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770-2025\WORK IN PROGRESS\770-2025\"/>
    </mc:Choice>
  </mc:AlternateContent>
  <xr:revisionPtr revIDLastSave="0" documentId="8_{6F900D2A-79BA-4AAA-A8CB-0C484D8F3DDE}" xr6:coauthVersionLast="47" xr6:coauthVersionMax="47" xr10:uidLastSave="{00000000-0000-0000-0000-000000000000}"/>
  <bookViews>
    <workbookView xWindow="-120" yWindow="-120" windowWidth="29040" windowHeight="15720" firstSheet="2" activeTab="2" xr2:uid="{00000000-000D-0000-FFFF-FFFF00000000}"/>
  </bookViews>
  <sheets>
    <sheet name="Instructions" sheetId="10" r:id="rId1"/>
    <sheet name="Sheet1" sheetId="7" state="hidden" r:id="rId2"/>
    <sheet name="By Section" sheetId="15" r:id="rId3"/>
  </sheets>
  <externalReferences>
    <externalReference r:id="rId4"/>
    <externalReference r:id="rId5"/>
  </externalReferences>
  <definedNames>
    <definedName name="_12TENDER_SUBMISSI" localSheetId="2">'[1]FORM B - PRICES'!#REF!</definedName>
    <definedName name="_12TENDER_SUBMISSI">'[2]FORM B; PRICES'!#REF!</definedName>
    <definedName name="_1PAGE_1_OF_13" localSheetId="2">'By Section'!#REF!</definedName>
    <definedName name="_4PAGE_1_OF_13" localSheetId="2">'[1]FORM B - PRICES'!#REF!</definedName>
    <definedName name="_4PAGE_1_OF_13">'[2]FORM B; PRICES'!#REF!</definedName>
    <definedName name="_5TENDER_NO._181" localSheetId="2">'By Section'!#REF!</definedName>
    <definedName name="_8TENDER_NO._181" localSheetId="2">'[1]FORM B - PRICES'!#REF!</definedName>
    <definedName name="_8TENDER_NO._181">'[2]FORM B; PRICES'!#REF!</definedName>
    <definedName name="_9TENDER_SUBMISSI" localSheetId="2">'By Section'!#REF!</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'By Section'!#REF!</definedName>
    <definedName name="HEADER">'[2]FORM B; PRICES'!#REF!</definedName>
    <definedName name="_xlnm.Print_Area" localSheetId="2">'By Section'!$A$6:$G$55</definedName>
    <definedName name="_xlnm.Print_Area" localSheetId="0">Instructions!$A$1:$A$27</definedName>
    <definedName name="Print_Area_1">#REF!</definedName>
    <definedName name="Print_Area_2">#REF!</definedName>
    <definedName name="_xlnm.Print_Titles" localSheetId="2">'By Section'!$1:$5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'By Section'!#REF!</definedName>
    <definedName name="TEMP">'[2]FORM B; PRICES'!#REF!</definedName>
    <definedName name="TESTHEAD" localSheetId="2">'By Section'!#REF!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'By Section'!$A$1:$IU$69</definedName>
    <definedName name="XEverything">#REF!</definedName>
    <definedName name="XITEMS" localSheetId="2">'By Section'!$A$7:$IU$69</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15" l="1"/>
  <c r="G33" i="15" l="1"/>
  <c r="G34" i="15"/>
  <c r="G35" i="15"/>
  <c r="G36" i="15"/>
  <c r="G37" i="15"/>
  <c r="G38" i="15"/>
  <c r="G32" i="15"/>
  <c r="G8" i="15"/>
  <c r="G42" i="15"/>
  <c r="G27" i="15"/>
  <c r="G26" i="15"/>
  <c r="G25" i="15"/>
  <c r="G24" i="15"/>
  <c r="G23" i="15"/>
  <c r="G22" i="15"/>
  <c r="G21" i="15"/>
  <c r="G20" i="15"/>
  <c r="G19" i="15"/>
  <c r="G18" i="15"/>
  <c r="G17" i="15"/>
  <c r="G16" i="15"/>
  <c r="G15" i="15"/>
  <c r="G14" i="15"/>
  <c r="G46" i="15" l="1"/>
  <c r="G45" i="15"/>
  <c r="G44" i="15"/>
  <c r="G43" i="15"/>
  <c r="G47" i="15" l="1"/>
  <c r="G52" i="15" s="1"/>
  <c r="G9" i="15"/>
  <c r="G10" i="15"/>
  <c r="G11" i="15"/>
  <c r="G12" i="15"/>
  <c r="G13" i="15"/>
  <c r="G28" i="15"/>
  <c r="G29" i="15" l="1"/>
  <c r="G50" i="15" l="1"/>
  <c r="G39" i="15" l="1"/>
  <c r="A43" i="15"/>
  <c r="A44" i="15" s="1"/>
  <c r="A45" i="15" s="1"/>
  <c r="A46" i="15" s="1"/>
  <c r="A34" i="15"/>
  <c r="A9" i="15"/>
  <c r="A10" i="15" s="1"/>
  <c r="A11" i="15" s="1"/>
  <c r="A12" i="15" s="1"/>
  <c r="A13" i="15" s="1"/>
  <c r="G51" i="15" l="1"/>
  <c r="A50" i="15"/>
  <c r="B50" i="15"/>
  <c r="A51" i="15"/>
  <c r="A52" i="15"/>
  <c r="B52" i="15"/>
  <c r="F5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sharedStrings.xml><?xml version="1.0" encoding="utf-8"?>
<sst xmlns="http://schemas.openxmlformats.org/spreadsheetml/2006/main" count="182" uniqueCount="94">
  <si>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</si>
  <si>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</si>
  <si>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</si>
  <si>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</si>
  <si>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</si>
  <si>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</si>
  <si>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</si>
  <si>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</si>
  <si>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</si>
  <si>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</si>
  <si>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</si>
  <si>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</si>
  <si>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</si>
  <si>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</si>
  <si>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</si>
  <si>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</si>
  <si>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</si>
  <si>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</si>
  <si>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</si>
  <si>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FORM B: PRICES</t>
  </si>
  <si>
    <t>ITEM</t>
  </si>
  <si>
    <t>DESCRIPTION</t>
  </si>
  <si>
    <t>SPEC.</t>
  </si>
  <si>
    <t>UNIT</t>
  </si>
  <si>
    <t>APPROX.</t>
  </si>
  <si>
    <t>UNIT PRICE</t>
  </si>
  <si>
    <t>AMOUNT</t>
  </si>
  <si>
    <t>REF.</t>
  </si>
  <si>
    <t>QUANTITY</t>
  </si>
  <si>
    <t>Section A</t>
  </si>
  <si>
    <t>A</t>
  </si>
  <si>
    <t>Subtotal:</t>
  </si>
  <si>
    <t>Section B</t>
  </si>
  <si>
    <t>B</t>
  </si>
  <si>
    <t>Section C</t>
  </si>
  <si>
    <t>C</t>
  </si>
  <si>
    <t>SUMMARY</t>
  </si>
  <si>
    <t>Section Subtotal</t>
  </si>
  <si>
    <t xml:space="preserve">$   - </t>
  </si>
  <si>
    <t>$   -</t>
  </si>
  <si>
    <r>
      <rPr>
        <sz val="10"/>
        <rFont val="Arial"/>
        <family val="2"/>
      </rPr>
      <t>Annual Portable Toilet Rental</t>
    </r>
  </si>
  <si>
    <r>
      <rPr>
        <sz val="10"/>
        <rFont val="Arial"/>
        <family val="2"/>
      </rPr>
      <t>E2.3</t>
    </r>
  </si>
  <si>
    <r>
      <rPr>
        <sz val="10"/>
        <rFont val="Arial"/>
        <family val="2"/>
      </rPr>
      <t>Year</t>
    </r>
  </si>
  <si>
    <r>
      <rPr>
        <sz val="10"/>
        <rFont val="Arial"/>
        <family val="2"/>
      </rPr>
      <t>Monthly Portable Toilet Rental</t>
    </r>
  </si>
  <si>
    <r>
      <rPr>
        <sz val="10"/>
        <rFont val="Arial"/>
        <family val="2"/>
      </rPr>
      <t>Month</t>
    </r>
  </si>
  <si>
    <r>
      <rPr>
        <sz val="10"/>
        <rFont val="Arial"/>
        <family val="2"/>
      </rPr>
      <t>Weekly Portable Toilet Rental</t>
    </r>
  </si>
  <si>
    <r>
      <rPr>
        <sz val="10"/>
        <rFont val="Arial"/>
        <family val="2"/>
      </rPr>
      <t>Week</t>
    </r>
  </si>
  <si>
    <r>
      <rPr>
        <sz val="10"/>
        <rFont val="Arial"/>
        <family val="2"/>
      </rPr>
      <t>Daily Portable Toilet Rental</t>
    </r>
  </si>
  <si>
    <r>
      <rPr>
        <sz val="10"/>
        <rFont val="Arial"/>
        <family val="2"/>
      </rPr>
      <t>Daily</t>
    </r>
  </si>
  <si>
    <r>
      <rPr>
        <sz val="10"/>
        <rFont val="Arial"/>
        <family val="2"/>
      </rPr>
      <t>Annual Pink Women’s Portable Toilet Rental</t>
    </r>
  </si>
  <si>
    <r>
      <rPr>
        <sz val="10"/>
        <rFont val="Arial"/>
        <family val="2"/>
      </rPr>
      <t>Monthly Pink Women’s Portable Toilet Rental</t>
    </r>
  </si>
  <si>
    <r>
      <rPr>
        <sz val="10"/>
        <rFont val="Arial"/>
        <family val="2"/>
      </rPr>
      <t>Weekly Pink Women’s Portable Toilet Rental</t>
    </r>
  </si>
  <si>
    <r>
      <rPr>
        <sz val="10"/>
        <rFont val="Arial"/>
        <family val="2"/>
      </rPr>
      <t xml:space="preserve">Daily Pink Women’s Portable Toilet
</t>
    </r>
    <r>
      <rPr>
        <sz val="10"/>
        <rFont val="Arial"/>
        <family val="2"/>
      </rPr>
      <t>Rental</t>
    </r>
  </si>
  <si>
    <r>
      <rPr>
        <sz val="10"/>
        <rFont val="Arial"/>
        <family val="2"/>
      </rPr>
      <t>Monthly Handicap Accessible Portable Toilet Rental</t>
    </r>
  </si>
  <si>
    <r>
      <rPr>
        <sz val="10"/>
        <rFont val="Arial"/>
        <family val="2"/>
      </rPr>
      <t xml:space="preserve">Weekly Handicap Accessible
</t>
    </r>
    <r>
      <rPr>
        <sz val="10"/>
        <rFont val="Arial"/>
        <family val="2"/>
      </rPr>
      <t>Portable Toilet Rental</t>
    </r>
  </si>
  <si>
    <r>
      <rPr>
        <sz val="10"/>
        <rFont val="Arial"/>
        <family val="2"/>
      </rPr>
      <t>Daily  Handicap Accessible Portable Toilet Rental</t>
    </r>
  </si>
  <si>
    <r>
      <rPr>
        <sz val="10"/>
        <rFont val="Arial"/>
        <family val="2"/>
      </rPr>
      <t>Delivery and Set-up</t>
    </r>
  </si>
  <si>
    <r>
      <rPr>
        <sz val="10"/>
        <rFont val="Arial"/>
        <family val="2"/>
      </rPr>
      <t>E2.3.1</t>
    </r>
  </si>
  <si>
    <r>
      <rPr>
        <sz val="10"/>
        <rFont val="Arial"/>
        <family val="2"/>
      </rPr>
      <t>Each</t>
    </r>
  </si>
  <si>
    <r>
      <rPr>
        <sz val="10"/>
        <rFont val="Arial"/>
        <family val="2"/>
      </rPr>
      <t>Removal of Portable Toilets</t>
    </r>
  </si>
  <si>
    <r>
      <rPr>
        <sz val="10"/>
        <rFont val="Arial"/>
        <family val="2"/>
      </rPr>
      <t>Maintenance of Portable Toilets</t>
    </r>
  </si>
  <si>
    <r>
      <rPr>
        <sz val="10"/>
        <rFont val="Arial"/>
        <family val="2"/>
      </rPr>
      <t>E2.3.2</t>
    </r>
  </si>
  <si>
    <r>
      <rPr>
        <sz val="10"/>
        <rFont val="Arial"/>
        <family val="2"/>
      </rPr>
      <t>Refill of Antibacterial Hand Sanitizer</t>
    </r>
  </si>
  <si>
    <r>
      <rPr>
        <sz val="10"/>
        <rFont val="Arial"/>
        <family val="2"/>
      </rPr>
      <t>E2.3.3</t>
    </r>
  </si>
  <si>
    <r>
      <rPr>
        <sz val="10"/>
        <rFont val="Arial"/>
        <family val="2"/>
      </rPr>
      <t>Monthly Winter Portable Toilets</t>
    </r>
  </si>
  <si>
    <r>
      <rPr>
        <sz val="10"/>
        <rFont val="Arial"/>
        <family val="2"/>
      </rPr>
      <t>Weekly Winter Portable Toilets</t>
    </r>
  </si>
  <si>
    <r>
      <rPr>
        <sz val="10"/>
        <rFont val="Arial"/>
        <family val="2"/>
      </rPr>
      <t>Monthly Winter Jacket Add-On</t>
    </r>
  </si>
  <si>
    <r>
      <rPr>
        <sz val="10"/>
        <rFont val="Arial"/>
        <family val="2"/>
      </rPr>
      <t>E2.3.4</t>
    </r>
  </si>
  <si>
    <r>
      <rPr>
        <sz val="10"/>
        <rFont val="Arial"/>
        <family val="2"/>
      </rPr>
      <t>Weekly Winter Jacket Add-On</t>
    </r>
  </si>
  <si>
    <r>
      <rPr>
        <sz val="10"/>
        <rFont val="Arial"/>
        <family val="2"/>
      </rPr>
      <t>Daily Winter Jacket Add-On</t>
    </r>
  </si>
  <si>
    <r>
      <rPr>
        <sz val="10"/>
        <rFont val="Arial"/>
        <family val="2"/>
      </rPr>
      <t>Disposal Fee Tandem Septic</t>
    </r>
  </si>
  <si>
    <t>E2.3.5</t>
  </si>
  <si>
    <t>Hour</t>
  </si>
  <si>
    <r>
      <rPr>
        <sz val="10"/>
        <rFont val="Arial"/>
        <family val="2"/>
      </rPr>
      <t xml:space="preserve">Hand Water Wash Station – Stand
</t>
    </r>
    <r>
      <rPr>
        <sz val="10"/>
        <rFont val="Arial"/>
        <family val="2"/>
      </rPr>
      <t>alone</t>
    </r>
  </si>
  <si>
    <r>
      <rPr>
        <sz val="10"/>
        <rFont val="Arial"/>
        <family val="2"/>
      </rPr>
      <t>E2.4</t>
    </r>
  </si>
  <si>
    <r>
      <rPr>
        <sz val="10"/>
        <rFont val="Arial"/>
        <family val="2"/>
      </rPr>
      <t>Hand Water Wash Station – Stand alone</t>
    </r>
  </si>
  <si>
    <r>
      <rPr>
        <sz val="10"/>
        <rFont val="Arial"/>
        <family val="2"/>
      </rPr>
      <t>Hand Antibacterial Station – Stand alone</t>
    </r>
  </si>
  <si>
    <r>
      <rPr>
        <sz val="10"/>
        <rFont val="Arial"/>
        <family val="2"/>
      </rPr>
      <t xml:space="preserve">Hand Antibacterial Station – Stand
</t>
    </r>
    <r>
      <rPr>
        <sz val="10"/>
        <rFont val="Arial"/>
        <family val="2"/>
      </rPr>
      <t>alone</t>
    </r>
  </si>
  <si>
    <r>
      <rPr>
        <sz val="10"/>
        <rFont val="Arial"/>
        <family val="2"/>
      </rPr>
      <t>Maintenance of Stand-alone Hand wash Stations</t>
    </r>
  </si>
  <si>
    <t>E2.4</t>
  </si>
  <si>
    <t>Month</t>
  </si>
  <si>
    <t>Week</t>
  </si>
  <si>
    <r>
      <rPr>
        <sz val="10"/>
        <rFont val="Arial"/>
        <family val="2"/>
      </rPr>
      <t xml:space="preserve">Delivery and set up of Temporary
</t>
    </r>
    <r>
      <rPr>
        <sz val="10"/>
        <rFont val="Arial"/>
        <family val="2"/>
      </rPr>
      <t>Fence Panels</t>
    </r>
  </si>
  <si>
    <r>
      <rPr>
        <sz val="10"/>
        <rFont val="Arial"/>
        <family val="2"/>
      </rPr>
      <t>E2.5.2</t>
    </r>
  </si>
  <si>
    <r>
      <rPr>
        <sz val="10"/>
        <rFont val="Arial"/>
        <family val="2"/>
      </rPr>
      <t xml:space="preserve">Each
</t>
    </r>
    <r>
      <rPr>
        <sz val="10"/>
        <rFont val="Arial"/>
        <family val="2"/>
      </rPr>
      <t>Set</t>
    </r>
  </si>
  <si>
    <r>
      <rPr>
        <sz val="10"/>
        <rFont val="Arial"/>
        <family val="2"/>
      </rPr>
      <t>Pick up and dismantle of Temporary Fence Panels</t>
    </r>
  </si>
  <si>
    <r>
      <rPr>
        <sz val="10"/>
        <rFont val="Arial"/>
        <family val="2"/>
      </rPr>
      <t>Each Set</t>
    </r>
  </si>
  <si>
    <r>
      <rPr>
        <sz val="10"/>
        <rFont val="Arial"/>
        <family val="2"/>
      </rPr>
      <t xml:space="preserve">Temporary Fence Panels
</t>
    </r>
    <r>
      <rPr>
        <sz val="10"/>
        <rFont val="Arial"/>
        <family val="2"/>
      </rPr>
      <t>Set of four (4)</t>
    </r>
  </si>
  <si>
    <r>
      <rPr>
        <sz val="10"/>
        <rFont val="Arial"/>
        <family val="2"/>
      </rPr>
      <t>E2.6</t>
    </r>
  </si>
  <si>
    <r>
      <rPr>
        <sz val="10"/>
        <rFont val="Arial"/>
        <family val="2"/>
      </rPr>
      <t>Temporary Fence Panels Set of four (4)</t>
    </r>
  </si>
  <si>
    <t>Hand Wash Stations</t>
  </si>
  <si>
    <t>Rentals</t>
  </si>
  <si>
    <t>Fencing</t>
  </si>
  <si>
    <t xml:space="preserve">TOTAL BID PRICE (GST and MRST extra)                                              (in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</si>
</sst>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b/>
      <sz val="9"/>
      <color indexed="81"/>
      <name val="Tahoma"/>
      <family val="2"/>
    </font>
    <font>
      <sz val="12"/>
      <color rgb="FFFF0000"/>
      <name val="Arial"/>
      <family val="2"/>
    </font>
    <font>
      <i/>
      <sz val="12"/>
      <color rgb="FFFF0000"/>
      <name val="Arial"/>
      <family val="2"/>
    </font>
    <font>
      <sz val="12"/>
      <name val="Arial"/>
      <family val="2"/>
    </font>
    <font>
      <b/>
      <sz val="11"/>
      <name val="Arial"/>
      <family val="2"/>
    </font>
    <font>
      <b/>
      <i/>
      <u/>
      <sz val="10"/>
      <color indexed="8"/>
      <name val="Arial"/>
      <family val="2"/>
    </font>
    <font>
      <b/>
      <sz val="10"/>
      <color rgb="FF000000"/>
      <name val="Arial"/>
      <family val="2"/>
    </font>
    <font>
      <sz val="10"/>
      <color rgb="FF00000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theme="0" tint="-0.499984740745262"/>
      </top>
      <bottom/>
      <diagonal/>
    </border>
    <border>
      <left/>
      <right/>
      <top style="thin">
        <color rgb="FF000000"/>
      </top>
      <bottom style="thin">
        <color rgb="FF000000"/>
      </bottom>
      <diagonal/>
    </border>
    <border>
      <left style="thin">
        <color indexed="8"/>
      </left>
      <right/>
      <top style="thin">
        <color theme="0" tint="-0.499984740745262"/>
      </top>
      <bottom/>
      <diagonal/>
    </border>
    <border>
      <left/>
      <right style="thin">
        <color indexed="8"/>
      </right>
      <top style="thin">
        <color theme="0" tint="-0.499984740745262"/>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50" fillId="24" borderId="0"/>
    <xf numFmtId="0" fontId="3" fillId="0" borderId="0"/>
    <xf numFmtId="0" fontId="3" fillId="0" borderId="0"/>
  </cellStyleXfs>
  <cellXfs count="127">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50" fillId="24" borderId="0" xfId="116"/>
    <xf numFmtId="0" fontId="50" fillId="24" borderId="0" xfId="116" applyAlignment="1">
      <alignment horizontal="right"/>
    </xf>
    <xf numFmtId="0" fontId="50" fillId="24" borderId="0" xfId="116" applyAlignment="1">
      <alignment horizontal="center"/>
    </xf>
    <xf numFmtId="0" fontId="50" fillId="24" borderId="0" xfId="116" applyAlignment="1">
      <alignment vertical="top"/>
    </xf>
    <xf numFmtId="0" fontId="50" fillId="24" borderId="17" xfId="116" applyBorder="1" applyAlignment="1">
      <alignment horizontal="right"/>
    </xf>
    <xf numFmtId="0" fontId="50" fillId="24" borderId="14" xfId="116" applyBorder="1"/>
    <xf numFmtId="0" fontId="50" fillId="24" borderId="14" xfId="116" applyBorder="1" applyAlignment="1">
      <alignment horizontal="center"/>
    </xf>
    <xf numFmtId="0" fontId="50" fillId="24" borderId="0" xfId="116" applyAlignment="1">
      <alignment vertical="center"/>
    </xf>
    <xf numFmtId="0" fontId="50" fillId="24" borderId="0" xfId="116" applyAlignment="1">
      <alignment horizontal="centerContinuous" vertical="center"/>
    </xf>
    <xf numFmtId="1" fontId="50"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164" fontId="3" fillId="0" borderId="10" xfId="117" applyNumberFormat="1" applyBorder="1"/>
    <xf numFmtId="0" fontId="27" fillId="24" borderId="32" xfId="116" applyFont="1" applyBorder="1" applyAlignment="1">
      <alignment horizontal="center" vertical="center"/>
    </xf>
    <xf numFmtId="7" fontId="3" fillId="24" borderId="32" xfId="116" applyNumberFormat="1" applyFont="1" applyBorder="1" applyAlignment="1">
      <alignment horizontal="right"/>
    </xf>
    <xf numFmtId="0" fontId="3" fillId="24" borderId="41" xfId="116" applyFont="1" applyBorder="1" applyAlignment="1">
      <alignment vertical="top"/>
    </xf>
    <xf numFmtId="0" fontId="2" fillId="24" borderId="40" xfId="116" applyFont="1" applyBorder="1" applyAlignment="1">
      <alignment horizontal="centerContinuous"/>
    </xf>
    <xf numFmtId="0" fontId="3" fillId="24" borderId="40" xfId="116" applyFont="1" applyBorder="1" applyAlignment="1">
      <alignment horizontal="centerContinuous"/>
    </xf>
    <xf numFmtId="0" fontId="27" fillId="24" borderId="28" xfId="116" applyFont="1" applyBorder="1" applyAlignment="1">
      <alignment horizontal="center"/>
    </xf>
    <xf numFmtId="1" fontId="28" fillId="24" borderId="27" xfId="116" applyNumberFormat="1" applyFont="1" applyBorder="1" applyAlignment="1">
      <alignment horizontal="left"/>
    </xf>
    <xf numFmtId="1" fontId="3" fillId="24" borderId="27" xfId="116" applyNumberFormat="1" applyFont="1" applyBorder="1" applyAlignment="1">
      <alignment horizontal="center"/>
    </xf>
    <xf numFmtId="1" fontId="3" fillId="24" borderId="27" xfId="116" applyNumberFormat="1" applyFont="1" applyBorder="1"/>
    <xf numFmtId="7" fontId="3" fillId="24" borderId="26" xfId="116" applyNumberFormat="1" applyFont="1" applyBorder="1" applyAlignment="1">
      <alignment horizontal="right"/>
    </xf>
    <xf numFmtId="0" fontId="50" fillId="24" borderId="46" xfId="116" applyBorder="1" applyAlignment="1">
      <alignment horizontal="right"/>
    </xf>
    <xf numFmtId="0" fontId="3" fillId="24" borderId="39" xfId="116" applyFont="1" applyBorder="1" applyAlignment="1">
      <alignment horizontal="right"/>
    </xf>
    <xf numFmtId="0" fontId="3" fillId="24" borderId="36" xfId="116" applyFont="1" applyBorder="1" applyAlignment="1">
      <alignment horizontal="right" vertical="center"/>
    </xf>
    <xf numFmtId="0" fontId="38" fillId="25" borderId="0" xfId="110" applyFont="1" applyFill="1" applyAlignment="1">
      <alignment vertical="top" wrapText="1"/>
    </xf>
    <xf numFmtId="1" fontId="52" fillId="24" borderId="53" xfId="113" applyNumberFormat="1" applyFont="1" applyBorder="1" applyAlignment="1">
      <alignment vertical="center" wrapText="1"/>
    </xf>
    <xf numFmtId="0" fontId="27" fillId="24" borderId="25" xfId="116" applyFont="1" applyBorder="1" applyAlignment="1">
      <alignment horizontal="center" vertical="center"/>
    </xf>
    <xf numFmtId="4" fontId="3" fillId="24" borderId="33"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19" xfId="116" applyFont="1" applyBorder="1" applyAlignment="1">
      <alignment horizontal="center"/>
    </xf>
    <xf numFmtId="0" fontId="3" fillId="24" borderId="22" xfId="116" applyFont="1" applyBorder="1" applyAlignment="1">
      <alignment horizontal="right"/>
    </xf>
    <xf numFmtId="0" fontId="51" fillId="24" borderId="0" xfId="116" applyFont="1" applyAlignment="1">
      <alignment horizontal="centerContinuous" vertical="center"/>
    </xf>
    <xf numFmtId="0" fontId="37" fillId="24" borderId="0" xfId="116" applyFont="1" applyAlignment="1">
      <alignment horizontal="center" vertical="center"/>
    </xf>
    <xf numFmtId="0" fontId="40" fillId="25" borderId="0" xfId="110" applyFont="1" applyFill="1" applyAlignment="1">
      <alignment vertical="top" wrapText="1"/>
    </xf>
    <xf numFmtId="175" fontId="3" fillId="24" borderId="50" xfId="116" applyNumberFormat="1" applyFont="1" applyBorder="1" applyAlignment="1">
      <alignment horizontal="right"/>
    </xf>
    <xf numFmtId="175" fontId="3" fillId="24" borderId="33" xfId="116" applyNumberFormat="1" applyFont="1" applyBorder="1" applyAlignment="1">
      <alignment horizontal="right"/>
    </xf>
    <xf numFmtId="0" fontId="3" fillId="24" borderId="19" xfId="116" applyFont="1" applyBorder="1" applyAlignment="1" applyProtection="1">
      <alignment horizontal="center" vertical="top"/>
      <protection locked="0"/>
    </xf>
    <xf numFmtId="0" fontId="3" fillId="24" borderId="20" xfId="116" applyFont="1" applyBorder="1" applyAlignment="1" applyProtection="1">
      <alignment horizontal="center"/>
      <protection locked="0"/>
    </xf>
    <xf numFmtId="0" fontId="3" fillId="24" borderId="19" xfId="116" applyFont="1" applyBorder="1" applyAlignment="1" applyProtection="1">
      <alignment horizontal="center"/>
      <protection locked="0"/>
    </xf>
    <xf numFmtId="0" fontId="3" fillId="24" borderId="21" xfId="116" applyFont="1" applyBorder="1" applyAlignment="1" applyProtection="1">
      <alignment horizontal="center"/>
      <protection locked="0"/>
    </xf>
    <xf numFmtId="0" fontId="3" fillId="24" borderId="22" xfId="116" applyFont="1" applyBorder="1" applyAlignment="1" applyProtection="1">
      <alignment vertical="top"/>
      <protection locked="0"/>
    </xf>
    <xf numFmtId="0" fontId="3" fillId="24" borderId="23" xfId="116" applyFont="1" applyBorder="1" applyProtection="1">
      <protection locked="0"/>
    </xf>
    <xf numFmtId="0" fontId="3" fillId="24" borderId="22" xfId="116" applyFont="1" applyBorder="1" applyAlignment="1" applyProtection="1">
      <alignment horizontal="center"/>
      <protection locked="0"/>
    </xf>
    <xf numFmtId="0" fontId="3" fillId="24" borderId="24" xfId="116" applyFont="1" applyBorder="1" applyProtection="1">
      <protection locked="0"/>
    </xf>
    <xf numFmtId="0" fontId="3" fillId="24" borderId="24" xfId="116" applyFont="1" applyBorder="1" applyAlignment="1" applyProtection="1">
      <alignment horizontal="center"/>
      <protection locked="0"/>
    </xf>
    <xf numFmtId="175" fontId="45" fillId="24" borderId="0" xfId="116" applyNumberFormat="1" applyFont="1" applyAlignment="1">
      <alignment horizontal="centerContinuous" vertical="center"/>
    </xf>
    <xf numFmtId="175" fontId="46" fillId="24" borderId="0" xfId="116" applyNumberFormat="1" applyFont="1" applyAlignment="1">
      <alignment horizontal="centerContinuous" vertical="center"/>
    </xf>
    <xf numFmtId="175" fontId="3" fillId="24" borderId="0" xfId="116" applyNumberFormat="1" applyFont="1" applyAlignment="1">
      <alignment vertical="center"/>
    </xf>
    <xf numFmtId="175" fontId="3" fillId="24" borderId="21" xfId="116" applyNumberFormat="1" applyFont="1" applyBorder="1" applyAlignment="1" applyProtection="1">
      <alignment horizontal="center"/>
      <protection locked="0"/>
    </xf>
    <xf numFmtId="175" fontId="3" fillId="24" borderId="24" xfId="116" applyNumberFormat="1" applyFont="1" applyBorder="1" applyAlignment="1" applyProtection="1">
      <alignment horizontal="right"/>
      <protection locked="0"/>
    </xf>
    <xf numFmtId="175" fontId="50" fillId="24" borderId="46" xfId="116" applyNumberFormat="1" applyBorder="1" applyAlignment="1" applyProtection="1">
      <alignment horizontal="right"/>
      <protection locked="0"/>
    </xf>
    <xf numFmtId="175" fontId="52" fillId="24" borderId="52" xfId="113" applyNumberFormat="1" applyFont="1" applyBorder="1" applyAlignment="1" applyProtection="1">
      <alignment vertical="center" wrapText="1"/>
      <protection locked="0"/>
    </xf>
    <xf numFmtId="175" fontId="3" fillId="24" borderId="54" xfId="116" applyNumberFormat="1" applyFont="1" applyBorder="1" applyAlignment="1" applyProtection="1">
      <alignment horizontal="right"/>
      <protection locked="0"/>
    </xf>
    <xf numFmtId="175" fontId="3" fillId="24" borderId="54" xfId="116" applyNumberFormat="1" applyFont="1" applyBorder="1" applyAlignment="1">
      <alignment horizontal="right"/>
    </xf>
    <xf numFmtId="175" fontId="3" fillId="24" borderId="40" xfId="116" applyNumberFormat="1" applyFont="1" applyBorder="1" applyAlignment="1">
      <alignment horizontal="centerContinuous"/>
    </xf>
    <xf numFmtId="175" fontId="3" fillId="24" borderId="0" xfId="116" applyNumberFormat="1" applyFont="1" applyAlignment="1">
      <alignment horizontal="right" vertical="center"/>
    </xf>
    <xf numFmtId="175" fontId="3" fillId="24" borderId="32" xfId="116" applyNumberFormat="1" applyFont="1" applyBorder="1" applyAlignment="1">
      <alignment horizontal="right"/>
    </xf>
    <xf numFmtId="175" fontId="2" fillId="24" borderId="26" xfId="116" applyNumberFormat="1" applyFont="1" applyBorder="1" applyAlignment="1">
      <alignment horizontal="right"/>
    </xf>
    <xf numFmtId="175" fontId="50" fillId="24" borderId="14" xfId="116" applyNumberFormat="1" applyBorder="1" applyAlignment="1">
      <alignment horizontal="right"/>
    </xf>
    <xf numFmtId="175" fontId="50" fillId="24" borderId="0" xfId="116" applyNumberFormat="1" applyAlignment="1">
      <alignment horizontal="right"/>
    </xf>
    <xf numFmtId="175" fontId="3" fillId="24" borderId="49" xfId="116" applyNumberFormat="1" applyFont="1" applyBorder="1" applyAlignment="1" applyProtection="1">
      <alignment horizontal="right"/>
      <protection locked="0"/>
    </xf>
    <xf numFmtId="0" fontId="49" fillId="24" borderId="15" xfId="116" applyFont="1" applyBorder="1" applyAlignment="1">
      <alignment vertical="top"/>
    </xf>
    <xf numFmtId="0" fontId="22" fillId="24" borderId="16" xfId="116" applyFont="1" applyBorder="1"/>
    <xf numFmtId="0" fontId="50" fillId="24" borderId="0" xfId="116" applyAlignment="1">
      <alignment horizontal="left"/>
    </xf>
    <xf numFmtId="0" fontId="3" fillId="0" borderId="58" xfId="0" applyFont="1" applyBorder="1" applyAlignment="1">
      <alignment horizontal="left" vertical="top" wrapText="1"/>
    </xf>
    <xf numFmtId="1" fontId="54" fillId="0" borderId="58" xfId="0" applyNumberFormat="1" applyFont="1" applyBorder="1" applyAlignment="1">
      <alignment horizontal="left" vertical="top" shrinkToFit="1"/>
    </xf>
    <xf numFmtId="0" fontId="3" fillId="0" borderId="57" xfId="0" applyFont="1" applyBorder="1" applyAlignment="1">
      <alignment horizontal="left" vertical="top" wrapText="1"/>
    </xf>
    <xf numFmtId="0" fontId="3" fillId="0" borderId="56" xfId="0" applyFont="1" applyBorder="1" applyAlignment="1">
      <alignment vertical="top" wrapText="1"/>
    </xf>
    <xf numFmtId="0" fontId="0" fillId="0" borderId="56" xfId="0" applyBorder="1" applyAlignment="1">
      <alignment vertical="top" wrapText="1"/>
    </xf>
    <xf numFmtId="0" fontId="3" fillId="0" borderId="12" xfId="0" applyFont="1" applyBorder="1" applyAlignment="1">
      <alignment vertical="top" wrapText="1"/>
    </xf>
    <xf numFmtId="0" fontId="0" fillId="0" borderId="12" xfId="0" applyBorder="1" applyAlignment="1">
      <alignment vertical="top" wrapText="1"/>
    </xf>
    <xf numFmtId="0" fontId="27" fillId="24" borderId="22" xfId="116" applyFont="1" applyBorder="1" applyAlignment="1">
      <alignment horizontal="center" vertical="center"/>
    </xf>
    <xf numFmtId="0" fontId="27" fillId="24" borderId="12" xfId="116" applyFont="1" applyBorder="1" applyAlignment="1">
      <alignment horizontal="center" vertical="center"/>
    </xf>
    <xf numFmtId="164" fontId="3" fillId="0" borderId="12" xfId="117" applyNumberFormat="1" applyBorder="1"/>
    <xf numFmtId="0" fontId="3" fillId="0" borderId="12" xfId="0" applyFont="1" applyBorder="1" applyAlignment="1">
      <alignment horizontal="left" vertical="top" wrapText="1"/>
    </xf>
    <xf numFmtId="0" fontId="0" fillId="0" borderId="63" xfId="0" applyBorder="1" applyAlignment="1">
      <alignment vertical="top" wrapTex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1" fontId="54" fillId="0" borderId="65" xfId="0" applyNumberFormat="1" applyFont="1" applyBorder="1" applyAlignment="1">
      <alignment horizontal="left" vertical="top" shrinkToFit="1"/>
    </xf>
    <xf numFmtId="0" fontId="0" fillId="0" borderId="12" xfId="0" applyBorder="1" applyAlignment="1">
      <alignment horizontal="left" vertical="top" wrapText="1"/>
    </xf>
    <xf numFmtId="1" fontId="54" fillId="0" borderId="12" xfId="0" applyNumberFormat="1" applyFont="1" applyBorder="1" applyAlignment="1">
      <alignment horizontal="left" vertical="top" shrinkToFit="1"/>
    </xf>
    <xf numFmtId="175" fontId="3" fillId="24" borderId="12" xfId="116" applyNumberFormat="1" applyFont="1" applyBorder="1" applyAlignment="1" applyProtection="1">
      <alignment horizontal="right"/>
      <protection locked="0"/>
    </xf>
    <xf numFmtId="175" fontId="3" fillId="24" borderId="12" xfId="116" applyNumberFormat="1" applyFont="1" applyBorder="1" applyAlignment="1">
      <alignment horizontal="right"/>
    </xf>
    <xf numFmtId="0" fontId="27" fillId="24" borderId="43" xfId="116" applyFont="1" applyBorder="1" applyAlignment="1">
      <alignment horizontal="center" vertical="center"/>
    </xf>
    <xf numFmtId="1" fontId="52" fillId="24" borderId="51" xfId="113" applyNumberFormat="1" applyFont="1" applyBorder="1" applyAlignment="1">
      <alignment horizontal="center" vertical="center" wrapText="1"/>
    </xf>
    <xf numFmtId="1" fontId="52" fillId="24" borderId="59" xfId="113" applyNumberFormat="1" applyFont="1" applyBorder="1" applyAlignment="1">
      <alignment vertical="center" wrapText="1"/>
    </xf>
    <xf numFmtId="1" fontId="52" fillId="24" borderId="52" xfId="113" applyNumberFormat="1" applyFont="1" applyBorder="1" applyAlignment="1">
      <alignment vertical="center" wrapText="1"/>
    </xf>
    <xf numFmtId="0" fontId="3" fillId="0" borderId="60" xfId="0" applyFont="1" applyBorder="1" applyAlignment="1">
      <alignment vertical="top" wrapText="1"/>
    </xf>
    <xf numFmtId="0" fontId="0" fillId="0" borderId="60" xfId="0" applyBorder="1" applyAlignment="1">
      <alignment vertical="top" wrapText="1"/>
    </xf>
    <xf numFmtId="0" fontId="2" fillId="24" borderId="45" xfId="116" applyFont="1" applyBorder="1"/>
    <xf numFmtId="0" fontId="3" fillId="24" borderId="44" xfId="116" applyFont="1" applyBorder="1"/>
    <xf numFmtId="0" fontId="3" fillId="24" borderId="43" xfId="116" applyFont="1" applyBorder="1"/>
    <xf numFmtId="1" fontId="52" fillId="24" borderId="48" xfId="113" applyNumberFormat="1" applyFont="1" applyBorder="1" applyAlignment="1">
      <alignment horizontal="left" vertical="center" wrapText="1"/>
    </xf>
    <xf numFmtId="0" fontId="3" fillId="24" borderId="47" xfId="113" applyFont="1" applyBorder="1" applyAlignment="1">
      <alignment vertical="center" wrapText="1"/>
    </xf>
    <xf numFmtId="1" fontId="52" fillId="24" borderId="52" xfId="113" applyNumberFormat="1" applyFont="1" applyBorder="1" applyAlignment="1">
      <alignment horizontal="left" vertical="center" wrapText="1"/>
    </xf>
    <xf numFmtId="1" fontId="52" fillId="24" borderId="59" xfId="113" applyNumberFormat="1" applyFont="1" applyBorder="1" applyAlignment="1">
      <alignment horizontal="left" vertical="center" wrapText="1"/>
    </xf>
    <xf numFmtId="1" fontId="52" fillId="24" borderId="53" xfId="113" applyNumberFormat="1" applyFont="1" applyBorder="1" applyAlignment="1">
      <alignment horizontal="left" vertical="center" wrapText="1"/>
    </xf>
    <xf numFmtId="1" fontId="52" fillId="24" borderId="61" xfId="113" applyNumberFormat="1" applyFont="1" applyBorder="1" applyAlignment="1">
      <alignment horizontal="left" vertical="center" wrapText="1"/>
    </xf>
    <xf numFmtId="1" fontId="52" fillId="24" borderId="62" xfId="113" applyNumberFormat="1" applyFont="1" applyBorder="1" applyAlignment="1">
      <alignment horizontal="left" vertical="center" wrapText="1"/>
    </xf>
    <xf numFmtId="0" fontId="53" fillId="24" borderId="0" xfId="116" applyFont="1"/>
    <xf numFmtId="0" fontId="53" fillId="24" borderId="42" xfId="116" applyFont="1" applyBorder="1"/>
    <xf numFmtId="0" fontId="27" fillId="24" borderId="0" xfId="116" applyFont="1"/>
    <xf numFmtId="0" fontId="27" fillId="24" borderId="42" xfId="116" applyFont="1" applyBorder="1"/>
    <xf numFmtId="1" fontId="52" fillId="24" borderId="35" xfId="116" applyNumberFormat="1" applyFont="1" applyBorder="1" applyAlignment="1">
      <alignment horizontal="left" vertical="center" wrapText="1"/>
    </xf>
    <xf numFmtId="0" fontId="3" fillId="24" borderId="23" xfId="116" applyFont="1" applyBorder="1" applyAlignment="1">
      <alignment vertical="center" wrapText="1"/>
    </xf>
    <xf numFmtId="0" fontId="3" fillId="24" borderId="34" xfId="116" applyFont="1" applyBorder="1" applyAlignment="1">
      <alignment vertical="center" wrapText="1"/>
    </xf>
    <xf numFmtId="1" fontId="28" fillId="24" borderId="35" xfId="116" applyNumberFormat="1" applyFont="1" applyBorder="1" applyAlignment="1">
      <alignment horizontal="left" vertical="center" wrapText="1"/>
    </xf>
    <xf numFmtId="0" fontId="3" fillId="24" borderId="33" xfId="116" applyFont="1" applyBorder="1" applyAlignment="1">
      <alignment vertical="center" wrapText="1"/>
    </xf>
    <xf numFmtId="1" fontId="28" fillId="24" borderId="31" xfId="116" applyNumberFormat="1" applyFont="1" applyBorder="1" applyAlignment="1">
      <alignment horizontal="left" vertical="center" wrapText="1"/>
    </xf>
    <xf numFmtId="0" fontId="3" fillId="24" borderId="30" xfId="116" applyFont="1" applyBorder="1" applyAlignment="1">
      <alignment vertical="center" wrapText="1"/>
    </xf>
    <xf numFmtId="0" fontId="3" fillId="24" borderId="29" xfId="116" applyFont="1" applyBorder="1" applyAlignment="1">
      <alignment vertical="center" wrapText="1"/>
    </xf>
    <xf numFmtId="7" fontId="50" fillId="24" borderId="55" xfId="116" applyNumberFormat="1" applyBorder="1" applyAlignment="1">
      <alignment horizontal="center"/>
    </xf>
    <xf numFmtId="0" fontId="0" fillId="0" borderId="18" xfId="0" applyBorder="1"/>
    <xf numFmtId="0" fontId="2" fillId="24" borderId="38" xfId="116" applyFont="1" applyBorder="1" applyAlignment="1">
      <alignment vertical="center"/>
    </xf>
    <xf numFmtId="0" fontId="3" fillId="24" borderId="37" xfId="116" applyFont="1" applyBorder="1" applyAlignment="1">
      <alignment vertical="center"/>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45"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34"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105"/>
  <sheetViews>
    <sheetView tabSelected="1" showOutlineSymbols="0" view="pageLayout" zoomScale="81" zoomScaleNormal="100" zoomScaleSheetLayoutView="75" zoomScalePageLayoutView="81" workbookViewId="0">
      <selection activeCell="F8" sqref="F8"/>
    </sheetView>
  </sheetViews>
  <sheetFormatPr defaultColWidth="13.5703125" defaultRowHeight="15" x14ac:dyDescent="0.2"/>
  <cols>
    <col min="1" max="1" width="11.28515625" style="11" customWidth="1"/>
    <col min="2" max="2" width="40.28515625" style="8" customWidth="1"/>
    <col min="3" max="3" width="16.42578125" style="10" customWidth="1"/>
    <col min="4" max="4" width="8.7109375" style="8" customWidth="1"/>
    <col min="5" max="5" width="15.140625" style="8" customWidth="1"/>
    <col min="6" max="6" width="15.140625" style="71" customWidth="1"/>
    <col min="7" max="7" width="21.5703125" style="9" customWidth="1"/>
    <col min="8" max="8" width="15.5703125" style="8" customWidth="1"/>
    <col min="9" max="9" width="33.85546875" style="8" customWidth="1"/>
    <col min="10" max="16384" width="13.5703125" style="8"/>
  </cols>
  <sheetData>
    <row r="1" spans="1:7" ht="15.75" x14ac:dyDescent="0.2">
      <c r="A1" s="19" t="s">
        <v>19</v>
      </c>
      <c r="B1" s="18"/>
      <c r="C1" s="43"/>
      <c r="D1" s="18"/>
      <c r="E1" s="18"/>
      <c r="F1" s="57"/>
      <c r="G1" s="18"/>
    </row>
    <row r="2" spans="1:7" x14ac:dyDescent="0.2">
      <c r="A2" s="17"/>
      <c r="B2" s="16"/>
      <c r="C2" s="44" t="s">
        <v>17</v>
      </c>
      <c r="D2" s="16"/>
      <c r="E2" s="16"/>
      <c r="F2" s="58"/>
      <c r="G2" s="16"/>
    </row>
    <row r="3" spans="1:7" x14ac:dyDescent="0.2">
      <c r="A3" s="38" t="s">
        <v>18</v>
      </c>
      <c r="B3" s="39"/>
      <c r="C3" s="39"/>
      <c r="D3" s="39"/>
      <c r="E3" s="39"/>
      <c r="F3" s="59"/>
      <c r="G3" s="40"/>
    </row>
    <row r="4" spans="1:7" x14ac:dyDescent="0.2">
      <c r="A4" s="48" t="s">
        <v>20</v>
      </c>
      <c r="B4" s="49" t="s">
        <v>21</v>
      </c>
      <c r="C4" s="50" t="s">
        <v>22</v>
      </c>
      <c r="D4" s="51" t="s">
        <v>23</v>
      </c>
      <c r="E4" s="51" t="s">
        <v>24</v>
      </c>
      <c r="F4" s="60" t="s">
        <v>25</v>
      </c>
      <c r="G4" s="41" t="s">
        <v>26</v>
      </c>
    </row>
    <row r="5" spans="1:7" ht="15.75" thickBot="1" x14ac:dyDescent="0.25">
      <c r="A5" s="52"/>
      <c r="B5" s="53"/>
      <c r="C5" s="54" t="s">
        <v>27</v>
      </c>
      <c r="D5" s="55"/>
      <c r="E5" s="56" t="s">
        <v>28</v>
      </c>
      <c r="F5" s="61"/>
      <c r="G5" s="42"/>
    </row>
    <row r="6" spans="1:7" ht="30" customHeight="1" thickTop="1" thickBot="1" x14ac:dyDescent="0.25">
      <c r="A6" s="101" t="s">
        <v>29</v>
      </c>
      <c r="B6" s="102"/>
      <c r="C6" s="102"/>
      <c r="D6" s="102"/>
      <c r="E6" s="103"/>
      <c r="F6" s="62"/>
      <c r="G6" s="31"/>
    </row>
    <row r="7" spans="1:7" s="15" customFormat="1" ht="30" customHeight="1" thickTop="1" x14ac:dyDescent="0.2">
      <c r="A7" s="95" t="s">
        <v>30</v>
      </c>
      <c r="B7" s="96" t="s">
        <v>91</v>
      </c>
      <c r="C7" s="97"/>
      <c r="D7" s="98"/>
      <c r="E7" s="98"/>
      <c r="F7" s="63"/>
      <c r="G7" s="35"/>
    </row>
    <row r="8" spans="1:7" x14ac:dyDescent="0.2">
      <c r="A8" s="85">
        <v>1</v>
      </c>
      <c r="B8" s="99" t="s">
        <v>40</v>
      </c>
      <c r="C8" s="78" t="s">
        <v>41</v>
      </c>
      <c r="D8" s="76" t="s">
        <v>42</v>
      </c>
      <c r="E8" s="77">
        <v>4</v>
      </c>
      <c r="F8" s="46" t="s">
        <v>38</v>
      </c>
      <c r="G8" s="46" t="str">
        <f>IF(OR(ISTEXT(F8),ISBLANK(F8)), "$   - ",ROUND(E8*F8,2))</f>
        <v xml:space="preserve">$   - </v>
      </c>
    </row>
    <row r="9" spans="1:7" x14ac:dyDescent="0.2">
      <c r="A9" s="85">
        <f>A8+1</f>
        <v>2</v>
      </c>
      <c r="B9" s="99" t="s">
        <v>43</v>
      </c>
      <c r="C9" s="78" t="s">
        <v>41</v>
      </c>
      <c r="D9" s="76" t="s">
        <v>44</v>
      </c>
      <c r="E9" s="77">
        <v>400</v>
      </c>
      <c r="F9" s="46" t="s">
        <v>38</v>
      </c>
      <c r="G9" s="46" t="str">
        <f t="shared" ref="G9:G28" si="0">IF(OR(ISTEXT(F9),ISBLANK(F9)), "$   - ",ROUND(E9*F9,2))</f>
        <v xml:space="preserve">$   - </v>
      </c>
    </row>
    <row r="10" spans="1:7" x14ac:dyDescent="0.2">
      <c r="A10" s="85">
        <f t="shared" ref="A10:A13" si="1">A9+1</f>
        <v>3</v>
      </c>
      <c r="B10" s="99" t="s">
        <v>45</v>
      </c>
      <c r="C10" s="78" t="s">
        <v>41</v>
      </c>
      <c r="D10" s="76" t="s">
        <v>46</v>
      </c>
      <c r="E10" s="77">
        <v>55</v>
      </c>
      <c r="F10" s="46" t="s">
        <v>38</v>
      </c>
      <c r="G10" s="46" t="str">
        <f t="shared" si="0"/>
        <v xml:space="preserve">$   - </v>
      </c>
    </row>
    <row r="11" spans="1:7" x14ac:dyDescent="0.2">
      <c r="A11" s="85">
        <f t="shared" si="1"/>
        <v>4</v>
      </c>
      <c r="B11" s="99" t="s">
        <v>47</v>
      </c>
      <c r="C11" s="78" t="s">
        <v>41</v>
      </c>
      <c r="D11" s="76" t="s">
        <v>48</v>
      </c>
      <c r="E11" s="77">
        <v>50</v>
      </c>
      <c r="F11" s="46" t="s">
        <v>38</v>
      </c>
      <c r="G11" s="46" t="str">
        <f t="shared" si="0"/>
        <v xml:space="preserve">$   - </v>
      </c>
    </row>
    <row r="12" spans="1:7" x14ac:dyDescent="0.2">
      <c r="A12" s="85">
        <f t="shared" si="1"/>
        <v>5</v>
      </c>
      <c r="B12" s="99" t="s">
        <v>49</v>
      </c>
      <c r="C12" s="78" t="s">
        <v>41</v>
      </c>
      <c r="D12" s="76" t="s">
        <v>42</v>
      </c>
      <c r="E12" s="77">
        <v>1</v>
      </c>
      <c r="F12" s="46" t="s">
        <v>38</v>
      </c>
      <c r="G12" s="46" t="str">
        <f t="shared" si="0"/>
        <v xml:space="preserve">$   - </v>
      </c>
    </row>
    <row r="13" spans="1:7" x14ac:dyDescent="0.2">
      <c r="A13" s="85">
        <f t="shared" si="1"/>
        <v>6</v>
      </c>
      <c r="B13" s="99" t="s">
        <v>50</v>
      </c>
      <c r="C13" s="78" t="s">
        <v>41</v>
      </c>
      <c r="D13" s="76" t="s">
        <v>44</v>
      </c>
      <c r="E13" s="77">
        <v>1</v>
      </c>
      <c r="F13" s="46" t="s">
        <v>38</v>
      </c>
      <c r="G13" s="46" t="str">
        <f t="shared" si="0"/>
        <v xml:space="preserve">$   - </v>
      </c>
    </row>
    <row r="14" spans="1:7" x14ac:dyDescent="0.2">
      <c r="A14" s="85">
        <v>7</v>
      </c>
      <c r="B14" s="99" t="s">
        <v>51</v>
      </c>
      <c r="C14" s="78" t="s">
        <v>41</v>
      </c>
      <c r="D14" s="76" t="s">
        <v>46</v>
      </c>
      <c r="E14" s="77">
        <v>2</v>
      </c>
      <c r="F14" s="46" t="s">
        <v>38</v>
      </c>
      <c r="G14" s="46" t="str">
        <f t="shared" si="0"/>
        <v xml:space="preserve">$   - </v>
      </c>
    </row>
    <row r="15" spans="1:7" ht="15" customHeight="1" x14ac:dyDescent="0.2">
      <c r="A15" s="85">
        <v>8</v>
      </c>
      <c r="B15" s="100" t="s">
        <v>52</v>
      </c>
      <c r="C15" s="78" t="s">
        <v>41</v>
      </c>
      <c r="D15" s="76" t="s">
        <v>48</v>
      </c>
      <c r="E15" s="77">
        <v>5</v>
      </c>
      <c r="F15" s="46" t="s">
        <v>38</v>
      </c>
      <c r="G15" s="46" t="str">
        <f t="shared" si="0"/>
        <v xml:space="preserve">$   - </v>
      </c>
    </row>
    <row r="16" spans="1:7" ht="15" customHeight="1" x14ac:dyDescent="0.2">
      <c r="A16" s="85">
        <v>9</v>
      </c>
      <c r="B16" s="99" t="s">
        <v>53</v>
      </c>
      <c r="C16" s="78" t="s">
        <v>41</v>
      </c>
      <c r="D16" s="76" t="s">
        <v>44</v>
      </c>
      <c r="E16" s="77">
        <v>65</v>
      </c>
      <c r="F16" s="46" t="s">
        <v>38</v>
      </c>
      <c r="G16" s="46" t="str">
        <f t="shared" si="0"/>
        <v xml:space="preserve">$   - </v>
      </c>
    </row>
    <row r="17" spans="1:7" ht="15" customHeight="1" x14ac:dyDescent="0.2">
      <c r="A17" s="85">
        <v>10</v>
      </c>
      <c r="B17" s="100" t="s">
        <v>54</v>
      </c>
      <c r="C17" s="78" t="s">
        <v>41</v>
      </c>
      <c r="D17" s="76" t="s">
        <v>46</v>
      </c>
      <c r="E17" s="77">
        <v>8</v>
      </c>
      <c r="F17" s="46" t="s">
        <v>38</v>
      </c>
      <c r="G17" s="46" t="str">
        <f t="shared" si="0"/>
        <v xml:space="preserve">$   - </v>
      </c>
    </row>
    <row r="18" spans="1:7" ht="15" customHeight="1" x14ac:dyDescent="0.2">
      <c r="A18" s="85">
        <v>11</v>
      </c>
      <c r="B18" s="99" t="s">
        <v>55</v>
      </c>
      <c r="C18" s="78" t="s">
        <v>41</v>
      </c>
      <c r="D18" s="76" t="s">
        <v>48</v>
      </c>
      <c r="E18" s="77">
        <v>4</v>
      </c>
      <c r="F18" s="46" t="s">
        <v>38</v>
      </c>
      <c r="G18" s="46" t="str">
        <f t="shared" si="0"/>
        <v xml:space="preserve">$   - </v>
      </c>
    </row>
    <row r="19" spans="1:7" x14ac:dyDescent="0.2">
      <c r="A19" s="85">
        <v>12</v>
      </c>
      <c r="B19" s="99" t="s">
        <v>56</v>
      </c>
      <c r="C19" s="78" t="s">
        <v>57</v>
      </c>
      <c r="D19" s="76" t="s">
        <v>58</v>
      </c>
      <c r="E19" s="77">
        <v>160</v>
      </c>
      <c r="F19" s="46" t="s">
        <v>38</v>
      </c>
      <c r="G19" s="46" t="str">
        <f t="shared" si="0"/>
        <v xml:space="preserve">$   - </v>
      </c>
    </row>
    <row r="20" spans="1:7" x14ac:dyDescent="0.2">
      <c r="A20" s="85">
        <v>13</v>
      </c>
      <c r="B20" s="99" t="s">
        <v>59</v>
      </c>
      <c r="C20" s="78" t="s">
        <v>57</v>
      </c>
      <c r="D20" s="76" t="s">
        <v>58</v>
      </c>
      <c r="E20" s="77">
        <v>60</v>
      </c>
      <c r="F20" s="46" t="s">
        <v>38</v>
      </c>
      <c r="G20" s="46" t="str">
        <f t="shared" si="0"/>
        <v xml:space="preserve">$   - </v>
      </c>
    </row>
    <row r="21" spans="1:7" x14ac:dyDescent="0.2">
      <c r="A21" s="85">
        <v>14</v>
      </c>
      <c r="B21" s="99" t="s">
        <v>60</v>
      </c>
      <c r="C21" s="78" t="s">
        <v>61</v>
      </c>
      <c r="D21" s="76" t="s">
        <v>58</v>
      </c>
      <c r="E21" s="77">
        <v>2600</v>
      </c>
      <c r="F21" s="46" t="s">
        <v>38</v>
      </c>
      <c r="G21" s="46" t="str">
        <f t="shared" si="0"/>
        <v xml:space="preserve">$   - </v>
      </c>
    </row>
    <row r="22" spans="1:7" x14ac:dyDescent="0.2">
      <c r="A22" s="85">
        <v>15</v>
      </c>
      <c r="B22" s="99" t="s">
        <v>62</v>
      </c>
      <c r="C22" s="78" t="s">
        <v>63</v>
      </c>
      <c r="D22" s="76" t="s">
        <v>58</v>
      </c>
      <c r="E22" s="77">
        <v>260</v>
      </c>
      <c r="F22" s="46" t="s">
        <v>38</v>
      </c>
      <c r="G22" s="46" t="str">
        <f t="shared" si="0"/>
        <v xml:space="preserve">$   - </v>
      </c>
    </row>
    <row r="23" spans="1:7" x14ac:dyDescent="0.2">
      <c r="A23" s="85">
        <v>16</v>
      </c>
      <c r="B23" s="99" t="s">
        <v>64</v>
      </c>
      <c r="C23" s="78" t="s">
        <v>41</v>
      </c>
      <c r="D23" s="76" t="s">
        <v>44</v>
      </c>
      <c r="E23" s="77">
        <v>25</v>
      </c>
      <c r="F23" s="46" t="s">
        <v>38</v>
      </c>
      <c r="G23" s="46" t="str">
        <f t="shared" si="0"/>
        <v xml:space="preserve">$   - </v>
      </c>
    </row>
    <row r="24" spans="1:7" x14ac:dyDescent="0.2">
      <c r="A24" s="85">
        <v>17</v>
      </c>
      <c r="B24" s="99" t="s">
        <v>65</v>
      </c>
      <c r="C24" s="78" t="s">
        <v>41</v>
      </c>
      <c r="D24" s="76" t="s">
        <v>46</v>
      </c>
      <c r="E24" s="77">
        <v>25</v>
      </c>
      <c r="F24" s="46" t="s">
        <v>38</v>
      </c>
      <c r="G24" s="46" t="str">
        <f t="shared" si="0"/>
        <v xml:space="preserve">$   - </v>
      </c>
    </row>
    <row r="25" spans="1:7" x14ac:dyDescent="0.2">
      <c r="A25" s="85">
        <v>18</v>
      </c>
      <c r="B25" s="99" t="s">
        <v>66</v>
      </c>
      <c r="C25" s="78" t="s">
        <v>67</v>
      </c>
      <c r="D25" s="76" t="s">
        <v>44</v>
      </c>
      <c r="E25" s="77">
        <v>15</v>
      </c>
      <c r="F25" s="46" t="s">
        <v>38</v>
      </c>
      <c r="G25" s="46" t="str">
        <f t="shared" si="0"/>
        <v xml:space="preserve">$   - </v>
      </c>
    </row>
    <row r="26" spans="1:7" x14ac:dyDescent="0.2">
      <c r="A26" s="85">
        <v>19</v>
      </c>
      <c r="B26" s="99" t="s">
        <v>68</v>
      </c>
      <c r="C26" s="78" t="s">
        <v>67</v>
      </c>
      <c r="D26" s="76" t="s">
        <v>46</v>
      </c>
      <c r="E26" s="77">
        <v>15</v>
      </c>
      <c r="F26" s="46" t="s">
        <v>38</v>
      </c>
      <c r="G26" s="46" t="str">
        <f t="shared" si="0"/>
        <v xml:space="preserve">$   - </v>
      </c>
    </row>
    <row r="27" spans="1:7" x14ac:dyDescent="0.2">
      <c r="A27" s="85">
        <v>20</v>
      </c>
      <c r="B27" s="99" t="s">
        <v>69</v>
      </c>
      <c r="C27" s="78" t="s">
        <v>67</v>
      </c>
      <c r="D27" s="76" t="s">
        <v>48</v>
      </c>
      <c r="E27" s="77">
        <v>15</v>
      </c>
      <c r="F27" s="46" t="s">
        <v>38</v>
      </c>
      <c r="G27" s="46" t="str">
        <f t="shared" si="0"/>
        <v xml:space="preserve">$   - </v>
      </c>
    </row>
    <row r="28" spans="1:7" x14ac:dyDescent="0.2">
      <c r="A28" s="85">
        <v>21</v>
      </c>
      <c r="B28" s="99" t="s">
        <v>70</v>
      </c>
      <c r="C28" s="81" t="s">
        <v>71</v>
      </c>
      <c r="D28" s="78" t="s">
        <v>72</v>
      </c>
      <c r="E28" s="76">
        <v>25</v>
      </c>
      <c r="F28" s="46" t="s">
        <v>38</v>
      </c>
      <c r="G28" s="46" t="str">
        <f t="shared" si="0"/>
        <v xml:space="preserve">$   - </v>
      </c>
    </row>
    <row r="29" spans="1:7" ht="15.75" thickBot="1" x14ac:dyDescent="0.25">
      <c r="A29" s="83" t="s">
        <v>30</v>
      </c>
      <c r="B29" s="104"/>
      <c r="C29" s="105"/>
      <c r="D29" s="105"/>
      <c r="E29" s="105"/>
      <c r="F29" s="64" t="s">
        <v>31</v>
      </c>
      <c r="G29" s="47">
        <f>SUM(G8:G28)</f>
        <v>0</v>
      </c>
    </row>
    <row r="30" spans="1:7" ht="30" customHeight="1" thickTop="1" x14ac:dyDescent="0.2">
      <c r="A30" s="113" t="s">
        <v>32</v>
      </c>
      <c r="B30" s="113"/>
      <c r="C30" s="113"/>
      <c r="D30" s="113"/>
      <c r="E30" s="113"/>
      <c r="F30" s="113"/>
      <c r="G30" s="114"/>
    </row>
    <row r="31" spans="1:7" s="15" customFormat="1" ht="30" customHeight="1" x14ac:dyDescent="0.2">
      <c r="A31" s="84" t="s">
        <v>33</v>
      </c>
      <c r="B31" s="106" t="s">
        <v>90</v>
      </c>
      <c r="C31" s="107"/>
      <c r="D31" s="106"/>
      <c r="E31" s="106"/>
      <c r="F31" s="106"/>
      <c r="G31" s="108"/>
    </row>
    <row r="32" spans="1:7" ht="15" customHeight="1" x14ac:dyDescent="0.2">
      <c r="A32" s="85">
        <v>22</v>
      </c>
      <c r="B32" s="80" t="s">
        <v>73</v>
      </c>
      <c r="C32" s="86" t="s">
        <v>74</v>
      </c>
      <c r="D32" s="78" t="s">
        <v>42</v>
      </c>
      <c r="E32" s="77">
        <v>5</v>
      </c>
      <c r="F32" s="46" t="s">
        <v>38</v>
      </c>
      <c r="G32" s="46" t="str">
        <f>IF(OR(ISTEXT(F32),ISBLANK(F32)), "$   - ",ROUND(E32*F32,2))</f>
        <v xml:space="preserve">$   - </v>
      </c>
    </row>
    <row r="33" spans="1:7" x14ac:dyDescent="0.2">
      <c r="A33" s="85">
        <v>23</v>
      </c>
      <c r="B33" s="79" t="s">
        <v>75</v>
      </c>
      <c r="C33" s="86" t="s">
        <v>74</v>
      </c>
      <c r="D33" s="78" t="s">
        <v>44</v>
      </c>
      <c r="E33" s="77">
        <v>5</v>
      </c>
      <c r="F33" s="46" t="s">
        <v>38</v>
      </c>
      <c r="G33" s="46" t="str">
        <f t="shared" ref="G33:G38" si="2">IF(OR(ISTEXT(F33),ISBLANK(F33)), "$   - ",ROUND(E33*F33,2))</f>
        <v xml:space="preserve">$   - </v>
      </c>
    </row>
    <row r="34" spans="1:7" ht="15" customHeight="1" x14ac:dyDescent="0.2">
      <c r="A34" s="85">
        <f t="shared" ref="A34" si="3">A33+1</f>
        <v>24</v>
      </c>
      <c r="B34" s="80" t="s">
        <v>73</v>
      </c>
      <c r="C34" s="86" t="s">
        <v>74</v>
      </c>
      <c r="D34" s="78" t="s">
        <v>46</v>
      </c>
      <c r="E34" s="77">
        <v>5</v>
      </c>
      <c r="F34" s="46" t="s">
        <v>38</v>
      </c>
      <c r="G34" s="46" t="str">
        <f t="shared" si="2"/>
        <v xml:space="preserve">$   - </v>
      </c>
    </row>
    <row r="35" spans="1:7" ht="15" customHeight="1" x14ac:dyDescent="0.2">
      <c r="A35" s="85">
        <v>25</v>
      </c>
      <c r="B35" s="79" t="s">
        <v>76</v>
      </c>
      <c r="C35" s="86" t="s">
        <v>74</v>
      </c>
      <c r="D35" s="78" t="s">
        <v>42</v>
      </c>
      <c r="E35" s="77">
        <v>5</v>
      </c>
      <c r="F35" s="46" t="s">
        <v>38</v>
      </c>
      <c r="G35" s="46" t="str">
        <f t="shared" si="2"/>
        <v xml:space="preserve">$   - </v>
      </c>
    </row>
    <row r="36" spans="1:7" ht="15" customHeight="1" x14ac:dyDescent="0.2">
      <c r="A36" s="85">
        <v>26</v>
      </c>
      <c r="B36" s="79" t="s">
        <v>76</v>
      </c>
      <c r="C36" s="86" t="s">
        <v>79</v>
      </c>
      <c r="D36" s="78" t="s">
        <v>80</v>
      </c>
      <c r="E36" s="76">
        <v>5</v>
      </c>
      <c r="F36" s="46" t="s">
        <v>38</v>
      </c>
      <c r="G36" s="46" t="str">
        <f t="shared" si="2"/>
        <v xml:space="preserve">$   - </v>
      </c>
    </row>
    <row r="37" spans="1:7" ht="15" customHeight="1" x14ac:dyDescent="0.2">
      <c r="A37" s="85">
        <v>27</v>
      </c>
      <c r="B37" s="80" t="s">
        <v>77</v>
      </c>
      <c r="C37" s="86" t="s">
        <v>79</v>
      </c>
      <c r="D37" s="78" t="s">
        <v>81</v>
      </c>
      <c r="E37" s="76">
        <v>5</v>
      </c>
      <c r="F37" s="46" t="s">
        <v>38</v>
      </c>
      <c r="G37" s="46" t="str">
        <f t="shared" si="2"/>
        <v xml:space="preserve">$   - </v>
      </c>
    </row>
    <row r="38" spans="1:7" ht="15" customHeight="1" x14ac:dyDescent="0.2">
      <c r="A38" s="85">
        <v>28</v>
      </c>
      <c r="B38" s="79" t="s">
        <v>78</v>
      </c>
      <c r="C38" s="86" t="s">
        <v>79</v>
      </c>
      <c r="D38" s="78" t="s">
        <v>81</v>
      </c>
      <c r="E38" s="76">
        <v>600</v>
      </c>
      <c r="F38" s="46" t="s">
        <v>38</v>
      </c>
      <c r="G38" s="46" t="str">
        <f t="shared" si="2"/>
        <v xml:space="preserve">$   - </v>
      </c>
    </row>
    <row r="39" spans="1:7" ht="15.75" thickBot="1" x14ac:dyDescent="0.25">
      <c r="A39" s="83" t="s">
        <v>33</v>
      </c>
      <c r="B39" s="115"/>
      <c r="C39" s="116"/>
      <c r="D39" s="117"/>
      <c r="E39" s="117"/>
      <c r="F39" s="65" t="s">
        <v>31</v>
      </c>
      <c r="G39" s="37">
        <f>SUM(G32:G38)</f>
        <v>0</v>
      </c>
    </row>
    <row r="40" spans="1:7" ht="16.5" thickTop="1" thickBot="1" x14ac:dyDescent="0.25">
      <c r="A40" s="111" t="s">
        <v>34</v>
      </c>
      <c r="B40" s="111"/>
      <c r="C40" s="111"/>
      <c r="D40" s="111"/>
      <c r="E40" s="111"/>
      <c r="F40" s="111"/>
      <c r="G40" s="112"/>
    </row>
    <row r="41" spans="1:7" ht="15.75" thickTop="1" x14ac:dyDescent="0.2">
      <c r="A41" s="36" t="s">
        <v>35</v>
      </c>
      <c r="B41" s="109" t="s">
        <v>92</v>
      </c>
      <c r="C41" s="107"/>
      <c r="D41" s="107"/>
      <c r="E41" s="107"/>
      <c r="F41" s="107"/>
      <c r="G41" s="110"/>
    </row>
    <row r="42" spans="1:7" ht="25.5" x14ac:dyDescent="0.2">
      <c r="A42" s="20">
        <v>29</v>
      </c>
      <c r="B42" s="82" t="s">
        <v>82</v>
      </c>
      <c r="C42" s="86" t="s">
        <v>83</v>
      </c>
      <c r="D42" s="91" t="s">
        <v>84</v>
      </c>
      <c r="E42" s="92">
        <v>6</v>
      </c>
      <c r="F42" s="93" t="s">
        <v>39</v>
      </c>
      <c r="G42" s="94" t="str">
        <f>IF(OR(ISTEXT(F42),ISBLANK(F42)), "$   - ",ROUND(E42*F42,2))</f>
        <v xml:space="preserve">$   - </v>
      </c>
    </row>
    <row r="43" spans="1:7" ht="15" customHeight="1" x14ac:dyDescent="0.2">
      <c r="A43" s="20">
        <f>A42+1</f>
        <v>30</v>
      </c>
      <c r="B43" s="81" t="s">
        <v>85</v>
      </c>
      <c r="C43" s="86" t="s">
        <v>83</v>
      </c>
      <c r="D43" s="86" t="s">
        <v>86</v>
      </c>
      <c r="E43" s="92">
        <v>6</v>
      </c>
      <c r="F43" s="93" t="s">
        <v>39</v>
      </c>
      <c r="G43" s="94" t="str">
        <f t="shared" ref="G43:G46" si="4">IF(OR(ISTEXT(F43),ISBLANK(F43)), "$   - ",ROUND(E43*F43,2))</f>
        <v xml:space="preserve">$   - </v>
      </c>
    </row>
    <row r="44" spans="1:7" s="15" customFormat="1" ht="15" customHeight="1" x14ac:dyDescent="0.2">
      <c r="A44" s="20">
        <f t="shared" ref="A44:A46" si="5">A43+1</f>
        <v>31</v>
      </c>
      <c r="B44" s="82" t="s">
        <v>87</v>
      </c>
      <c r="C44" s="86" t="s">
        <v>88</v>
      </c>
      <c r="D44" s="86" t="s">
        <v>42</v>
      </c>
      <c r="E44" s="92">
        <v>2</v>
      </c>
      <c r="F44" s="93" t="s">
        <v>39</v>
      </c>
      <c r="G44" s="94" t="str">
        <f t="shared" si="4"/>
        <v xml:space="preserve">$   - </v>
      </c>
    </row>
    <row r="45" spans="1:7" s="15" customFormat="1" ht="18.75" customHeight="1" x14ac:dyDescent="0.2">
      <c r="A45" s="20">
        <f t="shared" si="5"/>
        <v>32</v>
      </c>
      <c r="B45" s="81" t="s">
        <v>89</v>
      </c>
      <c r="C45" s="86" t="s">
        <v>88</v>
      </c>
      <c r="D45" s="86" t="s">
        <v>44</v>
      </c>
      <c r="E45" s="92">
        <v>2</v>
      </c>
      <c r="F45" s="93" t="s">
        <v>39</v>
      </c>
      <c r="G45" s="94" t="str">
        <f t="shared" si="4"/>
        <v xml:space="preserve">$   - </v>
      </c>
    </row>
    <row r="46" spans="1:7" s="15" customFormat="1" ht="28.5" customHeight="1" x14ac:dyDescent="0.2">
      <c r="A46" s="20">
        <f t="shared" si="5"/>
        <v>33</v>
      </c>
      <c r="B46" s="87" t="s">
        <v>87</v>
      </c>
      <c r="C46" s="88" t="s">
        <v>88</v>
      </c>
      <c r="D46" s="89" t="s">
        <v>46</v>
      </c>
      <c r="E46" s="90">
        <v>2</v>
      </c>
      <c r="F46" s="72" t="s">
        <v>39</v>
      </c>
      <c r="G46" s="46" t="str">
        <f t="shared" si="4"/>
        <v xml:space="preserve">$   - </v>
      </c>
    </row>
    <row r="47" spans="1:7" ht="15.75" thickBot="1" x14ac:dyDescent="0.25">
      <c r="A47" s="21" t="s">
        <v>35</v>
      </c>
      <c r="B47" s="104"/>
      <c r="C47" s="105"/>
      <c r="D47" s="105"/>
      <c r="E47" s="105"/>
      <c r="F47" s="65" t="s">
        <v>31</v>
      </c>
      <c r="G47" s="37">
        <f>SUM(G42:G46)</f>
        <v>0</v>
      </c>
    </row>
    <row r="48" spans="1:7" ht="15.75" thickTop="1" x14ac:dyDescent="0.2">
      <c r="A48" s="23"/>
      <c r="B48" s="24" t="s">
        <v>36</v>
      </c>
      <c r="C48" s="25"/>
      <c r="D48" s="25"/>
      <c r="E48" s="25"/>
      <c r="F48" s="66"/>
      <c r="G48" s="32"/>
    </row>
    <row r="49" spans="1:7" x14ac:dyDescent="0.2">
      <c r="A49" s="125" t="s">
        <v>37</v>
      </c>
      <c r="B49" s="126"/>
      <c r="C49" s="126"/>
      <c r="D49" s="126"/>
      <c r="E49" s="126"/>
      <c r="F49" s="67"/>
      <c r="G49" s="33"/>
    </row>
    <row r="50" spans="1:7" ht="15.75" thickBot="1" x14ac:dyDescent="0.25">
      <c r="A50" s="21" t="str">
        <f>A7</f>
        <v>A</v>
      </c>
      <c r="B50" s="118" t="str">
        <f>B7</f>
        <v>Rentals</v>
      </c>
      <c r="C50" s="117"/>
      <c r="D50" s="117"/>
      <c r="E50" s="119"/>
      <c r="F50" s="68" t="s">
        <v>31</v>
      </c>
      <c r="G50" s="22">
        <f>G29</f>
        <v>0</v>
      </c>
    </row>
    <row r="51" spans="1:7" ht="16.5" thickTop="1" thickBot="1" x14ac:dyDescent="0.25">
      <c r="A51" s="21" t="str">
        <f>A31</f>
        <v>B</v>
      </c>
      <c r="B51" s="120" t="str">
        <f>B31</f>
        <v>Hand Wash Stations</v>
      </c>
      <c r="C51" s="121"/>
      <c r="D51" s="121"/>
      <c r="E51" s="122"/>
      <c r="F51" s="68" t="s">
        <v>31</v>
      </c>
      <c r="G51" s="22">
        <f>G39</f>
        <v>0</v>
      </c>
    </row>
    <row r="52" spans="1:7" ht="16.5" thickTop="1" thickBot="1" x14ac:dyDescent="0.25">
      <c r="A52" s="21" t="str">
        <f>A41</f>
        <v>C</v>
      </c>
      <c r="B52" s="120" t="str">
        <f>B41</f>
        <v>Fencing</v>
      </c>
      <c r="C52" s="121"/>
      <c r="D52" s="121"/>
      <c r="E52" s="122"/>
      <c r="F52" s="68" t="s">
        <v>31</v>
      </c>
      <c r="G52" s="22">
        <f>G47</f>
        <v>0</v>
      </c>
    </row>
    <row r="53" spans="1:7" ht="15.75" thickTop="1" x14ac:dyDescent="0.2">
      <c r="A53" s="26"/>
      <c r="B53" s="27"/>
      <c r="C53" s="28"/>
      <c r="D53" s="29"/>
      <c r="E53" s="29"/>
      <c r="F53" s="69"/>
      <c r="G53" s="30"/>
    </row>
    <row r="54" spans="1:7" x14ac:dyDescent="0.2">
      <c r="A54" s="74" t="s">
        <v>93</v>
      </c>
      <c r="C54" s="8"/>
      <c r="E54" s="75"/>
      <c r="F54" s="123">
        <f>SUM(G50:G52)</f>
        <v>0</v>
      </c>
      <c r="G54" s="124"/>
    </row>
    <row r="55" spans="1:7" x14ac:dyDescent="0.2">
      <c r="A55" s="73"/>
      <c r="B55" s="13"/>
      <c r="C55" s="14"/>
      <c r="D55" s="13"/>
      <c r="E55" s="13"/>
      <c r="F55" s="70"/>
      <c r="G55" s="12"/>
    </row>
    <row r="56" spans="1:7" s="15" customFormat="1" x14ac:dyDescent="0.2">
      <c r="A56" s="11"/>
      <c r="B56" s="8"/>
      <c r="C56" s="10"/>
      <c r="D56" s="8"/>
      <c r="E56" s="8"/>
      <c r="F56" s="71"/>
      <c r="G56" s="9"/>
    </row>
    <row r="57" spans="1:7" s="15" customFormat="1" ht="30" customHeight="1" x14ac:dyDescent="0.2">
      <c r="A57" s="11"/>
      <c r="B57" s="8"/>
      <c r="C57" s="10"/>
      <c r="D57" s="8"/>
      <c r="E57" s="8"/>
      <c r="F57" s="71"/>
      <c r="G57" s="9"/>
    </row>
    <row r="58" spans="1:7" s="15" customFormat="1" x14ac:dyDescent="0.2">
      <c r="A58" s="11"/>
      <c r="B58" s="8"/>
      <c r="C58" s="10"/>
      <c r="D58" s="8"/>
      <c r="E58" s="8"/>
      <c r="F58" s="71"/>
      <c r="G58" s="9"/>
    </row>
    <row r="59" spans="1:7" s="15" customFormat="1" x14ac:dyDescent="0.2">
      <c r="A59" s="11"/>
      <c r="B59" s="8"/>
      <c r="C59" s="10"/>
      <c r="D59" s="8"/>
      <c r="E59" s="8"/>
      <c r="F59" s="71"/>
      <c r="G59" s="9"/>
    </row>
    <row r="66" spans="1:7" s="15" customFormat="1" x14ac:dyDescent="0.2">
      <c r="A66" s="11"/>
      <c r="B66" s="8"/>
      <c r="C66" s="10"/>
      <c r="D66" s="8"/>
      <c r="E66" s="8"/>
      <c r="F66" s="71"/>
      <c r="G66" s="9"/>
    </row>
    <row r="67" spans="1:7" ht="36.75" customHeight="1" x14ac:dyDescent="0.2"/>
    <row r="69" spans="1:7" s="15" customFormat="1" x14ac:dyDescent="0.2">
      <c r="A69" s="11"/>
      <c r="B69" s="8"/>
      <c r="C69" s="10"/>
      <c r="D69" s="8"/>
      <c r="E69" s="8"/>
      <c r="F69" s="71"/>
      <c r="G69" s="9"/>
    </row>
    <row r="79" spans="1:7" s="15" customFormat="1" x14ac:dyDescent="0.2">
      <c r="A79" s="11"/>
      <c r="B79" s="8"/>
      <c r="C79" s="10"/>
      <c r="D79" s="8"/>
      <c r="E79" s="8"/>
      <c r="F79" s="71"/>
      <c r="G79" s="9"/>
    </row>
    <row r="80" spans="1:7" s="15" customFormat="1" ht="30" customHeight="1" x14ac:dyDescent="0.2">
      <c r="A80" s="11"/>
      <c r="B80" s="8"/>
      <c r="C80" s="10"/>
      <c r="D80" s="8"/>
      <c r="E80" s="8"/>
      <c r="F80" s="71"/>
      <c r="G80" s="9"/>
    </row>
    <row r="81" spans="1:7" s="15" customFormat="1" ht="30" customHeight="1" x14ac:dyDescent="0.2">
      <c r="A81" s="11"/>
      <c r="B81" s="8"/>
      <c r="C81" s="10"/>
      <c r="D81" s="8"/>
      <c r="E81" s="8"/>
      <c r="F81" s="71"/>
      <c r="G81" s="9"/>
    </row>
    <row r="93" spans="1:7" s="15" customFormat="1" x14ac:dyDescent="0.2">
      <c r="A93" s="11"/>
      <c r="B93" s="8"/>
      <c r="C93" s="10"/>
      <c r="D93" s="8"/>
      <c r="E93" s="8"/>
      <c r="F93" s="71"/>
      <c r="G93" s="9"/>
    </row>
    <row r="94" spans="1:7" ht="36" customHeight="1" x14ac:dyDescent="0.2"/>
    <row r="95" spans="1:7" s="15" customFormat="1" ht="32.1" customHeight="1" x14ac:dyDescent="0.2">
      <c r="A95" s="11"/>
      <c r="B95" s="8"/>
      <c r="C95" s="10"/>
      <c r="D95" s="8"/>
      <c r="E95" s="8"/>
      <c r="F95" s="71"/>
      <c r="G95" s="9"/>
    </row>
    <row r="96" spans="1:7" ht="30" customHeight="1" x14ac:dyDescent="0.2"/>
    <row r="97" ht="30" customHeight="1" x14ac:dyDescent="0.2"/>
    <row r="98" ht="30" customHeight="1" x14ac:dyDescent="0.2"/>
    <row r="99" ht="30" customHeight="1" x14ac:dyDescent="0.2"/>
    <row r="100" ht="30" customHeight="1" x14ac:dyDescent="0.2"/>
    <row r="101" ht="30" customHeight="1" x14ac:dyDescent="0.2"/>
    <row r="102" ht="22.5" customHeight="1" x14ac:dyDescent="0.2"/>
    <row r="103" ht="37.9" customHeight="1" x14ac:dyDescent="0.2"/>
    <row r="104" ht="37.9" customHeight="1" x14ac:dyDescent="0.2"/>
    <row r="105" ht="15.75" customHeight="1" x14ac:dyDescent="0.2"/>
  </sheetData>
  <sheetProtection algorithmName="SHA-512" hashValue="y19U+D6P/9w6XVBXuO6+xwOEI/kYXzxAoebfUt5QhbGZOYf3+zFSMNpPayvZl/pPIkZrHZ6yG58FQR93PVdcZw==" saltValue="4HzZK03IBV8OAogs0c9/zw==" spinCount="100000" sheet="1" objects="1" scenarios="1"/>
  <mergeCells count="13">
    <mergeCell ref="B50:E50"/>
    <mergeCell ref="B51:E51"/>
    <mergeCell ref="F54:G54"/>
    <mergeCell ref="A49:E49"/>
    <mergeCell ref="B47:E47"/>
    <mergeCell ref="B52:E52"/>
    <mergeCell ref="A6:E6"/>
    <mergeCell ref="B29:E29"/>
    <mergeCell ref="B31:G31"/>
    <mergeCell ref="B41:G41"/>
    <mergeCell ref="A40:G40"/>
    <mergeCell ref="A30:G30"/>
    <mergeCell ref="B39:E39"/>
  </mergeCells>
  <phoneticPr fontId="1" type="noConversion"/>
  <dataValidations count="2">
    <dataValidation type="decimal" operator="equal" allowBlank="1" showInputMessage="1" showErrorMessage="1" error="Unit Price must be greater than 0_x000a_and cannot include fractions of a cent" prompt="Enter your Unit Bid Price._x000a_You do not need to type in the &quot;$&quot;" sqref="E8:E27 E32:E38" xr:uid="{854BC308-5C9B-4023-AB63-A7BE33A90C12}">
      <formula1>IF(E8&gt;=0,ROUND(E8,2),0.01)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E42:F46" xr:uid="{35C940E6-1942-489D-B4EC-B03C6B05AF9A}">
      <formula1>IF(E42&gt;=0,ROUND(E42,2),0.01)</formula1>
    </dataValidation>
  </dataValidations>
  <pageMargins left="0.5" right="0.5" top="0.75" bottom="0.75" header="0.25" footer="0.25"/>
  <pageSetup scale="69" orientation="portrait" r:id="rId1"/>
  <headerFooter alignWithMargins="0">
    <oddHeader>&amp;LThe City of Winnipeg
Tender No. 770-2025
&amp;RBid Submission
 Page &amp;P of &amp;N</oddHeader>
    <oddFooter xml:space="preserve">&amp;R__________________
Name of Bidder                    </oddFooter>
  </headerFooter>
  <rowBreaks count="2" manualBreakCount="2">
    <brk id="29" max="6" man="1"/>
    <brk id="39"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By Section</vt:lpstr>
      <vt:lpstr>'By Section'!Print_Area</vt:lpstr>
      <vt:lpstr>Instructions!Print_Area</vt:lpstr>
      <vt:lpstr>'By Section'!Print_Titles</vt:lpstr>
      <vt:lpstr>'By Section'!XEVERYTHING</vt:lpstr>
      <vt:lpstr>'By Section'!XITEMS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dcterms:created xsi:type="dcterms:W3CDTF">1999-10-18T14:40:40Z</dcterms:created>
  <dcterms:modified xsi:type="dcterms:W3CDTF">2025-08-13T17:19:36Z</dcterms:modified>
  <cp:category/>
  <cp:contentStatus/>
</cp:coreProperties>
</file>