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111220937\1200_specification\tender\Addendum 1\"/>
    </mc:Choice>
  </mc:AlternateContent>
  <xr:revisionPtr revIDLastSave="0" documentId="13_ncr:1_{60DE1B49-C059-4E37-86C0-A3C3FA762B5F}" xr6:coauthVersionLast="47" xr6:coauthVersionMax="47" xr10:uidLastSave="{00000000-0000-0000-0000-000000000000}"/>
  <bookViews>
    <workbookView xWindow="7065" yWindow="30" windowWidth="19875" windowHeight="15270" firstSheet="1" activeTab="1" xr2:uid="{00000000-000D-0000-FFFF-FFFF00000000}"/>
  </bookViews>
  <sheets>
    <sheet name="Sheet1" sheetId="7" state="hidden" r:id="rId1"/>
    <sheet name="Form B" sheetId="14" r:id="rId2"/>
  </sheets>
  <externalReferences>
    <externalReference r:id="rId3"/>
    <externalReference r:id="rId4"/>
  </externalReferences>
  <definedNames>
    <definedName name="_11TENDER_SUBMISSI" localSheetId="1">'Form B'!#REF!</definedName>
    <definedName name="_12TENDER_SUBMISSI" localSheetId="1">'[1]FORM B - PRICES'!#REF!</definedName>
    <definedName name="_12TENDER_SUBMISSI">'[2]FORM B; PRICES'!#REF!</definedName>
    <definedName name="_3PAGE_1_OF_13" localSheetId="1">'Form B'!#REF!</definedName>
    <definedName name="_4PAGE_1_OF_13" localSheetId="1">'[1]FORM B - PRICES'!#REF!</definedName>
    <definedName name="_4PAGE_1_OF_13">'[2]FORM B; PRICES'!#REF!</definedName>
    <definedName name="_7TENDER_NO._181" localSheetId="1">'Form B'!#REF!</definedName>
    <definedName name="_8TENDER_NO._181" localSheetId="1">'[1]FORM B - PRICES'!#REF!</definedName>
    <definedName name="_8TENDER_NO._181">'[2]FORM B; PRICES'!#REF!</definedName>
    <definedName name="_xlnm._FilterDatabase" localSheetId="1" hidden="1">'Form B'!$B$4:$H$5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'Form B'!#REF!</definedName>
    <definedName name="HEADER">'[2]FORM B; PRICES'!#REF!</definedName>
    <definedName name="_xlnm.Print_Area" localSheetId="1">'Form B'!$B$1:$H$305</definedName>
    <definedName name="Print_Area_1">#REF!</definedName>
    <definedName name="Print_Area_2">#REF!</definedName>
    <definedName name="_xlnm.Print_Titles" localSheetId="1">'Form B'!$1:$5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'Form B'!#REF!</definedName>
    <definedName name="TEMP">'[2]FORM B; PRICES'!#REF!</definedName>
    <definedName name="TESTHEAD" localSheetId="1">'Form B'!#REF!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'Form B'!$B$1:$IV$45</definedName>
    <definedName name="XEverything">#REF!</definedName>
    <definedName name="XITEMS" localSheetId="1">'Form B'!$B$40:$IV$45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0" i="14" l="1"/>
  <c r="H244" i="14"/>
  <c r="H241" i="14"/>
  <c r="H234" i="14"/>
  <c r="H228" i="14"/>
  <c r="H230" i="14"/>
  <c r="H229" i="14"/>
  <c r="H254" i="14"/>
  <c r="H252" i="14"/>
  <c r="H249" i="14"/>
  <c r="H247" i="14"/>
  <c r="H269" i="14"/>
  <c r="H268" i="14"/>
  <c r="H267" i="14"/>
  <c r="H264" i="14"/>
  <c r="H263" i="14"/>
  <c r="H261" i="14"/>
  <c r="H259" i="14"/>
  <c r="H258" i="14"/>
  <c r="H257" i="14"/>
  <c r="H256" i="14"/>
  <c r="H255" i="14"/>
  <c r="H251" i="14"/>
  <c r="H250" i="14"/>
  <c r="H242" i="14"/>
  <c r="H240" i="14"/>
  <c r="H239" i="14"/>
  <c r="H238" i="14"/>
  <c r="H237" i="14"/>
  <c r="H235" i="14"/>
  <c r="H233" i="14"/>
  <c r="H232" i="14"/>
  <c r="H231" i="14"/>
  <c r="H227" i="14"/>
  <c r="H226" i="14"/>
  <c r="H225" i="14"/>
  <c r="H212" i="14" l="1"/>
  <c r="H211" i="14"/>
  <c r="H210" i="14"/>
  <c r="H98" i="14"/>
  <c r="H20" i="14"/>
  <c r="H119" i="14"/>
  <c r="H118" i="14"/>
  <c r="H159" i="14"/>
  <c r="H153" i="14"/>
  <c r="H131" i="14"/>
  <c r="H128" i="14"/>
  <c r="H169" i="14"/>
  <c r="H298" i="14"/>
  <c r="H296" i="14" l="1"/>
  <c r="H176" i="14"/>
  <c r="H175" i="14"/>
  <c r="H174" i="14"/>
  <c r="H173" i="14"/>
  <c r="H172" i="14"/>
  <c r="H168" i="14"/>
  <c r="H163" i="14"/>
  <c r="H149" i="14"/>
  <c r="H146" i="14"/>
  <c r="H135" i="14"/>
  <c r="H133" i="14"/>
  <c r="H130" i="14"/>
  <c r="H129" i="14"/>
  <c r="H124" i="14"/>
  <c r="H115" i="14"/>
  <c r="H117" i="14"/>
  <c r="H116" i="14"/>
  <c r="H221" i="14"/>
  <c r="H220" i="14"/>
  <c r="H182" i="14"/>
  <c r="H190" i="14"/>
  <c r="H184" i="14"/>
  <c r="H96" i="14"/>
  <c r="H86" i="14"/>
  <c r="H66" i="14"/>
  <c r="H65" i="14"/>
  <c r="H62" i="14"/>
  <c r="H61" i="14"/>
  <c r="H60" i="14"/>
  <c r="H52" i="14"/>
  <c r="H51" i="14"/>
  <c r="H16" i="14"/>
  <c r="H38" i="14"/>
  <c r="H37" i="14"/>
  <c r="H31" i="14"/>
  <c r="H30" i="14"/>
  <c r="H27" i="14"/>
  <c r="H26" i="14"/>
  <c r="H25" i="14"/>
  <c r="H24" i="14"/>
  <c r="H23" i="14"/>
  <c r="H22" i="14"/>
  <c r="H206" i="14"/>
  <c r="H197" i="14"/>
  <c r="H194" i="14"/>
  <c r="H193" i="14"/>
  <c r="H222" i="14"/>
  <c r="H217" i="14"/>
  <c r="H216" i="14"/>
  <c r="H215" i="14"/>
  <c r="H214" i="14"/>
  <c r="H213" i="14"/>
  <c r="H209" i="14"/>
  <c r="H208" i="14"/>
  <c r="H207" i="14"/>
  <c r="H205" i="14"/>
  <c r="H204" i="14"/>
  <c r="H203" i="14"/>
  <c r="H202" i="14"/>
  <c r="H201" i="14"/>
  <c r="H200" i="14"/>
  <c r="H199" i="14"/>
  <c r="H198" i="14"/>
  <c r="H196" i="14"/>
  <c r="H195" i="14"/>
  <c r="H192" i="14"/>
  <c r="H191" i="14"/>
  <c r="H188" i="14"/>
  <c r="H187" i="14"/>
  <c r="H186" i="14"/>
  <c r="H185" i="14"/>
  <c r="H183" i="14"/>
  <c r="H181" i="14"/>
  <c r="H180" i="14"/>
  <c r="H179" i="14"/>
  <c r="H156" i="14"/>
  <c r="H143" i="14"/>
  <c r="H140" i="14"/>
  <c r="H139" i="14"/>
  <c r="H114" i="14"/>
  <c r="H107" i="14"/>
  <c r="H106" i="14"/>
  <c r="H91" i="14"/>
  <c r="H90" i="14"/>
  <c r="H78" i="14"/>
  <c r="H77" i="14"/>
  <c r="H74" i="14"/>
  <c r="H73" i="14"/>
  <c r="H72" i="14"/>
  <c r="H71" i="14"/>
  <c r="H64" i="14"/>
  <c r="H49" i="14"/>
  <c r="H18" i="14"/>
  <c r="H167" i="14"/>
  <c r="H166" i="14"/>
  <c r="H165" i="14"/>
  <c r="H164" i="14"/>
  <c r="H162" i="14"/>
  <c r="H161" i="14"/>
  <c r="H160" i="14"/>
  <c r="H158" i="14"/>
  <c r="H157" i="14"/>
  <c r="H155" i="14"/>
  <c r="H154" i="14"/>
  <c r="H152" i="14"/>
  <c r="H151" i="14"/>
  <c r="H150" i="14"/>
  <c r="H148" i="14"/>
  <c r="H147" i="14"/>
  <c r="H145" i="14"/>
  <c r="H144" i="14"/>
  <c r="H142" i="14"/>
  <c r="H141" i="14"/>
  <c r="H138" i="14"/>
  <c r="H137" i="14"/>
  <c r="H136" i="14"/>
  <c r="H127" i="14"/>
  <c r="H126" i="14"/>
  <c r="H125" i="14"/>
  <c r="H123" i="14"/>
  <c r="H122" i="14"/>
  <c r="H121" i="14"/>
  <c r="H120" i="14"/>
  <c r="H113" i="14"/>
  <c r="H112" i="14"/>
  <c r="H111" i="14"/>
  <c r="H17" i="14"/>
  <c r="H282" i="14"/>
  <c r="H279" i="14"/>
  <c r="H223" i="14" l="1"/>
  <c r="H177" i="14"/>
  <c r="H59" i="14"/>
  <c r="H50" i="14"/>
  <c r="H108" i="14"/>
  <c r="H88" i="14"/>
  <c r="H70" i="14"/>
  <c r="H11" i="14" l="1"/>
  <c r="H103" i="14" l="1"/>
  <c r="H295" i="14"/>
  <c r="H36" i="14" l="1"/>
  <c r="H82" i="14" l="1"/>
  <c r="H80" i="14"/>
  <c r="H43" i="14"/>
  <c r="H275" i="14"/>
  <c r="H276" i="14"/>
  <c r="H277" i="14"/>
  <c r="H278" i="14"/>
  <c r="H280" i="14"/>
  <c r="H281" i="14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53" i="14"/>
  <c r="H55" i="14"/>
  <c r="H56" i="14"/>
  <c r="H57" i="14"/>
  <c r="H58" i="14"/>
  <c r="H67" i="14"/>
  <c r="H68" i="14"/>
  <c r="H69" i="14"/>
  <c r="H75" i="14"/>
  <c r="H76" i="14"/>
  <c r="H79" i="14"/>
  <c r="H81" i="14"/>
  <c r="H83" i="14"/>
  <c r="H84" i="14"/>
  <c r="H87" i="14"/>
  <c r="H89" i="14"/>
  <c r="H92" i="14"/>
  <c r="H93" i="14"/>
  <c r="H94" i="14"/>
  <c r="H95" i="14"/>
  <c r="H99" i="14"/>
  <c r="H100" i="14"/>
  <c r="H101" i="14"/>
  <c r="H102" i="14"/>
  <c r="H10" i="14"/>
  <c r="H12" i="14"/>
  <c r="H14" i="14"/>
  <c r="H21" i="14"/>
  <c r="H28" i="14"/>
  <c r="H29" i="14"/>
  <c r="H32" i="14"/>
  <c r="H33" i="14"/>
  <c r="H35" i="14"/>
  <c r="H39" i="14"/>
  <c r="H40" i="14"/>
  <c r="H41" i="14"/>
  <c r="H42" i="14"/>
  <c r="H44" i="14"/>
  <c r="H45" i="14"/>
  <c r="H8" i="14"/>
  <c r="H9" i="14"/>
  <c r="H54" i="14" l="1"/>
  <c r="H97" i="14"/>
  <c r="H85" i="14"/>
  <c r="H34" i="14"/>
  <c r="H13" i="14"/>
  <c r="H274" i="14"/>
  <c r="H273" i="14"/>
  <c r="H272" i="14"/>
  <c r="H48" i="14"/>
  <c r="H7" i="14"/>
  <c r="H109" i="14" l="1"/>
  <c r="H46" i="14"/>
  <c r="H299" i="14"/>
  <c r="G301" i="14" l="1"/>
</calcChain>
</file>

<file path=xl/sharedStrings.xml><?xml version="1.0" encoding="utf-8"?>
<sst xmlns="http://schemas.openxmlformats.org/spreadsheetml/2006/main" count="856" uniqueCount="236">
  <si>
    <t>UNIT PRICES</t>
  </si>
  <si>
    <t>each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</si>
  <si>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</si>
  <si>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</si>
  <si>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</si>
  <si>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</si>
  <si>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</si>
  <si>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</si>
  <si>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</si>
  <si>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</si>
  <si>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</si>
  <si>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</si>
  <si>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CODE</t>
  </si>
  <si>
    <t>A003</t>
  </si>
  <si>
    <t>A004</t>
  </si>
  <si>
    <t>A012</t>
  </si>
  <si>
    <t>A022</t>
  </si>
  <si>
    <t>Sodding</t>
  </si>
  <si>
    <t>A.1</t>
  </si>
  <si>
    <t>Watermain Renewal</t>
  </si>
  <si>
    <t>CW 2110</t>
  </si>
  <si>
    <t>a)</t>
  </si>
  <si>
    <t>150mm</t>
  </si>
  <si>
    <t>i)</t>
  </si>
  <si>
    <t>trenchless installation, Class B sand bedding, Class 3 backfill</t>
  </si>
  <si>
    <t>m</t>
  </si>
  <si>
    <t>b)</t>
  </si>
  <si>
    <t>ii)</t>
  </si>
  <si>
    <t>c)</t>
  </si>
  <si>
    <t>A.2</t>
  </si>
  <si>
    <t>Hydrant Assembly</t>
  </si>
  <si>
    <t>A.3</t>
  </si>
  <si>
    <t>Watermain Valve</t>
  </si>
  <si>
    <t>A.4</t>
  </si>
  <si>
    <t>Fittings</t>
  </si>
  <si>
    <t>Bends (SD-005)</t>
  </si>
  <si>
    <r>
      <t>150mm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</si>
  <si>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d)</t>
  </si>
  <si>
    <t>A.5</t>
  </si>
  <si>
    <t>Water Services</t>
  </si>
  <si>
    <t>19mm</t>
  </si>
  <si>
    <t>Trenchless installation, Class B sand bedding, Class 3 backfill</t>
  </si>
  <si>
    <t>25mm</t>
  </si>
  <si>
    <t>A.6</t>
  </si>
  <si>
    <t>Corporation Stops</t>
  </si>
  <si>
    <t>A.7</t>
  </si>
  <si>
    <t>Curb Stops</t>
  </si>
  <si>
    <t>A.8</t>
  </si>
  <si>
    <t>Curb Stop Boxes</t>
  </si>
  <si>
    <t>A.9</t>
  </si>
  <si>
    <t>Connection to Existing Watermains and Large Diameter Water Services</t>
  </si>
  <si>
    <t>A.10</t>
  </si>
  <si>
    <t>Connect Existing Copper Water Services to New Watermains</t>
  </si>
  <si>
    <t>A.11</t>
  </si>
  <si>
    <t>10.9 Kilogram Sacrifical Zinc Anodes</t>
  </si>
  <si>
    <t>On Water Services</t>
  </si>
  <si>
    <t>A.12</t>
  </si>
  <si>
    <t>Continuity Bonding</t>
  </si>
  <si>
    <r>
      <t>m</t>
    </r>
    <r>
      <rPr>
        <vertAlign val="superscript"/>
        <sz val="12"/>
        <rFont val="Arial"/>
        <family val="2"/>
      </rPr>
      <t>2</t>
    </r>
  </si>
  <si>
    <t xml:space="preserve">Part A - Subtotal  </t>
  </si>
  <si>
    <t>B.1</t>
  </si>
  <si>
    <t>300mm</t>
  </si>
  <si>
    <t>B.2</t>
  </si>
  <si>
    <t>B.3</t>
  </si>
  <si>
    <t>B.4</t>
  </si>
  <si>
    <t>B.5</t>
  </si>
  <si>
    <t>B.6</t>
  </si>
  <si>
    <t>B.7</t>
  </si>
  <si>
    <t>B.8</t>
  </si>
  <si>
    <t>B.9</t>
  </si>
  <si>
    <t>B.10</t>
  </si>
  <si>
    <t>B.11</t>
  </si>
  <si>
    <t>Partial Slab Patches</t>
  </si>
  <si>
    <t>150mm reinforced concrete pavement</t>
  </si>
  <si>
    <t>B.12</t>
  </si>
  <si>
    <t>Concrete Curb Renewal</t>
  </si>
  <si>
    <t>B.13</t>
  </si>
  <si>
    <t>tonne</t>
  </si>
  <si>
    <t xml:space="preserve">Part B - Subtotal  </t>
  </si>
  <si>
    <t>C.1</t>
  </si>
  <si>
    <t>Cement Stabilized Fill</t>
  </si>
  <si>
    <t>CW 2030</t>
  </si>
  <si>
    <r>
      <t>m</t>
    </r>
    <r>
      <rPr>
        <vertAlign val="superscript"/>
        <sz val="12"/>
        <rFont val="Arial"/>
        <family val="2"/>
      </rPr>
      <t>3</t>
    </r>
  </si>
  <si>
    <t>C.2</t>
  </si>
  <si>
    <t>New Watermain Valve on Existing Watermain</t>
  </si>
  <si>
    <t>C.3</t>
  </si>
  <si>
    <t>C.4</t>
  </si>
  <si>
    <t>C.5</t>
  </si>
  <si>
    <t>C.6</t>
  </si>
  <si>
    <t>C.7</t>
  </si>
  <si>
    <t>C.8</t>
  </si>
  <si>
    <t>Watermain and Water Service Insulation</t>
  </si>
  <si>
    <t>In a Trench (SD-018)</t>
  </si>
  <si>
    <t>100mm thick</t>
  </si>
  <si>
    <t>C.9</t>
  </si>
  <si>
    <t>C.10</t>
  </si>
  <si>
    <t>Regrade Existing Sewer Service - Up to 1.5 Metres Long</t>
  </si>
  <si>
    <t>CW 2130</t>
  </si>
  <si>
    <t>100mm - Class 3 Backfill</t>
  </si>
  <si>
    <t>150mm - Class 3 Backfill</t>
  </si>
  <si>
    <t>200mm - Class 3 Backfill</t>
  </si>
  <si>
    <t>250mm - Class 3 Backfill</t>
  </si>
  <si>
    <t>Maintaining Curb Stop Excavations</t>
  </si>
  <si>
    <t>each/ day</t>
  </si>
  <si>
    <t>200mm reinforced concrete pavement</t>
  </si>
  <si>
    <t>CW 3510</t>
  </si>
  <si>
    <t xml:space="preserve">Part C - Subtotal  </t>
  </si>
  <si>
    <t>Miscellaneous Concrete Slab Renewal</t>
  </si>
  <si>
    <t>Barrier Curb (SD-204)</t>
  </si>
  <si>
    <t>Ramp Curb</t>
  </si>
  <si>
    <t>Construction of Asphaltic Concrete Overlays Type 1A</t>
  </si>
  <si>
    <t>In-line Connection - No Plug Existing</t>
  </si>
  <si>
    <t>B.14</t>
  </si>
  <si>
    <t>B.15</t>
  </si>
  <si>
    <t>B.16</t>
  </si>
  <si>
    <t>D.1</t>
  </si>
  <si>
    <t>D.2</t>
  </si>
  <si>
    <t>D.3</t>
  </si>
  <si>
    <t>D.4</t>
  </si>
  <si>
    <t>D.5</t>
  </si>
  <si>
    <t>D.6</t>
  </si>
  <si>
    <t>D.7</t>
  </si>
  <si>
    <t>D.8</t>
  </si>
  <si>
    <t>D.9</t>
  </si>
  <si>
    <t>D.10</t>
  </si>
  <si>
    <t>D.11</t>
  </si>
  <si>
    <t>Tees</t>
  </si>
  <si>
    <t>12mm</t>
  </si>
  <si>
    <t>Sidewalk (SD-228A)</t>
  </si>
  <si>
    <t>CW 3410</t>
  </si>
  <si>
    <t>Remove and Replace Existing Catch Basin</t>
  </si>
  <si>
    <t>Remove and Replace Existing Catch Pit</t>
  </si>
  <si>
    <t>SD-024</t>
  </si>
  <si>
    <t>SD-023</t>
  </si>
  <si>
    <t>(See "Prices" clause in tender documents)</t>
  </si>
  <si>
    <t>Name of Bidder</t>
  </si>
  <si>
    <t>Construction of Asphaltic Concrete Patches Type 1A</t>
  </si>
  <si>
    <t>trenchless installation, Class B sand bedding, Class 5 backfill</t>
  </si>
  <si>
    <t>SD-007</t>
  </si>
  <si>
    <t>E11</t>
  </si>
  <si>
    <t>trenchless installation, Class B sand bedding, Class 1 backfill</t>
  </si>
  <si>
    <t>200mm</t>
  </si>
  <si>
    <t>Water Main Renewal</t>
  </si>
  <si>
    <t>Water Main Valve</t>
  </si>
  <si>
    <t>Trenchless installation, Class B sand bedding, Class 1 backfill</t>
  </si>
  <si>
    <t>50mm</t>
  </si>
  <si>
    <t>Crosses</t>
  </si>
  <si>
    <t>C.11</t>
  </si>
  <si>
    <t>C.12</t>
  </si>
  <si>
    <t>C.13</t>
  </si>
  <si>
    <t>C.14</t>
  </si>
  <si>
    <t>C.15</t>
  </si>
  <si>
    <t>C.16</t>
  </si>
  <si>
    <t>On Metallic Water Mains</t>
  </si>
  <si>
    <t xml:space="preserve">150mm x 150mm x 150mm </t>
  </si>
  <si>
    <t xml:space="preserve">Part D - Subtotal  </t>
  </si>
  <si>
    <t>Bends (SD-004)</t>
  </si>
  <si>
    <t>D.12</t>
  </si>
  <si>
    <t>D.13</t>
  </si>
  <si>
    <t>D.14</t>
  </si>
  <si>
    <t>D.15</t>
  </si>
  <si>
    <t>D.16</t>
  </si>
  <si>
    <t>E.1</t>
  </si>
  <si>
    <t>E.2</t>
  </si>
  <si>
    <t>E.3</t>
  </si>
  <si>
    <t>E.4</t>
  </si>
  <si>
    <t>E.5</t>
  </si>
  <si>
    <t>E.6</t>
  </si>
  <si>
    <t>E.7</t>
  </si>
  <si>
    <t>E.8</t>
  </si>
  <si>
    <t>E.9</t>
  </si>
  <si>
    <t>E.10</t>
  </si>
  <si>
    <r>
      <t>150mm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</si>
  <si>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38mm</t>
  </si>
  <si>
    <t>Planing</t>
  </si>
  <si>
    <t>B.17</t>
  </si>
  <si>
    <t>Planing 0-50mm depth</t>
  </si>
  <si>
    <t>Asphaltic Concrete</t>
  </si>
  <si>
    <t>CW 3450</t>
  </si>
  <si>
    <t>B.18</t>
  </si>
  <si>
    <t>C.17</t>
  </si>
  <si>
    <t xml:space="preserve">Part E - Subtotal  </t>
  </si>
  <si>
    <t>SD-006</t>
  </si>
  <si>
    <t>C.18</t>
  </si>
  <si>
    <t>A. HUNTLEIGH STREET - PORTAGE AVENUE TO ST MATTHEWS AVENUE</t>
  </si>
  <si>
    <t>B. LOGAN AVENUE - STANLEY STREET TO MAIN STREET</t>
  </si>
  <si>
    <t>C. OWENA STREET - LOGAN AVENUE TO HENRY AVENUE</t>
  </si>
  <si>
    <t>D. STANLEY STREET - LOGAN AVENUE TO HENRY AVENUE</t>
  </si>
  <si>
    <t>Temporary Restorations</t>
  </si>
  <si>
    <t>100mm Asphalt Pavement</t>
  </si>
  <si>
    <t>Temporary Sidewalk Restorations</t>
  </si>
  <si>
    <t>150mmx150mmx150mm</t>
  </si>
  <si>
    <t>75mm Asphalt Pavement</t>
  </si>
  <si>
    <r>
      <t>200mm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</si>
  <si>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300mm - 22.5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</si>
  <si>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r>
      <t>300mm - 45</t>
    </r>
    <r>
      <rPr>
        <vertAlign val="superscript"/>
        <sz val="12"/>
        <color indexed="8"/>
        <rFont val="Arial"/>
        <family val="2"/>
      </rPr>
      <t>o</t>
    </r>
    <r>
      <rPr>
        <sz val="12"/>
        <color indexed="8"/>
        <rFont val="Arial"/>
        <family val="2"/>
      </rPr>
      <t xml:space="preserve"> bend</t>
    </r>
  </si>
  <si>
    <t>300mm x 300mm x 300mm x 300mm</t>
  </si>
  <si>
    <t>300mm x 200mm x 300mm x 200mm</t>
  </si>
  <si>
    <t>300mm x 150mm x 300mm x 150mm</t>
  </si>
  <si>
    <t>iii)</t>
  </si>
  <si>
    <t xml:space="preserve">Tees </t>
  </si>
  <si>
    <t>Reducers</t>
  </si>
  <si>
    <t>450 x 300</t>
  </si>
  <si>
    <t xml:space="preserve">300mm x 150mm x 300mm x 150mm </t>
  </si>
  <si>
    <t>C.19</t>
  </si>
  <si>
    <t>C.20</t>
  </si>
  <si>
    <t>E.11</t>
  </si>
  <si>
    <t>Supply and Install Detectable Warning Surface Tiles</t>
  </si>
  <si>
    <t>610mm x 1220mm tiles</t>
  </si>
  <si>
    <t>CW 3326</t>
  </si>
  <si>
    <t>450mm</t>
  </si>
  <si>
    <t>200mm x 150mm</t>
  </si>
  <si>
    <t>200mm reinforced concrete pavement for early opening (24 hours)</t>
  </si>
  <si>
    <t>E8</t>
  </si>
  <si>
    <t>E12</t>
  </si>
  <si>
    <t>E10</t>
  </si>
  <si>
    <t>FORM B(R1): PRICES</t>
  </si>
  <si>
    <t>E. SILVER AVENUE - HAMPTON STREET TO BERRY STREET</t>
  </si>
  <si>
    <t>E.12</t>
  </si>
  <si>
    <t>F. Provisional Items</t>
  </si>
  <si>
    <t>F.1</t>
  </si>
  <si>
    <t>F.2</t>
  </si>
  <si>
    <t>F.3</t>
  </si>
  <si>
    <t>F.4</t>
  </si>
  <si>
    <t>F.5</t>
  </si>
  <si>
    <t>F.6</t>
  </si>
  <si>
    <t>F.7</t>
  </si>
  <si>
    <t>F.8</t>
  </si>
  <si>
    <t>F.9</t>
  </si>
  <si>
    <t>F.10</t>
  </si>
  <si>
    <t>F.11</t>
  </si>
  <si>
    <t xml:space="preserve">Part F - Subtotal  </t>
  </si>
  <si>
    <t>E.13</t>
  </si>
  <si>
    <t>E.14</t>
  </si>
  <si>
    <t>G. Cash Allowance for Additional Work</t>
  </si>
  <si>
    <t>200mmx200mmx150mm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</si>
</sst>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$&quot;#,##0.00_);\(&quot;$&quot;#,##0.00\)"/>
    <numFmt numFmtId="164" formatCode="0;0;&quot;&quot;;@"/>
    <numFmt numFmtId="165" formatCode="#\ ###\ ##0.00;;0;@"/>
    <numFmt numFmtId="166" formatCode="&quot;&quot;;&quot;&quot;;&quot;&quot;;&quot;&quot;"/>
    <numFmt numFmtId="167" formatCode="#\ ###\ ##0.00;;0;[Red]@"/>
    <numFmt numFmtId="168" formatCode="0;\-0;0;@"/>
    <numFmt numFmtId="169" formatCode="#\ ###\ ##0.00;;&quot;(in figures)                                 &quot;;@"/>
    <numFmt numFmtId="170" formatCode="#\ ###\ ##0.00;;;@"/>
    <numFmt numFmtId="171" formatCode="#\ ###\ ##0.?;[Red]0;[Red]0;[Red]@"/>
    <numFmt numFmtId="172" formatCode="#\ ###\ ##0.00;;;"/>
    <numFmt numFmtId="173" formatCode="[Red]&quot;Z&quot;;[Red]&quot;Z&quot;;[Red]&quot;Z&quot;;@"/>
    <numFmt numFmtId="174" formatCode="0;0;[Red]&quot;###&quot;;@"/>
    <numFmt numFmtId="175" formatCode="&quot;$&quot;#,##0.00"/>
    <numFmt numFmtId="176" formatCode="&quot;Subtotal: &quot;#\ ###\ ##0.00;;&quot;Subtotal: Nil&quot;;@"/>
    <numFmt numFmtId="177" formatCode="#,##0.0"/>
    <numFmt numFmtId="178" formatCode="0.0"/>
  </numFmts>
  <fonts count="4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MS Sans Serif"/>
      <family val="2"/>
    </font>
    <font>
      <sz val="12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17">
    <xf numFmtId="0" fontId="0" fillId="0" borderId="0"/>
    <xf numFmtId="0" fontId="20" fillId="24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23" fillId="0" borderId="0" applyFill="0">
      <alignment horizontal="right" vertical="top"/>
    </xf>
    <xf numFmtId="0" fontId="23" fillId="0" borderId="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0" fontId="24" fillId="0" borderId="10" applyFill="0">
      <alignment horizontal="right" vertical="top"/>
    </xf>
    <xf numFmtId="166" fontId="24" fillId="0" borderId="11" applyFill="0">
      <alignment horizontal="right" vertical="top"/>
    </xf>
    <xf numFmtId="166" fontId="24" fillId="0" borderId="11" applyFill="0">
      <alignment horizontal="right" vertical="top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4" fillId="0" borderId="10" applyFill="0">
      <alignment horizontal="center" vertical="top" wrapText="1"/>
    </xf>
    <xf numFmtId="0" fontId="25" fillId="0" borderId="12" applyFill="0">
      <alignment horizontal="center" vertical="center" wrapText="1"/>
    </xf>
    <xf numFmtId="0" fontId="25" fillId="0" borderId="12" applyFill="0">
      <alignment horizontal="center" vertical="center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4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164" fontId="27" fillId="0" borderId="13" applyFill="0">
      <alignment horizontal="centerContinuous" wrapText="1"/>
    </xf>
    <xf numFmtId="164" fontId="27" fillId="0" borderId="13" applyFill="0">
      <alignment horizontal="centerContinuous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164" fontId="24" fillId="0" borderId="10" applyFill="0">
      <alignment horizontal="center" vertical="top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0" fontId="24" fillId="0" borderId="10" applyFill="0">
      <alignment horizontal="center" wrapText="1"/>
    </xf>
    <xf numFmtId="171" fontId="24" fillId="0" borderId="10" applyFill="0"/>
    <xf numFmtId="171" fontId="24" fillId="0" borderId="10" applyFill="0"/>
    <xf numFmtId="171" fontId="24" fillId="0" borderId="10" applyFill="0"/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7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>
      <alignment horizontal="right"/>
      <protection locked="0"/>
    </xf>
    <xf numFmtId="165" fontId="24" fillId="0" borderId="10" applyFill="0"/>
    <xf numFmtId="165" fontId="24" fillId="0" borderId="10" applyFill="0"/>
    <xf numFmtId="165" fontId="24" fillId="0" borderId="10" applyFill="0"/>
    <xf numFmtId="165" fontId="24" fillId="0" borderId="12" applyFill="0">
      <alignment horizontal="right"/>
    </xf>
    <xf numFmtId="165" fontId="24" fillId="0" borderId="12" applyFill="0">
      <alignment horizontal="right"/>
    </xf>
    <xf numFmtId="0" fontId="5" fillId="20" borderId="1" applyNumberFormat="0" applyAlignment="0" applyProtection="0"/>
    <xf numFmtId="0" fontId="6" fillId="21" borderId="2" applyNumberFormat="0" applyAlignment="0" applyProtection="0"/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28" fillId="0" borderId="10" applyFill="0">
      <alignment horizontal="left" vertical="top"/>
    </xf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2" fillId="0" borderId="0"/>
    <xf numFmtId="0" fontId="21" fillId="24" borderId="0"/>
    <xf numFmtId="0" fontId="22" fillId="0" borderId="0"/>
    <xf numFmtId="0" fontId="19" fillId="0" borderId="0"/>
    <xf numFmtId="0" fontId="21" fillId="23" borderId="7" applyNumberFormat="0" applyFont="0" applyAlignment="0" applyProtection="0"/>
    <xf numFmtId="173" fontId="25" fillId="0" borderId="12" applyNumberFormat="0" applyFont="0" applyFill="0" applyBorder="0" applyAlignment="0" applyProtection="0">
      <alignment horizontal="center" vertical="top" wrapText="1"/>
    </xf>
    <xf numFmtId="173" fontId="25" fillId="0" borderId="12" applyNumberFormat="0" applyFont="0" applyFill="0" applyBorder="0" applyAlignment="0" applyProtection="0">
      <alignment horizontal="center" vertical="top" wrapText="1"/>
    </xf>
    <xf numFmtId="0" fontId="15" fillId="20" borderId="8" applyNumberFormat="0" applyAlignment="0" applyProtection="0"/>
    <xf numFmtId="0" fontId="29" fillId="0" borderId="0">
      <alignment horizontal="right"/>
    </xf>
    <xf numFmtId="0" fontId="29" fillId="0" borderId="0">
      <alignment horizontal="right"/>
    </xf>
    <xf numFmtId="0" fontId="16" fillId="0" borderId="0" applyNumberFormat="0" applyFill="0" applyBorder="0" applyAlignment="0" applyProtection="0"/>
    <xf numFmtId="0" fontId="24" fillId="0" borderId="0" applyFill="0">
      <alignment horizontal="left"/>
    </xf>
    <xf numFmtId="0" fontId="24" fillId="0" borderId="0" applyFill="0">
      <alignment horizontal="left"/>
    </xf>
    <xf numFmtId="0" fontId="30" fillId="0" borderId="0" applyFill="0">
      <alignment horizontal="centerContinuous" vertical="center"/>
    </xf>
    <xf numFmtId="0" fontId="30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0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172" fontId="31" fillId="0" borderId="0" applyFill="0">
      <alignment horizontal="centerContinuous" vertical="center"/>
    </xf>
    <xf numFmtId="0" fontId="24" fillId="0" borderId="12">
      <alignment horizontal="centerContinuous" wrapText="1"/>
    </xf>
    <xf numFmtId="0" fontId="24" fillId="0" borderId="12">
      <alignment horizontal="centerContinuous" wrapText="1"/>
    </xf>
    <xf numFmtId="168" fontId="32" fillId="0" borderId="0" applyFill="0">
      <alignment horizontal="left"/>
    </xf>
    <xf numFmtId="168" fontId="32" fillId="0" borderId="0" applyFill="0">
      <alignment horizontal="left"/>
    </xf>
    <xf numFmtId="169" fontId="33" fillId="0" borderId="0" applyFill="0">
      <alignment horizontal="right"/>
    </xf>
    <xf numFmtId="169" fontId="33" fillId="0" borderId="0" applyFill="0">
      <alignment horizontal="right"/>
    </xf>
    <xf numFmtId="0" fontId="24" fillId="0" borderId="14" applyFill="0"/>
    <xf numFmtId="0" fontId="24" fillId="0" borderId="14" applyFill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5" fillId="24" borderId="0"/>
    <xf numFmtId="0" fontId="20" fillId="24" borderId="0"/>
    <xf numFmtId="0" fontId="20" fillId="23" borderId="7" applyNumberFormat="0" applyFont="0" applyAlignment="0" applyProtection="0"/>
    <xf numFmtId="0" fontId="20" fillId="24" borderId="0"/>
    <xf numFmtId="0" fontId="41" fillId="24" borderId="0"/>
    <xf numFmtId="0" fontId="1" fillId="0" borderId="0"/>
    <xf numFmtId="0" fontId="1" fillId="0" borderId="0"/>
  </cellStyleXfs>
  <cellXfs count="92">
    <xf numFmtId="0" fontId="0" fillId="0" borderId="0" xfId="0"/>
    <xf numFmtId="175" fontId="39" fillId="0" borderId="10" xfId="113" applyNumberFormat="1" applyFont="1" applyFill="1" applyBorder="1" applyAlignment="1" applyProtection="1">
      <alignment vertical="top"/>
      <protection locked="0"/>
    </xf>
    <xf numFmtId="7" fontId="36" fillId="0" borderId="0" xfId="110" applyNumberFormat="1" applyFont="1" applyFill="1" applyAlignment="1">
      <alignment horizontal="centerContinuous" vertical="center"/>
    </xf>
    <xf numFmtId="0" fontId="35" fillId="0" borderId="0" xfId="110" applyFill="1"/>
    <xf numFmtId="7" fontId="37" fillId="0" borderId="0" xfId="110" applyNumberFormat="1" applyFont="1" applyFill="1" applyAlignment="1">
      <alignment horizontal="centerContinuous" vertical="center"/>
    </xf>
    <xf numFmtId="7" fontId="35" fillId="0" borderId="0" xfId="110" applyNumberFormat="1" applyFill="1" applyAlignment="1">
      <alignment horizontal="right"/>
    </xf>
    <xf numFmtId="0" fontId="20" fillId="0" borderId="0" xfId="110" applyFont="1" applyFill="1" applyAlignment="1">
      <alignment vertical="top"/>
    </xf>
    <xf numFmtId="3" fontId="35" fillId="0" borderId="0" xfId="110" applyNumberFormat="1" applyFill="1" applyAlignment="1">
      <alignment horizontal="center"/>
    </xf>
    <xf numFmtId="7" fontId="35" fillId="0" borderId="0" xfId="110" applyNumberFormat="1" applyFill="1" applyAlignment="1">
      <alignment horizontal="center" vertical="center"/>
    </xf>
    <xf numFmtId="2" fontId="35" fillId="0" borderId="0" xfId="110" applyNumberFormat="1" applyFill="1" applyAlignment="1">
      <alignment horizontal="center"/>
    </xf>
    <xf numFmtId="7" fontId="35" fillId="0" borderId="22" xfId="110" applyNumberFormat="1" applyFill="1" applyBorder="1" applyAlignment="1">
      <alignment horizontal="center"/>
    </xf>
    <xf numFmtId="0" fontId="35" fillId="0" borderId="23" xfId="110" applyFill="1" applyBorder="1" applyAlignment="1">
      <alignment horizontal="center" vertical="top"/>
    </xf>
    <xf numFmtId="0" fontId="35" fillId="0" borderId="24" xfId="110" applyFill="1" applyBorder="1" applyAlignment="1">
      <alignment horizontal="center"/>
    </xf>
    <xf numFmtId="0" fontId="35" fillId="0" borderId="25" xfId="110" applyFill="1" applyBorder="1" applyAlignment="1">
      <alignment horizontal="center"/>
    </xf>
    <xf numFmtId="0" fontId="35" fillId="0" borderId="26" xfId="110" applyFill="1" applyBorder="1" applyAlignment="1">
      <alignment horizontal="center"/>
    </xf>
    <xf numFmtId="3" fontId="35" fillId="0" borderId="26" xfId="110" applyNumberFormat="1" applyFill="1" applyBorder="1" applyAlignment="1">
      <alignment horizontal="center"/>
    </xf>
    <xf numFmtId="7" fontId="35" fillId="0" borderId="26" xfId="110" applyNumberFormat="1" applyFill="1" applyBorder="1" applyAlignment="1">
      <alignment horizontal="right"/>
    </xf>
    <xf numFmtId="0" fontId="35" fillId="0" borderId="27" xfId="110" applyFill="1" applyBorder="1" applyAlignment="1">
      <alignment horizontal="center"/>
    </xf>
    <xf numFmtId="7" fontId="35" fillId="0" borderId="21" xfId="110" applyNumberFormat="1" applyFill="1" applyBorder="1" applyAlignment="1">
      <alignment horizontal="right"/>
    </xf>
    <xf numFmtId="0" fontId="35" fillId="0" borderId="35" xfId="110" applyFill="1" applyBorder="1" applyAlignment="1">
      <alignment vertical="top"/>
    </xf>
    <xf numFmtId="0" fontId="35" fillId="0" borderId="36" xfId="110" applyFill="1" applyBorder="1"/>
    <xf numFmtId="0" fontId="35" fillId="0" borderId="37" xfId="110" applyFill="1" applyBorder="1" applyAlignment="1">
      <alignment horizontal="center"/>
    </xf>
    <xf numFmtId="0" fontId="35" fillId="0" borderId="38" xfId="110" applyFill="1" applyBorder="1"/>
    <xf numFmtId="3" fontId="35" fillId="0" borderId="38" xfId="110" applyNumberFormat="1" applyFill="1" applyBorder="1" applyAlignment="1">
      <alignment horizontal="center"/>
    </xf>
    <xf numFmtId="7" fontId="35" fillId="0" borderId="38" xfId="110" applyNumberFormat="1" applyFill="1" applyBorder="1" applyAlignment="1">
      <alignment horizontal="right"/>
    </xf>
    <xf numFmtId="0" fontId="35" fillId="0" borderId="39" xfId="110" applyFill="1" applyBorder="1" applyAlignment="1">
      <alignment horizontal="right"/>
    </xf>
    <xf numFmtId="174" fontId="39" fillId="0" borderId="31" xfId="113" applyNumberFormat="1" applyFont="1" applyFill="1" applyBorder="1" applyAlignment="1">
      <alignment horizontal="left" vertical="top" wrapText="1"/>
    </xf>
    <xf numFmtId="164" fontId="38" fillId="0" borderId="10" xfId="0" applyNumberFormat="1" applyFont="1" applyBorder="1" applyAlignment="1">
      <alignment horizontal="left" vertical="top" wrapText="1"/>
    </xf>
    <xf numFmtId="164" fontId="38" fillId="0" borderId="10" xfId="0" applyNumberFormat="1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177" fontId="39" fillId="0" borderId="10" xfId="113" applyNumberFormat="1" applyFont="1" applyFill="1" applyBorder="1" applyAlignment="1">
      <alignment horizontal="center" vertical="top"/>
    </xf>
    <xf numFmtId="175" fontId="39" fillId="0" borderId="10" xfId="113" applyNumberFormat="1" applyFont="1" applyFill="1" applyBorder="1" applyAlignment="1">
      <alignment vertical="top"/>
    </xf>
    <xf numFmtId="175" fontId="39" fillId="0" borderId="33" xfId="113" applyNumberFormat="1" applyFont="1" applyFill="1" applyBorder="1" applyAlignment="1">
      <alignment vertical="top"/>
    </xf>
    <xf numFmtId="174" fontId="39" fillId="0" borderId="31" xfId="113" applyNumberFormat="1" applyFont="1" applyFill="1" applyBorder="1" applyAlignment="1">
      <alignment horizontal="center" vertical="top" wrapText="1"/>
    </xf>
    <xf numFmtId="164" fontId="38" fillId="0" borderId="16" xfId="0" applyNumberFormat="1" applyFont="1" applyBorder="1" applyAlignment="1">
      <alignment horizontal="center" vertical="top" wrapText="1"/>
    </xf>
    <xf numFmtId="174" fontId="39" fillId="0" borderId="31" xfId="113" applyNumberFormat="1" applyFont="1" applyFill="1" applyBorder="1" applyAlignment="1">
      <alignment horizontal="right" vertical="top" wrapText="1"/>
    </xf>
    <xf numFmtId="177" fontId="39" fillId="0" borderId="10" xfId="113" quotePrefix="1" applyNumberFormat="1" applyFont="1" applyFill="1" applyBorder="1" applyAlignment="1">
      <alignment horizontal="center" vertical="top" wrapText="1"/>
    </xf>
    <xf numFmtId="0" fontId="20" fillId="0" borderId="0" xfId="110" quotePrefix="1" applyFont="1" applyFill="1"/>
    <xf numFmtId="177" fontId="39" fillId="0" borderId="10" xfId="113" applyNumberFormat="1" applyFont="1" applyFill="1" applyBorder="1" applyAlignment="1">
      <alignment horizontal="center" vertical="top" wrapText="1"/>
    </xf>
    <xf numFmtId="0" fontId="20" fillId="0" borderId="0" xfId="110" applyFont="1" applyFill="1"/>
    <xf numFmtId="164" fontId="38" fillId="0" borderId="17" xfId="0" applyNumberFormat="1" applyFont="1" applyBorder="1" applyAlignment="1">
      <alignment horizontal="left" vertical="top" wrapText="1"/>
    </xf>
    <xf numFmtId="0" fontId="20" fillId="0" borderId="10" xfId="0" applyFont="1" applyBorder="1" applyAlignment="1">
      <alignment horizontal="center" vertical="top" wrapText="1"/>
    </xf>
    <xf numFmtId="4" fontId="38" fillId="0" borderId="16" xfId="110" applyNumberFormat="1" applyFont="1" applyFill="1" applyBorder="1" applyAlignment="1">
      <alignment horizontal="center" vertical="top" wrapText="1"/>
    </xf>
    <xf numFmtId="0" fontId="40" fillId="0" borderId="0" xfId="110" applyFont="1" applyFill="1" applyAlignment="1">
      <alignment vertical="top" wrapText="1"/>
    </xf>
    <xf numFmtId="176" fontId="38" fillId="0" borderId="16" xfId="110" applyNumberFormat="1" applyFont="1" applyFill="1" applyBorder="1" applyAlignment="1">
      <alignment horizontal="center" vertical="top"/>
    </xf>
    <xf numFmtId="175" fontId="34" fillId="0" borderId="34" xfId="110" applyNumberFormat="1" applyFont="1" applyFill="1" applyBorder="1" applyAlignment="1">
      <alignment vertical="center"/>
    </xf>
    <xf numFmtId="4" fontId="38" fillId="0" borderId="0" xfId="110" applyNumberFormat="1" applyFont="1" applyFill="1" applyAlignment="1">
      <alignment horizontal="center" vertical="top" wrapText="1"/>
    </xf>
    <xf numFmtId="164" fontId="39" fillId="0" borderId="10" xfId="113" applyNumberFormat="1" applyFont="1" applyFill="1" applyBorder="1" applyAlignment="1">
      <alignment horizontal="left" vertical="top" wrapText="1"/>
    </xf>
    <xf numFmtId="164" fontId="39" fillId="0" borderId="10" xfId="113" applyNumberFormat="1" applyFont="1" applyFill="1" applyBorder="1" applyAlignment="1">
      <alignment horizontal="center" vertical="top" wrapText="1"/>
    </xf>
    <xf numFmtId="178" fontId="39" fillId="0" borderId="10" xfId="113" applyNumberFormat="1" applyFont="1" applyFill="1" applyBorder="1" applyAlignment="1">
      <alignment horizontal="center" vertical="top" wrapText="1"/>
    </xf>
    <xf numFmtId="164" fontId="38" fillId="0" borderId="32" xfId="0" applyNumberFormat="1" applyFont="1" applyBorder="1" applyAlignment="1">
      <alignment horizontal="left" vertical="top" wrapText="1"/>
    </xf>
    <xf numFmtId="7" fontId="35" fillId="0" borderId="18" xfId="110" applyNumberFormat="1" applyFill="1" applyBorder="1" applyAlignment="1">
      <alignment horizontal="right"/>
    </xf>
    <xf numFmtId="0" fontId="35" fillId="0" borderId="16" xfId="110" applyFill="1" applyBorder="1"/>
    <xf numFmtId="7" fontId="35" fillId="0" borderId="0" xfId="110" applyNumberFormat="1" applyFill="1" applyAlignment="1">
      <alignment horizontal="center"/>
    </xf>
    <xf numFmtId="7" fontId="35" fillId="0" borderId="43" xfId="110" applyNumberFormat="1" applyFill="1" applyBorder="1" applyAlignment="1">
      <alignment horizontal="center"/>
    </xf>
    <xf numFmtId="7" fontId="35" fillId="0" borderId="19" xfId="110" applyNumberFormat="1" applyFill="1" applyBorder="1" applyAlignment="1">
      <alignment horizontal="right"/>
    </xf>
    <xf numFmtId="0" fontId="35" fillId="0" borderId="15" xfId="110" applyFill="1" applyBorder="1" applyAlignment="1">
      <alignment vertical="top"/>
    </xf>
    <xf numFmtId="0" fontId="35" fillId="0" borderId="14" xfId="110" applyFill="1" applyBorder="1"/>
    <xf numFmtId="0" fontId="35" fillId="0" borderId="14" xfId="110" applyFill="1" applyBorder="1" applyAlignment="1">
      <alignment horizontal="center"/>
    </xf>
    <xf numFmtId="3" fontId="35" fillId="0" borderId="14" xfId="110" applyNumberFormat="1" applyFill="1" applyBorder="1" applyAlignment="1">
      <alignment horizontal="center"/>
    </xf>
    <xf numFmtId="0" fontId="35" fillId="0" borderId="0" xfId="110" applyFill="1" applyAlignment="1">
      <alignment horizontal="right"/>
    </xf>
    <xf numFmtId="0" fontId="35" fillId="0" borderId="0" xfId="110" applyFill="1" applyAlignment="1">
      <alignment vertical="top"/>
    </xf>
    <xf numFmtId="0" fontId="35" fillId="0" borderId="0" xfId="110" applyFill="1" applyAlignment="1">
      <alignment horizontal="center"/>
    </xf>
    <xf numFmtId="7" fontId="20" fillId="0" borderId="0" xfId="113" applyNumberFormat="1" applyFill="1" applyAlignment="1">
      <alignment horizontal="right"/>
    </xf>
    <xf numFmtId="0" fontId="20" fillId="0" borderId="0" xfId="113" applyFill="1"/>
    <xf numFmtId="4" fontId="38" fillId="0" borderId="16" xfId="113" applyNumberFormat="1" applyFont="1" applyFill="1" applyBorder="1" applyAlignment="1">
      <alignment horizontal="center" vertical="top" wrapText="1"/>
    </xf>
    <xf numFmtId="0" fontId="40" fillId="0" borderId="0" xfId="113" applyFont="1" applyFill="1" applyAlignment="1">
      <alignment vertical="top" wrapText="1"/>
    </xf>
    <xf numFmtId="176" fontId="38" fillId="0" borderId="16" xfId="113" applyNumberFormat="1" applyFont="1" applyFill="1" applyBorder="1" applyAlignment="1">
      <alignment horizontal="center" vertical="top"/>
    </xf>
    <xf numFmtId="0" fontId="40" fillId="0" borderId="0" xfId="113" applyFont="1" applyFill="1" applyAlignment="1" applyProtection="1">
      <alignment vertical="top" wrapText="1"/>
      <protection locked="0"/>
    </xf>
    <xf numFmtId="175" fontId="34" fillId="0" borderId="34" xfId="113" applyNumberFormat="1" applyFont="1" applyFill="1" applyBorder="1" applyAlignment="1">
      <alignment vertical="center"/>
    </xf>
    <xf numFmtId="175" fontId="35" fillId="0" borderId="0" xfId="110" applyNumberFormat="1" applyFill="1"/>
    <xf numFmtId="175" fontId="34" fillId="0" borderId="0" xfId="110" applyNumberFormat="1" applyFont="1" applyFill="1"/>
    <xf numFmtId="175" fontId="34" fillId="0" borderId="0" xfId="113" applyNumberFormat="1" applyFont="1" applyFill="1"/>
    <xf numFmtId="0" fontId="34" fillId="0" borderId="28" xfId="110" applyFont="1" applyFill="1" applyBorder="1" applyAlignment="1">
      <alignment horizontal="left" vertical="center"/>
    </xf>
    <xf numFmtId="0" fontId="34" fillId="0" borderId="29" xfId="110" applyFont="1" applyFill="1" applyBorder="1" applyAlignment="1">
      <alignment horizontal="left" vertical="center"/>
    </xf>
    <xf numFmtId="0" fontId="34" fillId="0" borderId="30" xfId="110" applyFont="1" applyFill="1" applyBorder="1" applyAlignment="1">
      <alignment horizontal="left" vertical="center"/>
    </xf>
    <xf numFmtId="0" fontId="34" fillId="0" borderId="28" xfId="113" applyFont="1" applyFill="1" applyBorder="1" applyAlignment="1">
      <alignment horizontal="left" vertical="center"/>
    </xf>
    <xf numFmtId="0" fontId="34" fillId="0" borderId="29" xfId="113" applyFont="1" applyFill="1" applyBorder="1" applyAlignment="1">
      <alignment horizontal="left" vertical="center"/>
    </xf>
    <xf numFmtId="0" fontId="34" fillId="0" borderId="30" xfId="113" applyFont="1" applyFill="1" applyBorder="1" applyAlignment="1">
      <alignment horizontal="left" vertical="center"/>
    </xf>
    <xf numFmtId="0" fontId="34" fillId="0" borderId="28" xfId="113" applyFont="1" applyFill="1" applyBorder="1" applyAlignment="1">
      <alignment horizontal="right" vertical="center"/>
    </xf>
    <xf numFmtId="0" fontId="34" fillId="0" borderId="29" xfId="113" applyFont="1" applyFill="1" applyBorder="1" applyAlignment="1">
      <alignment horizontal="right" vertical="center"/>
    </xf>
    <xf numFmtId="0" fontId="34" fillId="0" borderId="30" xfId="113" applyFont="1" applyFill="1" applyBorder="1" applyAlignment="1">
      <alignment horizontal="right" vertical="center"/>
    </xf>
    <xf numFmtId="0" fontId="35" fillId="0" borderId="14" xfId="110" applyFill="1" applyBorder="1" applyAlignment="1" applyProtection="1">
      <alignment horizontal="left"/>
      <protection locked="0"/>
    </xf>
    <xf numFmtId="0" fontId="35" fillId="0" borderId="20" xfId="110" applyFill="1" applyBorder="1" applyAlignment="1" applyProtection="1">
      <alignment horizontal="left"/>
      <protection locked="0"/>
    </xf>
    <xf numFmtId="1" fontId="20" fillId="0" borderId="0" xfId="110" applyNumberFormat="1" applyFont="1" applyFill="1" applyAlignment="1">
      <alignment horizontal="center" vertical="top"/>
    </xf>
    <xf numFmtId="0" fontId="34" fillId="0" borderId="28" xfId="110" applyFont="1" applyFill="1" applyBorder="1" applyAlignment="1">
      <alignment horizontal="right" vertical="center"/>
    </xf>
    <xf numFmtId="0" fontId="34" fillId="0" borderId="29" xfId="110" applyFont="1" applyFill="1" applyBorder="1" applyAlignment="1">
      <alignment horizontal="right" vertical="center"/>
    </xf>
    <xf numFmtId="0" fontId="34" fillId="0" borderId="30" xfId="110" applyFont="1" applyFill="1" applyBorder="1" applyAlignment="1">
      <alignment horizontal="right" vertical="center"/>
    </xf>
    <xf numFmtId="0" fontId="35" fillId="0" borderId="42" xfId="110" applyFill="1" applyBorder="1"/>
    <xf numFmtId="0" fontId="35" fillId="0" borderId="24" xfId="110" applyFill="1" applyBorder="1"/>
    <xf numFmtId="7" fontId="35" fillId="0" borderId="40" xfId="110" applyNumberFormat="1" applyFill="1" applyBorder="1" applyAlignment="1">
      <alignment horizontal="center"/>
    </xf>
    <xf numFmtId="7" fontId="35" fillId="0" borderId="41" xfId="110" applyNumberFormat="1" applyFill="1" applyBorder="1" applyAlignment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1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chirli\AppData\Local\Microsoft\Windows\INetCache\Content.Outlook\AT66FQJT\2019%20Blank_Form%20B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FORM B - PRICES"/>
      <sheetName val="FORM B -(2 Part w cond funds)"/>
      <sheetName val="SAMPLE 1"/>
      <sheetName val="SAMPLE 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5"/>
  <sheetViews>
    <sheetView showZeros="0" tabSelected="1" showOutlineSymbols="0" view="pageBreakPreview" topLeftCell="B219" zoomScale="85" zoomScaleNormal="100" zoomScaleSheetLayoutView="85" workbookViewId="0">
      <selection activeCell="G252" sqref="G252"/>
    </sheetView>
  </sheetViews>
  <sheetFormatPr defaultColWidth="13.5703125" defaultRowHeight="15" x14ac:dyDescent="0.2"/>
  <cols>
    <col min="1" max="1" width="14.42578125" style="60" hidden="1" customWidth="1"/>
    <col min="2" max="2" width="11.28515625" style="61" customWidth="1"/>
    <col min="3" max="3" width="47.28515625" style="3" customWidth="1"/>
    <col min="4" max="4" width="16.42578125" style="62" customWidth="1"/>
    <col min="5" max="5" width="10" style="3" customWidth="1"/>
    <col min="6" max="6" width="15.140625" style="7" customWidth="1"/>
    <col min="7" max="7" width="15.140625" style="60" customWidth="1"/>
    <col min="8" max="8" width="21.5703125" style="60" customWidth="1"/>
    <col min="9" max="9" width="21" style="3" customWidth="1"/>
    <col min="10" max="10" width="17.7109375" style="3" customWidth="1"/>
    <col min="11" max="11" width="13.5703125" style="3" customWidth="1"/>
    <col min="12" max="16384" width="13.5703125" style="3"/>
  </cols>
  <sheetData>
    <row r="1" spans="1:10" x14ac:dyDescent="0.2">
      <c r="A1" s="2"/>
      <c r="B1" s="84" t="s">
        <v>216</v>
      </c>
      <c r="C1" s="84"/>
      <c r="D1" s="84"/>
      <c r="E1" s="84"/>
      <c r="F1" s="84"/>
      <c r="G1" s="84"/>
      <c r="H1" s="84"/>
    </row>
    <row r="2" spans="1:10" x14ac:dyDescent="0.2">
      <c r="A2" s="4"/>
      <c r="B2" s="84" t="s">
        <v>134</v>
      </c>
      <c r="C2" s="84"/>
      <c r="D2" s="84"/>
      <c r="E2" s="84"/>
      <c r="F2" s="84"/>
      <c r="G2" s="84"/>
      <c r="H2" s="84"/>
    </row>
    <row r="3" spans="1:10" ht="15.75" thickBot="1" x14ac:dyDescent="0.25">
      <c r="A3" s="5"/>
      <c r="B3" s="6" t="s">
        <v>0</v>
      </c>
      <c r="D3" s="3"/>
      <c r="G3" s="8"/>
      <c r="H3" s="9"/>
    </row>
    <row r="4" spans="1:10" x14ac:dyDescent="0.2">
      <c r="A4" s="10" t="s">
        <v>12</v>
      </c>
      <c r="B4" s="11" t="s">
        <v>2</v>
      </c>
      <c r="C4" s="12" t="s">
        <v>3</v>
      </c>
      <c r="D4" s="13" t="s">
        <v>4</v>
      </c>
      <c r="E4" s="14" t="s">
        <v>5</v>
      </c>
      <c r="F4" s="15" t="s">
        <v>6</v>
      </c>
      <c r="G4" s="16" t="s">
        <v>7</v>
      </c>
      <c r="H4" s="17" t="s">
        <v>8</v>
      </c>
    </row>
    <row r="5" spans="1:10" ht="15.75" thickBot="1" x14ac:dyDescent="0.25">
      <c r="A5" s="18"/>
      <c r="B5" s="19"/>
      <c r="C5" s="20"/>
      <c r="D5" s="21" t="s">
        <v>9</v>
      </c>
      <c r="E5" s="22"/>
      <c r="F5" s="23" t="s">
        <v>10</v>
      </c>
      <c r="G5" s="24"/>
      <c r="H5" s="25"/>
    </row>
    <row r="6" spans="1:10" ht="36" customHeight="1" thickBot="1" x14ac:dyDescent="0.25">
      <c r="A6" s="5"/>
      <c r="B6" s="73" t="s">
        <v>184</v>
      </c>
      <c r="C6" s="74"/>
      <c r="D6" s="74"/>
      <c r="E6" s="74"/>
      <c r="F6" s="74"/>
      <c r="G6" s="74"/>
      <c r="H6" s="75"/>
    </row>
    <row r="7" spans="1:10" ht="17.100000000000001" customHeight="1" x14ac:dyDescent="0.2">
      <c r="A7" s="5"/>
      <c r="B7" s="26" t="s">
        <v>18</v>
      </c>
      <c r="C7" s="27" t="s">
        <v>142</v>
      </c>
      <c r="D7" s="28" t="s">
        <v>20</v>
      </c>
      <c r="E7" s="29"/>
      <c r="F7" s="30"/>
      <c r="G7" s="31"/>
      <c r="H7" s="32">
        <f t="shared" ref="H7" si="0">ROUND(G7*F7,2)</f>
        <v>0</v>
      </c>
    </row>
    <row r="8" spans="1:10" ht="17.100000000000001" customHeight="1" x14ac:dyDescent="0.2">
      <c r="A8" s="5"/>
      <c r="B8" s="33" t="s">
        <v>21</v>
      </c>
      <c r="C8" s="27" t="s">
        <v>22</v>
      </c>
      <c r="D8" s="34"/>
      <c r="E8" s="29"/>
      <c r="F8" s="30"/>
      <c r="G8" s="31"/>
      <c r="H8" s="32">
        <f t="shared" ref="H8:H9" si="1">ROUND(G8*F8,2)</f>
        <v>0</v>
      </c>
    </row>
    <row r="9" spans="1:10" ht="33.950000000000003" customHeight="1" x14ac:dyDescent="0.2">
      <c r="A9" s="5"/>
      <c r="B9" s="35" t="s">
        <v>23</v>
      </c>
      <c r="C9" s="27" t="s">
        <v>24</v>
      </c>
      <c r="D9" s="34"/>
      <c r="E9" s="29" t="s">
        <v>25</v>
      </c>
      <c r="F9" s="30">
        <v>250</v>
      </c>
      <c r="G9" s="1"/>
      <c r="H9" s="32">
        <f t="shared" si="1"/>
        <v>0</v>
      </c>
      <c r="J9" s="70"/>
    </row>
    <row r="10" spans="1:10" ht="17.100000000000001" customHeight="1" x14ac:dyDescent="0.2">
      <c r="A10" s="5"/>
      <c r="B10" s="26" t="s">
        <v>29</v>
      </c>
      <c r="C10" s="27" t="s">
        <v>30</v>
      </c>
      <c r="D10" s="28" t="s">
        <v>20</v>
      </c>
      <c r="E10" s="29"/>
      <c r="F10" s="30"/>
      <c r="G10" s="31"/>
      <c r="H10" s="32">
        <f t="shared" ref="H10:H45" si="2">ROUND(G10*F10,2)</f>
        <v>0</v>
      </c>
      <c r="J10" s="70"/>
    </row>
    <row r="11" spans="1:10" ht="17.100000000000001" customHeight="1" x14ac:dyDescent="0.2">
      <c r="A11" s="5"/>
      <c r="B11" s="33" t="s">
        <v>21</v>
      </c>
      <c r="C11" s="27" t="s">
        <v>182</v>
      </c>
      <c r="D11" s="34"/>
      <c r="E11" s="29" t="s">
        <v>1</v>
      </c>
      <c r="F11" s="36">
        <v>3</v>
      </c>
      <c r="G11" s="1"/>
      <c r="H11" s="32">
        <f t="shared" ref="H11" si="3">ROUND(G11*F11,2)</f>
        <v>0</v>
      </c>
      <c r="J11" s="70"/>
    </row>
    <row r="12" spans="1:10" ht="17.100000000000001" customHeight="1" x14ac:dyDescent="0.2">
      <c r="A12" s="5"/>
      <c r="B12" s="26" t="s">
        <v>31</v>
      </c>
      <c r="C12" s="27" t="s">
        <v>143</v>
      </c>
      <c r="D12" s="28" t="s">
        <v>20</v>
      </c>
      <c r="E12" s="29"/>
      <c r="F12" s="38"/>
      <c r="G12" s="31"/>
      <c r="H12" s="32">
        <f t="shared" si="2"/>
        <v>0</v>
      </c>
      <c r="J12" s="70"/>
    </row>
    <row r="13" spans="1:10" ht="17.100000000000001" customHeight="1" x14ac:dyDescent="0.2">
      <c r="A13" s="5"/>
      <c r="B13" s="33" t="s">
        <v>21</v>
      </c>
      <c r="C13" s="27" t="s">
        <v>22</v>
      </c>
      <c r="D13" s="34"/>
      <c r="E13" s="29" t="s">
        <v>1</v>
      </c>
      <c r="F13" s="38">
        <v>3</v>
      </c>
      <c r="G13" s="1"/>
      <c r="H13" s="32">
        <f t="shared" si="2"/>
        <v>0</v>
      </c>
      <c r="J13" s="70"/>
    </row>
    <row r="14" spans="1:10" ht="17.100000000000001" customHeight="1" x14ac:dyDescent="0.2">
      <c r="A14" s="5"/>
      <c r="B14" s="26" t="s">
        <v>33</v>
      </c>
      <c r="C14" s="27" t="s">
        <v>34</v>
      </c>
      <c r="D14" s="28" t="s">
        <v>20</v>
      </c>
      <c r="E14" s="29"/>
      <c r="F14" s="38"/>
      <c r="G14" s="31"/>
      <c r="H14" s="32">
        <f t="shared" si="2"/>
        <v>0</v>
      </c>
      <c r="J14" s="70"/>
    </row>
    <row r="15" spans="1:10" ht="17.100000000000001" customHeight="1" x14ac:dyDescent="0.2">
      <c r="A15" s="5"/>
      <c r="B15" s="33" t="s">
        <v>21</v>
      </c>
      <c r="C15" s="27" t="s">
        <v>126</v>
      </c>
      <c r="D15" s="34"/>
      <c r="E15" s="29"/>
      <c r="F15" s="38"/>
      <c r="G15" s="31"/>
      <c r="H15" s="32"/>
      <c r="J15" s="70"/>
    </row>
    <row r="16" spans="1:10" ht="17.100000000000001" customHeight="1" x14ac:dyDescent="0.2">
      <c r="A16" s="5"/>
      <c r="B16" s="35" t="s">
        <v>23</v>
      </c>
      <c r="C16" s="27" t="s">
        <v>191</v>
      </c>
      <c r="D16" s="34"/>
      <c r="E16" s="29" t="s">
        <v>1</v>
      </c>
      <c r="F16" s="38">
        <v>1</v>
      </c>
      <c r="G16" s="1"/>
      <c r="H16" s="32">
        <f t="shared" si="2"/>
        <v>0</v>
      </c>
      <c r="J16" s="70"/>
    </row>
    <row r="17" spans="1:10" ht="17.100000000000001" customHeight="1" x14ac:dyDescent="0.2">
      <c r="A17" s="5"/>
      <c r="B17" s="33" t="s">
        <v>26</v>
      </c>
      <c r="C17" s="27" t="s">
        <v>156</v>
      </c>
      <c r="D17" s="34"/>
      <c r="E17" s="29"/>
      <c r="F17" s="38"/>
      <c r="G17" s="31"/>
      <c r="H17" s="32">
        <f t="shared" ref="H17:H20" si="4">ROUND(G17*F17,2)</f>
        <v>0</v>
      </c>
      <c r="J17" s="70"/>
    </row>
    <row r="18" spans="1:10" ht="17.100000000000001" customHeight="1" x14ac:dyDescent="0.2">
      <c r="A18" s="5"/>
      <c r="B18" s="35" t="s">
        <v>23</v>
      </c>
      <c r="C18" s="27" t="s">
        <v>172</v>
      </c>
      <c r="D18" s="34"/>
      <c r="E18" s="29" t="s">
        <v>1</v>
      </c>
      <c r="F18" s="38">
        <v>4</v>
      </c>
      <c r="G18" s="1"/>
      <c r="H18" s="32">
        <f t="shared" si="4"/>
        <v>0</v>
      </c>
      <c r="J18" s="70"/>
    </row>
    <row r="19" spans="1:10" ht="17.100000000000001" customHeight="1" x14ac:dyDescent="0.2">
      <c r="A19" s="5"/>
      <c r="B19" s="33" t="s">
        <v>28</v>
      </c>
      <c r="C19" s="40" t="s">
        <v>201</v>
      </c>
      <c r="D19" s="34"/>
      <c r="E19" s="29"/>
      <c r="F19" s="38"/>
      <c r="G19" s="31"/>
      <c r="H19" s="32"/>
      <c r="J19" s="70"/>
    </row>
    <row r="20" spans="1:10" ht="17.100000000000001" customHeight="1" x14ac:dyDescent="0.2">
      <c r="A20" s="5"/>
      <c r="B20" s="35" t="s">
        <v>23</v>
      </c>
      <c r="C20" s="40" t="s">
        <v>211</v>
      </c>
      <c r="D20" s="34"/>
      <c r="E20" s="29" t="s">
        <v>1</v>
      </c>
      <c r="F20" s="38">
        <v>1</v>
      </c>
      <c r="G20" s="1"/>
      <c r="H20" s="32">
        <f t="shared" si="4"/>
        <v>0</v>
      </c>
      <c r="J20" s="70"/>
    </row>
    <row r="21" spans="1:10" ht="17.100000000000001" customHeight="1" x14ac:dyDescent="0.2">
      <c r="A21" s="5"/>
      <c r="B21" s="26" t="s">
        <v>38</v>
      </c>
      <c r="C21" s="40" t="s">
        <v>39</v>
      </c>
      <c r="D21" s="28" t="s">
        <v>20</v>
      </c>
      <c r="E21" s="41"/>
      <c r="F21" s="38"/>
      <c r="G21" s="31"/>
      <c r="H21" s="32">
        <f t="shared" si="2"/>
        <v>0</v>
      </c>
      <c r="J21" s="70"/>
    </row>
    <row r="22" spans="1:10" ht="17.100000000000001" customHeight="1" x14ac:dyDescent="0.2">
      <c r="A22" s="5"/>
      <c r="B22" s="33" t="s">
        <v>21</v>
      </c>
      <c r="C22" s="40" t="s">
        <v>42</v>
      </c>
      <c r="D22" s="28"/>
      <c r="E22" s="41"/>
      <c r="F22" s="38"/>
      <c r="G22" s="31"/>
      <c r="H22" s="32">
        <f t="shared" ref="H22:H23" si="5">ROUND(G22*F22,2)</f>
        <v>0</v>
      </c>
      <c r="J22" s="70"/>
    </row>
    <row r="23" spans="1:10" ht="33.950000000000003" customHeight="1" x14ac:dyDescent="0.2">
      <c r="A23" s="5"/>
      <c r="B23" s="35" t="s">
        <v>23</v>
      </c>
      <c r="C23" s="40" t="s">
        <v>41</v>
      </c>
      <c r="D23" s="28"/>
      <c r="E23" s="29" t="s">
        <v>25</v>
      </c>
      <c r="F23" s="38">
        <v>2</v>
      </c>
      <c r="G23" s="1"/>
      <c r="H23" s="32">
        <f t="shared" si="5"/>
        <v>0</v>
      </c>
      <c r="J23" s="70"/>
    </row>
    <row r="24" spans="1:10" ht="17.100000000000001" customHeight="1" x14ac:dyDescent="0.2">
      <c r="A24" s="5"/>
      <c r="B24" s="33" t="s">
        <v>26</v>
      </c>
      <c r="C24" s="40" t="s">
        <v>173</v>
      </c>
      <c r="D24" s="28"/>
      <c r="E24" s="41"/>
      <c r="F24" s="38"/>
      <c r="G24" s="31"/>
      <c r="H24" s="32">
        <f t="shared" ref="H24:H25" si="6">ROUND(G24*F24,2)</f>
        <v>0</v>
      </c>
      <c r="J24" s="70"/>
    </row>
    <row r="25" spans="1:10" ht="33.950000000000003" customHeight="1" x14ac:dyDescent="0.2">
      <c r="A25" s="5"/>
      <c r="B25" s="35" t="s">
        <v>23</v>
      </c>
      <c r="C25" s="40" t="s">
        <v>41</v>
      </c>
      <c r="D25" s="28"/>
      <c r="E25" s="29" t="s">
        <v>25</v>
      </c>
      <c r="F25" s="38">
        <v>1</v>
      </c>
      <c r="G25" s="1"/>
      <c r="H25" s="32">
        <f t="shared" si="6"/>
        <v>0</v>
      </c>
      <c r="J25" s="70"/>
    </row>
    <row r="26" spans="1:10" ht="17.100000000000001" customHeight="1" x14ac:dyDescent="0.2">
      <c r="A26" s="5"/>
      <c r="B26" s="33" t="s">
        <v>28</v>
      </c>
      <c r="C26" s="40" t="s">
        <v>145</v>
      </c>
      <c r="D26" s="28"/>
      <c r="E26" s="41"/>
      <c r="F26" s="38"/>
      <c r="G26" s="31"/>
      <c r="H26" s="32">
        <f t="shared" ref="H26:H27" si="7">ROUND(G26*F26,2)</f>
        <v>0</v>
      </c>
      <c r="J26" s="70"/>
    </row>
    <row r="27" spans="1:10" ht="33.950000000000003" customHeight="1" x14ac:dyDescent="0.2">
      <c r="A27" s="5"/>
      <c r="B27" s="35" t="s">
        <v>23</v>
      </c>
      <c r="C27" s="40" t="s">
        <v>41</v>
      </c>
      <c r="D27" s="28"/>
      <c r="E27" s="29" t="s">
        <v>25</v>
      </c>
      <c r="F27" s="38">
        <v>1</v>
      </c>
      <c r="G27" s="1"/>
      <c r="H27" s="32">
        <f t="shared" si="7"/>
        <v>0</v>
      </c>
      <c r="J27" s="70"/>
    </row>
    <row r="28" spans="1:10" ht="17.100000000000001" customHeight="1" x14ac:dyDescent="0.2">
      <c r="A28" s="5"/>
      <c r="B28" s="26" t="s">
        <v>43</v>
      </c>
      <c r="C28" s="27" t="s">
        <v>44</v>
      </c>
      <c r="D28" s="28" t="s">
        <v>20</v>
      </c>
      <c r="E28" s="29"/>
      <c r="F28" s="38"/>
      <c r="G28" s="31"/>
      <c r="H28" s="32">
        <f t="shared" si="2"/>
        <v>0</v>
      </c>
      <c r="J28" s="70"/>
    </row>
    <row r="29" spans="1:10" ht="17.100000000000001" customHeight="1" x14ac:dyDescent="0.2">
      <c r="A29" s="5"/>
      <c r="B29" s="33" t="s">
        <v>21</v>
      </c>
      <c r="C29" s="27" t="s">
        <v>42</v>
      </c>
      <c r="D29" s="34"/>
      <c r="E29" s="29" t="s">
        <v>1</v>
      </c>
      <c r="F29" s="38">
        <v>2</v>
      </c>
      <c r="G29" s="1"/>
      <c r="H29" s="32">
        <f t="shared" si="2"/>
        <v>0</v>
      </c>
      <c r="J29" s="70"/>
    </row>
    <row r="30" spans="1:10" ht="17.100000000000001" customHeight="1" x14ac:dyDescent="0.2">
      <c r="A30" s="5"/>
      <c r="B30" s="33" t="s">
        <v>26</v>
      </c>
      <c r="C30" s="27" t="s">
        <v>173</v>
      </c>
      <c r="D30" s="34"/>
      <c r="E30" s="29" t="s">
        <v>1</v>
      </c>
      <c r="F30" s="38">
        <v>1</v>
      </c>
      <c r="G30" s="1"/>
      <c r="H30" s="32">
        <f t="shared" ref="H30:H31" si="8">ROUND(G30*F30,2)</f>
        <v>0</v>
      </c>
      <c r="J30" s="70"/>
    </row>
    <row r="31" spans="1:10" ht="17.100000000000001" customHeight="1" x14ac:dyDescent="0.2">
      <c r="A31" s="5"/>
      <c r="B31" s="33" t="s">
        <v>28</v>
      </c>
      <c r="C31" s="27" t="s">
        <v>145</v>
      </c>
      <c r="D31" s="34"/>
      <c r="E31" s="29" t="s">
        <v>1</v>
      </c>
      <c r="F31" s="38">
        <v>1</v>
      </c>
      <c r="G31" s="1"/>
      <c r="H31" s="32">
        <f t="shared" si="8"/>
        <v>0</v>
      </c>
      <c r="J31" s="70"/>
    </row>
    <row r="32" spans="1:10" ht="33.950000000000003" customHeight="1" x14ac:dyDescent="0.2">
      <c r="A32" s="5"/>
      <c r="B32" s="26" t="s">
        <v>45</v>
      </c>
      <c r="C32" s="27" t="s">
        <v>50</v>
      </c>
      <c r="D32" s="28" t="s">
        <v>20</v>
      </c>
      <c r="E32" s="29"/>
      <c r="F32" s="38"/>
      <c r="G32" s="31"/>
      <c r="H32" s="32">
        <f t="shared" si="2"/>
        <v>0</v>
      </c>
      <c r="J32" s="70"/>
    </row>
    <row r="33" spans="1:10" ht="17.100000000000001" customHeight="1" x14ac:dyDescent="0.2">
      <c r="A33" s="5"/>
      <c r="B33" s="33" t="s">
        <v>21</v>
      </c>
      <c r="C33" s="27" t="s">
        <v>111</v>
      </c>
      <c r="D33" s="34"/>
      <c r="E33" s="29"/>
      <c r="F33" s="38"/>
      <c r="G33" s="31"/>
      <c r="H33" s="32">
        <f t="shared" si="2"/>
        <v>0</v>
      </c>
      <c r="J33" s="70"/>
    </row>
    <row r="34" spans="1:10" ht="17.100000000000001" customHeight="1" x14ac:dyDescent="0.2">
      <c r="A34" s="5"/>
      <c r="B34" s="35" t="s">
        <v>23</v>
      </c>
      <c r="C34" s="27" t="s">
        <v>22</v>
      </c>
      <c r="D34" s="34"/>
      <c r="E34" s="29" t="s">
        <v>1</v>
      </c>
      <c r="F34" s="38">
        <v>3</v>
      </c>
      <c r="G34" s="1"/>
      <c r="H34" s="32">
        <f t="shared" si="2"/>
        <v>0</v>
      </c>
      <c r="J34" s="70"/>
    </row>
    <row r="35" spans="1:10" ht="33.950000000000003" customHeight="1" x14ac:dyDescent="0.2">
      <c r="A35" s="5"/>
      <c r="B35" s="26" t="s">
        <v>47</v>
      </c>
      <c r="C35" s="27" t="s">
        <v>52</v>
      </c>
      <c r="D35" s="28" t="s">
        <v>213</v>
      </c>
      <c r="E35" s="29"/>
      <c r="F35" s="38"/>
      <c r="G35" s="31"/>
      <c r="H35" s="32">
        <f t="shared" si="2"/>
        <v>0</v>
      </c>
      <c r="J35" s="70"/>
    </row>
    <row r="36" spans="1:10" ht="17.100000000000001" customHeight="1" x14ac:dyDescent="0.2">
      <c r="A36" s="5"/>
      <c r="B36" s="33" t="s">
        <v>21</v>
      </c>
      <c r="C36" s="27" t="s">
        <v>42</v>
      </c>
      <c r="D36" s="34"/>
      <c r="E36" s="29" t="s">
        <v>1</v>
      </c>
      <c r="F36" s="38">
        <v>2</v>
      </c>
      <c r="G36" s="1"/>
      <c r="H36" s="32">
        <f t="shared" ref="H36" si="9">ROUND(G36*F36,2)</f>
        <v>0</v>
      </c>
      <c r="J36" s="70"/>
    </row>
    <row r="37" spans="1:10" ht="17.100000000000001" customHeight="1" x14ac:dyDescent="0.2">
      <c r="A37" s="5"/>
      <c r="B37" s="33" t="s">
        <v>26</v>
      </c>
      <c r="C37" s="27" t="s">
        <v>173</v>
      </c>
      <c r="D37" s="34"/>
      <c r="E37" s="29" t="s">
        <v>1</v>
      </c>
      <c r="F37" s="38">
        <v>1</v>
      </c>
      <c r="G37" s="1"/>
      <c r="H37" s="32">
        <f t="shared" ref="H37:H38" si="10">ROUND(G37*F37,2)</f>
        <v>0</v>
      </c>
      <c r="J37" s="70"/>
    </row>
    <row r="38" spans="1:10" ht="17.100000000000001" customHeight="1" x14ac:dyDescent="0.2">
      <c r="A38" s="5"/>
      <c r="B38" s="33" t="s">
        <v>28</v>
      </c>
      <c r="C38" s="27" t="s">
        <v>145</v>
      </c>
      <c r="D38" s="34"/>
      <c r="E38" s="29" t="s">
        <v>1</v>
      </c>
      <c r="F38" s="38">
        <v>1</v>
      </c>
      <c r="G38" s="1"/>
      <c r="H38" s="32">
        <f t="shared" si="10"/>
        <v>0</v>
      </c>
      <c r="J38" s="70"/>
    </row>
    <row r="39" spans="1:10" ht="17.100000000000001" customHeight="1" x14ac:dyDescent="0.2">
      <c r="A39" s="5"/>
      <c r="B39" s="26" t="s">
        <v>49</v>
      </c>
      <c r="C39" s="27" t="s">
        <v>54</v>
      </c>
      <c r="D39" s="28" t="s">
        <v>20</v>
      </c>
      <c r="E39" s="29"/>
      <c r="F39" s="38"/>
      <c r="G39" s="31"/>
      <c r="H39" s="32">
        <f t="shared" si="2"/>
        <v>0</v>
      </c>
      <c r="J39" s="70"/>
    </row>
    <row r="40" spans="1:10" ht="17.100000000000001" customHeight="1" x14ac:dyDescent="0.2">
      <c r="A40" s="42" t="s">
        <v>13</v>
      </c>
      <c r="B40" s="33" t="s">
        <v>21</v>
      </c>
      <c r="C40" s="27" t="s">
        <v>55</v>
      </c>
      <c r="D40" s="34"/>
      <c r="E40" s="29" t="s">
        <v>1</v>
      </c>
      <c r="F40" s="38">
        <v>3</v>
      </c>
      <c r="G40" s="1"/>
      <c r="H40" s="32">
        <f t="shared" si="2"/>
        <v>0</v>
      </c>
      <c r="I40" s="43"/>
      <c r="J40" s="70"/>
    </row>
    <row r="41" spans="1:10" ht="17.100000000000001" customHeight="1" x14ac:dyDescent="0.2">
      <c r="A41" s="44" t="s">
        <v>14</v>
      </c>
      <c r="B41" s="26" t="s">
        <v>51</v>
      </c>
      <c r="C41" s="27" t="s">
        <v>57</v>
      </c>
      <c r="D41" s="28" t="s">
        <v>20</v>
      </c>
      <c r="E41" s="29" t="s">
        <v>1</v>
      </c>
      <c r="F41" s="38">
        <v>1</v>
      </c>
      <c r="G41" s="1"/>
      <c r="H41" s="32">
        <f t="shared" si="2"/>
        <v>0</v>
      </c>
      <c r="I41" s="43"/>
      <c r="J41" s="70"/>
    </row>
    <row r="42" spans="1:10" ht="17.100000000000001" customHeight="1" x14ac:dyDescent="0.2">
      <c r="A42" s="42" t="s">
        <v>15</v>
      </c>
      <c r="B42" s="26" t="s">
        <v>53</v>
      </c>
      <c r="C42" s="27" t="s">
        <v>188</v>
      </c>
      <c r="D42" s="28" t="s">
        <v>214</v>
      </c>
      <c r="E42" s="29"/>
      <c r="F42" s="38"/>
      <c r="G42" s="31"/>
      <c r="H42" s="32">
        <f t="shared" si="2"/>
        <v>0</v>
      </c>
      <c r="J42" s="70"/>
    </row>
    <row r="43" spans="1:10" ht="17.100000000000001" customHeight="1" x14ac:dyDescent="0.2">
      <c r="A43" s="5"/>
      <c r="B43" s="33" t="s">
        <v>21</v>
      </c>
      <c r="C43" s="27" t="s">
        <v>189</v>
      </c>
      <c r="D43" s="34"/>
      <c r="E43" s="29" t="s">
        <v>58</v>
      </c>
      <c r="F43" s="38">
        <v>120</v>
      </c>
      <c r="G43" s="1"/>
      <c r="H43" s="32">
        <f t="shared" ref="H43" si="11">ROUND(G43*F43,2)</f>
        <v>0</v>
      </c>
      <c r="I43" s="39"/>
      <c r="J43" s="70"/>
    </row>
    <row r="44" spans="1:10" ht="17.100000000000001" customHeight="1" x14ac:dyDescent="0.2">
      <c r="A44" s="42" t="s">
        <v>15</v>
      </c>
      <c r="B44" s="26" t="s">
        <v>56</v>
      </c>
      <c r="C44" s="27" t="s">
        <v>190</v>
      </c>
      <c r="D44" s="28" t="s">
        <v>214</v>
      </c>
      <c r="E44" s="29"/>
      <c r="F44" s="38"/>
      <c r="G44" s="31"/>
      <c r="H44" s="32">
        <f t="shared" si="2"/>
        <v>0</v>
      </c>
      <c r="J44" s="70"/>
    </row>
    <row r="45" spans="1:10" ht="17.100000000000001" customHeight="1" thickBot="1" x14ac:dyDescent="0.25">
      <c r="A45" s="5"/>
      <c r="B45" s="33" t="s">
        <v>21</v>
      </c>
      <c r="C45" s="27" t="s">
        <v>192</v>
      </c>
      <c r="D45" s="34"/>
      <c r="E45" s="29" t="s">
        <v>58</v>
      </c>
      <c r="F45" s="38">
        <v>50</v>
      </c>
      <c r="G45" s="1"/>
      <c r="H45" s="32">
        <f t="shared" si="2"/>
        <v>0</v>
      </c>
      <c r="J45" s="70"/>
    </row>
    <row r="46" spans="1:10" ht="36" customHeight="1" thickBot="1" x14ac:dyDescent="0.3">
      <c r="A46" s="5"/>
      <c r="B46" s="85" t="s">
        <v>59</v>
      </c>
      <c r="C46" s="86"/>
      <c r="D46" s="86"/>
      <c r="E46" s="86"/>
      <c r="F46" s="86"/>
      <c r="G46" s="87"/>
      <c r="H46" s="45">
        <f>SUM(H7:H45)</f>
        <v>0</v>
      </c>
      <c r="J46" s="71"/>
    </row>
    <row r="47" spans="1:10" ht="36" customHeight="1" thickBot="1" x14ac:dyDescent="0.25">
      <c r="A47" s="5"/>
      <c r="B47" s="73" t="s">
        <v>185</v>
      </c>
      <c r="C47" s="74"/>
      <c r="D47" s="74"/>
      <c r="E47" s="74"/>
      <c r="F47" s="74"/>
      <c r="G47" s="74"/>
      <c r="H47" s="75"/>
    </row>
    <row r="48" spans="1:10" ht="17.100000000000001" customHeight="1" x14ac:dyDescent="0.2">
      <c r="A48" s="5"/>
      <c r="B48" s="26" t="s">
        <v>60</v>
      </c>
      <c r="C48" s="27" t="s">
        <v>19</v>
      </c>
      <c r="D48" s="28" t="s">
        <v>20</v>
      </c>
      <c r="E48" s="29"/>
      <c r="F48" s="30"/>
      <c r="G48" s="31"/>
      <c r="H48" s="32">
        <f t="shared" ref="H48" si="12">ROUND(G48*F48,2)</f>
        <v>0</v>
      </c>
    </row>
    <row r="49" spans="1:10" ht="17.100000000000001" customHeight="1" x14ac:dyDescent="0.2">
      <c r="A49" s="5"/>
      <c r="B49" s="33" t="s">
        <v>21</v>
      </c>
      <c r="C49" s="27" t="s">
        <v>141</v>
      </c>
      <c r="D49" s="34"/>
      <c r="E49" s="29"/>
      <c r="F49" s="30"/>
      <c r="G49" s="31"/>
      <c r="H49" s="32">
        <f t="shared" ref="H49:H103" si="13">ROUND(G49*F49,2)</f>
        <v>0</v>
      </c>
    </row>
    <row r="50" spans="1:10" ht="33.950000000000003" customHeight="1" x14ac:dyDescent="0.2">
      <c r="A50" s="5"/>
      <c r="B50" s="35" t="s">
        <v>23</v>
      </c>
      <c r="C50" s="27" t="s">
        <v>140</v>
      </c>
      <c r="D50" s="34"/>
      <c r="E50" s="29" t="s">
        <v>25</v>
      </c>
      <c r="F50" s="30">
        <v>5</v>
      </c>
      <c r="G50" s="1"/>
      <c r="H50" s="32">
        <f t="shared" ref="H50" si="14">ROUND(G50*F50,2)</f>
        <v>0</v>
      </c>
      <c r="J50" s="70"/>
    </row>
    <row r="51" spans="1:10" ht="17.100000000000001" customHeight="1" x14ac:dyDescent="0.2">
      <c r="A51" s="5"/>
      <c r="B51" s="33" t="s">
        <v>26</v>
      </c>
      <c r="C51" s="27" t="s">
        <v>61</v>
      </c>
      <c r="D51" s="34"/>
      <c r="E51" s="29"/>
      <c r="F51" s="30"/>
      <c r="G51" s="31"/>
      <c r="H51" s="32">
        <f t="shared" ref="H51:H52" si="15">ROUND(G51*F51,2)</f>
        <v>0</v>
      </c>
      <c r="J51" s="70"/>
    </row>
    <row r="52" spans="1:10" ht="33.950000000000003" customHeight="1" x14ac:dyDescent="0.2">
      <c r="A52" s="5"/>
      <c r="B52" s="35" t="s">
        <v>23</v>
      </c>
      <c r="C52" s="27" t="s">
        <v>140</v>
      </c>
      <c r="D52" s="34"/>
      <c r="E52" s="29" t="s">
        <v>25</v>
      </c>
      <c r="F52" s="30">
        <v>310</v>
      </c>
      <c r="G52" s="1"/>
      <c r="H52" s="32">
        <f t="shared" si="15"/>
        <v>0</v>
      </c>
      <c r="J52" s="70"/>
    </row>
    <row r="53" spans="1:10" ht="17.100000000000001" customHeight="1" x14ac:dyDescent="0.2">
      <c r="A53" s="5"/>
      <c r="B53" s="26" t="s">
        <v>62</v>
      </c>
      <c r="C53" s="27" t="s">
        <v>30</v>
      </c>
      <c r="D53" s="28" t="s">
        <v>20</v>
      </c>
      <c r="E53" s="29"/>
      <c r="F53" s="30"/>
      <c r="G53" s="31"/>
      <c r="H53" s="32">
        <f t="shared" si="13"/>
        <v>0</v>
      </c>
      <c r="J53" s="70"/>
    </row>
    <row r="54" spans="1:10" ht="17.100000000000001" customHeight="1" x14ac:dyDescent="0.2">
      <c r="A54" s="5"/>
      <c r="B54" s="33" t="s">
        <v>21</v>
      </c>
      <c r="C54" s="27" t="s">
        <v>182</v>
      </c>
      <c r="D54" s="34"/>
      <c r="E54" s="29" t="s">
        <v>1</v>
      </c>
      <c r="F54" s="38">
        <v>2</v>
      </c>
      <c r="G54" s="1"/>
      <c r="H54" s="32">
        <f t="shared" si="13"/>
        <v>0</v>
      </c>
      <c r="J54" s="70"/>
    </row>
    <row r="55" spans="1:10" ht="17.100000000000001" customHeight="1" x14ac:dyDescent="0.2">
      <c r="A55" s="5"/>
      <c r="B55" s="26" t="s">
        <v>63</v>
      </c>
      <c r="C55" s="27" t="s">
        <v>32</v>
      </c>
      <c r="D55" s="28" t="s">
        <v>20</v>
      </c>
      <c r="E55" s="29"/>
      <c r="F55" s="38"/>
      <c r="G55" s="31"/>
      <c r="H55" s="32">
        <f t="shared" si="13"/>
        <v>0</v>
      </c>
      <c r="J55" s="70"/>
    </row>
    <row r="56" spans="1:10" ht="17.100000000000001" customHeight="1" x14ac:dyDescent="0.2">
      <c r="A56" s="5"/>
      <c r="B56" s="33" t="s">
        <v>21</v>
      </c>
      <c r="C56" s="27" t="s">
        <v>61</v>
      </c>
      <c r="D56" s="34"/>
      <c r="E56" s="29" t="s">
        <v>1</v>
      </c>
      <c r="F56" s="38">
        <v>4</v>
      </c>
      <c r="G56" s="1"/>
      <c r="H56" s="32">
        <f t="shared" si="13"/>
        <v>0</v>
      </c>
      <c r="I56" s="39"/>
      <c r="J56" s="70"/>
    </row>
    <row r="57" spans="1:10" ht="17.100000000000001" customHeight="1" x14ac:dyDescent="0.2">
      <c r="A57" s="5"/>
      <c r="B57" s="26" t="s">
        <v>64</v>
      </c>
      <c r="C57" s="27" t="s">
        <v>34</v>
      </c>
      <c r="D57" s="28" t="s">
        <v>20</v>
      </c>
      <c r="E57" s="29"/>
      <c r="F57" s="38"/>
      <c r="G57" s="31"/>
      <c r="H57" s="32">
        <f t="shared" si="13"/>
        <v>0</v>
      </c>
      <c r="J57" s="70"/>
    </row>
    <row r="58" spans="1:10" ht="17.100000000000001" customHeight="1" x14ac:dyDescent="0.2">
      <c r="A58" s="5"/>
      <c r="B58" s="33" t="s">
        <v>21</v>
      </c>
      <c r="C58" s="27" t="s">
        <v>156</v>
      </c>
      <c r="D58" s="34"/>
      <c r="E58" s="29"/>
      <c r="F58" s="38"/>
      <c r="G58" s="31"/>
      <c r="H58" s="32">
        <f t="shared" si="13"/>
        <v>0</v>
      </c>
      <c r="J58" s="70"/>
    </row>
    <row r="59" spans="1:10" ht="17.100000000000001" customHeight="1" x14ac:dyDescent="0.2">
      <c r="A59" s="5"/>
      <c r="B59" s="35" t="s">
        <v>23</v>
      </c>
      <c r="C59" s="27" t="s">
        <v>194</v>
      </c>
      <c r="D59" s="34"/>
      <c r="E59" s="29" t="s">
        <v>1</v>
      </c>
      <c r="F59" s="38">
        <v>2</v>
      </c>
      <c r="G59" s="1"/>
      <c r="H59" s="32">
        <f t="shared" si="13"/>
        <v>0</v>
      </c>
      <c r="I59" s="39"/>
      <c r="J59" s="70"/>
    </row>
    <row r="60" spans="1:10" ht="17.100000000000001" customHeight="1" x14ac:dyDescent="0.2">
      <c r="A60" s="5"/>
      <c r="B60" s="33" t="s">
        <v>26</v>
      </c>
      <c r="C60" s="27" t="s">
        <v>35</v>
      </c>
      <c r="D60" s="34"/>
      <c r="E60" s="29"/>
      <c r="F60" s="38"/>
      <c r="G60" s="31"/>
      <c r="H60" s="32">
        <f t="shared" ref="H60:H61" si="16">ROUND(G60*F60,2)</f>
        <v>0</v>
      </c>
      <c r="I60" s="39"/>
      <c r="J60" s="70"/>
    </row>
    <row r="61" spans="1:10" ht="17.100000000000001" customHeight="1" x14ac:dyDescent="0.2">
      <c r="A61" s="5"/>
      <c r="B61" s="35" t="s">
        <v>23</v>
      </c>
      <c r="C61" s="27" t="s">
        <v>195</v>
      </c>
      <c r="D61" s="34"/>
      <c r="E61" s="29" t="s">
        <v>1</v>
      </c>
      <c r="F61" s="38">
        <v>4</v>
      </c>
      <c r="G61" s="1"/>
      <c r="H61" s="32">
        <f t="shared" si="16"/>
        <v>0</v>
      </c>
      <c r="I61" s="39"/>
      <c r="J61" s="70"/>
    </row>
    <row r="62" spans="1:10" ht="17.100000000000001" customHeight="1" x14ac:dyDescent="0.2">
      <c r="A62" s="5"/>
      <c r="B62" s="35" t="s">
        <v>27</v>
      </c>
      <c r="C62" s="27" t="s">
        <v>193</v>
      </c>
      <c r="D62" s="34"/>
      <c r="E62" s="29" t="s">
        <v>1</v>
      </c>
      <c r="F62" s="38">
        <v>4</v>
      </c>
      <c r="G62" s="1"/>
      <c r="H62" s="32">
        <f t="shared" ref="H62" si="17">ROUND(G62*F62,2)</f>
        <v>0</v>
      </c>
      <c r="I62" s="39"/>
      <c r="J62" s="70"/>
    </row>
    <row r="63" spans="1:10" ht="17.100000000000001" customHeight="1" x14ac:dyDescent="0.2">
      <c r="A63" s="5"/>
      <c r="B63" s="33" t="s">
        <v>28</v>
      </c>
      <c r="C63" s="27" t="s">
        <v>146</v>
      </c>
      <c r="D63" s="34"/>
      <c r="E63" s="29"/>
      <c r="F63" s="38"/>
      <c r="G63" s="31"/>
      <c r="H63" s="32"/>
      <c r="I63" s="39"/>
      <c r="J63" s="70"/>
    </row>
    <row r="64" spans="1:10" ht="17.100000000000001" customHeight="1" x14ac:dyDescent="0.2">
      <c r="A64" s="5"/>
      <c r="B64" s="35" t="s">
        <v>23</v>
      </c>
      <c r="C64" s="40" t="s">
        <v>196</v>
      </c>
      <c r="D64" s="34"/>
      <c r="E64" s="29" t="s">
        <v>1</v>
      </c>
      <c r="F64" s="38">
        <v>1</v>
      </c>
      <c r="G64" s="1"/>
      <c r="H64" s="32">
        <f t="shared" si="13"/>
        <v>0</v>
      </c>
      <c r="I64" s="39"/>
      <c r="J64" s="70"/>
    </row>
    <row r="65" spans="1:10" ht="17.100000000000001" customHeight="1" x14ac:dyDescent="0.2">
      <c r="A65" s="5"/>
      <c r="B65" s="35" t="s">
        <v>27</v>
      </c>
      <c r="C65" s="40" t="s">
        <v>197</v>
      </c>
      <c r="D65" s="34"/>
      <c r="E65" s="29" t="s">
        <v>1</v>
      </c>
      <c r="F65" s="38">
        <v>1</v>
      </c>
      <c r="G65" s="1"/>
      <c r="H65" s="32">
        <f t="shared" ref="H65" si="18">ROUND(G65*F65,2)</f>
        <v>0</v>
      </c>
      <c r="I65" s="39"/>
      <c r="J65" s="70"/>
    </row>
    <row r="66" spans="1:10" ht="17.100000000000001" customHeight="1" x14ac:dyDescent="0.2">
      <c r="A66" s="5"/>
      <c r="B66" s="35" t="s">
        <v>199</v>
      </c>
      <c r="C66" s="40" t="s">
        <v>198</v>
      </c>
      <c r="D66" s="34"/>
      <c r="E66" s="29" t="s">
        <v>1</v>
      </c>
      <c r="F66" s="38">
        <v>1</v>
      </c>
      <c r="G66" s="1"/>
      <c r="H66" s="32">
        <f t="shared" ref="H66" si="19">ROUND(G66*F66,2)</f>
        <v>0</v>
      </c>
      <c r="I66" s="39"/>
      <c r="J66" s="70"/>
    </row>
    <row r="67" spans="1:10" ht="17.100000000000001" customHeight="1" x14ac:dyDescent="0.2">
      <c r="A67" s="5"/>
      <c r="B67" s="26" t="s">
        <v>65</v>
      </c>
      <c r="C67" s="40" t="s">
        <v>39</v>
      </c>
      <c r="D67" s="28" t="s">
        <v>20</v>
      </c>
      <c r="E67" s="41"/>
      <c r="F67" s="38"/>
      <c r="G67" s="31"/>
      <c r="H67" s="32">
        <f t="shared" si="13"/>
        <v>0</v>
      </c>
      <c r="I67" s="37"/>
      <c r="J67" s="70"/>
    </row>
    <row r="68" spans="1:10" ht="17.100000000000001" customHeight="1" x14ac:dyDescent="0.2">
      <c r="A68" s="5"/>
      <c r="B68" s="33" t="s">
        <v>21</v>
      </c>
      <c r="C68" s="40" t="s">
        <v>40</v>
      </c>
      <c r="D68" s="28"/>
      <c r="E68" s="41"/>
      <c r="F68" s="38"/>
      <c r="G68" s="31"/>
      <c r="H68" s="32">
        <f t="shared" si="13"/>
        <v>0</v>
      </c>
      <c r="J68" s="70"/>
    </row>
    <row r="69" spans="1:10" ht="33.950000000000003" customHeight="1" x14ac:dyDescent="0.2">
      <c r="A69" s="5"/>
      <c r="B69" s="35" t="s">
        <v>23</v>
      </c>
      <c r="C69" s="40" t="s">
        <v>144</v>
      </c>
      <c r="D69" s="28"/>
      <c r="E69" s="29" t="s">
        <v>25</v>
      </c>
      <c r="F69" s="38">
        <v>15</v>
      </c>
      <c r="G69" s="1"/>
      <c r="H69" s="32">
        <f t="shared" si="13"/>
        <v>0</v>
      </c>
      <c r="J69" s="70"/>
    </row>
    <row r="70" spans="1:10" ht="33.950000000000003" customHeight="1" x14ac:dyDescent="0.2">
      <c r="A70" s="5"/>
      <c r="B70" s="35" t="s">
        <v>27</v>
      </c>
      <c r="C70" s="40" t="s">
        <v>41</v>
      </c>
      <c r="D70" s="28"/>
      <c r="E70" s="29" t="s">
        <v>25</v>
      </c>
      <c r="F70" s="38">
        <v>10</v>
      </c>
      <c r="G70" s="1"/>
      <c r="H70" s="32">
        <f t="shared" ref="H70:H71" si="20">ROUND(G70*F70,2)</f>
        <v>0</v>
      </c>
      <c r="J70" s="70"/>
    </row>
    <row r="71" spans="1:10" ht="17.100000000000001" customHeight="1" x14ac:dyDescent="0.2">
      <c r="A71" s="5"/>
      <c r="B71" s="33" t="s">
        <v>26</v>
      </c>
      <c r="C71" s="40" t="s">
        <v>42</v>
      </c>
      <c r="D71" s="28"/>
      <c r="E71" s="41"/>
      <c r="F71" s="38"/>
      <c r="G71" s="31"/>
      <c r="H71" s="32">
        <f t="shared" si="20"/>
        <v>0</v>
      </c>
      <c r="J71" s="70"/>
    </row>
    <row r="72" spans="1:10" ht="33.950000000000003" customHeight="1" x14ac:dyDescent="0.2">
      <c r="A72" s="5"/>
      <c r="B72" s="35" t="s">
        <v>23</v>
      </c>
      <c r="C72" s="40" t="s">
        <v>144</v>
      </c>
      <c r="D72" s="28"/>
      <c r="E72" s="29" t="s">
        <v>25</v>
      </c>
      <c r="F72" s="38">
        <v>2</v>
      </c>
      <c r="G72" s="1"/>
      <c r="H72" s="32">
        <f t="shared" ref="H72:H74" si="21">ROUND(G72*F72,2)</f>
        <v>0</v>
      </c>
      <c r="J72" s="70"/>
    </row>
    <row r="73" spans="1:10" ht="17.100000000000001" customHeight="1" x14ac:dyDescent="0.2">
      <c r="A73" s="5"/>
      <c r="B73" s="33" t="s">
        <v>28</v>
      </c>
      <c r="C73" s="40" t="s">
        <v>173</v>
      </c>
      <c r="D73" s="28"/>
      <c r="E73" s="41"/>
      <c r="F73" s="38"/>
      <c r="G73" s="31"/>
      <c r="H73" s="32">
        <f t="shared" si="21"/>
        <v>0</v>
      </c>
      <c r="J73" s="70"/>
    </row>
    <row r="74" spans="1:10" ht="33.950000000000003" customHeight="1" x14ac:dyDescent="0.2">
      <c r="A74" s="5"/>
      <c r="B74" s="35" t="s">
        <v>23</v>
      </c>
      <c r="C74" s="40" t="s">
        <v>144</v>
      </c>
      <c r="D74" s="28"/>
      <c r="E74" s="29" t="s">
        <v>25</v>
      </c>
      <c r="F74" s="38">
        <v>2</v>
      </c>
      <c r="G74" s="1"/>
      <c r="H74" s="32">
        <f t="shared" si="21"/>
        <v>0</v>
      </c>
      <c r="J74" s="70"/>
    </row>
    <row r="75" spans="1:10" ht="17.100000000000001" customHeight="1" x14ac:dyDescent="0.2">
      <c r="A75" s="5"/>
      <c r="B75" s="26" t="s">
        <v>66</v>
      </c>
      <c r="C75" s="27" t="s">
        <v>44</v>
      </c>
      <c r="D75" s="28" t="s">
        <v>20</v>
      </c>
      <c r="E75" s="29"/>
      <c r="F75" s="38"/>
      <c r="G75" s="31"/>
      <c r="H75" s="32">
        <f t="shared" si="13"/>
        <v>0</v>
      </c>
      <c r="J75" s="70"/>
    </row>
    <row r="76" spans="1:10" ht="17.100000000000001" customHeight="1" x14ac:dyDescent="0.2">
      <c r="A76" s="5"/>
      <c r="B76" s="33" t="s">
        <v>21</v>
      </c>
      <c r="C76" s="27" t="s">
        <v>40</v>
      </c>
      <c r="D76" s="34"/>
      <c r="E76" s="29" t="s">
        <v>1</v>
      </c>
      <c r="F76" s="38">
        <v>3</v>
      </c>
      <c r="G76" s="1"/>
      <c r="H76" s="32">
        <f t="shared" si="13"/>
        <v>0</v>
      </c>
      <c r="J76" s="70"/>
    </row>
    <row r="77" spans="1:10" ht="17.100000000000001" customHeight="1" x14ac:dyDescent="0.2">
      <c r="A77" s="5"/>
      <c r="B77" s="33" t="s">
        <v>26</v>
      </c>
      <c r="C77" s="27" t="s">
        <v>42</v>
      </c>
      <c r="D77" s="34"/>
      <c r="E77" s="29" t="s">
        <v>1</v>
      </c>
      <c r="F77" s="38">
        <v>1</v>
      </c>
      <c r="G77" s="1"/>
      <c r="H77" s="32">
        <f t="shared" ref="H77:H78" si="22">ROUND(G77*F77,2)</f>
        <v>0</v>
      </c>
      <c r="J77" s="70"/>
    </row>
    <row r="78" spans="1:10" ht="17.100000000000001" customHeight="1" x14ac:dyDescent="0.2">
      <c r="A78" s="5"/>
      <c r="B78" s="33" t="s">
        <v>28</v>
      </c>
      <c r="C78" s="27" t="s">
        <v>173</v>
      </c>
      <c r="D78" s="34"/>
      <c r="E78" s="29" t="s">
        <v>1</v>
      </c>
      <c r="F78" s="38">
        <v>1</v>
      </c>
      <c r="G78" s="1"/>
      <c r="H78" s="32">
        <f t="shared" si="22"/>
        <v>0</v>
      </c>
      <c r="J78" s="70"/>
    </row>
    <row r="79" spans="1:10" ht="17.100000000000001" customHeight="1" x14ac:dyDescent="0.2">
      <c r="A79" s="5"/>
      <c r="B79" s="26" t="s">
        <v>67</v>
      </c>
      <c r="C79" s="27" t="s">
        <v>46</v>
      </c>
      <c r="D79" s="28" t="s">
        <v>20</v>
      </c>
      <c r="E79" s="29"/>
      <c r="F79" s="38"/>
      <c r="G79" s="31"/>
      <c r="H79" s="32">
        <f t="shared" si="13"/>
        <v>0</v>
      </c>
      <c r="J79" s="70"/>
    </row>
    <row r="80" spans="1:10" ht="17.100000000000001" customHeight="1" x14ac:dyDescent="0.2">
      <c r="A80" s="5"/>
      <c r="B80" s="33" t="s">
        <v>21</v>
      </c>
      <c r="C80" s="27" t="s">
        <v>40</v>
      </c>
      <c r="D80" s="34"/>
      <c r="E80" s="29" t="s">
        <v>1</v>
      </c>
      <c r="F80" s="38">
        <v>1</v>
      </c>
      <c r="G80" s="1"/>
      <c r="H80" s="32">
        <f t="shared" ref="H80" si="23">ROUND(G80*F80,2)</f>
        <v>0</v>
      </c>
      <c r="J80" s="70"/>
    </row>
    <row r="81" spans="1:10" ht="17.100000000000001" customHeight="1" x14ac:dyDescent="0.2">
      <c r="A81" s="5"/>
      <c r="B81" s="26" t="s">
        <v>68</v>
      </c>
      <c r="C81" s="27" t="s">
        <v>48</v>
      </c>
      <c r="D81" s="28" t="s">
        <v>20</v>
      </c>
      <c r="E81" s="29"/>
      <c r="F81" s="38"/>
      <c r="G81" s="31"/>
      <c r="H81" s="32">
        <f t="shared" si="13"/>
        <v>0</v>
      </c>
      <c r="J81" s="70"/>
    </row>
    <row r="82" spans="1:10" ht="17.100000000000001" customHeight="1" x14ac:dyDescent="0.2">
      <c r="A82" s="5"/>
      <c r="B82" s="33" t="s">
        <v>21</v>
      </c>
      <c r="C82" s="27" t="s">
        <v>40</v>
      </c>
      <c r="D82" s="34"/>
      <c r="E82" s="29" t="s">
        <v>1</v>
      </c>
      <c r="F82" s="38">
        <v>1</v>
      </c>
      <c r="G82" s="1"/>
      <c r="H82" s="32">
        <f t="shared" ref="H82" si="24">ROUND(G82*F82,2)</f>
        <v>0</v>
      </c>
      <c r="J82" s="70"/>
    </row>
    <row r="83" spans="1:10" ht="33.950000000000003" customHeight="1" x14ac:dyDescent="0.2">
      <c r="A83" s="5"/>
      <c r="B83" s="26" t="s">
        <v>69</v>
      </c>
      <c r="C83" s="27" t="s">
        <v>50</v>
      </c>
      <c r="D83" s="28" t="s">
        <v>20</v>
      </c>
      <c r="E83" s="29"/>
      <c r="F83" s="38"/>
      <c r="G83" s="31"/>
      <c r="H83" s="32">
        <f t="shared" si="13"/>
        <v>0</v>
      </c>
      <c r="J83" s="70"/>
    </row>
    <row r="84" spans="1:10" ht="17.100000000000001" customHeight="1" x14ac:dyDescent="0.2">
      <c r="A84" s="5"/>
      <c r="B84" s="33" t="s">
        <v>21</v>
      </c>
      <c r="C84" s="27" t="s">
        <v>111</v>
      </c>
      <c r="D84" s="34"/>
      <c r="E84" s="29"/>
      <c r="F84" s="38"/>
      <c r="G84" s="31"/>
      <c r="H84" s="32">
        <f t="shared" si="13"/>
        <v>0</v>
      </c>
      <c r="J84" s="70"/>
    </row>
    <row r="85" spans="1:10" ht="17.100000000000001" customHeight="1" x14ac:dyDescent="0.2">
      <c r="A85" s="5"/>
      <c r="B85" s="35" t="s">
        <v>23</v>
      </c>
      <c r="C85" s="27" t="s">
        <v>141</v>
      </c>
      <c r="D85" s="34"/>
      <c r="E85" s="29" t="s">
        <v>1</v>
      </c>
      <c r="F85" s="38">
        <v>2</v>
      </c>
      <c r="G85" s="1"/>
      <c r="H85" s="32">
        <f t="shared" si="13"/>
        <v>0</v>
      </c>
      <c r="J85" s="70"/>
    </row>
    <row r="86" spans="1:10" ht="17.100000000000001" customHeight="1" x14ac:dyDescent="0.2">
      <c r="A86" s="5"/>
      <c r="B86" s="35" t="s">
        <v>27</v>
      </c>
      <c r="C86" s="27" t="s">
        <v>61</v>
      </c>
      <c r="D86" s="34"/>
      <c r="E86" s="29" t="s">
        <v>1</v>
      </c>
      <c r="F86" s="38">
        <v>4</v>
      </c>
      <c r="G86" s="1"/>
      <c r="H86" s="32">
        <f t="shared" ref="H86" si="25">ROUND(G86*F86,2)</f>
        <v>0</v>
      </c>
      <c r="J86" s="70"/>
    </row>
    <row r="87" spans="1:10" ht="33.950000000000003" customHeight="1" x14ac:dyDescent="0.2">
      <c r="A87" s="5"/>
      <c r="B87" s="26" t="s">
        <v>70</v>
      </c>
      <c r="C87" s="27" t="s">
        <v>52</v>
      </c>
      <c r="D87" s="28" t="s">
        <v>213</v>
      </c>
      <c r="E87" s="29"/>
      <c r="F87" s="38"/>
      <c r="G87" s="31"/>
      <c r="H87" s="32">
        <f t="shared" si="13"/>
        <v>0</v>
      </c>
      <c r="J87" s="70"/>
    </row>
    <row r="88" spans="1:10" ht="17.100000000000001" customHeight="1" x14ac:dyDescent="0.2">
      <c r="A88" s="5"/>
      <c r="B88" s="33" t="s">
        <v>21</v>
      </c>
      <c r="C88" s="27" t="s">
        <v>127</v>
      </c>
      <c r="D88" s="34"/>
      <c r="E88" s="29" t="s">
        <v>1</v>
      </c>
      <c r="F88" s="38">
        <v>1</v>
      </c>
      <c r="G88" s="1"/>
      <c r="H88" s="32">
        <f t="shared" ref="H88" si="26">ROUND(G88*F88,2)</f>
        <v>0</v>
      </c>
      <c r="J88" s="70"/>
    </row>
    <row r="89" spans="1:10" ht="17.100000000000001" customHeight="1" x14ac:dyDescent="0.2">
      <c r="A89" s="5"/>
      <c r="B89" s="33" t="s">
        <v>26</v>
      </c>
      <c r="C89" s="27" t="s">
        <v>40</v>
      </c>
      <c r="D89" s="34"/>
      <c r="E89" s="29" t="s">
        <v>1</v>
      </c>
      <c r="F89" s="38">
        <v>2</v>
      </c>
      <c r="G89" s="1"/>
      <c r="H89" s="32">
        <f t="shared" si="13"/>
        <v>0</v>
      </c>
      <c r="J89" s="70"/>
    </row>
    <row r="90" spans="1:10" ht="17.100000000000001" customHeight="1" x14ac:dyDescent="0.2">
      <c r="A90" s="5"/>
      <c r="B90" s="33" t="s">
        <v>28</v>
      </c>
      <c r="C90" s="27" t="s">
        <v>42</v>
      </c>
      <c r="D90" s="34"/>
      <c r="E90" s="29" t="s">
        <v>1</v>
      </c>
      <c r="F90" s="38">
        <v>1</v>
      </c>
      <c r="G90" s="1"/>
      <c r="H90" s="32">
        <f t="shared" ref="H90:H91" si="27">ROUND(G90*F90,2)</f>
        <v>0</v>
      </c>
      <c r="J90" s="70"/>
    </row>
    <row r="91" spans="1:10" ht="17.100000000000001" customHeight="1" x14ac:dyDescent="0.2">
      <c r="A91" s="5"/>
      <c r="B91" s="33" t="s">
        <v>37</v>
      </c>
      <c r="C91" s="27" t="s">
        <v>173</v>
      </c>
      <c r="D91" s="34"/>
      <c r="E91" s="29" t="s">
        <v>1</v>
      </c>
      <c r="F91" s="38">
        <v>1</v>
      </c>
      <c r="G91" s="1"/>
      <c r="H91" s="32">
        <f t="shared" si="27"/>
        <v>0</v>
      </c>
      <c r="J91" s="70"/>
    </row>
    <row r="92" spans="1:10" ht="17.100000000000001" customHeight="1" x14ac:dyDescent="0.2">
      <c r="A92" s="5"/>
      <c r="B92" s="26" t="s">
        <v>71</v>
      </c>
      <c r="C92" s="27" t="s">
        <v>54</v>
      </c>
      <c r="D92" s="28" t="s">
        <v>20</v>
      </c>
      <c r="E92" s="29"/>
      <c r="F92" s="38"/>
      <c r="G92" s="31"/>
      <c r="H92" s="32">
        <f t="shared" si="13"/>
        <v>0</v>
      </c>
      <c r="J92" s="70"/>
    </row>
    <row r="93" spans="1:10" ht="17.100000000000001" customHeight="1" x14ac:dyDescent="0.2">
      <c r="A93" s="42" t="s">
        <v>13</v>
      </c>
      <c r="B93" s="33" t="s">
        <v>21</v>
      </c>
      <c r="C93" s="27" t="s">
        <v>55</v>
      </c>
      <c r="D93" s="34"/>
      <c r="E93" s="29" t="s">
        <v>1</v>
      </c>
      <c r="F93" s="38">
        <v>5</v>
      </c>
      <c r="G93" s="1"/>
      <c r="H93" s="32">
        <f t="shared" si="13"/>
        <v>0</v>
      </c>
      <c r="I93" s="43"/>
      <c r="J93" s="70"/>
    </row>
    <row r="94" spans="1:10" ht="17.100000000000001" customHeight="1" x14ac:dyDescent="0.2">
      <c r="A94" s="44" t="s">
        <v>14</v>
      </c>
      <c r="B94" s="26" t="s">
        <v>74</v>
      </c>
      <c r="C94" s="27" t="s">
        <v>57</v>
      </c>
      <c r="D94" s="28" t="s">
        <v>20</v>
      </c>
      <c r="E94" s="29" t="s">
        <v>1</v>
      </c>
      <c r="F94" s="38">
        <v>1</v>
      </c>
      <c r="G94" s="1"/>
      <c r="H94" s="32">
        <f t="shared" si="13"/>
        <v>0</v>
      </c>
      <c r="I94" s="43"/>
      <c r="J94" s="70"/>
    </row>
    <row r="95" spans="1:10" ht="17.100000000000001" customHeight="1" x14ac:dyDescent="0.2">
      <c r="A95" s="42" t="s">
        <v>15</v>
      </c>
      <c r="B95" s="26" t="s">
        <v>76</v>
      </c>
      <c r="C95" s="27" t="s">
        <v>72</v>
      </c>
      <c r="D95" s="28" t="s">
        <v>215</v>
      </c>
      <c r="E95" s="29"/>
      <c r="F95" s="38"/>
      <c r="G95" s="31"/>
      <c r="H95" s="32">
        <f t="shared" si="13"/>
        <v>0</v>
      </c>
      <c r="J95" s="70"/>
    </row>
    <row r="96" spans="1:10" ht="17.100000000000001" customHeight="1" x14ac:dyDescent="0.2">
      <c r="A96" s="46"/>
      <c r="B96" s="33" t="s">
        <v>21</v>
      </c>
      <c r="C96" s="27" t="s">
        <v>73</v>
      </c>
      <c r="D96" s="34"/>
      <c r="E96" s="29" t="s">
        <v>58</v>
      </c>
      <c r="F96" s="38">
        <v>50</v>
      </c>
      <c r="G96" s="1"/>
      <c r="H96" s="32">
        <f t="shared" ref="H96" si="28">ROUND(G96*F96,2)</f>
        <v>0</v>
      </c>
      <c r="J96" s="70"/>
    </row>
    <row r="97" spans="1:10" ht="17.100000000000001" customHeight="1" x14ac:dyDescent="0.2">
      <c r="A97" s="5"/>
      <c r="B97" s="33" t="s">
        <v>26</v>
      </c>
      <c r="C97" s="27" t="s">
        <v>104</v>
      </c>
      <c r="D97" s="34"/>
      <c r="E97" s="29" t="s">
        <v>58</v>
      </c>
      <c r="F97" s="38">
        <v>200</v>
      </c>
      <c r="G97" s="1"/>
      <c r="H97" s="32">
        <f t="shared" si="13"/>
        <v>0</v>
      </c>
      <c r="I97" s="39"/>
      <c r="J97" s="70"/>
    </row>
    <row r="98" spans="1:10" ht="33.950000000000003" customHeight="1" x14ac:dyDescent="0.2">
      <c r="A98" s="5"/>
      <c r="B98" s="33" t="s">
        <v>28</v>
      </c>
      <c r="C98" s="27" t="s">
        <v>212</v>
      </c>
      <c r="D98" s="34"/>
      <c r="E98" s="29" t="s">
        <v>58</v>
      </c>
      <c r="F98" s="38">
        <v>20</v>
      </c>
      <c r="G98" s="1"/>
      <c r="H98" s="32">
        <f t="shared" ref="H98" si="29">ROUND(G98*F98,2)</f>
        <v>0</v>
      </c>
      <c r="I98" s="39"/>
      <c r="J98" s="70"/>
    </row>
    <row r="99" spans="1:10" ht="17.100000000000001" customHeight="1" x14ac:dyDescent="0.2">
      <c r="A99" s="42" t="s">
        <v>15</v>
      </c>
      <c r="B99" s="26" t="s">
        <v>112</v>
      </c>
      <c r="C99" s="27" t="s">
        <v>107</v>
      </c>
      <c r="D99" s="28" t="s">
        <v>215</v>
      </c>
      <c r="E99" s="29"/>
      <c r="F99" s="38"/>
      <c r="G99" s="31"/>
      <c r="H99" s="32">
        <f t="shared" si="13"/>
        <v>0</v>
      </c>
      <c r="J99" s="70"/>
    </row>
    <row r="100" spans="1:10" ht="17.100000000000001" customHeight="1" x14ac:dyDescent="0.2">
      <c r="A100" s="5"/>
      <c r="B100" s="33" t="s">
        <v>21</v>
      </c>
      <c r="C100" s="27" t="s">
        <v>128</v>
      </c>
      <c r="D100" s="34"/>
      <c r="E100" s="29" t="s">
        <v>58</v>
      </c>
      <c r="F100" s="38">
        <v>95</v>
      </c>
      <c r="G100" s="1"/>
      <c r="H100" s="32">
        <f t="shared" si="13"/>
        <v>0</v>
      </c>
      <c r="J100" s="70"/>
    </row>
    <row r="101" spans="1:10" ht="17.100000000000001" customHeight="1" x14ac:dyDescent="0.2">
      <c r="A101" s="42" t="s">
        <v>15</v>
      </c>
      <c r="B101" s="26" t="s">
        <v>113</v>
      </c>
      <c r="C101" s="27" t="s">
        <v>75</v>
      </c>
      <c r="D101" s="28" t="s">
        <v>215</v>
      </c>
      <c r="E101" s="29"/>
      <c r="F101" s="38"/>
      <c r="G101" s="31"/>
      <c r="H101" s="32">
        <f t="shared" si="13"/>
        <v>0</v>
      </c>
      <c r="I101" s="39"/>
      <c r="J101" s="70"/>
    </row>
    <row r="102" spans="1:10" ht="17.100000000000001" customHeight="1" x14ac:dyDescent="0.2">
      <c r="A102" s="5"/>
      <c r="B102" s="33" t="s">
        <v>21</v>
      </c>
      <c r="C102" s="27" t="s">
        <v>108</v>
      </c>
      <c r="D102" s="34"/>
      <c r="E102" s="29" t="s">
        <v>25</v>
      </c>
      <c r="F102" s="38">
        <v>80</v>
      </c>
      <c r="G102" s="1"/>
      <c r="H102" s="32">
        <f t="shared" si="13"/>
        <v>0</v>
      </c>
      <c r="J102" s="70"/>
    </row>
    <row r="103" spans="1:10" ht="17.100000000000001" customHeight="1" x14ac:dyDescent="0.2">
      <c r="A103" s="5"/>
      <c r="B103" s="33" t="s">
        <v>26</v>
      </c>
      <c r="C103" s="27" t="s">
        <v>109</v>
      </c>
      <c r="D103" s="34"/>
      <c r="E103" s="29" t="s">
        <v>25</v>
      </c>
      <c r="F103" s="38">
        <v>25</v>
      </c>
      <c r="G103" s="1"/>
      <c r="H103" s="32">
        <f t="shared" si="13"/>
        <v>0</v>
      </c>
      <c r="J103" s="70"/>
    </row>
    <row r="104" spans="1:10" ht="17.100000000000001" customHeight="1" x14ac:dyDescent="0.2">
      <c r="A104" s="5"/>
      <c r="B104" s="26" t="s">
        <v>114</v>
      </c>
      <c r="C104" s="27" t="s">
        <v>174</v>
      </c>
      <c r="D104" s="34" t="s">
        <v>178</v>
      </c>
      <c r="E104" s="29"/>
      <c r="F104" s="38"/>
      <c r="G104" s="31"/>
      <c r="H104" s="32"/>
      <c r="J104" s="70"/>
    </row>
    <row r="105" spans="1:10" ht="17.100000000000001" customHeight="1" x14ac:dyDescent="0.2">
      <c r="A105" s="5"/>
      <c r="B105" s="33" t="s">
        <v>21</v>
      </c>
      <c r="C105" s="27" t="s">
        <v>176</v>
      </c>
      <c r="D105" s="34"/>
      <c r="E105" s="29"/>
      <c r="F105" s="38"/>
      <c r="G105" s="31"/>
      <c r="H105" s="32"/>
      <c r="J105" s="70"/>
    </row>
    <row r="106" spans="1:10" ht="17.100000000000001" customHeight="1" x14ac:dyDescent="0.2">
      <c r="A106" s="5"/>
      <c r="B106" s="35" t="s">
        <v>23</v>
      </c>
      <c r="C106" s="27" t="s">
        <v>177</v>
      </c>
      <c r="D106" s="34"/>
      <c r="E106" s="29" t="s">
        <v>58</v>
      </c>
      <c r="F106" s="38">
        <v>410</v>
      </c>
      <c r="G106" s="1"/>
      <c r="H106" s="32">
        <f t="shared" ref="H106:H107" si="30">ROUND(G106*F106,2)</f>
        <v>0</v>
      </c>
      <c r="J106" s="70"/>
    </row>
    <row r="107" spans="1:10" ht="33.950000000000003" customHeight="1" x14ac:dyDescent="0.2">
      <c r="A107" s="5"/>
      <c r="B107" s="26" t="s">
        <v>175</v>
      </c>
      <c r="C107" s="27" t="s">
        <v>110</v>
      </c>
      <c r="D107" s="34" t="s">
        <v>129</v>
      </c>
      <c r="E107" s="29" t="s">
        <v>77</v>
      </c>
      <c r="F107" s="38">
        <v>70</v>
      </c>
      <c r="G107" s="1"/>
      <c r="H107" s="32">
        <f t="shared" si="30"/>
        <v>0</v>
      </c>
      <c r="J107" s="70"/>
    </row>
    <row r="108" spans="1:10" ht="33.950000000000003" customHeight="1" thickBot="1" x14ac:dyDescent="0.25">
      <c r="A108" s="44" t="s">
        <v>16</v>
      </c>
      <c r="B108" s="26" t="s">
        <v>179</v>
      </c>
      <c r="C108" s="47" t="s">
        <v>136</v>
      </c>
      <c r="D108" s="48" t="s">
        <v>215</v>
      </c>
      <c r="E108" s="29" t="s">
        <v>58</v>
      </c>
      <c r="F108" s="49">
        <v>30</v>
      </c>
      <c r="G108" s="1"/>
      <c r="H108" s="32">
        <f t="shared" ref="H108" si="31">ROUND(G108*F108,2)</f>
        <v>0</v>
      </c>
      <c r="I108" s="39"/>
      <c r="J108" s="70"/>
    </row>
    <row r="109" spans="1:10" ht="36" customHeight="1" thickBot="1" x14ac:dyDescent="0.3">
      <c r="A109" s="5"/>
      <c r="B109" s="85" t="s">
        <v>78</v>
      </c>
      <c r="C109" s="86"/>
      <c r="D109" s="86"/>
      <c r="E109" s="86"/>
      <c r="F109" s="86"/>
      <c r="G109" s="87"/>
      <c r="H109" s="45">
        <f>SUM(H48:H108)</f>
        <v>0</v>
      </c>
      <c r="J109" s="71"/>
    </row>
    <row r="110" spans="1:10" ht="36" customHeight="1" thickBot="1" x14ac:dyDescent="0.25">
      <c r="A110" s="5"/>
      <c r="B110" s="73" t="s">
        <v>186</v>
      </c>
      <c r="C110" s="74"/>
      <c r="D110" s="74"/>
      <c r="E110" s="74"/>
      <c r="F110" s="74"/>
      <c r="G110" s="74"/>
      <c r="H110" s="75"/>
    </row>
    <row r="111" spans="1:10" ht="17.100000000000001" customHeight="1" x14ac:dyDescent="0.2">
      <c r="A111" s="5"/>
      <c r="B111" s="26" t="s">
        <v>79</v>
      </c>
      <c r="C111" s="27" t="s">
        <v>19</v>
      </c>
      <c r="D111" s="28" t="s">
        <v>20</v>
      </c>
      <c r="E111" s="29"/>
      <c r="F111" s="30"/>
      <c r="G111" s="31"/>
      <c r="H111" s="32">
        <f t="shared" ref="H111:H112" si="32">ROUND(G111*F111,2)</f>
        <v>0</v>
      </c>
    </row>
    <row r="112" spans="1:10" ht="17.100000000000001" customHeight="1" x14ac:dyDescent="0.2">
      <c r="A112" s="5"/>
      <c r="B112" s="33" t="s">
        <v>21</v>
      </c>
      <c r="C112" s="27" t="s">
        <v>22</v>
      </c>
      <c r="D112" s="34"/>
      <c r="E112" s="29"/>
      <c r="F112" s="30"/>
      <c r="G112" s="31"/>
      <c r="H112" s="32">
        <f t="shared" si="32"/>
        <v>0</v>
      </c>
    </row>
    <row r="113" spans="1:10" ht="33.950000000000003" customHeight="1" x14ac:dyDescent="0.2">
      <c r="A113" s="5"/>
      <c r="B113" s="35" t="s">
        <v>23</v>
      </c>
      <c r="C113" s="27" t="s">
        <v>140</v>
      </c>
      <c r="D113" s="34"/>
      <c r="E113" s="29" t="s">
        <v>25</v>
      </c>
      <c r="F113" s="30">
        <v>15</v>
      </c>
      <c r="G113" s="1"/>
      <c r="H113" s="32">
        <f>ROUND(G113*F113,2)</f>
        <v>0</v>
      </c>
      <c r="J113" s="70"/>
    </row>
    <row r="114" spans="1:10" ht="33.950000000000003" customHeight="1" x14ac:dyDescent="0.2">
      <c r="A114" s="5"/>
      <c r="B114" s="35" t="s">
        <v>27</v>
      </c>
      <c r="C114" s="27" t="s">
        <v>24</v>
      </c>
      <c r="D114" s="34"/>
      <c r="E114" s="29" t="s">
        <v>25</v>
      </c>
      <c r="F114" s="30">
        <v>55</v>
      </c>
      <c r="G114" s="1"/>
      <c r="H114" s="32">
        <f>ROUND(G114*F114,2)</f>
        <v>0</v>
      </c>
      <c r="J114" s="70"/>
    </row>
    <row r="115" spans="1:10" ht="33.950000000000003" customHeight="1" x14ac:dyDescent="0.2">
      <c r="A115" s="5"/>
      <c r="B115" s="35" t="s">
        <v>199</v>
      </c>
      <c r="C115" s="27" t="s">
        <v>137</v>
      </c>
      <c r="D115" s="34"/>
      <c r="E115" s="29" t="s">
        <v>25</v>
      </c>
      <c r="F115" s="30">
        <v>70</v>
      </c>
      <c r="G115" s="1"/>
      <c r="H115" s="32">
        <f>ROUND(G115*F115,2)</f>
        <v>0</v>
      </c>
      <c r="J115" s="70"/>
    </row>
    <row r="116" spans="1:10" ht="17.100000000000001" customHeight="1" x14ac:dyDescent="0.2">
      <c r="A116" s="5"/>
      <c r="B116" s="33" t="s">
        <v>26</v>
      </c>
      <c r="C116" s="27" t="s">
        <v>61</v>
      </c>
      <c r="D116" s="34"/>
      <c r="E116" s="29"/>
      <c r="F116" s="30"/>
      <c r="G116" s="31"/>
      <c r="H116" s="32">
        <f t="shared" ref="H116:H117" si="33">ROUND(G116*F116,2)</f>
        <v>0</v>
      </c>
      <c r="J116" s="70"/>
    </row>
    <row r="117" spans="1:10" ht="33.950000000000003" customHeight="1" x14ac:dyDescent="0.2">
      <c r="A117" s="5"/>
      <c r="B117" s="35" t="s">
        <v>23</v>
      </c>
      <c r="C117" s="27" t="s">
        <v>140</v>
      </c>
      <c r="D117" s="34"/>
      <c r="E117" s="29" t="s">
        <v>25</v>
      </c>
      <c r="F117" s="30">
        <v>35</v>
      </c>
      <c r="G117" s="1"/>
      <c r="H117" s="32">
        <f t="shared" si="33"/>
        <v>0</v>
      </c>
      <c r="J117" s="70"/>
    </row>
    <row r="118" spans="1:10" ht="17.100000000000001" customHeight="1" x14ac:dyDescent="0.2">
      <c r="A118" s="5"/>
      <c r="B118" s="33" t="s">
        <v>28</v>
      </c>
      <c r="C118" s="27" t="s">
        <v>210</v>
      </c>
      <c r="D118" s="34"/>
      <c r="E118" s="29"/>
      <c r="F118" s="30"/>
      <c r="G118" s="31"/>
      <c r="H118" s="32">
        <f t="shared" ref="H118:H119" si="34">ROUND(G118*F118,2)</f>
        <v>0</v>
      </c>
      <c r="J118" s="70"/>
    </row>
    <row r="119" spans="1:10" ht="33.950000000000003" customHeight="1" x14ac:dyDescent="0.2">
      <c r="A119" s="5"/>
      <c r="B119" s="35" t="s">
        <v>23</v>
      </c>
      <c r="C119" s="27" t="s">
        <v>140</v>
      </c>
      <c r="D119" s="34"/>
      <c r="E119" s="29" t="s">
        <v>25</v>
      </c>
      <c r="F119" s="30">
        <v>5</v>
      </c>
      <c r="G119" s="1"/>
      <c r="H119" s="32">
        <f t="shared" si="34"/>
        <v>0</v>
      </c>
      <c r="J119" s="70"/>
    </row>
    <row r="120" spans="1:10" ht="17.100000000000001" customHeight="1" x14ac:dyDescent="0.2">
      <c r="A120" s="5"/>
      <c r="B120" s="26" t="s">
        <v>83</v>
      </c>
      <c r="C120" s="27" t="s">
        <v>30</v>
      </c>
      <c r="D120" s="28" t="s">
        <v>20</v>
      </c>
      <c r="E120" s="29"/>
      <c r="F120" s="30"/>
      <c r="G120" s="31"/>
      <c r="H120" s="32">
        <f t="shared" ref="H120:H167" si="35">ROUND(G120*F120,2)</f>
        <v>0</v>
      </c>
      <c r="J120" s="70"/>
    </row>
    <row r="121" spans="1:10" ht="17.100000000000001" customHeight="1" x14ac:dyDescent="0.2">
      <c r="A121" s="5"/>
      <c r="B121" s="33" t="s">
        <v>21</v>
      </c>
      <c r="C121" s="27" t="s">
        <v>138</v>
      </c>
      <c r="D121" s="34"/>
      <c r="E121" s="29" t="s">
        <v>1</v>
      </c>
      <c r="F121" s="38">
        <v>2</v>
      </c>
      <c r="G121" s="1"/>
      <c r="H121" s="32">
        <f t="shared" si="35"/>
        <v>0</v>
      </c>
      <c r="J121" s="70"/>
    </row>
    <row r="122" spans="1:10" ht="17.100000000000001" customHeight="1" x14ac:dyDescent="0.2">
      <c r="A122" s="5"/>
      <c r="B122" s="26" t="s">
        <v>85</v>
      </c>
      <c r="C122" s="27" t="s">
        <v>32</v>
      </c>
      <c r="D122" s="28" t="s">
        <v>20</v>
      </c>
      <c r="E122" s="29"/>
      <c r="F122" s="38"/>
      <c r="G122" s="31"/>
      <c r="H122" s="32">
        <f t="shared" si="35"/>
        <v>0</v>
      </c>
      <c r="J122" s="70"/>
    </row>
    <row r="123" spans="1:10" ht="17.100000000000001" customHeight="1" x14ac:dyDescent="0.2">
      <c r="A123" s="5"/>
      <c r="B123" s="33" t="s">
        <v>21</v>
      </c>
      <c r="C123" s="27" t="s">
        <v>22</v>
      </c>
      <c r="D123" s="34"/>
      <c r="E123" s="29" t="s">
        <v>1</v>
      </c>
      <c r="F123" s="38">
        <v>2</v>
      </c>
      <c r="G123" s="1"/>
      <c r="H123" s="32">
        <f t="shared" si="35"/>
        <v>0</v>
      </c>
      <c r="J123" s="70"/>
    </row>
    <row r="124" spans="1:10" ht="17.100000000000001" customHeight="1" x14ac:dyDescent="0.2">
      <c r="A124" s="5"/>
      <c r="B124" s="33" t="s">
        <v>26</v>
      </c>
      <c r="C124" s="27" t="s">
        <v>61</v>
      </c>
      <c r="D124" s="34"/>
      <c r="E124" s="29" t="s">
        <v>1</v>
      </c>
      <c r="F124" s="38">
        <v>1</v>
      </c>
      <c r="G124" s="1"/>
      <c r="H124" s="32">
        <f t="shared" ref="H124" si="36">ROUND(G124*F124,2)</f>
        <v>0</v>
      </c>
      <c r="J124" s="70"/>
    </row>
    <row r="125" spans="1:10" ht="17.100000000000001" customHeight="1" x14ac:dyDescent="0.2">
      <c r="A125" s="5"/>
      <c r="B125" s="26" t="s">
        <v>86</v>
      </c>
      <c r="C125" s="27" t="s">
        <v>34</v>
      </c>
      <c r="D125" s="28" t="s">
        <v>20</v>
      </c>
      <c r="E125" s="29"/>
      <c r="F125" s="38"/>
      <c r="G125" s="31"/>
      <c r="H125" s="32">
        <f t="shared" si="35"/>
        <v>0</v>
      </c>
      <c r="J125" s="70"/>
    </row>
    <row r="126" spans="1:10" ht="17.100000000000001" customHeight="1" x14ac:dyDescent="0.2">
      <c r="A126" s="5"/>
      <c r="B126" s="33" t="s">
        <v>21</v>
      </c>
      <c r="C126" s="27" t="s">
        <v>156</v>
      </c>
      <c r="D126" s="34"/>
      <c r="E126" s="29"/>
      <c r="F126" s="38"/>
      <c r="G126" s="31"/>
      <c r="H126" s="32">
        <f t="shared" si="35"/>
        <v>0</v>
      </c>
      <c r="J126" s="70"/>
    </row>
    <row r="127" spans="1:10" ht="17.100000000000001" customHeight="1" x14ac:dyDescent="0.2">
      <c r="A127" s="5"/>
      <c r="B127" s="35" t="s">
        <v>23</v>
      </c>
      <c r="C127" s="27" t="s">
        <v>36</v>
      </c>
      <c r="D127" s="34"/>
      <c r="E127" s="29" t="s">
        <v>1</v>
      </c>
      <c r="F127" s="38">
        <v>2</v>
      </c>
      <c r="G127" s="1"/>
      <c r="H127" s="32">
        <f t="shared" si="35"/>
        <v>0</v>
      </c>
      <c r="J127" s="70"/>
    </row>
    <row r="128" spans="1:10" ht="17.100000000000001" customHeight="1" x14ac:dyDescent="0.2">
      <c r="A128" s="5"/>
      <c r="B128" s="35" t="s">
        <v>27</v>
      </c>
      <c r="C128" s="27" t="s">
        <v>195</v>
      </c>
      <c r="D128" s="34"/>
      <c r="E128" s="29" t="s">
        <v>1</v>
      </c>
      <c r="F128" s="38">
        <v>4</v>
      </c>
      <c r="G128" s="1"/>
      <c r="H128" s="32">
        <f t="shared" ref="H128" si="37">ROUND(G128*F128,2)</f>
        <v>0</v>
      </c>
      <c r="J128" s="70"/>
    </row>
    <row r="129" spans="1:10" ht="17.100000000000001" customHeight="1" x14ac:dyDescent="0.2">
      <c r="A129" s="5"/>
      <c r="B129" s="33" t="s">
        <v>26</v>
      </c>
      <c r="C129" s="27" t="s">
        <v>35</v>
      </c>
      <c r="D129" s="34"/>
      <c r="E129" s="29"/>
      <c r="F129" s="38"/>
      <c r="G129" s="31"/>
      <c r="H129" s="32">
        <f t="shared" ref="H129:H135" si="38">ROUND(G129*F129,2)</f>
        <v>0</v>
      </c>
      <c r="J129" s="70"/>
    </row>
    <row r="130" spans="1:10" ht="17.100000000000001" customHeight="1" x14ac:dyDescent="0.2">
      <c r="A130" s="5"/>
      <c r="B130" s="35" t="s">
        <v>23</v>
      </c>
      <c r="C130" s="27" t="s">
        <v>36</v>
      </c>
      <c r="D130" s="34"/>
      <c r="E130" s="29" t="s">
        <v>1</v>
      </c>
      <c r="F130" s="38">
        <v>2</v>
      </c>
      <c r="G130" s="1"/>
      <c r="H130" s="32">
        <f t="shared" si="38"/>
        <v>0</v>
      </c>
      <c r="J130" s="70"/>
    </row>
    <row r="131" spans="1:10" ht="17.100000000000001" customHeight="1" x14ac:dyDescent="0.2">
      <c r="A131" s="5"/>
      <c r="B131" s="35" t="s">
        <v>27</v>
      </c>
      <c r="C131" s="27" t="s">
        <v>195</v>
      </c>
      <c r="D131" s="34"/>
      <c r="E131" s="29" t="s">
        <v>1</v>
      </c>
      <c r="F131" s="38">
        <v>2</v>
      </c>
      <c r="G131" s="1"/>
      <c r="H131" s="32">
        <f t="shared" si="38"/>
        <v>0</v>
      </c>
      <c r="J131" s="70"/>
    </row>
    <row r="132" spans="1:10" ht="17.100000000000001" customHeight="1" x14ac:dyDescent="0.2">
      <c r="A132" s="5"/>
      <c r="B132" s="33" t="s">
        <v>28</v>
      </c>
      <c r="C132" s="40" t="s">
        <v>146</v>
      </c>
      <c r="D132" s="34"/>
      <c r="E132" s="29"/>
      <c r="F132" s="38"/>
      <c r="G132" s="31"/>
      <c r="H132" s="32"/>
      <c r="J132" s="70"/>
    </row>
    <row r="133" spans="1:10" ht="17.100000000000001" customHeight="1" x14ac:dyDescent="0.2">
      <c r="A133" s="5"/>
      <c r="B133" s="35" t="s">
        <v>23</v>
      </c>
      <c r="C133" s="40" t="s">
        <v>203</v>
      </c>
      <c r="D133" s="34"/>
      <c r="E133" s="29" t="s">
        <v>1</v>
      </c>
      <c r="F133" s="38">
        <v>1</v>
      </c>
      <c r="G133" s="1"/>
      <c r="H133" s="32">
        <f t="shared" si="38"/>
        <v>0</v>
      </c>
      <c r="J133" s="70"/>
    </row>
    <row r="134" spans="1:10" ht="17.100000000000001" customHeight="1" x14ac:dyDescent="0.2">
      <c r="A134" s="5"/>
      <c r="B134" s="33" t="s">
        <v>37</v>
      </c>
      <c r="C134" s="40" t="s">
        <v>201</v>
      </c>
      <c r="D134" s="34"/>
      <c r="E134" s="29"/>
      <c r="F134" s="38"/>
      <c r="G134" s="31"/>
      <c r="H134" s="32"/>
      <c r="J134" s="70"/>
    </row>
    <row r="135" spans="1:10" ht="17.100000000000001" customHeight="1" x14ac:dyDescent="0.2">
      <c r="A135" s="5"/>
      <c r="B135" s="35" t="s">
        <v>23</v>
      </c>
      <c r="C135" s="40" t="s">
        <v>202</v>
      </c>
      <c r="D135" s="34"/>
      <c r="E135" s="29" t="s">
        <v>1</v>
      </c>
      <c r="F135" s="38">
        <v>2</v>
      </c>
      <c r="G135" s="1"/>
      <c r="H135" s="32">
        <f t="shared" si="38"/>
        <v>0</v>
      </c>
      <c r="J135" s="70"/>
    </row>
    <row r="136" spans="1:10" ht="17.100000000000001" customHeight="1" x14ac:dyDescent="0.2">
      <c r="A136" s="5"/>
      <c r="B136" s="26" t="s">
        <v>87</v>
      </c>
      <c r="C136" s="40" t="s">
        <v>39</v>
      </c>
      <c r="D136" s="28" t="s">
        <v>20</v>
      </c>
      <c r="E136" s="41"/>
      <c r="F136" s="38"/>
      <c r="G136" s="31"/>
      <c r="H136" s="32">
        <f t="shared" si="35"/>
        <v>0</v>
      </c>
      <c r="J136" s="70"/>
    </row>
    <row r="137" spans="1:10" ht="17.100000000000001" customHeight="1" x14ac:dyDescent="0.2">
      <c r="A137" s="5"/>
      <c r="B137" s="33" t="s">
        <v>21</v>
      </c>
      <c r="C137" s="40" t="s">
        <v>40</v>
      </c>
      <c r="D137" s="28"/>
      <c r="E137" s="41"/>
      <c r="F137" s="38"/>
      <c r="G137" s="31"/>
      <c r="H137" s="32">
        <f t="shared" si="35"/>
        <v>0</v>
      </c>
      <c r="J137" s="70"/>
    </row>
    <row r="138" spans="1:10" ht="33.950000000000003" customHeight="1" x14ac:dyDescent="0.2">
      <c r="A138" s="5"/>
      <c r="B138" s="35" t="s">
        <v>23</v>
      </c>
      <c r="C138" s="40" t="s">
        <v>41</v>
      </c>
      <c r="D138" s="28"/>
      <c r="E138" s="29" t="s">
        <v>25</v>
      </c>
      <c r="F138" s="38">
        <v>5</v>
      </c>
      <c r="G138" s="1"/>
      <c r="H138" s="32">
        <f t="shared" si="35"/>
        <v>0</v>
      </c>
      <c r="J138" s="70"/>
    </row>
    <row r="139" spans="1:10" ht="17.100000000000001" customHeight="1" x14ac:dyDescent="0.2">
      <c r="A139" s="5"/>
      <c r="B139" s="33" t="s">
        <v>26</v>
      </c>
      <c r="C139" s="40" t="s">
        <v>42</v>
      </c>
      <c r="D139" s="28"/>
      <c r="E139" s="41"/>
      <c r="F139" s="38"/>
      <c r="G139" s="31"/>
      <c r="H139" s="32">
        <f t="shared" ref="H139:H140" si="39">ROUND(G139*F139,2)</f>
        <v>0</v>
      </c>
      <c r="J139" s="70"/>
    </row>
    <row r="140" spans="1:10" ht="33.950000000000003" customHeight="1" x14ac:dyDescent="0.2">
      <c r="A140" s="5"/>
      <c r="B140" s="35" t="s">
        <v>23</v>
      </c>
      <c r="C140" s="40" t="s">
        <v>41</v>
      </c>
      <c r="D140" s="28"/>
      <c r="E140" s="29" t="s">
        <v>25</v>
      </c>
      <c r="F140" s="38">
        <v>3</v>
      </c>
      <c r="G140" s="1"/>
      <c r="H140" s="32">
        <f t="shared" si="39"/>
        <v>0</v>
      </c>
      <c r="J140" s="70"/>
    </row>
    <row r="141" spans="1:10" ht="17.100000000000001" customHeight="1" x14ac:dyDescent="0.2">
      <c r="A141" s="5"/>
      <c r="B141" s="26" t="s">
        <v>88</v>
      </c>
      <c r="C141" s="27" t="s">
        <v>44</v>
      </c>
      <c r="D141" s="28" t="s">
        <v>20</v>
      </c>
      <c r="E141" s="29"/>
      <c r="F141" s="38"/>
      <c r="G141" s="31"/>
      <c r="H141" s="32">
        <f t="shared" si="35"/>
        <v>0</v>
      </c>
      <c r="J141" s="70"/>
    </row>
    <row r="142" spans="1:10" ht="17.100000000000001" customHeight="1" x14ac:dyDescent="0.2">
      <c r="A142" s="5"/>
      <c r="B142" s="33" t="s">
        <v>21</v>
      </c>
      <c r="C142" s="27" t="s">
        <v>40</v>
      </c>
      <c r="D142" s="34"/>
      <c r="E142" s="29" t="s">
        <v>1</v>
      </c>
      <c r="F142" s="38">
        <v>1</v>
      </c>
      <c r="G142" s="1"/>
      <c r="H142" s="32">
        <f t="shared" si="35"/>
        <v>0</v>
      </c>
      <c r="J142" s="70"/>
    </row>
    <row r="143" spans="1:10" ht="17.100000000000001" customHeight="1" x14ac:dyDescent="0.2">
      <c r="A143" s="5"/>
      <c r="B143" s="33" t="s">
        <v>26</v>
      </c>
      <c r="C143" s="27" t="s">
        <v>42</v>
      </c>
      <c r="D143" s="34"/>
      <c r="E143" s="29" t="s">
        <v>1</v>
      </c>
      <c r="F143" s="38">
        <v>1</v>
      </c>
      <c r="G143" s="1"/>
      <c r="H143" s="32">
        <f t="shared" si="35"/>
        <v>0</v>
      </c>
      <c r="J143" s="70"/>
    </row>
    <row r="144" spans="1:10" ht="17.100000000000001" customHeight="1" x14ac:dyDescent="0.2">
      <c r="A144" s="5"/>
      <c r="B144" s="26" t="s">
        <v>89</v>
      </c>
      <c r="C144" s="27" t="s">
        <v>46</v>
      </c>
      <c r="D144" s="28" t="s">
        <v>20</v>
      </c>
      <c r="E144" s="29"/>
      <c r="F144" s="38"/>
      <c r="G144" s="31"/>
      <c r="H144" s="32">
        <f t="shared" si="35"/>
        <v>0</v>
      </c>
      <c r="J144" s="70"/>
    </row>
    <row r="145" spans="1:10" ht="17.100000000000001" customHeight="1" x14ac:dyDescent="0.2">
      <c r="A145" s="5"/>
      <c r="B145" s="33" t="s">
        <v>21</v>
      </c>
      <c r="C145" s="27" t="s">
        <v>40</v>
      </c>
      <c r="D145" s="34"/>
      <c r="E145" s="29" t="s">
        <v>1</v>
      </c>
      <c r="F145" s="38">
        <v>1</v>
      </c>
      <c r="G145" s="1"/>
      <c r="H145" s="32">
        <f t="shared" si="35"/>
        <v>0</v>
      </c>
      <c r="J145" s="70"/>
    </row>
    <row r="146" spans="1:10" ht="17.100000000000001" customHeight="1" x14ac:dyDescent="0.2">
      <c r="A146" s="5"/>
      <c r="B146" s="33" t="s">
        <v>26</v>
      </c>
      <c r="C146" s="27" t="s">
        <v>42</v>
      </c>
      <c r="D146" s="34"/>
      <c r="E146" s="29" t="s">
        <v>1</v>
      </c>
      <c r="F146" s="38">
        <v>1</v>
      </c>
      <c r="G146" s="1"/>
      <c r="H146" s="32">
        <f t="shared" ref="H146" si="40">ROUND(G146*F146,2)</f>
        <v>0</v>
      </c>
      <c r="J146" s="70"/>
    </row>
    <row r="147" spans="1:10" ht="17.100000000000001" customHeight="1" x14ac:dyDescent="0.2">
      <c r="A147" s="5"/>
      <c r="B147" s="26" t="s">
        <v>90</v>
      </c>
      <c r="C147" s="27" t="s">
        <v>48</v>
      </c>
      <c r="D147" s="28" t="s">
        <v>20</v>
      </c>
      <c r="E147" s="29"/>
      <c r="F147" s="38"/>
      <c r="G147" s="31"/>
      <c r="H147" s="32">
        <f t="shared" si="35"/>
        <v>0</v>
      </c>
      <c r="J147" s="70"/>
    </row>
    <row r="148" spans="1:10" ht="17.100000000000001" customHeight="1" x14ac:dyDescent="0.2">
      <c r="A148" s="5"/>
      <c r="B148" s="33" t="s">
        <v>21</v>
      </c>
      <c r="C148" s="27" t="s">
        <v>40</v>
      </c>
      <c r="D148" s="34"/>
      <c r="E148" s="29" t="s">
        <v>1</v>
      </c>
      <c r="F148" s="38">
        <v>1</v>
      </c>
      <c r="G148" s="1"/>
      <c r="H148" s="32">
        <f t="shared" si="35"/>
        <v>0</v>
      </c>
      <c r="J148" s="70"/>
    </row>
    <row r="149" spans="1:10" ht="17.100000000000001" customHeight="1" x14ac:dyDescent="0.2">
      <c r="A149" s="5"/>
      <c r="B149" s="33" t="s">
        <v>26</v>
      </c>
      <c r="C149" s="27" t="s">
        <v>42</v>
      </c>
      <c r="D149" s="34"/>
      <c r="E149" s="29" t="s">
        <v>1</v>
      </c>
      <c r="F149" s="38">
        <v>1</v>
      </c>
      <c r="G149" s="1"/>
      <c r="H149" s="32">
        <f t="shared" ref="H149" si="41">ROUND(G149*F149,2)</f>
        <v>0</v>
      </c>
      <c r="J149" s="70"/>
    </row>
    <row r="150" spans="1:10" ht="33.950000000000003" customHeight="1" x14ac:dyDescent="0.2">
      <c r="A150" s="5"/>
      <c r="B150" s="26" t="s">
        <v>94</v>
      </c>
      <c r="C150" s="27" t="s">
        <v>50</v>
      </c>
      <c r="D150" s="28" t="s">
        <v>20</v>
      </c>
      <c r="E150" s="29"/>
      <c r="F150" s="38"/>
      <c r="G150" s="31"/>
      <c r="H150" s="32">
        <f t="shared" si="35"/>
        <v>0</v>
      </c>
      <c r="J150" s="70"/>
    </row>
    <row r="151" spans="1:10" ht="17.100000000000001" customHeight="1" x14ac:dyDescent="0.2">
      <c r="A151" s="5"/>
      <c r="B151" s="33" t="s">
        <v>21</v>
      </c>
      <c r="C151" s="27" t="s">
        <v>111</v>
      </c>
      <c r="D151" s="34"/>
      <c r="E151" s="29"/>
      <c r="F151" s="38"/>
      <c r="G151" s="31"/>
      <c r="H151" s="32">
        <f t="shared" si="35"/>
        <v>0</v>
      </c>
      <c r="J151" s="70"/>
    </row>
    <row r="152" spans="1:10" ht="17.100000000000001" customHeight="1" x14ac:dyDescent="0.2">
      <c r="A152" s="5"/>
      <c r="B152" s="35" t="s">
        <v>23</v>
      </c>
      <c r="C152" s="27" t="s">
        <v>22</v>
      </c>
      <c r="D152" s="34"/>
      <c r="E152" s="29" t="s">
        <v>1</v>
      </c>
      <c r="F152" s="38">
        <v>2</v>
      </c>
      <c r="G152" s="1"/>
      <c r="H152" s="32">
        <f t="shared" si="35"/>
        <v>0</v>
      </c>
      <c r="J152" s="70"/>
    </row>
    <row r="153" spans="1:10" ht="17.100000000000001" customHeight="1" x14ac:dyDescent="0.2">
      <c r="A153" s="5"/>
      <c r="B153" s="35" t="s">
        <v>27</v>
      </c>
      <c r="C153" s="27" t="s">
        <v>210</v>
      </c>
      <c r="D153" s="34"/>
      <c r="E153" s="29" t="s">
        <v>1</v>
      </c>
      <c r="F153" s="38">
        <v>2</v>
      </c>
      <c r="G153" s="1"/>
      <c r="H153" s="32">
        <f t="shared" ref="H153" si="42">ROUND(G153*F153,2)</f>
        <v>0</v>
      </c>
      <c r="J153" s="70"/>
    </row>
    <row r="154" spans="1:10" ht="33.950000000000003" customHeight="1" x14ac:dyDescent="0.2">
      <c r="A154" s="5"/>
      <c r="B154" s="26" t="s">
        <v>95</v>
      </c>
      <c r="C154" s="27" t="s">
        <v>52</v>
      </c>
      <c r="D154" s="28" t="s">
        <v>213</v>
      </c>
      <c r="E154" s="29"/>
      <c r="F154" s="38"/>
      <c r="G154" s="31"/>
      <c r="H154" s="32">
        <f t="shared" si="35"/>
        <v>0</v>
      </c>
      <c r="J154" s="70"/>
    </row>
    <row r="155" spans="1:10" ht="17.100000000000001" customHeight="1" x14ac:dyDescent="0.2">
      <c r="A155" s="5"/>
      <c r="B155" s="33" t="s">
        <v>21</v>
      </c>
      <c r="C155" s="27" t="s">
        <v>127</v>
      </c>
      <c r="D155" s="34"/>
      <c r="E155" s="29" t="s">
        <v>1</v>
      </c>
      <c r="F155" s="38">
        <v>1</v>
      </c>
      <c r="G155" s="1"/>
      <c r="H155" s="32">
        <f t="shared" si="35"/>
        <v>0</v>
      </c>
      <c r="J155" s="70"/>
    </row>
    <row r="156" spans="1:10" ht="17.100000000000001" customHeight="1" x14ac:dyDescent="0.2">
      <c r="A156" s="5"/>
      <c r="B156" s="33" t="s">
        <v>26</v>
      </c>
      <c r="C156" s="27" t="s">
        <v>42</v>
      </c>
      <c r="D156" s="34"/>
      <c r="E156" s="29" t="s">
        <v>1</v>
      </c>
      <c r="F156" s="38">
        <v>1</v>
      </c>
      <c r="G156" s="1"/>
      <c r="H156" s="32">
        <f t="shared" ref="H156" si="43">ROUND(G156*F156,2)</f>
        <v>0</v>
      </c>
      <c r="J156" s="70"/>
    </row>
    <row r="157" spans="1:10" ht="17.100000000000001" customHeight="1" x14ac:dyDescent="0.2">
      <c r="A157" s="5"/>
      <c r="B157" s="26" t="s">
        <v>147</v>
      </c>
      <c r="C157" s="27" t="s">
        <v>54</v>
      </c>
      <c r="D157" s="28" t="s">
        <v>20</v>
      </c>
      <c r="E157" s="29"/>
      <c r="F157" s="38"/>
      <c r="G157" s="31"/>
      <c r="H157" s="32">
        <f t="shared" si="35"/>
        <v>0</v>
      </c>
      <c r="J157" s="70"/>
    </row>
    <row r="158" spans="1:10" ht="17.100000000000001" customHeight="1" x14ac:dyDescent="0.2">
      <c r="A158" s="5"/>
      <c r="B158" s="33" t="s">
        <v>21</v>
      </c>
      <c r="C158" s="27" t="s">
        <v>55</v>
      </c>
      <c r="D158" s="34"/>
      <c r="E158" s="29" t="s">
        <v>1</v>
      </c>
      <c r="F158" s="38">
        <v>1</v>
      </c>
      <c r="G158" s="1"/>
      <c r="H158" s="32">
        <f t="shared" si="35"/>
        <v>0</v>
      </c>
      <c r="J158" s="70"/>
    </row>
    <row r="159" spans="1:10" ht="17.100000000000001" customHeight="1" x14ac:dyDescent="0.2">
      <c r="A159" s="5"/>
      <c r="B159" s="33" t="s">
        <v>26</v>
      </c>
      <c r="C159" s="27" t="s">
        <v>153</v>
      </c>
      <c r="D159" s="34"/>
      <c r="E159" s="29" t="s">
        <v>1</v>
      </c>
      <c r="F159" s="38">
        <v>2</v>
      </c>
      <c r="G159" s="1"/>
      <c r="H159" s="32">
        <f t="shared" ref="H159" si="44">ROUND(G159*F159,2)</f>
        <v>0</v>
      </c>
      <c r="J159" s="70"/>
    </row>
    <row r="160" spans="1:10" ht="17.100000000000001" customHeight="1" x14ac:dyDescent="0.2">
      <c r="A160" s="5"/>
      <c r="B160" s="26" t="s">
        <v>148</v>
      </c>
      <c r="C160" s="27" t="s">
        <v>57</v>
      </c>
      <c r="D160" s="28" t="s">
        <v>20</v>
      </c>
      <c r="E160" s="29" t="s">
        <v>1</v>
      </c>
      <c r="F160" s="38">
        <v>1</v>
      </c>
      <c r="G160" s="1"/>
      <c r="H160" s="32">
        <f t="shared" si="35"/>
        <v>0</v>
      </c>
      <c r="J160" s="70"/>
    </row>
    <row r="161" spans="1:10" ht="17.100000000000001" customHeight="1" x14ac:dyDescent="0.2">
      <c r="A161" s="5"/>
      <c r="B161" s="26" t="s">
        <v>149</v>
      </c>
      <c r="C161" s="27" t="s">
        <v>72</v>
      </c>
      <c r="D161" s="28" t="s">
        <v>215</v>
      </c>
      <c r="E161" s="29"/>
      <c r="F161" s="38"/>
      <c r="G161" s="31"/>
      <c r="H161" s="32">
        <f t="shared" si="35"/>
        <v>0</v>
      </c>
      <c r="J161" s="70"/>
    </row>
    <row r="162" spans="1:10" ht="17.100000000000001" customHeight="1" x14ac:dyDescent="0.2">
      <c r="A162" s="5"/>
      <c r="B162" s="33" t="s">
        <v>21</v>
      </c>
      <c r="C162" s="27" t="s">
        <v>73</v>
      </c>
      <c r="D162" s="34"/>
      <c r="E162" s="29" t="s">
        <v>58</v>
      </c>
      <c r="F162" s="38">
        <v>5</v>
      </c>
      <c r="G162" s="1"/>
      <c r="H162" s="32">
        <f t="shared" si="35"/>
        <v>0</v>
      </c>
      <c r="J162" s="70"/>
    </row>
    <row r="163" spans="1:10" ht="17.100000000000001" customHeight="1" x14ac:dyDescent="0.2">
      <c r="A163" s="5"/>
      <c r="B163" s="33" t="s">
        <v>26</v>
      </c>
      <c r="C163" s="27" t="s">
        <v>104</v>
      </c>
      <c r="D163" s="34"/>
      <c r="E163" s="29" t="s">
        <v>58</v>
      </c>
      <c r="F163" s="38">
        <v>30</v>
      </c>
      <c r="G163" s="1"/>
      <c r="H163" s="32">
        <f t="shared" ref="H163" si="45">ROUND(G163*F163,2)</f>
        <v>0</v>
      </c>
      <c r="J163" s="70"/>
    </row>
    <row r="164" spans="1:10" ht="17.100000000000001" customHeight="1" x14ac:dyDescent="0.2">
      <c r="A164" s="5"/>
      <c r="B164" s="26" t="s">
        <v>150</v>
      </c>
      <c r="C164" s="27" t="s">
        <v>107</v>
      </c>
      <c r="D164" s="28" t="s">
        <v>215</v>
      </c>
      <c r="E164" s="29"/>
      <c r="F164" s="38"/>
      <c r="G164" s="31"/>
      <c r="H164" s="32">
        <f t="shared" si="35"/>
        <v>0</v>
      </c>
      <c r="J164" s="70"/>
    </row>
    <row r="165" spans="1:10" ht="17.100000000000001" customHeight="1" x14ac:dyDescent="0.2">
      <c r="A165" s="5"/>
      <c r="B165" s="33" t="s">
        <v>21</v>
      </c>
      <c r="C165" s="27" t="s">
        <v>128</v>
      </c>
      <c r="D165" s="34"/>
      <c r="E165" s="29" t="s">
        <v>58</v>
      </c>
      <c r="F165" s="38">
        <v>10</v>
      </c>
      <c r="G165" s="1"/>
      <c r="H165" s="32">
        <f t="shared" si="35"/>
        <v>0</v>
      </c>
      <c r="J165" s="70"/>
    </row>
    <row r="166" spans="1:10" ht="17.100000000000001" customHeight="1" x14ac:dyDescent="0.2">
      <c r="A166" s="5"/>
      <c r="B166" s="26" t="s">
        <v>151</v>
      </c>
      <c r="C166" s="27" t="s">
        <v>75</v>
      </c>
      <c r="D166" s="28" t="s">
        <v>215</v>
      </c>
      <c r="E166" s="29"/>
      <c r="F166" s="38"/>
      <c r="G166" s="31"/>
      <c r="H166" s="32">
        <f t="shared" si="35"/>
        <v>0</v>
      </c>
      <c r="J166" s="70"/>
    </row>
    <row r="167" spans="1:10" ht="17.100000000000001" customHeight="1" x14ac:dyDescent="0.2">
      <c r="A167" s="5"/>
      <c r="B167" s="33" t="s">
        <v>21</v>
      </c>
      <c r="C167" s="27" t="s">
        <v>108</v>
      </c>
      <c r="D167" s="34"/>
      <c r="E167" s="29" t="s">
        <v>25</v>
      </c>
      <c r="F167" s="38">
        <v>10</v>
      </c>
      <c r="G167" s="1"/>
      <c r="H167" s="32">
        <f t="shared" si="35"/>
        <v>0</v>
      </c>
      <c r="J167" s="70"/>
    </row>
    <row r="168" spans="1:10" ht="33.950000000000003" customHeight="1" x14ac:dyDescent="0.2">
      <c r="A168" s="5"/>
      <c r="B168" s="26" t="s">
        <v>152</v>
      </c>
      <c r="C168" s="47" t="s">
        <v>136</v>
      </c>
      <c r="D168" s="48" t="s">
        <v>215</v>
      </c>
      <c r="E168" s="29" t="s">
        <v>58</v>
      </c>
      <c r="F168" s="49">
        <v>5</v>
      </c>
      <c r="G168" s="1"/>
      <c r="H168" s="32">
        <f t="shared" ref="H168:H169" si="46">ROUND(G168*F168,2)</f>
        <v>0</v>
      </c>
      <c r="J168" s="70"/>
    </row>
    <row r="169" spans="1:10" ht="33.950000000000003" customHeight="1" x14ac:dyDescent="0.2">
      <c r="A169" s="5"/>
      <c r="B169" s="26" t="s">
        <v>180</v>
      </c>
      <c r="C169" s="27" t="s">
        <v>110</v>
      </c>
      <c r="D169" s="34" t="s">
        <v>129</v>
      </c>
      <c r="E169" s="29" t="s">
        <v>77</v>
      </c>
      <c r="F169" s="38">
        <v>10</v>
      </c>
      <c r="G169" s="1"/>
      <c r="H169" s="32">
        <f t="shared" si="46"/>
        <v>0</v>
      </c>
      <c r="J169" s="70"/>
    </row>
    <row r="170" spans="1:10" ht="17.100000000000001" customHeight="1" x14ac:dyDescent="0.2">
      <c r="A170" s="5"/>
      <c r="B170" s="26" t="s">
        <v>183</v>
      </c>
      <c r="C170" s="27" t="s">
        <v>174</v>
      </c>
      <c r="D170" s="34" t="s">
        <v>178</v>
      </c>
      <c r="E170" s="29"/>
      <c r="F170" s="38"/>
      <c r="G170" s="31"/>
      <c r="H170" s="32"/>
      <c r="J170" s="70"/>
    </row>
    <row r="171" spans="1:10" ht="17.100000000000001" customHeight="1" x14ac:dyDescent="0.2">
      <c r="A171" s="5"/>
      <c r="B171" s="33" t="s">
        <v>21</v>
      </c>
      <c r="C171" s="27" t="s">
        <v>176</v>
      </c>
      <c r="D171" s="34"/>
      <c r="E171" s="29"/>
      <c r="F171" s="38"/>
      <c r="G171" s="31"/>
      <c r="H171" s="32"/>
      <c r="J171" s="70"/>
    </row>
    <row r="172" spans="1:10" ht="17.100000000000001" customHeight="1" x14ac:dyDescent="0.2">
      <c r="A172" s="5"/>
      <c r="B172" s="35" t="s">
        <v>23</v>
      </c>
      <c r="C172" s="27" t="s">
        <v>177</v>
      </c>
      <c r="D172" s="34"/>
      <c r="E172" s="29" t="s">
        <v>58</v>
      </c>
      <c r="F172" s="38">
        <v>75</v>
      </c>
      <c r="G172" s="1"/>
      <c r="H172" s="32">
        <f t="shared" ref="H172:H176" si="47">ROUND(G172*F172,2)</f>
        <v>0</v>
      </c>
      <c r="J172" s="70"/>
    </row>
    <row r="173" spans="1:10" ht="17.100000000000001" customHeight="1" x14ac:dyDescent="0.2">
      <c r="A173" s="5"/>
      <c r="B173" s="26" t="s">
        <v>204</v>
      </c>
      <c r="C173" s="27" t="s">
        <v>188</v>
      </c>
      <c r="D173" s="28" t="s">
        <v>139</v>
      </c>
      <c r="E173" s="29"/>
      <c r="F173" s="38"/>
      <c r="G173" s="31"/>
      <c r="H173" s="32">
        <f t="shared" si="47"/>
        <v>0</v>
      </c>
      <c r="J173" s="70"/>
    </row>
    <row r="174" spans="1:10" ht="17.100000000000001" customHeight="1" x14ac:dyDescent="0.2">
      <c r="A174" s="5"/>
      <c r="B174" s="33" t="s">
        <v>21</v>
      </c>
      <c r="C174" s="27" t="s">
        <v>189</v>
      </c>
      <c r="D174" s="34"/>
      <c r="E174" s="29" t="s">
        <v>58</v>
      </c>
      <c r="F174" s="38">
        <v>10</v>
      </c>
      <c r="G174" s="1"/>
      <c r="H174" s="32">
        <f t="shared" si="47"/>
        <v>0</v>
      </c>
      <c r="J174" s="70"/>
    </row>
    <row r="175" spans="1:10" ht="17.100000000000001" customHeight="1" x14ac:dyDescent="0.2">
      <c r="A175" s="5"/>
      <c r="B175" s="26" t="s">
        <v>205</v>
      </c>
      <c r="C175" s="27" t="s">
        <v>190</v>
      </c>
      <c r="D175" s="28" t="s">
        <v>139</v>
      </c>
      <c r="E175" s="29"/>
      <c r="F175" s="38"/>
      <c r="G175" s="31"/>
      <c r="H175" s="32">
        <f t="shared" si="47"/>
        <v>0</v>
      </c>
      <c r="J175" s="70"/>
    </row>
    <row r="176" spans="1:10" ht="17.100000000000001" customHeight="1" thickBot="1" x14ac:dyDescent="0.25">
      <c r="A176" s="5"/>
      <c r="B176" s="33" t="s">
        <v>21</v>
      </c>
      <c r="C176" s="27" t="s">
        <v>192</v>
      </c>
      <c r="D176" s="34"/>
      <c r="E176" s="29" t="s">
        <v>58</v>
      </c>
      <c r="F176" s="38">
        <v>20</v>
      </c>
      <c r="G176" s="1"/>
      <c r="H176" s="32">
        <f t="shared" si="47"/>
        <v>0</v>
      </c>
      <c r="J176" s="70"/>
    </row>
    <row r="177" spans="1:10" ht="36" customHeight="1" thickBot="1" x14ac:dyDescent="0.3">
      <c r="A177" s="5"/>
      <c r="B177" s="85" t="s">
        <v>106</v>
      </c>
      <c r="C177" s="86"/>
      <c r="D177" s="86"/>
      <c r="E177" s="86"/>
      <c r="F177" s="86"/>
      <c r="G177" s="87"/>
      <c r="H177" s="45">
        <f>SUM(H111:H176)</f>
        <v>0</v>
      </c>
      <c r="J177" s="71"/>
    </row>
    <row r="178" spans="1:10" ht="36" customHeight="1" thickBot="1" x14ac:dyDescent="0.25">
      <c r="A178" s="5"/>
      <c r="B178" s="73" t="s">
        <v>187</v>
      </c>
      <c r="C178" s="74"/>
      <c r="D178" s="74"/>
      <c r="E178" s="74"/>
      <c r="F178" s="74"/>
      <c r="G178" s="74"/>
      <c r="H178" s="75"/>
    </row>
    <row r="179" spans="1:10" ht="17.100000000000001" customHeight="1" x14ac:dyDescent="0.2">
      <c r="A179" s="5"/>
      <c r="B179" s="26" t="s">
        <v>115</v>
      </c>
      <c r="C179" s="27" t="s">
        <v>142</v>
      </c>
      <c r="D179" s="28" t="s">
        <v>20</v>
      </c>
      <c r="E179" s="29"/>
      <c r="F179" s="30"/>
      <c r="G179" s="31"/>
      <c r="H179" s="32">
        <f t="shared" ref="H179:H216" si="48">ROUND(G179*F179,2)</f>
        <v>0</v>
      </c>
    </row>
    <row r="180" spans="1:10" ht="17.100000000000001" customHeight="1" x14ac:dyDescent="0.2">
      <c r="A180" s="5"/>
      <c r="B180" s="33" t="s">
        <v>21</v>
      </c>
      <c r="C180" s="27" t="s">
        <v>22</v>
      </c>
      <c r="D180" s="34"/>
      <c r="E180" s="29"/>
      <c r="F180" s="30"/>
      <c r="G180" s="31"/>
      <c r="H180" s="32">
        <f t="shared" si="48"/>
        <v>0</v>
      </c>
    </row>
    <row r="181" spans="1:10" ht="33.950000000000003" customHeight="1" x14ac:dyDescent="0.2">
      <c r="A181" s="5"/>
      <c r="B181" s="35" t="s">
        <v>23</v>
      </c>
      <c r="C181" s="27" t="s">
        <v>140</v>
      </c>
      <c r="D181" s="34"/>
      <c r="E181" s="29" t="s">
        <v>25</v>
      </c>
      <c r="F181" s="30">
        <v>150</v>
      </c>
      <c r="G181" s="1"/>
      <c r="H181" s="32">
        <f t="shared" si="48"/>
        <v>0</v>
      </c>
      <c r="J181" s="70"/>
    </row>
    <row r="182" spans="1:10" ht="33.950000000000003" customHeight="1" x14ac:dyDescent="0.2">
      <c r="A182" s="5"/>
      <c r="B182" s="35" t="s">
        <v>27</v>
      </c>
      <c r="C182" s="27" t="s">
        <v>24</v>
      </c>
      <c r="D182" s="34"/>
      <c r="E182" s="29" t="s">
        <v>25</v>
      </c>
      <c r="F182" s="30">
        <v>5</v>
      </c>
      <c r="G182" s="1"/>
      <c r="H182" s="32">
        <f t="shared" ref="H182" si="49">ROUND(G182*F182,2)</f>
        <v>0</v>
      </c>
      <c r="J182" s="70"/>
    </row>
    <row r="183" spans="1:10" ht="17.100000000000001" customHeight="1" x14ac:dyDescent="0.2">
      <c r="A183" s="5"/>
      <c r="B183" s="26" t="s">
        <v>116</v>
      </c>
      <c r="C183" s="27" t="s">
        <v>30</v>
      </c>
      <c r="D183" s="28" t="s">
        <v>20</v>
      </c>
      <c r="E183" s="29"/>
      <c r="F183" s="30"/>
      <c r="G183" s="31"/>
      <c r="H183" s="32">
        <f t="shared" si="48"/>
        <v>0</v>
      </c>
      <c r="J183" s="70"/>
    </row>
    <row r="184" spans="1:10" ht="17.100000000000001" customHeight="1" x14ac:dyDescent="0.2">
      <c r="A184" s="5"/>
      <c r="B184" s="33" t="s">
        <v>21</v>
      </c>
      <c r="C184" s="27" t="s">
        <v>182</v>
      </c>
      <c r="D184" s="34"/>
      <c r="E184" s="29" t="s">
        <v>1</v>
      </c>
      <c r="F184" s="36">
        <v>2</v>
      </c>
      <c r="G184" s="1"/>
      <c r="H184" s="32">
        <f t="shared" ref="H184" si="50">ROUND(G184*F184,2)</f>
        <v>0</v>
      </c>
      <c r="J184" s="70"/>
    </row>
    <row r="185" spans="1:10" ht="17.100000000000001" customHeight="1" x14ac:dyDescent="0.2">
      <c r="A185" s="5"/>
      <c r="B185" s="33" t="s">
        <v>26</v>
      </c>
      <c r="C185" s="27" t="s">
        <v>138</v>
      </c>
      <c r="D185" s="34"/>
      <c r="E185" s="29" t="s">
        <v>1</v>
      </c>
      <c r="F185" s="36">
        <v>1</v>
      </c>
      <c r="G185" s="1"/>
      <c r="H185" s="32">
        <f t="shared" si="48"/>
        <v>0</v>
      </c>
      <c r="J185" s="70"/>
    </row>
    <row r="186" spans="1:10" ht="17.100000000000001" customHeight="1" x14ac:dyDescent="0.2">
      <c r="A186" s="5"/>
      <c r="B186" s="26" t="s">
        <v>117</v>
      </c>
      <c r="C186" s="27" t="s">
        <v>143</v>
      </c>
      <c r="D186" s="28" t="s">
        <v>20</v>
      </c>
      <c r="E186" s="29"/>
      <c r="F186" s="38"/>
      <c r="G186" s="31"/>
      <c r="H186" s="32">
        <f t="shared" si="48"/>
        <v>0</v>
      </c>
      <c r="J186" s="70"/>
    </row>
    <row r="187" spans="1:10" ht="17.100000000000001" customHeight="1" x14ac:dyDescent="0.2">
      <c r="A187" s="5"/>
      <c r="B187" s="33" t="s">
        <v>21</v>
      </c>
      <c r="C187" s="27" t="s">
        <v>22</v>
      </c>
      <c r="D187" s="34"/>
      <c r="E187" s="29" t="s">
        <v>1</v>
      </c>
      <c r="F187" s="38">
        <v>5</v>
      </c>
      <c r="G187" s="1"/>
      <c r="H187" s="32">
        <f t="shared" si="48"/>
        <v>0</v>
      </c>
      <c r="J187" s="70"/>
    </row>
    <row r="188" spans="1:10" ht="17.100000000000001" customHeight="1" x14ac:dyDescent="0.2">
      <c r="A188" s="5"/>
      <c r="B188" s="26" t="s">
        <v>118</v>
      </c>
      <c r="C188" s="27" t="s">
        <v>34</v>
      </c>
      <c r="D188" s="28" t="s">
        <v>20</v>
      </c>
      <c r="E188" s="29"/>
      <c r="F188" s="38"/>
      <c r="G188" s="31"/>
      <c r="H188" s="32">
        <f t="shared" si="48"/>
        <v>0</v>
      </c>
      <c r="J188" s="70"/>
    </row>
    <row r="189" spans="1:10" ht="17.100000000000001" customHeight="1" x14ac:dyDescent="0.2">
      <c r="A189" s="5"/>
      <c r="B189" s="33" t="s">
        <v>21</v>
      </c>
      <c r="C189" s="27" t="s">
        <v>200</v>
      </c>
      <c r="D189" s="34"/>
      <c r="E189" s="29"/>
      <c r="F189" s="38"/>
      <c r="G189" s="31"/>
      <c r="H189" s="32"/>
      <c r="J189" s="70"/>
    </row>
    <row r="190" spans="1:10" ht="17.100000000000001" customHeight="1" x14ac:dyDescent="0.2">
      <c r="A190" s="5"/>
      <c r="B190" s="35" t="s">
        <v>23</v>
      </c>
      <c r="C190" s="27" t="s">
        <v>154</v>
      </c>
      <c r="D190" s="34"/>
      <c r="E190" s="29" t="s">
        <v>1</v>
      </c>
      <c r="F190" s="38">
        <v>2</v>
      </c>
      <c r="G190" s="1"/>
      <c r="H190" s="32">
        <f t="shared" si="48"/>
        <v>0</v>
      </c>
      <c r="J190" s="70"/>
    </row>
    <row r="191" spans="1:10" ht="17.100000000000001" customHeight="1" x14ac:dyDescent="0.2">
      <c r="A191" s="5"/>
      <c r="B191" s="33" t="s">
        <v>26</v>
      </c>
      <c r="C191" s="27" t="s">
        <v>156</v>
      </c>
      <c r="D191" s="34"/>
      <c r="E191" s="29"/>
      <c r="F191" s="38"/>
      <c r="G191" s="31"/>
      <c r="H191" s="32">
        <f t="shared" si="48"/>
        <v>0</v>
      </c>
      <c r="J191" s="70"/>
    </row>
    <row r="192" spans="1:10" ht="17.100000000000001" customHeight="1" x14ac:dyDescent="0.2">
      <c r="A192" s="5"/>
      <c r="B192" s="35" t="s">
        <v>23</v>
      </c>
      <c r="C192" s="27" t="s">
        <v>36</v>
      </c>
      <c r="D192" s="34"/>
      <c r="E192" s="29" t="s">
        <v>1</v>
      </c>
      <c r="F192" s="38">
        <v>4</v>
      </c>
      <c r="G192" s="1"/>
      <c r="H192" s="32">
        <f t="shared" si="48"/>
        <v>0</v>
      </c>
      <c r="J192" s="70"/>
    </row>
    <row r="193" spans="1:10" ht="17.100000000000001" customHeight="1" x14ac:dyDescent="0.2">
      <c r="A193" s="5"/>
      <c r="B193" s="33" t="s">
        <v>28</v>
      </c>
      <c r="C193" s="27" t="s">
        <v>35</v>
      </c>
      <c r="D193" s="34"/>
      <c r="E193" s="29"/>
      <c r="F193" s="38"/>
      <c r="G193" s="31"/>
      <c r="H193" s="32">
        <f t="shared" ref="H193:H194" si="51">ROUND(G193*F193,2)</f>
        <v>0</v>
      </c>
      <c r="J193" s="70"/>
    </row>
    <row r="194" spans="1:10" ht="17.100000000000001" customHeight="1" x14ac:dyDescent="0.2">
      <c r="A194" s="5"/>
      <c r="B194" s="35" t="s">
        <v>23</v>
      </c>
      <c r="C194" s="27" t="s">
        <v>36</v>
      </c>
      <c r="D194" s="34"/>
      <c r="E194" s="29" t="s">
        <v>1</v>
      </c>
      <c r="F194" s="38">
        <v>4</v>
      </c>
      <c r="G194" s="1"/>
      <c r="H194" s="32">
        <f t="shared" si="51"/>
        <v>0</v>
      </c>
      <c r="J194" s="70"/>
    </row>
    <row r="195" spans="1:10" ht="17.100000000000001" customHeight="1" x14ac:dyDescent="0.2">
      <c r="A195" s="5"/>
      <c r="B195" s="26" t="s">
        <v>119</v>
      </c>
      <c r="C195" s="40" t="s">
        <v>39</v>
      </c>
      <c r="D195" s="28" t="s">
        <v>20</v>
      </c>
      <c r="E195" s="41"/>
      <c r="F195" s="38"/>
      <c r="G195" s="31"/>
      <c r="H195" s="32">
        <f t="shared" si="48"/>
        <v>0</v>
      </c>
      <c r="J195" s="70"/>
    </row>
    <row r="196" spans="1:10" ht="17.100000000000001" customHeight="1" x14ac:dyDescent="0.2">
      <c r="A196" s="5"/>
      <c r="B196" s="33" t="s">
        <v>21</v>
      </c>
      <c r="C196" s="40" t="s">
        <v>42</v>
      </c>
      <c r="D196" s="28"/>
      <c r="E196" s="41"/>
      <c r="F196" s="38"/>
      <c r="G196" s="31"/>
      <c r="H196" s="32">
        <f t="shared" si="48"/>
        <v>0</v>
      </c>
      <c r="J196" s="70"/>
    </row>
    <row r="197" spans="1:10" ht="33.950000000000003" customHeight="1" x14ac:dyDescent="0.2">
      <c r="A197" s="5"/>
      <c r="B197" s="35" t="s">
        <v>23</v>
      </c>
      <c r="C197" s="40" t="s">
        <v>144</v>
      </c>
      <c r="D197" s="28"/>
      <c r="E197" s="29" t="s">
        <v>25</v>
      </c>
      <c r="F197" s="38">
        <v>4</v>
      </c>
      <c r="G197" s="1"/>
      <c r="H197" s="32">
        <f t="shared" ref="H197" si="52">ROUND(G197*F197,2)</f>
        <v>0</v>
      </c>
      <c r="J197" s="70"/>
    </row>
    <row r="198" spans="1:10" ht="17.100000000000001" customHeight="1" x14ac:dyDescent="0.2">
      <c r="A198" s="5"/>
      <c r="B198" s="26" t="s">
        <v>120</v>
      </c>
      <c r="C198" s="27" t="s">
        <v>44</v>
      </c>
      <c r="D198" s="28" t="s">
        <v>20</v>
      </c>
      <c r="E198" s="29"/>
      <c r="F198" s="38"/>
      <c r="G198" s="31"/>
      <c r="H198" s="32">
        <f t="shared" si="48"/>
        <v>0</v>
      </c>
      <c r="J198" s="70"/>
    </row>
    <row r="199" spans="1:10" ht="17.100000000000001" customHeight="1" x14ac:dyDescent="0.2">
      <c r="A199" s="5"/>
      <c r="B199" s="33" t="s">
        <v>21</v>
      </c>
      <c r="C199" s="27" t="s">
        <v>42</v>
      </c>
      <c r="D199" s="34"/>
      <c r="E199" s="29" t="s">
        <v>1</v>
      </c>
      <c r="F199" s="38">
        <v>2</v>
      </c>
      <c r="G199" s="1"/>
      <c r="H199" s="32">
        <f t="shared" si="48"/>
        <v>0</v>
      </c>
      <c r="J199" s="70"/>
    </row>
    <row r="200" spans="1:10" ht="33.950000000000003" customHeight="1" x14ac:dyDescent="0.2">
      <c r="A200" s="5"/>
      <c r="B200" s="26" t="s">
        <v>121</v>
      </c>
      <c r="C200" s="27" t="s">
        <v>50</v>
      </c>
      <c r="D200" s="28" t="s">
        <v>20</v>
      </c>
      <c r="E200" s="29"/>
      <c r="F200" s="38"/>
      <c r="G200" s="31"/>
      <c r="H200" s="32">
        <f t="shared" si="48"/>
        <v>0</v>
      </c>
      <c r="J200" s="70"/>
    </row>
    <row r="201" spans="1:10" ht="17.100000000000001" customHeight="1" x14ac:dyDescent="0.2">
      <c r="A201" s="5"/>
      <c r="B201" s="33" t="s">
        <v>21</v>
      </c>
      <c r="C201" s="27" t="s">
        <v>111</v>
      </c>
      <c r="D201" s="34"/>
      <c r="E201" s="29"/>
      <c r="F201" s="38"/>
      <c r="G201" s="31"/>
      <c r="H201" s="32">
        <f t="shared" si="48"/>
        <v>0</v>
      </c>
      <c r="J201" s="70"/>
    </row>
    <row r="202" spans="1:10" ht="17.100000000000001" customHeight="1" x14ac:dyDescent="0.2">
      <c r="A202" s="5"/>
      <c r="B202" s="35" t="s">
        <v>23</v>
      </c>
      <c r="C202" s="27" t="s">
        <v>22</v>
      </c>
      <c r="D202" s="34"/>
      <c r="E202" s="29" t="s">
        <v>1</v>
      </c>
      <c r="F202" s="38">
        <v>4</v>
      </c>
      <c r="G202" s="1"/>
      <c r="H202" s="32">
        <f t="shared" si="48"/>
        <v>0</v>
      </c>
      <c r="J202" s="70"/>
    </row>
    <row r="203" spans="1:10" ht="33.950000000000003" customHeight="1" x14ac:dyDescent="0.2">
      <c r="A203" s="5"/>
      <c r="B203" s="26" t="s">
        <v>122</v>
      </c>
      <c r="C203" s="27" t="s">
        <v>52</v>
      </c>
      <c r="D203" s="28" t="s">
        <v>213</v>
      </c>
      <c r="E203" s="29"/>
      <c r="F203" s="38"/>
      <c r="G203" s="31"/>
      <c r="H203" s="32">
        <f t="shared" si="48"/>
        <v>0</v>
      </c>
      <c r="J203" s="70"/>
    </row>
    <row r="204" spans="1:10" ht="17.100000000000001" customHeight="1" x14ac:dyDescent="0.2">
      <c r="A204" s="5"/>
      <c r="B204" s="33" t="s">
        <v>21</v>
      </c>
      <c r="C204" s="27" t="s">
        <v>42</v>
      </c>
      <c r="D204" s="34"/>
      <c r="E204" s="29" t="s">
        <v>1</v>
      </c>
      <c r="F204" s="38">
        <v>2</v>
      </c>
      <c r="G204" s="1"/>
      <c r="H204" s="32">
        <f t="shared" si="48"/>
        <v>0</v>
      </c>
      <c r="J204" s="70"/>
    </row>
    <row r="205" spans="1:10" ht="17.100000000000001" customHeight="1" x14ac:dyDescent="0.2">
      <c r="A205" s="5"/>
      <c r="B205" s="26" t="s">
        <v>123</v>
      </c>
      <c r="C205" s="27" t="s">
        <v>54</v>
      </c>
      <c r="D205" s="28" t="s">
        <v>20</v>
      </c>
      <c r="E205" s="29"/>
      <c r="F205" s="38"/>
      <c r="G205" s="31"/>
      <c r="H205" s="32">
        <f t="shared" si="48"/>
        <v>0</v>
      </c>
      <c r="J205" s="70"/>
    </row>
    <row r="206" spans="1:10" ht="17.100000000000001" customHeight="1" x14ac:dyDescent="0.2">
      <c r="A206" s="5"/>
      <c r="B206" s="33" t="s">
        <v>21</v>
      </c>
      <c r="C206" s="27" t="s">
        <v>153</v>
      </c>
      <c r="D206" s="34"/>
      <c r="E206" s="29" t="s">
        <v>1</v>
      </c>
      <c r="F206" s="38">
        <v>1</v>
      </c>
      <c r="G206" s="1"/>
      <c r="H206" s="32">
        <f t="shared" ref="H206" si="53">ROUND(G206*F206,2)</f>
        <v>0</v>
      </c>
      <c r="J206" s="70"/>
    </row>
    <row r="207" spans="1:10" ht="17.100000000000001" customHeight="1" x14ac:dyDescent="0.2">
      <c r="A207" s="5"/>
      <c r="B207" s="33" t="s">
        <v>26</v>
      </c>
      <c r="C207" s="27" t="s">
        <v>55</v>
      </c>
      <c r="D207" s="34"/>
      <c r="E207" s="29" t="s">
        <v>1</v>
      </c>
      <c r="F207" s="38">
        <v>1</v>
      </c>
      <c r="G207" s="1"/>
      <c r="H207" s="32">
        <f t="shared" si="48"/>
        <v>0</v>
      </c>
      <c r="J207" s="70"/>
    </row>
    <row r="208" spans="1:10" ht="17.100000000000001" customHeight="1" x14ac:dyDescent="0.2">
      <c r="A208" s="5"/>
      <c r="B208" s="26" t="s">
        <v>124</v>
      </c>
      <c r="C208" s="27" t="s">
        <v>57</v>
      </c>
      <c r="D208" s="28" t="s">
        <v>20</v>
      </c>
      <c r="E208" s="29" t="s">
        <v>1</v>
      </c>
      <c r="F208" s="38">
        <v>1</v>
      </c>
      <c r="G208" s="1"/>
      <c r="H208" s="32">
        <f t="shared" si="48"/>
        <v>0</v>
      </c>
      <c r="J208" s="70"/>
    </row>
    <row r="209" spans="1:10" ht="17.100000000000001" customHeight="1" x14ac:dyDescent="0.2">
      <c r="A209" s="5"/>
      <c r="B209" s="26" t="s">
        <v>125</v>
      </c>
      <c r="C209" s="27" t="s">
        <v>72</v>
      </c>
      <c r="D209" s="28" t="s">
        <v>215</v>
      </c>
      <c r="E209" s="29"/>
      <c r="F209" s="38"/>
      <c r="G209" s="31"/>
      <c r="H209" s="32">
        <f t="shared" si="48"/>
        <v>0</v>
      </c>
      <c r="J209" s="70"/>
    </row>
    <row r="210" spans="1:10" ht="17.100000000000001" customHeight="1" x14ac:dyDescent="0.2">
      <c r="A210" s="46"/>
      <c r="B210" s="33" t="s">
        <v>21</v>
      </c>
      <c r="C210" s="27" t="s">
        <v>73</v>
      </c>
      <c r="D210" s="34"/>
      <c r="E210" s="29" t="s">
        <v>58</v>
      </c>
      <c r="F210" s="38">
        <v>25</v>
      </c>
      <c r="G210" s="1"/>
      <c r="H210" s="32">
        <f t="shared" si="48"/>
        <v>0</v>
      </c>
      <c r="J210" s="70"/>
    </row>
    <row r="211" spans="1:10" ht="17.100000000000001" customHeight="1" x14ac:dyDescent="0.2">
      <c r="A211" s="5"/>
      <c r="B211" s="33" t="s">
        <v>26</v>
      </c>
      <c r="C211" s="27" t="s">
        <v>104</v>
      </c>
      <c r="D211" s="34"/>
      <c r="E211" s="29" t="s">
        <v>58</v>
      </c>
      <c r="F211" s="38">
        <v>100</v>
      </c>
      <c r="G211" s="1"/>
      <c r="H211" s="32">
        <f t="shared" si="48"/>
        <v>0</v>
      </c>
      <c r="I211" s="39"/>
      <c r="J211" s="70"/>
    </row>
    <row r="212" spans="1:10" ht="33.950000000000003" customHeight="1" x14ac:dyDescent="0.2">
      <c r="A212" s="5"/>
      <c r="B212" s="33" t="s">
        <v>28</v>
      </c>
      <c r="C212" s="27" t="s">
        <v>212</v>
      </c>
      <c r="D212" s="34"/>
      <c r="E212" s="29" t="s">
        <v>58</v>
      </c>
      <c r="F212" s="38">
        <v>20</v>
      </c>
      <c r="G212" s="1"/>
      <c r="H212" s="32">
        <f t="shared" si="48"/>
        <v>0</v>
      </c>
      <c r="I212" s="39"/>
      <c r="J212" s="70"/>
    </row>
    <row r="213" spans="1:10" ht="17.100000000000001" customHeight="1" x14ac:dyDescent="0.2">
      <c r="A213" s="5"/>
      <c r="B213" s="26" t="s">
        <v>157</v>
      </c>
      <c r="C213" s="27" t="s">
        <v>107</v>
      </c>
      <c r="D213" s="28" t="s">
        <v>215</v>
      </c>
      <c r="E213" s="29"/>
      <c r="F213" s="38"/>
      <c r="G213" s="31"/>
      <c r="H213" s="32">
        <f t="shared" si="48"/>
        <v>0</v>
      </c>
      <c r="J213" s="70"/>
    </row>
    <row r="214" spans="1:10" ht="17.100000000000001" customHeight="1" x14ac:dyDescent="0.2">
      <c r="A214" s="5"/>
      <c r="B214" s="33" t="s">
        <v>21</v>
      </c>
      <c r="C214" s="27" t="s">
        <v>128</v>
      </c>
      <c r="D214" s="34"/>
      <c r="E214" s="29" t="s">
        <v>58</v>
      </c>
      <c r="F214" s="38">
        <v>75</v>
      </c>
      <c r="G214" s="1"/>
      <c r="H214" s="32">
        <f t="shared" si="48"/>
        <v>0</v>
      </c>
      <c r="J214" s="70"/>
    </row>
    <row r="215" spans="1:10" ht="17.100000000000001" customHeight="1" x14ac:dyDescent="0.2">
      <c r="A215" s="5"/>
      <c r="B215" s="26" t="s">
        <v>158</v>
      </c>
      <c r="C215" s="27" t="s">
        <v>75</v>
      </c>
      <c r="D215" s="28" t="s">
        <v>215</v>
      </c>
      <c r="E215" s="29"/>
      <c r="F215" s="38"/>
      <c r="G215" s="31"/>
      <c r="H215" s="32">
        <f t="shared" si="48"/>
        <v>0</v>
      </c>
      <c r="J215" s="70"/>
    </row>
    <row r="216" spans="1:10" ht="17.100000000000001" customHeight="1" x14ac:dyDescent="0.2">
      <c r="A216" s="5"/>
      <c r="B216" s="33" t="s">
        <v>21</v>
      </c>
      <c r="C216" s="27" t="s">
        <v>108</v>
      </c>
      <c r="D216" s="34"/>
      <c r="E216" s="29" t="s">
        <v>25</v>
      </c>
      <c r="F216" s="38">
        <v>70</v>
      </c>
      <c r="G216" s="1"/>
      <c r="H216" s="32">
        <f t="shared" si="48"/>
        <v>0</v>
      </c>
      <c r="J216" s="70"/>
    </row>
    <row r="217" spans="1:10" ht="17.100000000000001" customHeight="1" x14ac:dyDescent="0.2">
      <c r="A217" s="5"/>
      <c r="B217" s="33" t="s">
        <v>26</v>
      </c>
      <c r="C217" s="27" t="s">
        <v>109</v>
      </c>
      <c r="D217" s="34"/>
      <c r="E217" s="29" t="s">
        <v>25</v>
      </c>
      <c r="F217" s="38">
        <v>15</v>
      </c>
      <c r="G217" s="1"/>
      <c r="H217" s="32">
        <f>ROUND(G217*F217,2)</f>
        <v>0</v>
      </c>
      <c r="J217" s="70"/>
    </row>
    <row r="218" spans="1:10" ht="17.100000000000001" customHeight="1" x14ac:dyDescent="0.2">
      <c r="A218" s="5"/>
      <c r="B218" s="26" t="s">
        <v>159</v>
      </c>
      <c r="C218" s="27" t="s">
        <v>174</v>
      </c>
      <c r="D218" s="34" t="s">
        <v>178</v>
      </c>
      <c r="E218" s="29"/>
      <c r="F218" s="38"/>
      <c r="G218" s="31"/>
      <c r="H218" s="32"/>
      <c r="J218" s="70"/>
    </row>
    <row r="219" spans="1:10" ht="17.100000000000001" customHeight="1" x14ac:dyDescent="0.2">
      <c r="A219" s="5"/>
      <c r="B219" s="33" t="s">
        <v>21</v>
      </c>
      <c r="C219" s="27" t="s">
        <v>176</v>
      </c>
      <c r="D219" s="34"/>
      <c r="E219" s="29"/>
      <c r="F219" s="38"/>
      <c r="G219" s="31"/>
      <c r="H219" s="32"/>
      <c r="J219" s="70"/>
    </row>
    <row r="220" spans="1:10" ht="17.100000000000001" customHeight="1" x14ac:dyDescent="0.2">
      <c r="A220" s="5"/>
      <c r="B220" s="35" t="s">
        <v>23</v>
      </c>
      <c r="C220" s="27" t="s">
        <v>177</v>
      </c>
      <c r="D220" s="34"/>
      <c r="E220" s="29" t="s">
        <v>58</v>
      </c>
      <c r="F220" s="38">
        <v>50</v>
      </c>
      <c r="G220" s="1"/>
      <c r="H220" s="32">
        <f t="shared" ref="H220:H221" si="54">ROUND(G220*F220,2)</f>
        <v>0</v>
      </c>
      <c r="J220" s="70"/>
    </row>
    <row r="221" spans="1:10" ht="33.950000000000003" customHeight="1" x14ac:dyDescent="0.2">
      <c r="A221" s="5"/>
      <c r="B221" s="26" t="s">
        <v>160</v>
      </c>
      <c r="C221" s="27" t="s">
        <v>110</v>
      </c>
      <c r="D221" s="34" t="s">
        <v>129</v>
      </c>
      <c r="E221" s="29" t="s">
        <v>77</v>
      </c>
      <c r="F221" s="38">
        <v>7</v>
      </c>
      <c r="G221" s="1"/>
      <c r="H221" s="32">
        <f t="shared" si="54"/>
        <v>0</v>
      </c>
      <c r="J221" s="70"/>
    </row>
    <row r="222" spans="1:10" ht="33.950000000000003" customHeight="1" thickBot="1" x14ac:dyDescent="0.25">
      <c r="A222" s="5"/>
      <c r="B222" s="26" t="s">
        <v>161</v>
      </c>
      <c r="C222" s="47" t="s">
        <v>136</v>
      </c>
      <c r="D222" s="48" t="s">
        <v>215</v>
      </c>
      <c r="E222" s="29" t="s">
        <v>58</v>
      </c>
      <c r="F222" s="49">
        <v>60</v>
      </c>
      <c r="G222" s="1"/>
      <c r="H222" s="32">
        <f t="shared" ref="H222" si="55">ROUND(G222*F222,2)</f>
        <v>0</v>
      </c>
      <c r="J222" s="70"/>
    </row>
    <row r="223" spans="1:10" ht="36" customHeight="1" thickBot="1" x14ac:dyDescent="0.3">
      <c r="A223" s="5"/>
      <c r="B223" s="85" t="s">
        <v>155</v>
      </c>
      <c r="C223" s="86"/>
      <c r="D223" s="86"/>
      <c r="E223" s="86"/>
      <c r="F223" s="86"/>
      <c r="G223" s="87"/>
      <c r="H223" s="45">
        <f>SUM(H179:H222)</f>
        <v>0</v>
      </c>
      <c r="J223" s="71"/>
    </row>
    <row r="224" spans="1:10" s="64" customFormat="1" ht="36" customHeight="1" thickBot="1" x14ac:dyDescent="0.25">
      <c r="A224" s="63"/>
      <c r="B224" s="76" t="s">
        <v>217</v>
      </c>
      <c r="C224" s="77"/>
      <c r="D224" s="77"/>
      <c r="E224" s="77"/>
      <c r="F224" s="77"/>
      <c r="G224" s="77"/>
      <c r="H224" s="78"/>
    </row>
    <row r="225" spans="1:10" s="64" customFormat="1" x14ac:dyDescent="0.2">
      <c r="A225" s="63"/>
      <c r="B225" s="26" t="s">
        <v>162</v>
      </c>
      <c r="C225" s="27" t="s">
        <v>142</v>
      </c>
      <c r="D225" s="28" t="s">
        <v>20</v>
      </c>
      <c r="E225" s="29"/>
      <c r="F225" s="30"/>
      <c r="G225" s="31"/>
      <c r="H225" s="32">
        <f t="shared" ref="H225:H263" si="56">ROUND(G225*F225,2)</f>
        <v>0</v>
      </c>
    </row>
    <row r="226" spans="1:10" s="64" customFormat="1" x14ac:dyDescent="0.2">
      <c r="A226" s="63"/>
      <c r="B226" s="33" t="s">
        <v>21</v>
      </c>
      <c r="C226" s="27" t="s">
        <v>22</v>
      </c>
      <c r="D226" s="34"/>
      <c r="E226" s="29"/>
      <c r="F226" s="30"/>
      <c r="G226" s="31"/>
      <c r="H226" s="32">
        <f t="shared" si="56"/>
        <v>0</v>
      </c>
    </row>
    <row r="227" spans="1:10" s="64" customFormat="1" ht="34.5" customHeight="1" x14ac:dyDescent="0.2">
      <c r="A227" s="63"/>
      <c r="B227" s="35" t="s">
        <v>23</v>
      </c>
      <c r="C227" s="27" t="s">
        <v>140</v>
      </c>
      <c r="D227" s="34"/>
      <c r="E227" s="29" t="s">
        <v>25</v>
      </c>
      <c r="F227" s="30">
        <v>110</v>
      </c>
      <c r="G227" s="1"/>
      <c r="H227" s="32">
        <f t="shared" si="56"/>
        <v>0</v>
      </c>
      <c r="J227" s="70"/>
    </row>
    <row r="228" spans="1:10" s="64" customFormat="1" ht="33" customHeight="1" x14ac:dyDescent="0.2">
      <c r="A228" s="63"/>
      <c r="B228" s="35" t="s">
        <v>27</v>
      </c>
      <c r="C228" s="27" t="s">
        <v>137</v>
      </c>
      <c r="D228" s="34"/>
      <c r="E228" s="29" t="s">
        <v>25</v>
      </c>
      <c r="F228" s="30">
        <v>1</v>
      </c>
      <c r="G228" s="1"/>
      <c r="H228" s="32">
        <f t="shared" ref="H228" si="57">ROUND(G228*F228,2)</f>
        <v>0</v>
      </c>
      <c r="J228" s="70"/>
    </row>
    <row r="229" spans="1:10" s="64" customFormat="1" x14ac:dyDescent="0.2">
      <c r="A229" s="63"/>
      <c r="B229" s="33" t="s">
        <v>26</v>
      </c>
      <c r="C229" s="27" t="s">
        <v>141</v>
      </c>
      <c r="D229" s="34"/>
      <c r="E229" s="29"/>
      <c r="F229" s="30"/>
      <c r="G229" s="31"/>
      <c r="H229" s="32">
        <f t="shared" ref="H229:H230" si="58">ROUND(G229*F229,2)</f>
        <v>0</v>
      </c>
    </row>
    <row r="230" spans="1:10" s="64" customFormat="1" ht="33" customHeight="1" x14ac:dyDescent="0.2">
      <c r="A230" s="63"/>
      <c r="B230" s="35" t="s">
        <v>23</v>
      </c>
      <c r="C230" s="27" t="s">
        <v>140</v>
      </c>
      <c r="D230" s="34"/>
      <c r="E230" s="29" t="s">
        <v>25</v>
      </c>
      <c r="F230" s="30">
        <v>10</v>
      </c>
      <c r="G230" s="1"/>
      <c r="H230" s="32">
        <f t="shared" si="58"/>
        <v>0</v>
      </c>
      <c r="J230" s="70"/>
    </row>
    <row r="231" spans="1:10" s="64" customFormat="1" ht="30" x14ac:dyDescent="0.2">
      <c r="A231" s="63"/>
      <c r="B231" s="35" t="s">
        <v>27</v>
      </c>
      <c r="C231" s="27" t="s">
        <v>137</v>
      </c>
      <c r="D231" s="34"/>
      <c r="E231" s="29" t="s">
        <v>25</v>
      </c>
      <c r="F231" s="30">
        <v>5</v>
      </c>
      <c r="G231" s="1"/>
      <c r="H231" s="32">
        <f t="shared" si="56"/>
        <v>0</v>
      </c>
      <c r="J231" s="70"/>
    </row>
    <row r="232" spans="1:10" s="64" customFormat="1" x14ac:dyDescent="0.2">
      <c r="A232" s="63"/>
      <c r="B232" s="26" t="s">
        <v>163</v>
      </c>
      <c r="C232" s="27" t="s">
        <v>143</v>
      </c>
      <c r="D232" s="28" t="s">
        <v>20</v>
      </c>
      <c r="E232" s="29"/>
      <c r="F232" s="38"/>
      <c r="G232" s="31"/>
      <c r="H232" s="32">
        <f t="shared" si="56"/>
        <v>0</v>
      </c>
      <c r="J232" s="70"/>
    </row>
    <row r="233" spans="1:10" s="64" customFormat="1" x14ac:dyDescent="0.2">
      <c r="A233" s="63"/>
      <c r="B233" s="33" t="s">
        <v>21</v>
      </c>
      <c r="C233" s="27" t="s">
        <v>22</v>
      </c>
      <c r="D233" s="34"/>
      <c r="E233" s="29" t="s">
        <v>1</v>
      </c>
      <c r="F233" s="38">
        <v>1</v>
      </c>
      <c r="G233" s="1"/>
      <c r="H233" s="32">
        <f t="shared" si="56"/>
        <v>0</v>
      </c>
      <c r="J233" s="70"/>
    </row>
    <row r="234" spans="1:10" s="64" customFormat="1" x14ac:dyDescent="0.2">
      <c r="A234" s="63"/>
      <c r="B234" s="33" t="s">
        <v>26</v>
      </c>
      <c r="C234" s="27" t="s">
        <v>141</v>
      </c>
      <c r="D234" s="34"/>
      <c r="E234" s="29" t="s">
        <v>1</v>
      </c>
      <c r="F234" s="38">
        <v>1</v>
      </c>
      <c r="G234" s="1"/>
      <c r="H234" s="32">
        <f t="shared" ref="H234" si="59">ROUND(G234*F234,2)</f>
        <v>0</v>
      </c>
      <c r="J234" s="70"/>
    </row>
    <row r="235" spans="1:10" s="64" customFormat="1" x14ac:dyDescent="0.2">
      <c r="A235" s="63"/>
      <c r="B235" s="26" t="s">
        <v>164</v>
      </c>
      <c r="C235" s="27" t="s">
        <v>34</v>
      </c>
      <c r="D235" s="28" t="s">
        <v>20</v>
      </c>
      <c r="E235" s="29"/>
      <c r="F235" s="38"/>
      <c r="G235" s="31"/>
      <c r="H235" s="32">
        <f t="shared" si="56"/>
        <v>0</v>
      </c>
      <c r="J235" s="70"/>
    </row>
    <row r="236" spans="1:10" s="64" customFormat="1" x14ac:dyDescent="0.2">
      <c r="A236" s="63"/>
      <c r="B236" s="33" t="s">
        <v>21</v>
      </c>
      <c r="C236" s="27" t="s">
        <v>126</v>
      </c>
      <c r="D236" s="34"/>
      <c r="E236" s="29"/>
      <c r="F236" s="38"/>
      <c r="G236" s="31"/>
      <c r="H236" s="32"/>
      <c r="J236" s="70"/>
    </row>
    <row r="237" spans="1:10" s="64" customFormat="1" x14ac:dyDescent="0.2">
      <c r="A237" s="63"/>
      <c r="B237" s="35" t="s">
        <v>23</v>
      </c>
      <c r="C237" s="27" t="s">
        <v>235</v>
      </c>
      <c r="D237" s="34"/>
      <c r="E237" s="29" t="s">
        <v>1</v>
      </c>
      <c r="F237" s="38">
        <v>1</v>
      </c>
      <c r="G237" s="1"/>
      <c r="H237" s="32">
        <f t="shared" si="56"/>
        <v>0</v>
      </c>
      <c r="J237" s="70"/>
    </row>
    <row r="238" spans="1:10" s="64" customFormat="1" x14ac:dyDescent="0.2">
      <c r="A238" s="63"/>
      <c r="B238" s="33" t="s">
        <v>26</v>
      </c>
      <c r="C238" s="27" t="s">
        <v>156</v>
      </c>
      <c r="D238" s="34"/>
      <c r="E238" s="29"/>
      <c r="F238" s="38"/>
      <c r="G238" s="31"/>
      <c r="H238" s="32">
        <f t="shared" si="56"/>
        <v>0</v>
      </c>
      <c r="J238" s="70"/>
    </row>
    <row r="239" spans="1:10" s="64" customFormat="1" ht="18" x14ac:dyDescent="0.2">
      <c r="A239" s="63"/>
      <c r="B239" s="35" t="s">
        <v>23</v>
      </c>
      <c r="C239" s="27" t="s">
        <v>36</v>
      </c>
      <c r="D239" s="34"/>
      <c r="E239" s="29" t="s">
        <v>1</v>
      </c>
      <c r="F239" s="38">
        <v>2</v>
      </c>
      <c r="G239" s="1"/>
      <c r="H239" s="32">
        <f t="shared" si="56"/>
        <v>0</v>
      </c>
      <c r="J239" s="70"/>
    </row>
    <row r="240" spans="1:10" s="64" customFormat="1" x14ac:dyDescent="0.2">
      <c r="A240" s="63"/>
      <c r="B240" s="33" t="s">
        <v>28</v>
      </c>
      <c r="C240" s="27" t="s">
        <v>35</v>
      </c>
      <c r="D240" s="34"/>
      <c r="E240" s="29"/>
      <c r="F240" s="38"/>
      <c r="G240" s="31"/>
      <c r="H240" s="32">
        <f t="shared" si="56"/>
        <v>0</v>
      </c>
      <c r="J240" s="70"/>
    </row>
    <row r="241" spans="1:10" s="64" customFormat="1" ht="18" x14ac:dyDescent="0.2">
      <c r="A241" s="63"/>
      <c r="B241" s="35" t="s">
        <v>23</v>
      </c>
      <c r="C241" s="27" t="s">
        <v>36</v>
      </c>
      <c r="D241" s="34"/>
      <c r="E241" s="29" t="s">
        <v>1</v>
      </c>
      <c r="F241" s="38">
        <v>2</v>
      </c>
      <c r="G241" s="1"/>
      <c r="H241" s="32">
        <f t="shared" ref="H241" si="60">ROUND(G241*F241,2)</f>
        <v>0</v>
      </c>
      <c r="J241" s="70"/>
    </row>
    <row r="242" spans="1:10" s="64" customFormat="1" ht="18" x14ac:dyDescent="0.2">
      <c r="A242" s="63"/>
      <c r="B242" s="35" t="s">
        <v>27</v>
      </c>
      <c r="C242" s="27" t="s">
        <v>193</v>
      </c>
      <c r="D242" s="34"/>
      <c r="E242" s="29" t="s">
        <v>1</v>
      </c>
      <c r="F242" s="38">
        <v>4</v>
      </c>
      <c r="G242" s="1"/>
      <c r="H242" s="32">
        <f t="shared" si="56"/>
        <v>0</v>
      </c>
      <c r="J242" s="70"/>
    </row>
    <row r="243" spans="1:10" ht="17.100000000000001" customHeight="1" x14ac:dyDescent="0.2">
      <c r="A243" s="5"/>
      <c r="B243" s="33" t="s">
        <v>37</v>
      </c>
      <c r="C243" s="40" t="s">
        <v>201</v>
      </c>
      <c r="D243" s="34"/>
      <c r="E243" s="29"/>
      <c r="F243" s="38"/>
      <c r="G243" s="31"/>
      <c r="H243" s="32"/>
      <c r="J243" s="70"/>
    </row>
    <row r="244" spans="1:10" ht="17.100000000000001" customHeight="1" x14ac:dyDescent="0.2">
      <c r="A244" s="5"/>
      <c r="B244" s="35" t="s">
        <v>23</v>
      </c>
      <c r="C244" s="40" t="s">
        <v>211</v>
      </c>
      <c r="D244" s="34"/>
      <c r="E244" s="29" t="s">
        <v>1</v>
      </c>
      <c r="F244" s="38">
        <v>2</v>
      </c>
      <c r="G244" s="1"/>
      <c r="H244" s="32">
        <f t="shared" ref="H244" si="61">ROUND(G244*F244,2)</f>
        <v>0</v>
      </c>
      <c r="J244" s="70"/>
    </row>
    <row r="245" spans="1:10" s="64" customFormat="1" x14ac:dyDescent="0.2">
      <c r="A245" s="63"/>
      <c r="B245" s="26" t="s">
        <v>165</v>
      </c>
      <c r="C245" s="40" t="s">
        <v>39</v>
      </c>
      <c r="D245" s="28" t="s">
        <v>20</v>
      </c>
      <c r="E245" s="41"/>
      <c r="F245" s="38"/>
      <c r="G245" s="31"/>
      <c r="H245" s="32"/>
      <c r="J245" s="70"/>
    </row>
    <row r="246" spans="1:10" s="64" customFormat="1" x14ac:dyDescent="0.2">
      <c r="A246" s="63"/>
      <c r="B246" s="33" t="s">
        <v>21</v>
      </c>
      <c r="C246" s="40" t="s">
        <v>145</v>
      </c>
      <c r="D246" s="28"/>
      <c r="E246" s="41"/>
      <c r="F246" s="38"/>
      <c r="G246" s="31"/>
      <c r="H246" s="32"/>
      <c r="J246" s="70"/>
    </row>
    <row r="247" spans="1:10" s="64" customFormat="1" ht="30" x14ac:dyDescent="0.2">
      <c r="A247" s="63"/>
      <c r="B247" s="35" t="s">
        <v>23</v>
      </c>
      <c r="C247" s="40" t="s">
        <v>144</v>
      </c>
      <c r="D247" s="28"/>
      <c r="E247" s="29" t="s">
        <v>25</v>
      </c>
      <c r="F247" s="38">
        <v>3</v>
      </c>
      <c r="G247" s="1"/>
      <c r="H247" s="32">
        <f t="shared" si="56"/>
        <v>0</v>
      </c>
      <c r="J247" s="70"/>
    </row>
    <row r="248" spans="1:10" s="64" customFormat="1" x14ac:dyDescent="0.2">
      <c r="A248" s="63"/>
      <c r="B248" s="26" t="s">
        <v>166</v>
      </c>
      <c r="C248" s="27" t="s">
        <v>44</v>
      </c>
      <c r="D248" s="28" t="s">
        <v>20</v>
      </c>
      <c r="E248" s="29"/>
      <c r="F248" s="38"/>
      <c r="G248" s="31"/>
      <c r="H248" s="32"/>
      <c r="J248" s="70"/>
    </row>
    <row r="249" spans="1:10" s="64" customFormat="1" x14ac:dyDescent="0.2">
      <c r="A249" s="63"/>
      <c r="B249" s="33" t="s">
        <v>21</v>
      </c>
      <c r="C249" s="27" t="s">
        <v>145</v>
      </c>
      <c r="D249" s="34"/>
      <c r="E249" s="29" t="s">
        <v>1</v>
      </c>
      <c r="F249" s="38">
        <v>1</v>
      </c>
      <c r="G249" s="1"/>
      <c r="H249" s="32">
        <f t="shared" si="56"/>
        <v>0</v>
      </c>
      <c r="J249" s="70"/>
    </row>
    <row r="250" spans="1:10" s="64" customFormat="1" ht="30" x14ac:dyDescent="0.2">
      <c r="A250" s="63"/>
      <c r="B250" s="26" t="s">
        <v>167</v>
      </c>
      <c r="C250" s="27" t="s">
        <v>50</v>
      </c>
      <c r="D250" s="28" t="s">
        <v>20</v>
      </c>
      <c r="E250" s="29"/>
      <c r="F250" s="38"/>
      <c r="G250" s="31"/>
      <c r="H250" s="32">
        <f t="shared" si="56"/>
        <v>0</v>
      </c>
      <c r="J250" s="70"/>
    </row>
    <row r="251" spans="1:10" s="64" customFormat="1" x14ac:dyDescent="0.2">
      <c r="A251" s="63"/>
      <c r="B251" s="33" t="s">
        <v>21</v>
      </c>
      <c r="C251" s="27" t="s">
        <v>111</v>
      </c>
      <c r="D251" s="34"/>
      <c r="E251" s="29"/>
      <c r="F251" s="38"/>
      <c r="G251" s="31"/>
      <c r="H251" s="32">
        <f t="shared" si="56"/>
        <v>0</v>
      </c>
      <c r="J251" s="70"/>
    </row>
    <row r="252" spans="1:10" s="64" customFormat="1" x14ac:dyDescent="0.2">
      <c r="A252" s="63"/>
      <c r="B252" s="35" t="s">
        <v>23</v>
      </c>
      <c r="C252" s="27" t="s">
        <v>22</v>
      </c>
      <c r="D252" s="34"/>
      <c r="E252" s="29" t="s">
        <v>1</v>
      </c>
      <c r="F252" s="38">
        <v>3</v>
      </c>
      <c r="G252" s="1"/>
      <c r="H252" s="32">
        <f t="shared" si="56"/>
        <v>0</v>
      </c>
      <c r="J252" s="70"/>
    </row>
    <row r="253" spans="1:10" s="64" customFormat="1" ht="30" x14ac:dyDescent="0.2">
      <c r="A253" s="63"/>
      <c r="B253" s="26" t="s">
        <v>168</v>
      </c>
      <c r="C253" s="27" t="s">
        <v>52</v>
      </c>
      <c r="D253" s="28" t="s">
        <v>213</v>
      </c>
      <c r="E253" s="29"/>
      <c r="F253" s="38"/>
      <c r="G253" s="31"/>
      <c r="H253" s="32"/>
      <c r="J253" s="70"/>
    </row>
    <row r="254" spans="1:10" s="64" customFormat="1" x14ac:dyDescent="0.2">
      <c r="A254" s="63"/>
      <c r="B254" s="33" t="s">
        <v>21</v>
      </c>
      <c r="C254" s="27" t="s">
        <v>145</v>
      </c>
      <c r="D254" s="34"/>
      <c r="E254" s="29" t="s">
        <v>1</v>
      </c>
      <c r="F254" s="38">
        <v>1</v>
      </c>
      <c r="G254" s="1"/>
      <c r="H254" s="32">
        <f t="shared" si="56"/>
        <v>0</v>
      </c>
      <c r="J254" s="70"/>
    </row>
    <row r="255" spans="1:10" s="64" customFormat="1" x14ac:dyDescent="0.2">
      <c r="A255" s="63"/>
      <c r="B255" s="26" t="s">
        <v>169</v>
      </c>
      <c r="C255" s="27" t="s">
        <v>54</v>
      </c>
      <c r="D255" s="28" t="s">
        <v>20</v>
      </c>
      <c r="E255" s="29"/>
      <c r="F255" s="38"/>
      <c r="G255" s="31"/>
      <c r="H255" s="32">
        <f t="shared" si="56"/>
        <v>0</v>
      </c>
      <c r="J255" s="70"/>
    </row>
    <row r="256" spans="1:10" s="64" customFormat="1" x14ac:dyDescent="0.2">
      <c r="A256" s="65" t="s">
        <v>13</v>
      </c>
      <c r="B256" s="33" t="s">
        <v>21</v>
      </c>
      <c r="C256" s="27" t="s">
        <v>55</v>
      </c>
      <c r="D256" s="34"/>
      <c r="E256" s="29" t="s">
        <v>1</v>
      </c>
      <c r="F256" s="38">
        <v>1</v>
      </c>
      <c r="G256" s="1"/>
      <c r="H256" s="32">
        <f t="shared" si="56"/>
        <v>0</v>
      </c>
      <c r="I256" s="66"/>
      <c r="J256" s="70"/>
    </row>
    <row r="257" spans="1:10" s="64" customFormat="1" x14ac:dyDescent="0.2">
      <c r="A257" s="67" t="s">
        <v>14</v>
      </c>
      <c r="B257" s="26" t="s">
        <v>170</v>
      </c>
      <c r="C257" s="27" t="s">
        <v>72</v>
      </c>
      <c r="D257" s="28" t="s">
        <v>139</v>
      </c>
      <c r="E257" s="29"/>
      <c r="F257" s="38"/>
      <c r="G257" s="31"/>
      <c r="H257" s="32">
        <f t="shared" si="56"/>
        <v>0</v>
      </c>
      <c r="I257" s="68"/>
      <c r="J257" s="70"/>
    </row>
    <row r="258" spans="1:10" s="64" customFormat="1" ht="18" x14ac:dyDescent="0.2">
      <c r="A258" s="67"/>
      <c r="B258" s="33" t="s">
        <v>21</v>
      </c>
      <c r="C258" s="27" t="s">
        <v>73</v>
      </c>
      <c r="D258" s="34"/>
      <c r="E258" s="29" t="s">
        <v>58</v>
      </c>
      <c r="F258" s="38">
        <v>20</v>
      </c>
      <c r="G258" s="1"/>
      <c r="H258" s="32">
        <f t="shared" si="56"/>
        <v>0</v>
      </c>
      <c r="I258" s="68"/>
      <c r="J258" s="70"/>
    </row>
    <row r="259" spans="1:10" s="64" customFormat="1" ht="18" x14ac:dyDescent="0.2">
      <c r="A259" s="67"/>
      <c r="B259" s="33" t="s">
        <v>26</v>
      </c>
      <c r="C259" s="27" t="s">
        <v>104</v>
      </c>
      <c r="D259" s="34"/>
      <c r="E259" s="29" t="s">
        <v>58</v>
      </c>
      <c r="F259" s="38">
        <v>120</v>
      </c>
      <c r="G259" s="1"/>
      <c r="H259" s="32">
        <f t="shared" si="56"/>
        <v>0</v>
      </c>
      <c r="I259" s="68"/>
      <c r="J259" s="70"/>
    </row>
    <row r="260" spans="1:10" s="64" customFormat="1" x14ac:dyDescent="0.2">
      <c r="A260" s="67"/>
      <c r="B260" s="26" t="s">
        <v>171</v>
      </c>
      <c r="C260" s="27" t="s">
        <v>107</v>
      </c>
      <c r="D260" s="28" t="s">
        <v>139</v>
      </c>
      <c r="E260" s="29"/>
      <c r="F260" s="38"/>
      <c r="G260" s="31"/>
      <c r="H260" s="32"/>
      <c r="I260" s="68"/>
      <c r="J260" s="70"/>
    </row>
    <row r="261" spans="1:10" s="64" customFormat="1" ht="18" x14ac:dyDescent="0.2">
      <c r="A261" s="67"/>
      <c r="B261" s="33" t="s">
        <v>21</v>
      </c>
      <c r="C261" s="27" t="s">
        <v>128</v>
      </c>
      <c r="D261" s="34"/>
      <c r="E261" s="29" t="s">
        <v>58</v>
      </c>
      <c r="F261" s="38">
        <v>35</v>
      </c>
      <c r="G261" s="1"/>
      <c r="H261" s="32">
        <f t="shared" si="56"/>
        <v>0</v>
      </c>
      <c r="I261" s="68"/>
      <c r="J261" s="70"/>
    </row>
    <row r="262" spans="1:10" s="64" customFormat="1" x14ac:dyDescent="0.2">
      <c r="A262" s="67"/>
      <c r="B262" s="26" t="s">
        <v>206</v>
      </c>
      <c r="C262" s="27" t="s">
        <v>75</v>
      </c>
      <c r="D262" s="28" t="s">
        <v>139</v>
      </c>
      <c r="E262" s="29"/>
      <c r="F262" s="38"/>
      <c r="G262" s="31"/>
      <c r="H262" s="32"/>
      <c r="I262" s="68"/>
      <c r="J262" s="70"/>
    </row>
    <row r="263" spans="1:10" s="64" customFormat="1" x14ac:dyDescent="0.2">
      <c r="A263" s="67"/>
      <c r="B263" s="33" t="s">
        <v>21</v>
      </c>
      <c r="C263" s="27" t="s">
        <v>108</v>
      </c>
      <c r="D263" s="34"/>
      <c r="E263" s="29" t="s">
        <v>25</v>
      </c>
      <c r="F263" s="38">
        <v>25</v>
      </c>
      <c r="G263" s="1"/>
      <c r="H263" s="32">
        <f t="shared" si="56"/>
        <v>0</v>
      </c>
      <c r="I263" s="68"/>
      <c r="J263" s="70"/>
    </row>
    <row r="264" spans="1:10" s="64" customFormat="1" x14ac:dyDescent="0.2">
      <c r="A264" s="67"/>
      <c r="B264" s="33" t="s">
        <v>26</v>
      </c>
      <c r="C264" s="27" t="s">
        <v>109</v>
      </c>
      <c r="D264" s="34"/>
      <c r="E264" s="29" t="s">
        <v>25</v>
      </c>
      <c r="F264" s="38">
        <v>10</v>
      </c>
      <c r="G264" s="1"/>
      <c r="H264" s="32">
        <f>ROUND(G264*F264,2)</f>
        <v>0</v>
      </c>
      <c r="I264" s="68"/>
      <c r="J264" s="70"/>
    </row>
    <row r="265" spans="1:10" s="64" customFormat="1" ht="16.5" customHeight="1" x14ac:dyDescent="0.2">
      <c r="A265" s="67"/>
      <c r="B265" s="26" t="s">
        <v>218</v>
      </c>
      <c r="C265" s="27" t="s">
        <v>174</v>
      </c>
      <c r="D265" s="34" t="s">
        <v>178</v>
      </c>
      <c r="E265" s="29"/>
      <c r="F265" s="38"/>
      <c r="G265" s="31"/>
      <c r="H265" s="32"/>
      <c r="I265" s="68"/>
      <c r="J265" s="70"/>
    </row>
    <row r="266" spans="1:10" s="64" customFormat="1" x14ac:dyDescent="0.2">
      <c r="A266" s="67"/>
      <c r="B266" s="33" t="s">
        <v>21</v>
      </c>
      <c r="C266" s="27" t="s">
        <v>176</v>
      </c>
      <c r="D266" s="34"/>
      <c r="E266" s="29"/>
      <c r="F266" s="38"/>
      <c r="G266" s="31"/>
      <c r="H266" s="32"/>
      <c r="I266" s="68"/>
      <c r="J266" s="70"/>
    </row>
    <row r="267" spans="1:10" s="64" customFormat="1" ht="18" x14ac:dyDescent="0.2">
      <c r="A267" s="67"/>
      <c r="B267" s="35" t="s">
        <v>23</v>
      </c>
      <c r="C267" s="27" t="s">
        <v>177</v>
      </c>
      <c r="D267" s="34"/>
      <c r="E267" s="29" t="s">
        <v>58</v>
      </c>
      <c r="F267" s="38">
        <v>415</v>
      </c>
      <c r="G267" s="1"/>
      <c r="H267" s="32">
        <f t="shared" ref="H267:H269" si="62">ROUND(G267*F267,2)</f>
        <v>0</v>
      </c>
      <c r="I267" s="68"/>
      <c r="J267" s="70"/>
    </row>
    <row r="268" spans="1:10" s="64" customFormat="1" ht="30" x14ac:dyDescent="0.2">
      <c r="A268" s="65" t="s">
        <v>15</v>
      </c>
      <c r="B268" s="26" t="s">
        <v>232</v>
      </c>
      <c r="C268" s="27" t="s">
        <v>110</v>
      </c>
      <c r="D268" s="34" t="s">
        <v>129</v>
      </c>
      <c r="E268" s="29" t="s">
        <v>77</v>
      </c>
      <c r="F268" s="38">
        <v>50</v>
      </c>
      <c r="G268" s="1"/>
      <c r="H268" s="32">
        <f t="shared" si="62"/>
        <v>0</v>
      </c>
      <c r="J268" s="70"/>
    </row>
    <row r="269" spans="1:10" s="64" customFormat="1" ht="30.75" thickBot="1" x14ac:dyDescent="0.25">
      <c r="A269" s="63"/>
      <c r="B269" s="26" t="s">
        <v>233</v>
      </c>
      <c r="C269" s="47" t="s">
        <v>136</v>
      </c>
      <c r="D269" s="48" t="s">
        <v>129</v>
      </c>
      <c r="E269" s="29" t="s">
        <v>58</v>
      </c>
      <c r="F269" s="49">
        <v>10</v>
      </c>
      <c r="G269" s="1"/>
      <c r="H269" s="32">
        <f t="shared" si="62"/>
        <v>0</v>
      </c>
      <c r="J269" s="70"/>
    </row>
    <row r="270" spans="1:10" s="64" customFormat="1" ht="36" customHeight="1" thickBot="1" x14ac:dyDescent="0.3">
      <c r="A270" s="63"/>
      <c r="B270" s="79" t="s">
        <v>181</v>
      </c>
      <c r="C270" s="80"/>
      <c r="D270" s="80"/>
      <c r="E270" s="80"/>
      <c r="F270" s="80"/>
      <c r="G270" s="81"/>
      <c r="H270" s="69">
        <f>SUM(H225:H269)</f>
        <v>0</v>
      </c>
      <c r="J270" s="72"/>
    </row>
    <row r="271" spans="1:10" ht="36" customHeight="1" thickBot="1" x14ac:dyDescent="0.25">
      <c r="A271" s="5"/>
      <c r="B271" s="73" t="s">
        <v>219</v>
      </c>
      <c r="C271" s="74"/>
      <c r="D271" s="74"/>
      <c r="E271" s="74"/>
      <c r="F271" s="74"/>
      <c r="G271" s="74"/>
      <c r="H271" s="75"/>
    </row>
    <row r="272" spans="1:10" ht="17.100000000000001" customHeight="1" x14ac:dyDescent="0.2">
      <c r="A272" s="5"/>
      <c r="B272" s="26" t="s">
        <v>220</v>
      </c>
      <c r="C272" s="50" t="s">
        <v>80</v>
      </c>
      <c r="D272" s="28" t="s">
        <v>81</v>
      </c>
      <c r="E272" s="41" t="s">
        <v>82</v>
      </c>
      <c r="F272" s="30">
        <v>10</v>
      </c>
      <c r="G272" s="1"/>
      <c r="H272" s="32">
        <f t="shared" ref="H272:H273" si="63">ROUND(G272*F272,2)</f>
        <v>0</v>
      </c>
      <c r="J272" s="70"/>
    </row>
    <row r="273" spans="1:10" ht="33.950000000000003" customHeight="1" x14ac:dyDescent="0.2">
      <c r="A273" s="5"/>
      <c r="B273" s="26" t="s">
        <v>221</v>
      </c>
      <c r="C273" s="27" t="s">
        <v>84</v>
      </c>
      <c r="D273" s="28" t="s">
        <v>20</v>
      </c>
      <c r="E273" s="29"/>
      <c r="F273" s="38"/>
      <c r="G273" s="31"/>
      <c r="H273" s="32">
        <f t="shared" si="63"/>
        <v>0</v>
      </c>
      <c r="J273" s="70"/>
    </row>
    <row r="274" spans="1:10" ht="17.100000000000001" customHeight="1" x14ac:dyDescent="0.2">
      <c r="A274" s="5"/>
      <c r="B274" s="33" t="s">
        <v>21</v>
      </c>
      <c r="C274" s="27" t="s">
        <v>22</v>
      </c>
      <c r="D274" s="34"/>
      <c r="E274" s="29" t="s">
        <v>1</v>
      </c>
      <c r="F274" s="38">
        <v>1</v>
      </c>
      <c r="G274" s="1"/>
      <c r="H274" s="32">
        <f>ROUND(G274*F274,2)</f>
        <v>0</v>
      </c>
      <c r="J274" s="70"/>
    </row>
    <row r="275" spans="1:10" ht="17.100000000000001" customHeight="1" x14ac:dyDescent="0.2">
      <c r="A275" s="5"/>
      <c r="B275" s="33" t="s">
        <v>26</v>
      </c>
      <c r="C275" s="27" t="s">
        <v>141</v>
      </c>
      <c r="D275" s="34"/>
      <c r="E275" s="29" t="s">
        <v>1</v>
      </c>
      <c r="F275" s="38">
        <v>1</v>
      </c>
      <c r="G275" s="1"/>
      <c r="H275" s="32">
        <f t="shared" ref="H275:H294" si="64">ROUND(G275*F275,2)</f>
        <v>0</v>
      </c>
      <c r="J275" s="70"/>
    </row>
    <row r="276" spans="1:10" ht="17.100000000000001" customHeight="1" x14ac:dyDescent="0.2">
      <c r="A276" s="5"/>
      <c r="B276" s="33" t="s">
        <v>28</v>
      </c>
      <c r="C276" s="27" t="s">
        <v>61</v>
      </c>
      <c r="D276" s="34"/>
      <c r="E276" s="29" t="s">
        <v>1</v>
      </c>
      <c r="F276" s="38">
        <v>1</v>
      </c>
      <c r="G276" s="1"/>
      <c r="H276" s="32">
        <f t="shared" si="64"/>
        <v>0</v>
      </c>
      <c r="J276" s="70"/>
    </row>
    <row r="277" spans="1:10" ht="17.100000000000001" customHeight="1" x14ac:dyDescent="0.2">
      <c r="A277" s="5"/>
      <c r="B277" s="26" t="s">
        <v>222</v>
      </c>
      <c r="C277" s="27" t="s">
        <v>46</v>
      </c>
      <c r="D277" s="28" t="s">
        <v>20</v>
      </c>
      <c r="E277" s="29"/>
      <c r="F277" s="38"/>
      <c r="G277" s="31"/>
      <c r="H277" s="32">
        <f t="shared" si="64"/>
        <v>0</v>
      </c>
      <c r="J277" s="70"/>
    </row>
    <row r="278" spans="1:10" ht="17.100000000000001" customHeight="1" x14ac:dyDescent="0.2">
      <c r="A278" s="5"/>
      <c r="B278" s="33" t="s">
        <v>21</v>
      </c>
      <c r="C278" s="27" t="s">
        <v>173</v>
      </c>
      <c r="D278" s="34"/>
      <c r="E278" s="29" t="s">
        <v>1</v>
      </c>
      <c r="F278" s="38">
        <v>1</v>
      </c>
      <c r="G278" s="1"/>
      <c r="H278" s="32">
        <f t="shared" si="64"/>
        <v>0</v>
      </c>
      <c r="J278" s="70"/>
    </row>
    <row r="279" spans="1:10" ht="17.100000000000001" customHeight="1" x14ac:dyDescent="0.2">
      <c r="A279" s="5"/>
      <c r="B279" s="33" t="s">
        <v>26</v>
      </c>
      <c r="C279" s="27" t="s">
        <v>145</v>
      </c>
      <c r="D279" s="34"/>
      <c r="E279" s="29" t="s">
        <v>1</v>
      </c>
      <c r="F279" s="38">
        <v>1</v>
      </c>
      <c r="G279" s="1"/>
      <c r="H279" s="32">
        <f t="shared" ref="H279" si="65">ROUND(G279*F279,2)</f>
        <v>0</v>
      </c>
      <c r="J279" s="70"/>
    </row>
    <row r="280" spans="1:10" ht="17.100000000000001" customHeight="1" x14ac:dyDescent="0.2">
      <c r="A280" s="5"/>
      <c r="B280" s="26" t="s">
        <v>223</v>
      </c>
      <c r="C280" s="27" t="s">
        <v>48</v>
      </c>
      <c r="D280" s="28" t="s">
        <v>20</v>
      </c>
      <c r="E280" s="29"/>
      <c r="F280" s="38"/>
      <c r="G280" s="31"/>
      <c r="H280" s="32">
        <f t="shared" si="64"/>
        <v>0</v>
      </c>
      <c r="J280" s="70"/>
    </row>
    <row r="281" spans="1:10" ht="17.100000000000001" customHeight="1" x14ac:dyDescent="0.2">
      <c r="A281" s="5"/>
      <c r="B281" s="33" t="s">
        <v>21</v>
      </c>
      <c r="C281" s="27" t="s">
        <v>173</v>
      </c>
      <c r="D281" s="34"/>
      <c r="E281" s="29" t="s">
        <v>1</v>
      </c>
      <c r="F281" s="38">
        <v>1</v>
      </c>
      <c r="G281" s="1"/>
      <c r="H281" s="32">
        <f t="shared" si="64"/>
        <v>0</v>
      </c>
      <c r="J281" s="70"/>
    </row>
    <row r="282" spans="1:10" ht="17.100000000000001" customHeight="1" x14ac:dyDescent="0.2">
      <c r="A282" s="5"/>
      <c r="B282" s="33" t="s">
        <v>26</v>
      </c>
      <c r="C282" s="27" t="s">
        <v>145</v>
      </c>
      <c r="D282" s="34"/>
      <c r="E282" s="29" t="s">
        <v>1</v>
      </c>
      <c r="F282" s="38">
        <v>1</v>
      </c>
      <c r="G282" s="1"/>
      <c r="H282" s="32">
        <f t="shared" si="64"/>
        <v>0</v>
      </c>
      <c r="J282" s="70"/>
    </row>
    <row r="283" spans="1:10" ht="17.100000000000001" customHeight="1" x14ac:dyDescent="0.2">
      <c r="A283" s="5"/>
      <c r="B283" s="26" t="s">
        <v>224</v>
      </c>
      <c r="C283" s="27" t="s">
        <v>91</v>
      </c>
      <c r="D283" s="28" t="s">
        <v>20</v>
      </c>
      <c r="E283" s="29"/>
      <c r="F283" s="38"/>
      <c r="G283" s="31"/>
      <c r="H283" s="32">
        <f t="shared" si="64"/>
        <v>0</v>
      </c>
      <c r="J283" s="70"/>
    </row>
    <row r="284" spans="1:10" ht="17.100000000000001" customHeight="1" x14ac:dyDescent="0.2">
      <c r="A284" s="5"/>
      <c r="B284" s="33" t="s">
        <v>21</v>
      </c>
      <c r="C284" s="27" t="s">
        <v>92</v>
      </c>
      <c r="D284" s="34"/>
      <c r="E284" s="29"/>
      <c r="F284" s="38"/>
      <c r="G284" s="31"/>
      <c r="H284" s="32">
        <f t="shared" si="64"/>
        <v>0</v>
      </c>
      <c r="J284" s="70"/>
    </row>
    <row r="285" spans="1:10" ht="17.100000000000001" customHeight="1" x14ac:dyDescent="0.2">
      <c r="A285" s="5"/>
      <c r="B285" s="35" t="s">
        <v>23</v>
      </c>
      <c r="C285" s="27" t="s">
        <v>93</v>
      </c>
      <c r="D285" s="34"/>
      <c r="E285" s="29" t="s">
        <v>25</v>
      </c>
      <c r="F285" s="38">
        <v>10</v>
      </c>
      <c r="G285" s="1"/>
      <c r="H285" s="32">
        <f t="shared" si="64"/>
        <v>0</v>
      </c>
      <c r="J285" s="70"/>
    </row>
    <row r="286" spans="1:10" ht="33.950000000000003" customHeight="1" x14ac:dyDescent="0.2">
      <c r="A286" s="5"/>
      <c r="B286" s="26" t="s">
        <v>225</v>
      </c>
      <c r="C286" s="27" t="s">
        <v>96</v>
      </c>
      <c r="D286" s="28" t="s">
        <v>97</v>
      </c>
      <c r="E286" s="29"/>
      <c r="F286" s="38"/>
      <c r="G286" s="31"/>
      <c r="H286" s="32">
        <f t="shared" si="64"/>
        <v>0</v>
      </c>
      <c r="J286" s="70"/>
    </row>
    <row r="287" spans="1:10" ht="17.100000000000001" customHeight="1" x14ac:dyDescent="0.2">
      <c r="A287" s="5"/>
      <c r="B287" s="33" t="s">
        <v>21</v>
      </c>
      <c r="C287" s="27" t="s">
        <v>98</v>
      </c>
      <c r="D287" s="34"/>
      <c r="E287" s="29" t="s">
        <v>1</v>
      </c>
      <c r="F287" s="38">
        <v>1</v>
      </c>
      <c r="G287" s="1"/>
      <c r="H287" s="32">
        <f t="shared" si="64"/>
        <v>0</v>
      </c>
      <c r="J287" s="70"/>
    </row>
    <row r="288" spans="1:10" ht="17.100000000000001" customHeight="1" x14ac:dyDescent="0.2">
      <c r="A288" s="5"/>
      <c r="B288" s="33" t="s">
        <v>26</v>
      </c>
      <c r="C288" s="27" t="s">
        <v>99</v>
      </c>
      <c r="D288" s="34"/>
      <c r="E288" s="29" t="s">
        <v>1</v>
      </c>
      <c r="F288" s="38">
        <v>1</v>
      </c>
      <c r="G288" s="1"/>
      <c r="H288" s="32">
        <f t="shared" si="64"/>
        <v>0</v>
      </c>
      <c r="J288" s="70"/>
    </row>
    <row r="289" spans="1:10" ht="17.100000000000001" customHeight="1" x14ac:dyDescent="0.2">
      <c r="A289" s="5"/>
      <c r="B289" s="33" t="s">
        <v>28</v>
      </c>
      <c r="C289" s="27" t="s">
        <v>100</v>
      </c>
      <c r="D289" s="34"/>
      <c r="E289" s="29" t="s">
        <v>1</v>
      </c>
      <c r="F289" s="38">
        <v>1</v>
      </c>
      <c r="G289" s="1"/>
      <c r="H289" s="32">
        <f t="shared" si="64"/>
        <v>0</v>
      </c>
      <c r="J289" s="70"/>
    </row>
    <row r="290" spans="1:10" ht="17.100000000000001" customHeight="1" x14ac:dyDescent="0.2">
      <c r="A290" s="5"/>
      <c r="B290" s="33" t="s">
        <v>37</v>
      </c>
      <c r="C290" s="27" t="s">
        <v>101</v>
      </c>
      <c r="D290" s="34"/>
      <c r="E290" s="29" t="s">
        <v>1</v>
      </c>
      <c r="F290" s="38">
        <v>1</v>
      </c>
      <c r="G290" s="1"/>
      <c r="H290" s="32">
        <f t="shared" si="64"/>
        <v>0</v>
      </c>
      <c r="J290" s="70"/>
    </row>
    <row r="291" spans="1:10" ht="17.100000000000001" customHeight="1" x14ac:dyDescent="0.2">
      <c r="A291" s="5"/>
      <c r="B291" s="26" t="s">
        <v>226</v>
      </c>
      <c r="C291" s="47" t="s">
        <v>130</v>
      </c>
      <c r="D291" s="48" t="s">
        <v>97</v>
      </c>
      <c r="E291" s="29"/>
      <c r="F291" s="49"/>
      <c r="G291" s="31"/>
      <c r="H291" s="32">
        <f t="shared" si="64"/>
        <v>0</v>
      </c>
      <c r="J291" s="70"/>
    </row>
    <row r="292" spans="1:10" ht="17.100000000000001" customHeight="1" x14ac:dyDescent="0.2">
      <c r="A292" s="5"/>
      <c r="B292" s="33" t="s">
        <v>21</v>
      </c>
      <c r="C292" s="27" t="s">
        <v>132</v>
      </c>
      <c r="D292" s="34"/>
      <c r="E292" s="29" t="s">
        <v>1</v>
      </c>
      <c r="F292" s="38">
        <v>1</v>
      </c>
      <c r="G292" s="1"/>
      <c r="H292" s="32">
        <f t="shared" si="64"/>
        <v>0</v>
      </c>
      <c r="J292" s="70"/>
    </row>
    <row r="293" spans="1:10" ht="17.100000000000001" customHeight="1" x14ac:dyDescent="0.2">
      <c r="A293" s="5"/>
      <c r="B293" s="26" t="s">
        <v>227</v>
      </c>
      <c r="C293" s="47" t="s">
        <v>131</v>
      </c>
      <c r="D293" s="48" t="s">
        <v>97</v>
      </c>
      <c r="E293" s="29"/>
      <c r="F293" s="49"/>
      <c r="G293" s="31"/>
      <c r="H293" s="32">
        <f t="shared" si="64"/>
        <v>0</v>
      </c>
      <c r="J293" s="70"/>
    </row>
    <row r="294" spans="1:10" ht="17.100000000000001" customHeight="1" x14ac:dyDescent="0.2">
      <c r="A294" s="5"/>
      <c r="B294" s="33" t="s">
        <v>21</v>
      </c>
      <c r="C294" s="27" t="s">
        <v>133</v>
      </c>
      <c r="D294" s="34"/>
      <c r="E294" s="29" t="s">
        <v>1</v>
      </c>
      <c r="F294" s="38">
        <v>1</v>
      </c>
      <c r="G294" s="1"/>
      <c r="H294" s="32">
        <f t="shared" si="64"/>
        <v>0</v>
      </c>
      <c r="J294" s="70"/>
    </row>
    <row r="295" spans="1:10" ht="33.950000000000003" customHeight="1" x14ac:dyDescent="0.2">
      <c r="A295" s="5"/>
      <c r="B295" s="26" t="s">
        <v>228</v>
      </c>
      <c r="C295" s="27" t="s">
        <v>102</v>
      </c>
      <c r="D295" s="34" t="s">
        <v>20</v>
      </c>
      <c r="E295" s="29" t="s">
        <v>103</v>
      </c>
      <c r="F295" s="38">
        <v>20</v>
      </c>
      <c r="G295" s="1"/>
      <c r="H295" s="32">
        <f>ROUND(G295*F295,2)</f>
        <v>0</v>
      </c>
      <c r="J295" s="70"/>
    </row>
    <row r="296" spans="1:10" ht="17.100000000000001" customHeight="1" x14ac:dyDescent="0.2">
      <c r="A296" s="5"/>
      <c r="B296" s="26" t="s">
        <v>229</v>
      </c>
      <c r="C296" s="47" t="s">
        <v>17</v>
      </c>
      <c r="D296" s="48" t="s">
        <v>105</v>
      </c>
      <c r="E296" s="29" t="s">
        <v>58</v>
      </c>
      <c r="F296" s="49">
        <v>50</v>
      </c>
      <c r="G296" s="1"/>
      <c r="H296" s="32">
        <f t="shared" ref="H296:H298" si="66">ROUND(G296*F296,2)</f>
        <v>0</v>
      </c>
      <c r="J296" s="70"/>
    </row>
    <row r="297" spans="1:10" ht="33.950000000000003" customHeight="1" x14ac:dyDescent="0.2">
      <c r="A297" s="5"/>
      <c r="B297" s="26" t="s">
        <v>230</v>
      </c>
      <c r="C297" s="47" t="s">
        <v>207</v>
      </c>
      <c r="D297" s="48" t="s">
        <v>209</v>
      </c>
      <c r="E297" s="29"/>
      <c r="F297" s="49"/>
      <c r="G297" s="31"/>
      <c r="H297" s="32"/>
      <c r="J297" s="70"/>
    </row>
    <row r="298" spans="1:10" ht="17.100000000000001" customHeight="1" thickBot="1" x14ac:dyDescent="0.25">
      <c r="A298" s="5"/>
      <c r="B298" s="33" t="s">
        <v>21</v>
      </c>
      <c r="C298" s="47" t="s">
        <v>208</v>
      </c>
      <c r="D298" s="48"/>
      <c r="E298" s="29" t="s">
        <v>1</v>
      </c>
      <c r="F298" s="49">
        <v>1</v>
      </c>
      <c r="G298" s="1"/>
      <c r="H298" s="32">
        <f t="shared" si="66"/>
        <v>0</v>
      </c>
      <c r="J298" s="70"/>
    </row>
    <row r="299" spans="1:10" ht="36" customHeight="1" thickBot="1" x14ac:dyDescent="0.3">
      <c r="A299" s="5"/>
      <c r="B299" s="85" t="s">
        <v>231</v>
      </c>
      <c r="C299" s="86"/>
      <c r="D299" s="86"/>
      <c r="E299" s="86"/>
      <c r="F299" s="86"/>
      <c r="G299" s="87"/>
      <c r="H299" s="45">
        <f>SUM(H272:H298)</f>
        <v>0</v>
      </c>
      <c r="J299" s="71"/>
    </row>
    <row r="300" spans="1:10" ht="36" customHeight="1" thickBot="1" x14ac:dyDescent="0.25">
      <c r="A300" s="5"/>
      <c r="B300" s="73" t="s">
        <v>234</v>
      </c>
      <c r="C300" s="74"/>
      <c r="D300" s="74"/>
      <c r="E300" s="74"/>
      <c r="F300" s="74"/>
      <c r="G300" s="75"/>
      <c r="H300" s="45">
        <v>50000</v>
      </c>
      <c r="J300" s="70"/>
    </row>
    <row r="301" spans="1:10" ht="48" customHeight="1" x14ac:dyDescent="0.2">
      <c r="A301" s="51"/>
      <c r="B301" s="88" t="s">
        <v>11</v>
      </c>
      <c r="C301" s="89"/>
      <c r="D301" s="89"/>
      <c r="E301" s="89"/>
      <c r="F301" s="89"/>
      <c r="G301" s="90">
        <f>SUM(H300,H299,H270,H223,H177,H109,H46)</f>
        <v>50000</v>
      </c>
      <c r="H301" s="91"/>
    </row>
    <row r="302" spans="1:10" ht="30" customHeight="1" x14ac:dyDescent="0.2">
      <c r="A302" s="51"/>
      <c r="B302" s="52"/>
      <c r="D302" s="3"/>
      <c r="F302" s="3"/>
      <c r="G302" s="53"/>
      <c r="H302" s="53"/>
    </row>
    <row r="303" spans="1:10" ht="20.100000000000001" customHeight="1" x14ac:dyDescent="0.2">
      <c r="A303" s="51"/>
      <c r="B303" s="52"/>
      <c r="D303" s="3"/>
      <c r="F303" s="82"/>
      <c r="G303" s="82"/>
      <c r="H303" s="83"/>
    </row>
    <row r="304" spans="1:10" ht="20.100000000000001" customHeight="1" x14ac:dyDescent="0.2">
      <c r="A304" s="51"/>
      <c r="B304" s="52"/>
      <c r="D304" s="3"/>
      <c r="F304" s="39" t="s">
        <v>135</v>
      </c>
      <c r="G304" s="53"/>
      <c r="H304" s="54"/>
    </row>
    <row r="305" spans="1:7" ht="20.100000000000001" customHeight="1" x14ac:dyDescent="0.2">
      <c r="A305" s="55"/>
      <c r="B305" s="56"/>
      <c r="C305" s="57"/>
      <c r="D305" s="58"/>
      <c r="E305" s="57"/>
      <c r="F305" s="59"/>
      <c r="G305" s="5"/>
    </row>
  </sheetData>
  <sheetProtection algorithmName="SHA-512" hashValue="+k8sngO7b3wZoRPJP8AxxS7e0IJyp8A6ZG0/HJtRM201nKnMzedWPzQURq+SvKdRIkg5SgGnjdpX+01KaXw5XA==" saltValue="OWmOkxMHP5xHGl5cJI3aWw==" spinCount="100000" sheet="1" selectLockedCells="1"/>
  <mergeCells count="18">
    <mergeCell ref="B178:H178"/>
    <mergeCell ref="B223:G223"/>
    <mergeCell ref="B300:G300"/>
    <mergeCell ref="B224:H224"/>
    <mergeCell ref="B270:G270"/>
    <mergeCell ref="F303:H303"/>
    <mergeCell ref="B1:H1"/>
    <mergeCell ref="B2:H2"/>
    <mergeCell ref="B299:G299"/>
    <mergeCell ref="B301:F301"/>
    <mergeCell ref="G301:H301"/>
    <mergeCell ref="B6:H6"/>
    <mergeCell ref="B271:H271"/>
    <mergeCell ref="B47:H47"/>
    <mergeCell ref="B46:G46"/>
    <mergeCell ref="B109:G109"/>
    <mergeCell ref="B110:H110"/>
    <mergeCell ref="B177:G177"/>
  </mergeCells>
  <phoneticPr fontId="44" type="noConversion"/>
  <conditionalFormatting sqref="D7:D45 D48:D108 D111:D176 D179:D222 D225:D269">
    <cfRule type="cellIs" dxfId="10" priority="7" stopIfTrue="1" operator="equal">
      <formula>"CW 2130-R11"</formula>
    </cfRule>
    <cfRule type="cellIs" dxfId="9" priority="8" stopIfTrue="1" operator="equal">
      <formula>"CW 3120-R2"</formula>
    </cfRule>
    <cfRule type="cellIs" dxfId="8" priority="9" stopIfTrue="1" operator="equal">
      <formula>"CW 3240-R7"</formula>
    </cfRule>
  </conditionalFormatting>
  <conditionalFormatting sqref="D272:D286 D295:D298">
    <cfRule type="cellIs" dxfId="7" priority="65" stopIfTrue="1" operator="equal">
      <formula>"CW 2130-R11"</formula>
    </cfRule>
  </conditionalFormatting>
  <conditionalFormatting sqref="D272:D290 D294:D298">
    <cfRule type="cellIs" dxfId="6" priority="66" stopIfTrue="1" operator="equal">
      <formula>"CW 3120-R2"</formula>
    </cfRule>
    <cfRule type="cellIs" dxfId="5" priority="67" stopIfTrue="1" operator="equal">
      <formula>"CW 3240-R7"</formula>
    </cfRule>
  </conditionalFormatting>
  <conditionalFormatting sqref="D291 D293">
    <cfRule type="cellIs" dxfId="4" priority="78" stopIfTrue="1" operator="equal">
      <formula>"CW 2130-R11"</formula>
    </cfRule>
    <cfRule type="cellIs" dxfId="3" priority="79" stopIfTrue="1" operator="equal">
      <formula>"CW 3120-R2"</formula>
    </cfRule>
    <cfRule type="cellIs" dxfId="2" priority="80" stopIfTrue="1" operator="equal">
      <formula>"CW 3240-R7"</formula>
    </cfRule>
  </conditionalFormatting>
  <conditionalFormatting sqref="D292">
    <cfRule type="cellIs" dxfId="1" priority="76" stopIfTrue="1" operator="equal">
      <formula>"CW 3120-R2"</formula>
    </cfRule>
    <cfRule type="cellIs" dxfId="0" priority="77" stopIfTrue="1" operator="equal">
      <formula>"CW 3240-R7"</formula>
    </cfRule>
  </conditionalFormatting>
  <dataValidations xWindow="703" yWindow="512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7:G10 G12:G45 G48:G108 G179:G183 G272:G298 G111:G176 G186:G222 G225:G269" xr:uid="{8876DE81-9AEB-4D04-9EB7-A0CDBBCE7ACA}">
      <formula1>IF(G7&gt;=0.01,ROUND(G7,2),0.01)</formula1>
    </dataValidation>
  </dataValidations>
  <pageMargins left="0.5" right="0.5" top="0.75" bottom="0.75" header="0.25" footer="0.25"/>
  <pageSetup scale="70" fitToHeight="6" orientation="portrait" r:id="rId1"/>
  <headerFooter alignWithMargins="0">
    <oddHeader>&amp;LThe City of Winnipeg
Tender No. 398-2025 Addendum 1
&amp;XTemplate Version: 2025 04 01 - C BCivil&amp;RBid Submission
Page &amp;P+3 of 11</oddHeader>
    <oddFooter xml:space="preserve">&amp;R  </oddFooter>
  </headerFooter>
  <rowBreaks count="6" manualBreakCount="6">
    <brk id="46" min="1" max="7" man="1"/>
    <brk id="82" min="1" max="7" man="1"/>
    <brk id="121" min="1" max="7" man="1"/>
    <brk id="169" min="1" max="7" man="1"/>
    <brk id="259" min="1" max="7" man="1"/>
    <brk id="296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Form B</vt:lpstr>
      <vt:lpstr>'Form B'!Print_Area</vt:lpstr>
      <vt:lpstr>'Form B'!Print_Titles</vt:lpstr>
      <vt:lpstr>'Form B'!XEVERYTHING</vt:lpstr>
      <vt:lpstr>'Form B'!XITEMS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Sherlock, Robert</cp:lastModifiedBy>
  <cp:revision/>
  <cp:lastPrinted>2025-05-14T15:04:21Z</cp:lastPrinted>
  <dcterms:created xsi:type="dcterms:W3CDTF">1999-10-18T14:40:40Z</dcterms:created>
  <dcterms:modified xsi:type="dcterms:W3CDTF">2025-05-14T15:19:28Z</dcterms:modified>
  <cp:category/>
  <cp:contentStatus/>
</cp:coreProperties>
</file>