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U:\FMS\24-0107-014\"/>
    </mc:Choice>
  </mc:AlternateContent>
  <xr:revisionPtr revIDLastSave="0" documentId="13_ncr:1_{3AC1E4BE-F49B-4BCD-9133-590FE107B966}" xr6:coauthVersionLast="47" xr6:coauthVersionMax="47" xr10:uidLastSave="{00000000-0000-0000-0000-000000000000}"/>
  <workbookProtection workbookAlgorithmName="SHA-512" workbookHashValue="nCS8ZATqouUAASEV6Bz9UDpqucrAXHBoiZVbujMgITih9F8yK/jrbJUXn6Vx5vAlKoq1hHC5ikDnHEh8tS5ZAg==" workbookSaltValue="b/g0KwLomkeXNUSkfZB7oA==" workbookSpinCount="100000" lockStructure="1"/>
  <bookViews>
    <workbookView xWindow="-120" yWindow="-120" windowWidth="29040" windowHeight="15720" xr2:uid="{00000000-000D-0000-FFFF-FFFF00000000}"/>
  </bookViews>
  <sheets>
    <sheet name="309-2025" sheetId="37" r:id="rId1"/>
  </sheets>
  <externalReferences>
    <externalReference r:id="rId2"/>
    <externalReference r:id="rId3"/>
  </externalReferences>
  <definedNames>
    <definedName name="_10PAGE_1_OF_13" localSheetId="0">#REF!</definedName>
    <definedName name="_10PAGE_1_OF_13">'[1]FORM B; PRICES'!#REF!</definedName>
    <definedName name="_12TENDER_SUBMISSI" localSheetId="0">'309-2025'!#REF!</definedName>
    <definedName name="_12TENDER_SUBMISSI">'[2]FORM B; PRICES'!#REF!</definedName>
    <definedName name="_20TENDER_NO._181" localSheetId="0">#REF!</definedName>
    <definedName name="_20TENDER_NO._181">'[1]FORM B; PRICES'!#REF!</definedName>
    <definedName name="_30TENDER_SUBMISSI" localSheetId="0">#REF!</definedName>
    <definedName name="_30TENDER_SUBMISSI">'[1]FORM B; PRICES'!#REF!</definedName>
    <definedName name="_4PAGE_1_OF_13" localSheetId="0">'309-2025'!#REF!</definedName>
    <definedName name="_4PAGE_1_OF_13">'[2]FORM B; PRICES'!#REF!</definedName>
    <definedName name="_8TENDER_NO._181" localSheetId="0">'309-2025'!#REF!</definedName>
    <definedName name="_8TENDER_NO._181">'[2]FORM B; PRICES'!#REF!</definedName>
    <definedName name="_xlnm._FilterDatabase" localSheetId="0" hidden="1">'309-2025'!$A$1:$H$645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'309-2025'!#REF!</definedName>
    <definedName name="HEADER">'[1]FORM B; PRICES'!#REF!</definedName>
    <definedName name="_xlnm.Print_Area" localSheetId="0">'309-2025'!$B$6:$H$645</definedName>
    <definedName name="_xlnm.Print_Titles" localSheetId="0">'309-2025'!$1:$5</definedName>
    <definedName name="_xlnm.Print_Titles">#REF!</definedName>
    <definedName name="TEMP" localSheetId="0">'309-2025'!#REF!</definedName>
    <definedName name="TEMP">'[1]FORM B; PRICES'!#REF!</definedName>
    <definedName name="TESTHEAD" localSheetId="0">'309-2025'!#REF!</definedName>
    <definedName name="TESTHEAD">'[1]FORM B; PRICES'!#REF!</definedName>
    <definedName name="XEVERYTHING" localSheetId="0">'309-2025'!$B$1:$IJ$544</definedName>
    <definedName name="XEverything">#REF!</definedName>
    <definedName name="XITEMS" localSheetId="0">'309-2025'!$B$8:$IJ$544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3" i="37" l="1"/>
  <c r="B643" i="37"/>
  <c r="C642" i="37"/>
  <c r="B642" i="37"/>
  <c r="C641" i="37"/>
  <c r="B641" i="37"/>
  <c r="C640" i="37"/>
  <c r="B640" i="37"/>
  <c r="C639" i="37"/>
  <c r="B639" i="37"/>
  <c r="C638" i="37"/>
  <c r="B638" i="37"/>
  <c r="C637" i="37"/>
  <c r="B637" i="37"/>
  <c r="C636" i="37"/>
  <c r="B636" i="37"/>
  <c r="C635" i="37"/>
  <c r="B635" i="37"/>
  <c r="C634" i="37"/>
  <c r="B634" i="37"/>
  <c r="C633" i="37"/>
  <c r="B633" i="37"/>
  <c r="C631" i="37"/>
  <c r="B631" i="37"/>
  <c r="H630" i="37"/>
  <c r="H631" i="37" s="1"/>
  <c r="H643" i="37" s="1"/>
  <c r="C628" i="37"/>
  <c r="B628" i="37"/>
  <c r="H627" i="37"/>
  <c r="H626" i="37"/>
  <c r="H625" i="37"/>
  <c r="H624" i="37"/>
  <c r="H623" i="37"/>
  <c r="H622" i="37"/>
  <c r="H621" i="37"/>
  <c r="H620" i="37"/>
  <c r="H619" i="37"/>
  <c r="H618" i="37"/>
  <c r="H617" i="37"/>
  <c r="H616" i="37"/>
  <c r="H615" i="37"/>
  <c r="H614" i="37"/>
  <c r="H613" i="37"/>
  <c r="H612" i="37"/>
  <c r="H611" i="37"/>
  <c r="H610" i="37"/>
  <c r="H609" i="37"/>
  <c r="H608" i="37"/>
  <c r="H607" i="37"/>
  <c r="C603" i="37"/>
  <c r="B603" i="37"/>
  <c r="H602" i="37"/>
  <c r="H600" i="37"/>
  <c r="H598" i="37"/>
  <c r="H596" i="37"/>
  <c r="H594" i="37"/>
  <c r="H592" i="37"/>
  <c r="H588" i="37"/>
  <c r="H586" i="37"/>
  <c r="H584" i="37"/>
  <c r="H582" i="37"/>
  <c r="H580" i="37"/>
  <c r="H578" i="37"/>
  <c r="H574" i="37"/>
  <c r="H572" i="37"/>
  <c r="H570" i="37"/>
  <c r="H568" i="37"/>
  <c r="H566" i="37"/>
  <c r="H564" i="37"/>
  <c r="H560" i="37"/>
  <c r="H558" i="37"/>
  <c r="H556" i="37"/>
  <c r="H552" i="37"/>
  <c r="H551" i="37"/>
  <c r="H549" i="37"/>
  <c r="H547" i="37"/>
  <c r="C542" i="37"/>
  <c r="B542" i="37"/>
  <c r="H541" i="37"/>
  <c r="H539" i="37"/>
  <c r="H538" i="37"/>
  <c r="H535" i="37"/>
  <c r="H534" i="37"/>
  <c r="H533" i="37"/>
  <c r="H532" i="37"/>
  <c r="H531" i="37"/>
  <c r="H529" i="37"/>
  <c r="H527" i="37"/>
  <c r="H525" i="37"/>
  <c r="H524" i="37"/>
  <c r="H523" i="37"/>
  <c r="H520" i="37"/>
  <c r="H519" i="37"/>
  <c r="H517" i="37"/>
  <c r="H516" i="37"/>
  <c r="H513" i="37"/>
  <c r="H510" i="37"/>
  <c r="H507" i="37"/>
  <c r="H506" i="37"/>
  <c r="H503" i="37"/>
  <c r="H502" i="37"/>
  <c r="H501" i="37"/>
  <c r="H500" i="37"/>
  <c r="H498" i="37"/>
  <c r="H495" i="37"/>
  <c r="H494" i="37"/>
  <c r="H492" i="37"/>
  <c r="H490" i="37"/>
  <c r="H489" i="37"/>
  <c r="H488" i="37"/>
  <c r="H486" i="37"/>
  <c r="H484" i="37"/>
  <c r="H481" i="37"/>
  <c r="H479" i="37"/>
  <c r="H477" i="37"/>
  <c r="H476" i="37"/>
  <c r="H474" i="37"/>
  <c r="H472" i="37"/>
  <c r="H471" i="37"/>
  <c r="C468" i="37"/>
  <c r="B468" i="37"/>
  <c r="H467" i="37"/>
  <c r="H464" i="37"/>
  <c r="H463" i="37"/>
  <c r="H462" i="37"/>
  <c r="H461" i="37"/>
  <c r="H460" i="37"/>
  <c r="H458" i="37"/>
  <c r="H456" i="37"/>
  <c r="H454" i="37"/>
  <c r="H453" i="37"/>
  <c r="H450" i="37"/>
  <c r="H449" i="37"/>
  <c r="H448" i="37"/>
  <c r="H447" i="37"/>
  <c r="H446" i="37"/>
  <c r="H443" i="37"/>
  <c r="H441" i="37"/>
  <c r="H439" i="37"/>
  <c r="H436" i="37"/>
  <c r="H433" i="37"/>
  <c r="H432" i="37"/>
  <c r="H429" i="37"/>
  <c r="H428" i="37"/>
  <c r="H427" i="37"/>
  <c r="H425" i="37"/>
  <c r="H422" i="37"/>
  <c r="H420" i="37"/>
  <c r="H418" i="37"/>
  <c r="H417" i="37"/>
  <c r="H415" i="37"/>
  <c r="H413" i="37"/>
  <c r="H410" i="37"/>
  <c r="H408" i="37"/>
  <c r="H406" i="37"/>
  <c r="H404" i="37"/>
  <c r="H402" i="37"/>
  <c r="H401" i="37"/>
  <c r="C398" i="37"/>
  <c r="B398" i="37"/>
  <c r="H397" i="37"/>
  <c r="H395" i="37"/>
  <c r="H392" i="37"/>
  <c r="H390" i="37"/>
  <c r="H388" i="37"/>
  <c r="H387" i="37"/>
  <c r="H386" i="37"/>
  <c r="H385" i="37"/>
  <c r="H384" i="37"/>
  <c r="H381" i="37"/>
  <c r="H379" i="37"/>
  <c r="H377" i="37"/>
  <c r="H374" i="37"/>
  <c r="H372" i="37"/>
  <c r="H369" i="37"/>
  <c r="H368" i="37"/>
  <c r="H366" i="37"/>
  <c r="H364" i="37"/>
  <c r="H362" i="37"/>
  <c r="H359" i="37"/>
  <c r="H358" i="37"/>
  <c r="H357" i="37"/>
  <c r="H356" i="37"/>
  <c r="H353" i="37"/>
  <c r="H352" i="37"/>
  <c r="H351" i="37"/>
  <c r="H348" i="37"/>
  <c r="H346" i="37"/>
  <c r="H344" i="37"/>
  <c r="H343" i="37"/>
  <c r="H342" i="37"/>
  <c r="H340" i="37"/>
  <c r="H338" i="37"/>
  <c r="H335" i="37"/>
  <c r="H333" i="37"/>
  <c r="H331" i="37"/>
  <c r="H330" i="37"/>
  <c r="H328" i="37"/>
  <c r="H326" i="37"/>
  <c r="H325" i="37"/>
  <c r="C322" i="37"/>
  <c r="B322" i="37"/>
  <c r="H321" i="37"/>
  <c r="H320" i="37"/>
  <c r="H317" i="37"/>
  <c r="H316" i="37"/>
  <c r="H315" i="37"/>
  <c r="H314" i="37"/>
  <c r="H313" i="37"/>
  <c r="H310" i="37"/>
  <c r="H308" i="37"/>
  <c r="H307" i="37"/>
  <c r="H306" i="37"/>
  <c r="H305" i="37"/>
  <c r="H302" i="37"/>
  <c r="H301" i="37"/>
  <c r="H298" i="37"/>
  <c r="H295" i="37"/>
  <c r="H292" i="37"/>
  <c r="H290" i="37"/>
  <c r="H289" i="37"/>
  <c r="H286" i="37"/>
  <c r="H285" i="37"/>
  <c r="H284" i="37"/>
  <c r="H283" i="37"/>
  <c r="H281" i="37"/>
  <c r="H278" i="37"/>
  <c r="H277" i="37"/>
  <c r="H275" i="37"/>
  <c r="H274" i="37"/>
  <c r="H273" i="37"/>
  <c r="H271" i="37"/>
  <c r="H269" i="37"/>
  <c r="H266" i="37"/>
  <c r="H264" i="37"/>
  <c r="H262" i="37"/>
  <c r="H261" i="37"/>
  <c r="H259" i="37"/>
  <c r="H257" i="37"/>
  <c r="H256" i="37"/>
  <c r="C253" i="37"/>
  <c r="B253" i="37"/>
  <c r="H252" i="37"/>
  <c r="H251" i="37"/>
  <c r="H250" i="37"/>
  <c r="H248" i="37"/>
  <c r="H246" i="37"/>
  <c r="H245" i="37"/>
  <c r="H243" i="37"/>
  <c r="H242" i="37"/>
  <c r="H239" i="37"/>
  <c r="H238" i="37"/>
  <c r="H237" i="37"/>
  <c r="H236" i="37"/>
  <c r="H235" i="37"/>
  <c r="H233" i="37"/>
  <c r="H231" i="37"/>
  <c r="H229" i="37"/>
  <c r="H228" i="37"/>
  <c r="H227" i="37"/>
  <c r="H226" i="37"/>
  <c r="H225" i="37"/>
  <c r="H222" i="37"/>
  <c r="H221" i="37"/>
  <c r="H219" i="37"/>
  <c r="H218" i="37"/>
  <c r="H215" i="37"/>
  <c r="H212" i="37"/>
  <c r="H209" i="37"/>
  <c r="H207" i="37"/>
  <c r="H206" i="37"/>
  <c r="H203" i="37"/>
  <c r="H202" i="37"/>
  <c r="H201" i="37"/>
  <c r="H200" i="37"/>
  <c r="H198" i="37"/>
  <c r="H195" i="37"/>
  <c r="H194" i="37"/>
  <c r="H192" i="37"/>
  <c r="H191" i="37"/>
  <c r="H190" i="37"/>
  <c r="H188" i="37"/>
  <c r="H186" i="37"/>
  <c r="H183" i="37"/>
  <c r="H181" i="37"/>
  <c r="H179" i="37"/>
  <c r="H178" i="37"/>
  <c r="H176" i="37"/>
  <c r="H174" i="37"/>
  <c r="H173" i="37"/>
  <c r="C170" i="37"/>
  <c r="B170" i="37"/>
  <c r="H169" i="37"/>
  <c r="H168" i="37"/>
  <c r="H165" i="37"/>
  <c r="H164" i="37"/>
  <c r="H162" i="37"/>
  <c r="H160" i="37"/>
  <c r="H159" i="37"/>
  <c r="H158" i="37"/>
  <c r="H157" i="37"/>
  <c r="H154" i="37"/>
  <c r="H153" i="37"/>
  <c r="H151" i="37"/>
  <c r="H150" i="37"/>
  <c r="H147" i="37"/>
  <c r="H144" i="37"/>
  <c r="H141" i="37"/>
  <c r="H140" i="37"/>
  <c r="H139" i="37"/>
  <c r="H138" i="37"/>
  <c r="H137" i="37"/>
  <c r="H135" i="37"/>
  <c r="H132" i="37"/>
  <c r="H131" i="37"/>
  <c r="H129" i="37"/>
  <c r="H127" i="37"/>
  <c r="H126" i="37"/>
  <c r="H123" i="37"/>
  <c r="H121" i="37"/>
  <c r="H119" i="37"/>
  <c r="H118" i="37"/>
  <c r="H116" i="37"/>
  <c r="H115" i="37"/>
  <c r="H113" i="37"/>
  <c r="H112" i="37"/>
  <c r="C109" i="37"/>
  <c r="B109" i="37"/>
  <c r="H108" i="37"/>
  <c r="H105" i="37"/>
  <c r="H104" i="37"/>
  <c r="H103" i="37"/>
  <c r="H102" i="37"/>
  <c r="H100" i="37"/>
  <c r="H99" i="37"/>
  <c r="H96" i="37"/>
  <c r="H94" i="37"/>
  <c r="H91" i="37"/>
  <c r="H89" i="37"/>
  <c r="H87" i="37"/>
  <c r="H84" i="37"/>
  <c r="H83" i="37"/>
  <c r="H82" i="37"/>
  <c r="H81" i="37"/>
  <c r="H78" i="37"/>
  <c r="H77" i="37"/>
  <c r="H74" i="37"/>
  <c r="H72" i="37"/>
  <c r="H70" i="37"/>
  <c r="H69" i="37"/>
  <c r="H68" i="37"/>
  <c r="H67" i="37"/>
  <c r="H64" i="37"/>
  <c r="C61" i="37"/>
  <c r="B61" i="37"/>
  <c r="H60" i="37"/>
  <c r="H57" i="37"/>
  <c r="H55" i="37"/>
  <c r="H54" i="37"/>
  <c r="H51" i="37"/>
  <c r="H50" i="37"/>
  <c r="H48" i="37"/>
  <c r="H47" i="37"/>
  <c r="H44" i="37"/>
  <c r="H41" i="37"/>
  <c r="H39" i="37"/>
  <c r="H37" i="37"/>
  <c r="H35" i="37"/>
  <c r="H33" i="37"/>
  <c r="H30" i="37"/>
  <c r="H29" i="37"/>
  <c r="H28" i="37"/>
  <c r="H27" i="37"/>
  <c r="H24" i="37"/>
  <c r="H23" i="37"/>
  <c r="H20" i="37"/>
  <c r="H18" i="37"/>
  <c r="H16" i="37"/>
  <c r="H15" i="37"/>
  <c r="H14" i="37"/>
  <c r="H13" i="37"/>
  <c r="H10" i="37"/>
  <c r="H603" i="37" l="1"/>
  <c r="H641" i="37" s="1"/>
  <c r="H109" i="37"/>
  <c r="H634" i="37" s="1"/>
  <c r="H322" i="37"/>
  <c r="H637" i="37" s="1"/>
  <c r="H398" i="37"/>
  <c r="H638" i="37" s="1"/>
  <c r="H628" i="37"/>
  <c r="H642" i="37" s="1"/>
  <c r="H542" i="37"/>
  <c r="H640" i="37" s="1"/>
  <c r="H61" i="37"/>
  <c r="H633" i="37" s="1"/>
  <c r="H170" i="37"/>
  <c r="H635" i="37" s="1"/>
  <c r="H253" i="37"/>
  <c r="H636" i="37" s="1"/>
  <c r="H468" i="37"/>
  <c r="H639" i="37" s="1"/>
  <c r="G644" i="37" l="1"/>
</calcChain>
</file>

<file path=xl/sharedStrings.xml><?xml version="1.0" encoding="utf-8"?>
<sst xmlns="http://schemas.openxmlformats.org/spreadsheetml/2006/main" count="2623" uniqueCount="667">
  <si>
    <t>E.30</t>
  </si>
  <si>
    <t xml:space="preserve">CW 3235-R9  </t>
  </si>
  <si>
    <t>100 mm Sidewalk</t>
  </si>
  <si>
    <t>CW 2130-R12</t>
  </si>
  <si>
    <t>CW 3120-R4</t>
  </si>
  <si>
    <t>F.20</t>
  </si>
  <si>
    <t>C051</t>
  </si>
  <si>
    <t>C055</t>
  </si>
  <si>
    <t>D003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</si>
  <si>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</si>
  <si>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</si>
  <si>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</si>
  <si>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</si>
  <si>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</si>
  <si>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</si>
  <si>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</si>
  <si>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</si>
  <si>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</si>
  <si>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</si>
  <si>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</si>
  <si>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</si>
  <si>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</si>
  <si>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</si>
  <si>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</si>
  <si>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</si>
  <si>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</si>
  <si>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</si>
  <si>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</si>
  <si>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E023</t>
  </si>
  <si>
    <t>E024</t>
  </si>
  <si>
    <t>E025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</si>
  <si>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</si>
  <si>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</si>
  <si>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</si>
  <si>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</si>
  <si>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</si>
  <si>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</si>
  <si>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</si>
  <si>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</si>
  <si>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Crack Sealing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</si>
  <si>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</si>
  <si>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</si>
  <si>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</si>
  <si>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</si>
  <si>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</si>
  <si>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</si>
  <si>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</si>
  <si>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</si>
  <si>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</si>
  <si>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</si>
  <si>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</si>
  <si>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</si>
  <si>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</si>
  <si>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</si>
  <si>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</si>
  <si>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</si>
  <si>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</si>
  <si>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</si>
  <si>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</si>
  <si>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</si>
  <si>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</si>
  <si>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</si>
  <si>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</si>
  <si>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</si>
  <si>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</si>
  <si>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</si>
  <si>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</si>
  <si>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</si>
  <si>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</si>
  <si>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</si>
  <si>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</si>
  <si>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</si>
  <si>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</si>
  <si>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</si>
  <si>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</si>
  <si>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</si>
  <si>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</si>
  <si>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</si>
  <si>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</si>
  <si>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</si>
  <si>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</si>
  <si>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</si>
  <si>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</si>
  <si>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</si>
  <si>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H.2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</si>
  <si>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</si>
  <si>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</si>
  <si>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</si>
  <si>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</si>
  <si>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</si>
  <si>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</si>
  <si>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</si>
  <si>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</si>
  <si>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</si>
  <si>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</si>
  <si>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</si>
  <si>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</si>
  <si>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</si>
  <si>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</si>
  <si>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</si>
  <si>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</si>
  <si>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</si>
  <si>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</si>
  <si>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</si>
  <si>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</si>
  <si>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</si>
  <si>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</si>
  <si>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</si>
  <si>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</si>
  <si>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</si>
  <si>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</si>
  <si>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</si>
  <si>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</si>
  <si>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</si>
  <si>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</si>
  <si>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</si>
  <si>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</si>
  <si>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</si>
  <si>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</si>
  <si>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</si>
  <si>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</si>
  <si>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</si>
  <si>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</si>
  <si>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</si>
  <si>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</si>
  <si>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</si>
  <si>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</si>
  <si>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</si>
  <si>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C011</t>
  </si>
  <si>
    <t>D002</t>
  </si>
  <si>
    <t>E003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</si>
  <si>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</si>
  <si>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</si>
  <si>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</si>
  <si>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</si>
  <si>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</si>
  <si>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</si>
  <si>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</si>
  <si>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</si>
  <si>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</si>
  <si>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</si>
  <si>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</si>
  <si>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</si>
  <si>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</si>
  <si>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</si>
  <si>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</si>
  <si>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</si>
  <si>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</si>
  <si>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</si>
  <si>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</si>
  <si>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</si>
  <si>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B014</t>
  </si>
  <si>
    <t>B017</t>
  </si>
  <si>
    <t>B030</t>
  </si>
  <si>
    <t>B031</t>
  </si>
  <si>
    <t>B032</t>
  </si>
  <si>
    <t>B033</t>
  </si>
  <si>
    <t>B094</t>
  </si>
  <si>
    <t>B095</t>
  </si>
  <si>
    <t>B097</t>
  </si>
  <si>
    <t>B098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</si>
  <si>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</si>
  <si>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</si>
  <si>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</si>
  <si>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</si>
  <si>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</si>
  <si>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</si>
  <si>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 xml:space="preserve">Miscellaneous Concrete Slab Renewal </t>
  </si>
  <si>
    <t>Concrete Curb Removal</t>
  </si>
  <si>
    <t>SD-202B</t>
  </si>
  <si>
    <t>SD-204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</si>
  <si>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</si>
  <si>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</si>
  <si>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</si>
  <si>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</si>
  <si>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</si>
  <si>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</si>
  <si>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</si>
  <si>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</si>
  <si>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</si>
  <si>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</si>
  <si>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</si>
  <si>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</si>
  <si>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</si>
  <si>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</si>
  <si>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</si>
  <si>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</si>
  <si>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</si>
  <si>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</si>
  <si>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</si>
  <si>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C045</t>
  </si>
  <si>
    <t>C046</t>
  </si>
  <si>
    <t>SD-228A</t>
  </si>
  <si>
    <t>Curb and Gutter</t>
  </si>
  <si>
    <t xml:space="preserve">Construction of Asphaltic Concrete Pavements </t>
  </si>
  <si>
    <t>C056</t>
  </si>
  <si>
    <t>C059</t>
  </si>
  <si>
    <t xml:space="preserve">Catch Basin  </t>
  </si>
  <si>
    <t>SD-024</t>
  </si>
  <si>
    <t>SD-023</t>
  </si>
  <si>
    <t>Sewer Service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</si>
  <si>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</si>
  <si>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</si>
  <si>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</si>
  <si>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</si>
  <si>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</si>
  <si>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</si>
  <si>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</si>
  <si>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</si>
  <si>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</si>
  <si>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</si>
  <si>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</si>
  <si>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</si>
  <si>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</si>
  <si>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C008</t>
  </si>
  <si>
    <t>F010</t>
  </si>
  <si>
    <t>H.1</t>
  </si>
  <si>
    <t>Slab Replacement</t>
  </si>
  <si>
    <t>Partial Slab Patches</t>
  </si>
  <si>
    <t>Concrete Pavements, Median Slabs, Bull-noses, and Safety Medians</t>
  </si>
  <si>
    <t>B189</t>
  </si>
  <si>
    <t>B190</t>
  </si>
  <si>
    <t>B191</t>
  </si>
  <si>
    <t>B194</t>
  </si>
  <si>
    <t>B200</t>
  </si>
  <si>
    <t>B201</t>
  </si>
  <si>
    <t>E.24</t>
  </si>
  <si>
    <t>H.3</t>
  </si>
  <si>
    <t>H.4</t>
  </si>
  <si>
    <t>H.5</t>
  </si>
  <si>
    <t>H.6</t>
  </si>
  <si>
    <t>H.7</t>
  </si>
  <si>
    <t>D006</t>
  </si>
  <si>
    <t>E.25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</si>
  <si>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</si>
  <si>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</si>
  <si>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</si>
  <si>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</si>
  <si>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</si>
  <si>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</si>
  <si>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</si>
  <si>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</si>
  <si>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</si>
  <si>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</si>
  <si>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B206</t>
  </si>
  <si>
    <t>F.6</t>
  </si>
  <si>
    <t>H.18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</si>
  <si>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</si>
  <si>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</si>
  <si>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</si>
  <si>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</si>
  <si>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</si>
  <si>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</si>
  <si>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</si>
  <si>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</si>
  <si>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Drainage Connection Pipe</t>
  </si>
  <si>
    <t>A</t>
  </si>
  <si>
    <t>B</t>
  </si>
  <si>
    <t>E</t>
  </si>
  <si>
    <t>F</t>
  </si>
  <si>
    <t>G</t>
  </si>
  <si>
    <t>H</t>
  </si>
  <si>
    <t>E.26</t>
  </si>
  <si>
    <t>E007A</t>
  </si>
  <si>
    <t xml:space="preserve">Remove and Replace Existing Catch Basin  </t>
  </si>
  <si>
    <t>E007B</t>
  </si>
  <si>
    <t>E.27</t>
  </si>
  <si>
    <t>E.28</t>
  </si>
  <si>
    <t>E.29</t>
  </si>
  <si>
    <t>Replacing Existing Risers</t>
  </si>
  <si>
    <t>F002A</t>
  </si>
  <si>
    <t>B.15</t>
  </si>
  <si>
    <t>Curb Ramp</t>
  </si>
  <si>
    <t>F.18</t>
  </si>
  <si>
    <t>Removal of Existing Catch Basins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</si>
  <si>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</si>
  <si>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</si>
  <si>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</si>
  <si>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</si>
  <si>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</si>
  <si>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</si>
  <si>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</si>
  <si>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</si>
  <si>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</si>
  <si>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 Greater than 30 m</t>
  </si>
  <si>
    <t>SD-229C,D</t>
  </si>
  <si>
    <t>SD-229C</t>
  </si>
  <si>
    <t>Connecting New Sewer Service to Existing Sewer Service</t>
  </si>
  <si>
    <t>Supply and Install Geogrid</t>
  </si>
  <si>
    <t>CW 3330-R5</t>
  </si>
  <si>
    <t>C.12</t>
  </si>
  <si>
    <t>CW 3250-R7</t>
  </si>
  <si>
    <t>B100r</t>
  </si>
  <si>
    <t>B104r</t>
  </si>
  <si>
    <t>B114rl</t>
  </si>
  <si>
    <t>B118rl</t>
  </si>
  <si>
    <t>B119rl</t>
  </si>
  <si>
    <t>B120rl</t>
  </si>
  <si>
    <t>B121rl</t>
  </si>
  <si>
    <t>B126r</t>
  </si>
  <si>
    <t>B128r</t>
  </si>
  <si>
    <t>B129r</t>
  </si>
  <si>
    <t>B132r</t>
  </si>
  <si>
    <t>B154rl</t>
  </si>
  <si>
    <t>G.3</t>
  </si>
  <si>
    <t>B219</t>
  </si>
  <si>
    <t>2 mm to 10 mm Wide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</si>
  <si>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</si>
  <si>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</si>
  <si>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</si>
  <si>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</si>
  <si>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</si>
  <si>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 xml:space="preserve">CW 3230-R8
</t>
  </si>
  <si>
    <t>E.31</t>
  </si>
  <si>
    <t>B184rlA</t>
  </si>
  <si>
    <t xml:space="preserve">CW 3450-R6 </t>
  </si>
  <si>
    <t>CW 3326-R3</t>
  </si>
  <si>
    <t>Barrier Separate</t>
  </si>
  <si>
    <t>SD-024, 1800 mm deep</t>
  </si>
  <si>
    <t>F.14</t>
  </si>
  <si>
    <t>E072</t>
  </si>
  <si>
    <t>Watermain and Water Service Insulation</t>
  </si>
  <si>
    <t>E073</t>
  </si>
  <si>
    <t>E022A</t>
  </si>
  <si>
    <t>1 - 50 mm Depth (Asphalt)</t>
  </si>
  <si>
    <t>E017G</t>
  </si>
  <si>
    <t>E017H</t>
  </si>
  <si>
    <t>E022E</t>
  </si>
  <si>
    <t>E041A</t>
  </si>
  <si>
    <t>Frames &amp; Covers</t>
  </si>
  <si>
    <t>CW 3210-R8</t>
  </si>
  <si>
    <t>Adjustment of Manholes/Catch Basins Frames</t>
  </si>
  <si>
    <t>Supplying and Placing Sub-base Material</t>
  </si>
  <si>
    <t>A007A1</t>
  </si>
  <si>
    <t>50 mm Granular A Limestone</t>
  </si>
  <si>
    <t>A007B2</t>
  </si>
  <si>
    <t>50 mm Granular B  Recycled Concrete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</si>
  <si>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</si>
  <si>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</si>
  <si>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</si>
  <si>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</si>
  <si>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</si>
  <si>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</si>
  <si>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</si>
  <si>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</si>
  <si>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</si>
  <si>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</si>
  <si>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</si>
  <si>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B155rlA</t>
  </si>
  <si>
    <t>B167rlA</t>
  </si>
  <si>
    <t>C026-72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</si>
  <si>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</si>
  <si>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</si>
  <si>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</si>
  <si>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</si>
  <si>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</si>
  <si>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I</t>
  </si>
  <si>
    <t>I001</t>
  </si>
  <si>
    <t>Construction of 200 mm Type 4 Concrete Pavement for Early Opening 72 Hour (Reinforced)</t>
  </si>
  <si>
    <t>E18</t>
  </si>
  <si>
    <t>B206A</t>
  </si>
  <si>
    <t>Type A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</si>
  <si>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</si>
  <si>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</si>
  <si>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</si>
  <si>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</si>
  <si>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3235-R9</t>
  </si>
  <si>
    <t>E19</t>
  </si>
  <si>
    <t>CW 3240-R10</t>
  </si>
  <si>
    <t>CW 3310-R18</t>
  </si>
  <si>
    <t>CW 3140-R1</t>
  </si>
  <si>
    <t xml:space="preserve">CW 3325-R5  </t>
  </si>
  <si>
    <t>Pipe Under Roadway Excavation</t>
  </si>
  <si>
    <t>SD-018</t>
  </si>
  <si>
    <t>F.19</t>
  </si>
  <si>
    <t>CW 3510-R10</t>
  </si>
  <si>
    <t>B193A</t>
  </si>
  <si>
    <t>Type MS1</t>
  </si>
  <si>
    <t>Type MS2</t>
  </si>
  <si>
    <t>B195A</t>
  </si>
  <si>
    <t>C058A</t>
  </si>
  <si>
    <t>C058B</t>
  </si>
  <si>
    <t>C060A</t>
  </si>
  <si>
    <t>CW 2145-R5</t>
  </si>
  <si>
    <t>FORM B: PRICES</t>
  </si>
  <si>
    <t>(SEE B10)</t>
  </si>
  <si>
    <t>UNIT PRICES</t>
  </si>
  <si>
    <t>SPEC.</t>
  </si>
  <si>
    <t>APPROX.</t>
  </si>
  <si>
    <t>REF.</t>
  </si>
  <si>
    <t>QUANTITY</t>
  </si>
  <si>
    <t>PART 1      CITY FUNDED WORK</t>
  </si>
  <si>
    <t>IRYSH AVENUE - BLAKE STREET TO BURY STREET (MINOR REHABILITATION)</t>
  </si>
  <si>
    <t>ROADWORKS - REMOVALS/RENEWALS</t>
  </si>
  <si>
    <t>150 mm Type 1 Concrete Pavement (Type A)</t>
  </si>
  <si>
    <t>150 mm Type 1 Concrete Pavement (Type B)</t>
  </si>
  <si>
    <t>150 mm Type 1 Concrete Pavement (Type C)</t>
  </si>
  <si>
    <t>150 mm Type 1 Concrete Pavement (Type D)</t>
  </si>
  <si>
    <t>100 mm Type 5 Concrete Sidewalk</t>
  </si>
  <si>
    <t>A.6</t>
  </si>
  <si>
    <t>Type 2 Concrete Barrier (150 mm reveal ht, Dowelled)</t>
  </si>
  <si>
    <t>B155rlA1</t>
  </si>
  <si>
    <t>B155rlA2</t>
  </si>
  <si>
    <t>B155rlA3</t>
  </si>
  <si>
    <t>Type 2 Concrete Curb Ramp (8-12 mm reveal ht, Monolithic)</t>
  </si>
  <si>
    <t>CW 3410-R12, E17</t>
  </si>
  <si>
    <t>A.8</t>
  </si>
  <si>
    <t>A.10</t>
  </si>
  <si>
    <t>CW 2130-R12, SD-220D</t>
  </si>
  <si>
    <t>250 mm, PVC</t>
  </si>
  <si>
    <t>In a Trench, Class B Type 2 Bedding, Class 2 Backfill</t>
  </si>
  <si>
    <t>Plugging Existing Sewers and Sewer Services Smaller Than 300 Millimetres</t>
  </si>
  <si>
    <t>250 mm PVC Connecting Pipe</t>
  </si>
  <si>
    <t>Connecting to 300 mm Combined Sewer</t>
  </si>
  <si>
    <t>Connecting to 375 mm Combined Sewer</t>
  </si>
  <si>
    <t>Subtotal:</t>
  </si>
  <si>
    <t>BURY STREET - IRYSH AVENUE TO WHYTE AVENUE
(THIN BITUMINOUS OVERLAY)</t>
  </si>
  <si>
    <t>Type 2 Concrete Modified Barrier (150 mm reveal ht, Dowelled)</t>
  </si>
  <si>
    <t>WHYTE AVENUE - BURY STREET TO VINE STREET
(CONCRETE RECONSTRUCTION)</t>
  </si>
  <si>
    <t>ROADWORKS - NEW CONSTRUCTION</t>
  </si>
  <si>
    <t>C.13</t>
  </si>
  <si>
    <t>CW 3310-R18, E14</t>
  </si>
  <si>
    <t>Construction of Barrier (180 mm ht, Type 1, Integral)</t>
  </si>
  <si>
    <t>Construction of  Modified Barrier  (180 mm ht, Type 1, Integral)</t>
  </si>
  <si>
    <t>Construction of   Lip Curb (40 mm ht, Type 1, Integral)</t>
  </si>
  <si>
    <t>Construction of  Curb Ramp (8-12 mm ht, Type 1, Integral)</t>
  </si>
  <si>
    <t>C.14</t>
  </si>
  <si>
    <t>C.15</t>
  </si>
  <si>
    <t>C.16</t>
  </si>
  <si>
    <t>C.17</t>
  </si>
  <si>
    <t>In a Trench, Class B Type 3 Bedding, Class 2 Backfill</t>
  </si>
  <si>
    <t>C.18</t>
  </si>
  <si>
    <t>C.19</t>
  </si>
  <si>
    <t>C.20</t>
  </si>
  <si>
    <t>Connecting to 600 mm AC Storm Relief Sewer</t>
  </si>
  <si>
    <t>C.21</t>
  </si>
  <si>
    <t>C.22</t>
  </si>
  <si>
    <t>C.23</t>
  </si>
  <si>
    <t>E13</t>
  </si>
  <si>
    <t>C.24</t>
  </si>
  <si>
    <t>C.25</t>
  </si>
  <si>
    <t>C.26</t>
  </si>
  <si>
    <t>ELGIN AVENUE - SHERBROOK STREET TO ISABEL STREET
(ASPHALT RECONSTRUCTION)</t>
  </si>
  <si>
    <t>D.5</t>
  </si>
  <si>
    <t>D.6</t>
  </si>
  <si>
    <t>D.7</t>
  </si>
  <si>
    <t>D.8</t>
  </si>
  <si>
    <t>D.9</t>
  </si>
  <si>
    <t>D.10</t>
  </si>
  <si>
    <t>Modified Barrier</t>
  </si>
  <si>
    <t>D.11</t>
  </si>
  <si>
    <t>D.12</t>
  </si>
  <si>
    <t>D.13</t>
  </si>
  <si>
    <t>Construction of 150 mm Type 2 Concrete Pavement (Reinforced)</t>
  </si>
  <si>
    <t>D.14</t>
  </si>
  <si>
    <t>Construction of Concrete Barrier Curb and Reversed Gutter for Asphalt Pavement (180 mm reveal ht, Integral, 450 mm width, 150 mm Plain Type 1 Concrete Pavement, Slip Form Paving)</t>
  </si>
  <si>
    <t>SD-200AA</t>
  </si>
  <si>
    <t>Construction of Concrete Modified Curb with Reversed Gutter for Asphalt Pavement (180 mm reveal ht, Integral, 486 mm width, 150 mm Plain Type 1 Concrete Pavement)</t>
  </si>
  <si>
    <t>SD-203CA</t>
  </si>
  <si>
    <t>Construction of Concrete Curb Ramp for Asphalt Pavement (8-12 mm reveal ht, Integral, 450 mm width, 150 mm Plain Type 1 Concrete Pavement)</t>
  </si>
  <si>
    <t>SD-229FA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</si>
  <si>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</si>
  <si>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</si>
  <si>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</si>
  <si>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</si>
  <si>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</si>
  <si>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</si>
  <si>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</si>
  <si>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</si>
  <si>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</si>
  <si>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</si>
  <si>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</si>
  <si>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</si>
  <si>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</si>
  <si>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</si>
  <si>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</si>
  <si>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</si>
  <si>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</si>
  <si>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</si>
  <si>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</si>
  <si>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</si>
  <si>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Construction of Asphalt Speed Hump</t>
  </si>
  <si>
    <t>D.35</t>
  </si>
  <si>
    <t>Construction of Raised Pedestrian Crossing</t>
  </si>
  <si>
    <t>D.36</t>
  </si>
  <si>
    <t>Stump Removal</t>
  </si>
  <si>
    <t>E23</t>
  </si>
  <si>
    <t>Less than 500 mm Diameter</t>
  </si>
  <si>
    <t>D.37</t>
  </si>
  <si>
    <t>Pruning</t>
  </si>
  <si>
    <t>Less than 200 mm Diameter</t>
  </si>
  <si>
    <t>D.38</t>
  </si>
  <si>
    <t>Fence Adjustment</t>
  </si>
  <si>
    <t>E24</t>
  </si>
  <si>
    <t>D.39</t>
  </si>
  <si>
    <t>Replacement of Manitoba Hydro Vault Frame &amp; Cover with Energy Mitigation Frame &amp; Cover Supplied by Manitoba Hydro</t>
  </si>
  <si>
    <t>E25</t>
  </si>
  <si>
    <t>KATE STREET - WILLIAM AVENUE TO ELGIN AVENUE
(ASPHALT RECONSTRUCTION)</t>
  </si>
  <si>
    <t>Connecting to 600 mm Combined Sewer</t>
  </si>
  <si>
    <t>ALEXANDER AVENUE - SHERBROOK STREET TO ISABEL STREET
(MINOR REHABILITATION)</t>
  </si>
  <si>
    <t>150 mm Type 1 Concrete Pavement (Reinforced)</t>
  </si>
  <si>
    <t>Construction of 200 mm Type 2 Concrete Pavement (Reinforced)</t>
  </si>
  <si>
    <t>F.21</t>
  </si>
  <si>
    <t>F.22</t>
  </si>
  <si>
    <t>Catch Pit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</si>
  <si>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</si>
  <si>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</si>
  <si>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</si>
  <si>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</si>
  <si>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</si>
  <si>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</si>
  <si>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</si>
  <si>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</si>
  <si>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</si>
  <si>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</si>
  <si>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PRINCE EDWARD STREET - BARBER STREET TO ROVER AVENUE
(ASPHALT RECONSTRUCTION)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</si>
  <si>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</si>
  <si>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</si>
  <si>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</si>
  <si>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</si>
  <si>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</si>
  <si>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</si>
  <si>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</si>
  <si>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</si>
  <si>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</si>
  <si>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</si>
  <si>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SD-229F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</si>
  <si>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</si>
  <si>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</si>
  <si>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</si>
  <si>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</si>
  <si>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</si>
  <si>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</si>
  <si>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</si>
  <si>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</si>
  <si>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</si>
  <si>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</si>
  <si>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</si>
  <si>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</si>
  <si>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Connecting to 450 mm PVC Combined Sewer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</si>
  <si>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</si>
  <si>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</si>
  <si>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</si>
  <si>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</si>
  <si>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</si>
  <si>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</si>
  <si>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</si>
  <si>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</si>
  <si>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</si>
  <si>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MCFARLANE STREET NORTH - SUTHERLAND AVENUE TO ROVER AVENUE
(ASPHALT RECONSTRUCTION)</t>
  </si>
  <si>
    <t>H.19</t>
  </si>
  <si>
    <t>H.20</t>
  </si>
  <si>
    <t>H.21</t>
  </si>
  <si>
    <t>H.22</t>
  </si>
  <si>
    <t>H.23</t>
  </si>
  <si>
    <t>Connecting to 300 mm Concrete Combined Sewer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</si>
  <si>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</si>
  <si>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</si>
  <si>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</si>
  <si>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</si>
  <si>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</si>
  <si>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</si>
  <si>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</si>
  <si>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</si>
  <si>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</si>
  <si>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</si>
  <si>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</si>
  <si>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PART 2      WATER AND WASTE FUNDED WORK</t>
  </si>
  <si>
    <t>WATER AND WASTE WORK</t>
  </si>
  <si>
    <t>MANHOLE REPAIR (S-MH)</t>
  </si>
  <si>
    <t>I.1</t>
  </si>
  <si>
    <t>Existing Manhole and Catch Basin Repairs</t>
  </si>
  <si>
    <t>Patching Existing Manholes</t>
  </si>
  <si>
    <t>I.2</t>
  </si>
  <si>
    <t>Pre-Cast Concrete Risers</t>
  </si>
  <si>
    <t>I.3</t>
  </si>
  <si>
    <t>Repair Cracks on Wall</t>
  </si>
  <si>
    <t>Grout cracks and crevices around pipes</t>
  </si>
  <si>
    <t>I.4</t>
  </si>
  <si>
    <t>Manhole Inspection (following repair)</t>
  </si>
  <si>
    <t>ALEXANDER AVENUE - SEWER REPAIR (S-MA70025389)</t>
  </si>
  <si>
    <t>I.5</t>
  </si>
  <si>
    <t>300 mm, Clay CS</t>
  </si>
  <si>
    <t>Class 3 Backfill</t>
  </si>
  <si>
    <t>I.6</t>
  </si>
  <si>
    <t>Sewer Inspection (following repair)</t>
  </si>
  <si>
    <t>I.7</t>
  </si>
  <si>
    <t>300 mm</t>
  </si>
  <si>
    <t>ELGIN AVENUE - WATER SERVICES</t>
  </si>
  <si>
    <t>I.8</t>
  </si>
  <si>
    <t>Water Services</t>
  </si>
  <si>
    <t>CW 2110-R11</t>
  </si>
  <si>
    <t>19mm</t>
  </si>
  <si>
    <t>Trenchless installation, Class B sand bedding, Class 3 backfill</t>
  </si>
  <si>
    <t>l.m</t>
  </si>
  <si>
    <t>I.9</t>
  </si>
  <si>
    <t>Corporation Stops</t>
  </si>
  <si>
    <t>I.10</t>
  </si>
  <si>
    <t>Curb Stops - Replace Existing</t>
  </si>
  <si>
    <t>I.11</t>
  </si>
  <si>
    <t>Curb Stop Boxes - Replace Existing</t>
  </si>
  <si>
    <t>I.12</t>
  </si>
  <si>
    <t>10.9 Kilogram Sacrificial Zinc Anodes</t>
  </si>
  <si>
    <t>On Water Services</t>
  </si>
  <si>
    <t>I.13</t>
  </si>
  <si>
    <t>Connecting New Copper Water Services to Existing Watermain</t>
  </si>
  <si>
    <t>KATE STREET - WATER SERVICES</t>
  </si>
  <si>
    <t>25mm</t>
  </si>
  <si>
    <t>McFARLANE STREET - WATER SERVICES</t>
  </si>
  <si>
    <t>PART 3      MANITOBA HYDRO FUNDED WORK
                 (See B10.6, B18.2.1, B19.6, D3.5, D16.2-3, D18.4)</t>
  </si>
  <si>
    <t>K</t>
  </si>
  <si>
    <t>STREET LIGHT INSTALLATION</t>
  </si>
  <si>
    <t>Elgin Avenue (Sherbrook to Isabel)</t>
  </si>
  <si>
    <t>K.1</t>
  </si>
  <si>
    <t xml:space="preserve">Removal of 25'/35' street light pole and precast, poured in place concrete, steel power installed base or direct buried including davit arm, luminaire and appurtenances  </t>
  </si>
  <si>
    <t>E27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</si>
  <si>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</si>
  <si>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</si>
  <si>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</si>
  <si>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</si>
  <si>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</si>
  <si>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</si>
  <si>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</si>
  <si>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#6 duplex between new or existing streetlight poles and connect luminaire to provide temporary Overhead Feed.</t>
  </si>
  <si>
    <t>per span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</si>
  <si>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</si>
  <si>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</si>
  <si>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McFarlane Street (Sutherland to Rover)</t>
  </si>
  <si>
    <t>MOBILIZATION /DEMOBILIZATION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</si>
  <si>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</si>
  <si>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</si>
  <si>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</si>
  <si>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</si>
  <si>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</si>
  <si>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</si>
  <si>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</si>
  <si>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</si>
  <si>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</si>
  <si>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</si>
  <si>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</si>
  <si>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</si>
  <si>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</si>
  <si>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</si>
  <si>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</si>
  <si>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</si>
  <si>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</si>
  <si>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J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</si>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</sst>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_(* #,##0.00_);_(* \(#,##0.00\);_(* &quot;-&quot;??_);_(@_)"/>
    <numFmt numFmtId="166" formatCode="&quot;&quot;;&quot;&quot;;&quot;&quot;;&quot;&quot;"/>
    <numFmt numFmtId="167" formatCode="0;0;&quot;&quot;;@"/>
    <numFmt numFmtId="168" formatCode="#\ ###\ ##0.00;;0;[Red]@"/>
    <numFmt numFmtId="169" formatCode="#\ ###\ ##0.00;;0;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;0;[Red]&quot;###&quot;;@"/>
    <numFmt numFmtId="177" formatCode="&quot;Subtotal: &quot;#\ ###\ ##0.00;;&quot;Subtotal: Nil&quot;;@"/>
    <numFmt numFmtId="178" formatCode="&quot;$&quot;#,##0.00"/>
    <numFmt numFmtId="179" formatCode="#,##0.0"/>
  </numFmts>
  <fonts count="50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6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7" fontId="8" fillId="0" borderId="4" applyFill="0">
      <alignment horizontal="centerContinuous" wrapText="1"/>
    </xf>
    <xf numFmtId="167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3" fontId="4" fillId="0" borderId="1" applyFill="0"/>
    <xf numFmtId="168" fontId="4" fillId="0" borderId="1" applyFill="0">
      <alignment horizontal="right"/>
      <protection locked="0"/>
    </xf>
    <xf numFmtId="169" fontId="4" fillId="0" borderId="1" applyFill="0">
      <alignment horizontal="right"/>
      <protection locked="0"/>
    </xf>
    <xf numFmtId="169" fontId="4" fillId="0" borderId="1" applyFill="0"/>
    <xf numFmtId="169" fontId="4" fillId="0" borderId="3" applyFill="0">
      <alignment horizontal="right"/>
    </xf>
    <xf numFmtId="0" fontId="21" fillId="20" borderId="5" applyNumberFormat="0" applyAlignment="0" applyProtection="0"/>
    <xf numFmtId="0" fontId="22" fillId="21" borderId="6" applyNumberFormat="0" applyAlignment="0" applyProtection="0"/>
    <xf numFmtId="0" fontId="5" fillId="0" borderId="1" applyFill="0">
      <alignment horizontal="left" vertical="top"/>
    </xf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5" applyNumberFormat="0" applyAlignment="0" applyProtection="0"/>
    <xf numFmtId="0" fontId="29" fillId="0" borderId="10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4" fillId="24" borderId="11" applyNumberFormat="0" applyFont="0" applyAlignment="0" applyProtection="0"/>
    <xf numFmtId="175" fontId="6" fillId="0" borderId="3" applyNumberFormat="0" applyFont="0" applyFill="0" applyBorder="0" applyAlignment="0" applyProtection="0">
      <alignment horizontal="center" vertical="top" wrapText="1"/>
    </xf>
    <xf numFmtId="0" fontId="31" fillId="20" borderId="12" applyNumberFormat="0" applyAlignment="0" applyProtection="0"/>
    <xf numFmtId="0" fontId="9" fillId="0" borderId="0">
      <alignment horizontal="right"/>
    </xf>
    <xf numFmtId="0" fontId="32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174" fontId="13" fillId="0" borderId="0" applyFill="0">
      <alignment horizontal="centerContinuous" vertical="center"/>
    </xf>
    <xf numFmtId="0" fontId="4" fillId="0" borderId="3">
      <alignment horizontal="centerContinuous" wrapText="1"/>
    </xf>
    <xf numFmtId="170" fontId="11" fillId="0" borderId="0" applyFill="0">
      <alignment horizontal="left"/>
    </xf>
    <xf numFmtId="171" fontId="12" fillId="0" borderId="0" applyFill="0">
      <alignment horizontal="right"/>
    </xf>
    <xf numFmtId="0" fontId="4" fillId="0" borderId="13" applyFill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" fillId="23" borderId="0"/>
    <xf numFmtId="0" fontId="14" fillId="23" borderId="0"/>
    <xf numFmtId="0" fontId="38" fillId="23" borderId="0"/>
    <xf numFmtId="0" fontId="39" fillId="0" borderId="0"/>
    <xf numFmtId="0" fontId="16" fillId="0" borderId="0"/>
    <xf numFmtId="0" fontId="14" fillId="23" borderId="0"/>
    <xf numFmtId="0" fontId="40" fillId="23" borderId="0"/>
    <xf numFmtId="0" fontId="2" fillId="0" borderId="0"/>
    <xf numFmtId="165" fontId="14" fillId="0" borderId="0" applyFont="0" applyFill="0" applyBorder="0" applyAlignment="0" applyProtection="0"/>
    <xf numFmtId="0" fontId="39" fillId="0" borderId="0"/>
    <xf numFmtId="0" fontId="14" fillId="23" borderId="0"/>
    <xf numFmtId="0" fontId="14" fillId="23" borderId="0"/>
    <xf numFmtId="0" fontId="14" fillId="23" borderId="0"/>
    <xf numFmtId="0" fontId="47" fillId="0" borderId="0"/>
  </cellStyleXfs>
  <cellXfs count="183">
    <xf numFmtId="0" fontId="0" fillId="0" borderId="0" xfId="0"/>
    <xf numFmtId="164" fontId="41" fillId="0" borderId="0" xfId="80" applyNumberFormat="1" applyFont="1" applyFill="1" applyAlignment="1">
      <alignment horizontal="centerContinuous" vertical="center"/>
    </xf>
    <xf numFmtId="1" fontId="15" fillId="0" borderId="0" xfId="80" applyNumberFormat="1" applyFont="1" applyFill="1" applyAlignment="1">
      <alignment horizontal="centerContinuous" vertical="top"/>
    </xf>
    <xf numFmtId="0" fontId="15" fillId="0" borderId="0" xfId="80" applyFont="1" applyFill="1" applyAlignment="1">
      <alignment horizontal="centerContinuous" vertical="center"/>
    </xf>
    <xf numFmtId="0" fontId="14" fillId="0" borderId="0" xfId="80" applyFill="1"/>
    <xf numFmtId="164" fontId="42" fillId="0" borderId="0" xfId="80" applyNumberFormat="1" applyFont="1" applyFill="1" applyAlignment="1">
      <alignment horizontal="centerContinuous" vertical="center"/>
    </xf>
    <xf numFmtId="1" fontId="14" fillId="0" borderId="0" xfId="80" applyNumberFormat="1" applyFill="1" applyAlignment="1">
      <alignment horizontal="centerContinuous" vertical="top"/>
    </xf>
    <xf numFmtId="0" fontId="14" fillId="0" borderId="0" xfId="80" applyFill="1" applyAlignment="1">
      <alignment horizontal="centerContinuous" vertical="center"/>
    </xf>
    <xf numFmtId="164" fontId="14" fillId="0" borderId="0" xfId="80" applyNumberFormat="1" applyFill="1" applyAlignment="1">
      <alignment horizontal="right"/>
    </xf>
    <xf numFmtId="0" fontId="14" fillId="0" borderId="0" xfId="80" applyFill="1" applyAlignment="1">
      <alignment vertical="top"/>
    </xf>
    <xf numFmtId="164" fontId="14" fillId="0" borderId="0" xfId="80" applyNumberFormat="1" applyFill="1" applyAlignment="1">
      <alignment horizontal="centerContinuous" vertical="center"/>
    </xf>
    <xf numFmtId="2" fontId="14" fillId="0" borderId="0" xfId="80" applyNumberFormat="1" applyFill="1" applyAlignment="1">
      <alignment horizontal="centerContinuous"/>
    </xf>
    <xf numFmtId="164" fontId="14" fillId="0" borderId="15" xfId="80" applyNumberFormat="1" applyFill="1" applyBorder="1" applyAlignment="1">
      <alignment horizontal="center"/>
    </xf>
    <xf numFmtId="0" fontId="14" fillId="0" borderId="15" xfId="80" applyFill="1" applyBorder="1" applyAlignment="1">
      <alignment horizontal="center" vertical="top"/>
    </xf>
    <xf numFmtId="0" fontId="14" fillId="0" borderId="16" xfId="80" applyFill="1" applyBorder="1" applyAlignment="1">
      <alignment horizontal="center"/>
    </xf>
    <xf numFmtId="0" fontId="14" fillId="0" borderId="15" xfId="80" applyFill="1" applyBorder="1" applyAlignment="1">
      <alignment horizontal="center"/>
    </xf>
    <xf numFmtId="0" fontId="14" fillId="0" borderId="17" xfId="80" applyFill="1" applyBorder="1" applyAlignment="1">
      <alignment horizontal="center"/>
    </xf>
    <xf numFmtId="164" fontId="14" fillId="0" borderId="17" xfId="80" applyNumberFormat="1" applyFill="1" applyBorder="1" applyAlignment="1">
      <alignment horizontal="right"/>
    </xf>
    <xf numFmtId="164" fontId="14" fillId="0" borderId="18" xfId="80" applyNumberFormat="1" applyFill="1" applyBorder="1" applyAlignment="1">
      <alignment horizontal="right"/>
    </xf>
    <xf numFmtId="0" fontId="14" fillId="0" borderId="18" xfId="80" applyFill="1" applyBorder="1" applyAlignment="1">
      <alignment vertical="top"/>
    </xf>
    <xf numFmtId="0" fontId="14" fillId="0" borderId="19" xfId="80" applyFill="1" applyBorder="1"/>
    <xf numFmtId="0" fontId="14" fillId="0" borderId="18" xfId="80" applyFill="1" applyBorder="1" applyAlignment="1">
      <alignment horizontal="center"/>
    </xf>
    <xf numFmtId="0" fontId="14" fillId="0" borderId="20" xfId="80" applyFill="1" applyBorder="1"/>
    <xf numFmtId="0" fontId="14" fillId="0" borderId="20" xfId="80" applyFill="1" applyBorder="1" applyAlignment="1">
      <alignment horizontal="center"/>
    </xf>
    <xf numFmtId="164" fontId="14" fillId="0" borderId="20" xfId="80" applyNumberFormat="1" applyFill="1" applyBorder="1" applyAlignment="1">
      <alignment horizontal="right"/>
    </xf>
    <xf numFmtId="0" fontId="14" fillId="0" borderId="20" xfId="80" applyFill="1" applyBorder="1" applyAlignment="1">
      <alignment horizontal="right"/>
    </xf>
    <xf numFmtId="164" fontId="14" fillId="0" borderId="21" xfId="80" applyNumberFormat="1" applyFill="1" applyBorder="1" applyAlignment="1">
      <alignment horizontal="right"/>
    </xf>
    <xf numFmtId="0" fontId="14" fillId="0" borderId="15" xfId="80" applyFill="1" applyBorder="1" applyAlignment="1">
      <alignment vertical="top"/>
    </xf>
    <xf numFmtId="0" fontId="14" fillId="0" borderId="16" xfId="80" applyFill="1" applyBorder="1"/>
    <xf numFmtId="164" fontId="14" fillId="0" borderId="16" xfId="80" applyNumberFormat="1" applyFill="1" applyBorder="1" applyAlignment="1">
      <alignment horizontal="right"/>
    </xf>
    <xf numFmtId="0" fontId="14" fillId="0" borderId="17" xfId="80" applyFill="1" applyBorder="1" applyAlignment="1">
      <alignment horizontal="right"/>
    </xf>
    <xf numFmtId="164" fontId="14" fillId="0" borderId="22" xfId="80" applyNumberFormat="1" applyFill="1" applyBorder="1" applyAlignment="1">
      <alignment horizontal="right"/>
    </xf>
    <xf numFmtId="0" fontId="14" fillId="0" borderId="22" xfId="80" applyFill="1" applyBorder="1" applyAlignment="1">
      <alignment horizontal="right"/>
    </xf>
    <xf numFmtId="164" fontId="14" fillId="0" borderId="23" xfId="80" applyNumberFormat="1" applyFill="1" applyBorder="1" applyAlignment="1">
      <alignment horizontal="right" vertical="center"/>
    </xf>
    <xf numFmtId="0" fontId="44" fillId="0" borderId="22" xfId="80" applyFont="1" applyFill="1" applyBorder="1" applyAlignment="1">
      <alignment horizontal="center" vertical="center"/>
    </xf>
    <xf numFmtId="164" fontId="14" fillId="0" borderId="22" xfId="80" applyNumberFormat="1" applyFill="1" applyBorder="1" applyAlignment="1">
      <alignment horizontal="right" vertical="center"/>
    </xf>
    <xf numFmtId="0" fontId="14" fillId="0" borderId="0" xfId="80" applyFill="1" applyAlignment="1">
      <alignment vertical="center"/>
    </xf>
    <xf numFmtId="164" fontId="14" fillId="0" borderId="23" xfId="80" applyNumberFormat="1" applyFill="1" applyBorder="1" applyAlignment="1">
      <alignment horizontal="right"/>
    </xf>
    <xf numFmtId="0" fontId="44" fillId="0" borderId="25" xfId="80" applyFont="1" applyFill="1" applyBorder="1" applyAlignment="1">
      <alignment vertical="top"/>
    </xf>
    <xf numFmtId="167" fontId="44" fillId="0" borderId="25" xfId="80" applyNumberFormat="1" applyFont="1" applyFill="1" applyBorder="1" applyAlignment="1">
      <alignment horizontal="left" vertical="center"/>
    </xf>
    <xf numFmtId="1" fontId="14" fillId="0" borderId="26" xfId="80" applyNumberFormat="1" applyFill="1" applyBorder="1" applyAlignment="1">
      <alignment horizontal="center" vertical="top"/>
    </xf>
    <xf numFmtId="0" fontId="14" fillId="0" borderId="26" xfId="80" applyFill="1" applyBorder="1" applyAlignment="1">
      <alignment horizontal="center" vertical="top"/>
    </xf>
    <xf numFmtId="164" fontId="14" fillId="0" borderId="26" xfId="80" applyNumberFormat="1" applyFill="1" applyBorder="1" applyAlignment="1">
      <alignment horizontal="right"/>
    </xf>
    <xf numFmtId="164" fontId="14" fillId="0" borderId="25" xfId="80" applyNumberFormat="1" applyFill="1" applyBorder="1" applyAlignment="1">
      <alignment horizontal="right"/>
    </xf>
    <xf numFmtId="4" fontId="14" fillId="0" borderId="1" xfId="80" applyNumberFormat="1" applyFill="1" applyBorder="1" applyAlignment="1">
      <alignment horizontal="center" vertical="top" wrapText="1"/>
    </xf>
    <xf numFmtId="176" fontId="14" fillId="0" borderId="1" xfId="80" applyNumberFormat="1" applyFill="1" applyBorder="1" applyAlignment="1">
      <alignment horizontal="left" vertical="top" wrapText="1"/>
    </xf>
    <xf numFmtId="167" fontId="14" fillId="0" borderId="1" xfId="80" applyNumberFormat="1" applyFill="1" applyBorder="1" applyAlignment="1">
      <alignment horizontal="left" vertical="top" wrapText="1"/>
    </xf>
    <xf numFmtId="167" fontId="14" fillId="0" borderId="1" xfId="80" applyNumberFormat="1" applyFill="1" applyBorder="1" applyAlignment="1">
      <alignment horizontal="center" vertical="top" wrapText="1"/>
    </xf>
    <xf numFmtId="0" fontId="14" fillId="0" borderId="1" xfId="80" applyFill="1" applyBorder="1" applyAlignment="1">
      <alignment horizontal="center" vertical="top" wrapText="1"/>
    </xf>
    <xf numFmtId="1" fontId="14" fillId="0" borderId="1" xfId="80" applyNumberFormat="1" applyFill="1" applyBorder="1" applyAlignment="1">
      <alignment horizontal="right" vertical="top"/>
    </xf>
    <xf numFmtId="178" fontId="14" fillId="0" borderId="1" xfId="80" applyNumberFormat="1" applyFill="1" applyBorder="1" applyAlignment="1">
      <alignment vertical="top"/>
    </xf>
    <xf numFmtId="0" fontId="36" fillId="0" borderId="0" xfId="80" applyFont="1" applyFill="1"/>
    <xf numFmtId="0" fontId="44" fillId="0" borderId="22" xfId="80" applyFont="1" applyFill="1" applyBorder="1" applyAlignment="1">
      <alignment vertical="top"/>
    </xf>
    <xf numFmtId="167" fontId="44" fillId="0" borderId="22" xfId="80" applyNumberFormat="1" applyFont="1" applyFill="1" applyBorder="1" applyAlignment="1">
      <alignment horizontal="left" vertical="center" wrapText="1"/>
    </xf>
    <xf numFmtId="1" fontId="14" fillId="0" borderId="23" xfId="80" applyNumberFormat="1" applyFill="1" applyBorder="1" applyAlignment="1">
      <alignment horizontal="center" vertical="top"/>
    </xf>
    <xf numFmtId="1" fontId="14" fillId="0" borderId="23" xfId="80" applyNumberFormat="1" applyFill="1" applyBorder="1" applyAlignment="1">
      <alignment vertical="top"/>
    </xf>
    <xf numFmtId="4" fontId="14" fillId="0" borderId="1" xfId="80" applyNumberFormat="1" applyFill="1" applyBorder="1" applyAlignment="1">
      <alignment horizontal="center" vertical="top"/>
    </xf>
    <xf numFmtId="0" fontId="14" fillId="0" borderId="23" xfId="80" applyFill="1" applyBorder="1" applyAlignment="1">
      <alignment horizontal="center" vertical="top"/>
    </xf>
    <xf numFmtId="176" fontId="14" fillId="0" borderId="1" xfId="80" applyNumberFormat="1" applyFill="1" applyBorder="1" applyAlignment="1">
      <alignment horizontal="center" vertical="top" wrapText="1"/>
    </xf>
    <xf numFmtId="179" fontId="14" fillId="0" borderId="1" xfId="80" applyNumberFormat="1" applyFill="1" applyBorder="1" applyAlignment="1">
      <alignment horizontal="center" vertical="top" wrapText="1"/>
    </xf>
    <xf numFmtId="176" fontId="14" fillId="0" borderId="1" xfId="80" applyNumberFormat="1" applyFill="1" applyBorder="1" applyAlignment="1">
      <alignment horizontal="right" vertical="top" wrapText="1"/>
    </xf>
    <xf numFmtId="1" fontId="14" fillId="0" borderId="1" xfId="80" applyNumberFormat="1" applyFill="1" applyBorder="1" applyAlignment="1">
      <alignment horizontal="right" vertical="top" wrapText="1"/>
    </xf>
    <xf numFmtId="0" fontId="14" fillId="0" borderId="22" xfId="80" applyFill="1" applyBorder="1" applyAlignment="1">
      <alignment horizontal="center" vertical="top"/>
    </xf>
    <xf numFmtId="4" fontId="14" fillId="0" borderId="27" xfId="80" applyNumberFormat="1" applyFill="1" applyBorder="1" applyAlignment="1">
      <alignment horizontal="center" vertical="top" wrapText="1"/>
    </xf>
    <xf numFmtId="167" fontId="14" fillId="0" borderId="1" xfId="53" applyNumberFormat="1" applyFont="1" applyBorder="1" applyAlignment="1">
      <alignment vertical="top" wrapText="1"/>
    </xf>
    <xf numFmtId="167" fontId="14" fillId="0" borderId="1" xfId="53" applyNumberFormat="1" applyFont="1" applyBorder="1" applyAlignment="1">
      <alignment horizontal="center" vertical="top" wrapText="1"/>
    </xf>
    <xf numFmtId="167" fontId="14" fillId="0" borderId="1" xfId="53" applyNumberFormat="1" applyFont="1" applyBorder="1" applyAlignment="1">
      <alignment horizontal="left" vertical="top" wrapText="1"/>
    </xf>
    <xf numFmtId="167" fontId="14" fillId="0" borderId="1" xfId="80" applyNumberFormat="1" applyFill="1" applyBorder="1" applyAlignment="1">
      <alignment vertical="top" wrapText="1"/>
    </xf>
    <xf numFmtId="4" fontId="14" fillId="0" borderId="27" xfId="80" applyNumberFormat="1" applyFill="1" applyBorder="1" applyAlignment="1">
      <alignment horizontal="center" vertical="top"/>
    </xf>
    <xf numFmtId="0" fontId="14" fillId="0" borderId="28" xfId="80" applyFill="1" applyBorder="1" applyAlignment="1">
      <alignment horizontal="center" vertical="top" wrapText="1"/>
    </xf>
    <xf numFmtId="1" fontId="14" fillId="0" borderId="28" xfId="80" applyNumberFormat="1" applyFill="1" applyBorder="1" applyAlignment="1">
      <alignment horizontal="right" vertical="top"/>
    </xf>
    <xf numFmtId="178" fontId="14" fillId="0" borderId="28" xfId="80" applyNumberFormat="1" applyFill="1" applyBorder="1" applyAlignment="1">
      <alignment vertical="top"/>
    </xf>
    <xf numFmtId="0" fontId="44" fillId="0" borderId="29" xfId="80" applyFont="1" applyFill="1" applyBorder="1" applyAlignment="1">
      <alignment horizontal="center" vertical="center"/>
    </xf>
    <xf numFmtId="164" fontId="14" fillId="0" borderId="29" xfId="80" applyNumberFormat="1" applyFill="1" applyBorder="1" applyAlignment="1">
      <alignment horizontal="right"/>
    </xf>
    <xf numFmtId="0" fontId="14" fillId="0" borderId="1" xfId="80" applyFill="1" applyBorder="1" applyAlignment="1">
      <alignment vertical="center"/>
    </xf>
    <xf numFmtId="178" fontId="14" fillId="0" borderId="1" xfId="80" applyNumberFormat="1" applyFill="1" applyBorder="1" applyAlignment="1">
      <alignment vertical="top" wrapText="1"/>
    </xf>
    <xf numFmtId="164" fontId="14" fillId="0" borderId="29" xfId="80" applyNumberFormat="1" applyFill="1" applyBorder="1" applyAlignment="1">
      <alignment horizontal="right" vertical="center"/>
    </xf>
    <xf numFmtId="177" fontId="14" fillId="0" borderId="27" xfId="80" applyNumberFormat="1" applyFill="1" applyBorder="1" applyAlignment="1">
      <alignment horizontal="center" vertical="top"/>
    </xf>
    <xf numFmtId="167" fontId="14" fillId="0" borderId="33" xfId="80" applyNumberFormat="1" applyFill="1" applyBorder="1" applyAlignment="1">
      <alignment horizontal="center" vertical="top" wrapText="1"/>
    </xf>
    <xf numFmtId="167" fontId="14" fillId="0" borderId="33" xfId="80" applyNumberFormat="1" applyFill="1" applyBorder="1" applyAlignment="1">
      <alignment horizontal="left" vertical="top" wrapText="1"/>
    </xf>
    <xf numFmtId="0" fontId="14" fillId="0" borderId="22" xfId="80" applyFill="1" applyBorder="1" applyAlignment="1">
      <alignment vertical="top"/>
    </xf>
    <xf numFmtId="164" fontId="14" fillId="0" borderId="40" xfId="80" applyNumberFormat="1" applyFill="1" applyBorder="1" applyAlignment="1">
      <alignment horizontal="right"/>
    </xf>
    <xf numFmtId="0" fontId="14" fillId="0" borderId="40" xfId="80" applyFill="1" applyBorder="1" applyAlignment="1">
      <alignment horizontal="right"/>
    </xf>
    <xf numFmtId="0" fontId="14" fillId="0" borderId="41" xfId="80" applyFill="1" applyBorder="1" applyAlignment="1">
      <alignment horizontal="center" vertical="top"/>
    </xf>
    <xf numFmtId="164" fontId="14" fillId="0" borderId="42" xfId="80" applyNumberFormat="1" applyFill="1" applyBorder="1" applyAlignment="1">
      <alignment horizontal="right"/>
    </xf>
    <xf numFmtId="164" fontId="14" fillId="0" borderId="41" xfId="80" applyNumberFormat="1" applyFill="1" applyBorder="1" applyAlignment="1">
      <alignment horizontal="right"/>
    </xf>
    <xf numFmtId="0" fontId="16" fillId="0" borderId="0" xfId="80" applyFont="1" applyFill="1"/>
    <xf numFmtId="2" fontId="14" fillId="0" borderId="1" xfId="80" applyNumberFormat="1" applyFill="1" applyBorder="1" applyAlignment="1">
      <alignment horizontal="right" vertical="top" wrapText="1"/>
    </xf>
    <xf numFmtId="4" fontId="37" fillId="0" borderId="27" xfId="80" applyNumberFormat="1" applyFont="1" applyFill="1" applyBorder="1" applyAlignment="1">
      <alignment horizontal="center" vertical="top" wrapText="1"/>
    </xf>
    <xf numFmtId="179" fontId="46" fillId="0" borderId="45" xfId="81" applyNumberFormat="1" applyFont="1" applyFill="1" applyBorder="1" applyAlignment="1">
      <alignment horizontal="right" vertical="top" wrapText="1"/>
    </xf>
    <xf numFmtId="4" fontId="14" fillId="0" borderId="23" xfId="80" applyNumberFormat="1" applyFill="1" applyBorder="1" applyAlignment="1">
      <alignment horizontal="center" vertical="top" wrapText="1"/>
    </xf>
    <xf numFmtId="0" fontId="14" fillId="0" borderId="46" xfId="80" applyFill="1" applyBorder="1" applyAlignment="1">
      <alignment horizontal="left" vertical="top" wrapText="1"/>
    </xf>
    <xf numFmtId="0" fontId="15" fillId="0" borderId="46" xfId="80" applyFont="1" applyFill="1" applyBorder="1" applyAlignment="1">
      <alignment vertical="top" wrapText="1"/>
    </xf>
    <xf numFmtId="0" fontId="14" fillId="0" borderId="46" xfId="80" applyFill="1" applyBorder="1" applyAlignment="1">
      <alignment horizontal="center" vertical="top" wrapText="1"/>
    </xf>
    <xf numFmtId="0" fontId="14" fillId="0" borderId="46" xfId="80" applyFill="1" applyBorder="1" applyAlignment="1">
      <alignment vertical="top" wrapText="1"/>
    </xf>
    <xf numFmtId="176" fontId="14" fillId="0" borderId="45" xfId="80" applyNumberFormat="1" applyFill="1" applyBorder="1" applyAlignment="1">
      <alignment horizontal="center" vertical="top" wrapText="1"/>
    </xf>
    <xf numFmtId="167" fontId="46" fillId="0" borderId="45" xfId="81" applyNumberFormat="1" applyFont="1" applyFill="1" applyBorder="1" applyAlignment="1">
      <alignment horizontal="left" vertical="top" wrapText="1" indent="1"/>
    </xf>
    <xf numFmtId="176" fontId="14" fillId="0" borderId="45" xfId="80" applyNumberFormat="1" applyFill="1" applyBorder="1" applyAlignment="1">
      <alignment horizontal="right" vertical="top" wrapText="1"/>
    </xf>
    <xf numFmtId="167" fontId="46" fillId="0" borderId="45" xfId="81" applyNumberFormat="1" applyFont="1" applyFill="1" applyBorder="1" applyAlignment="1">
      <alignment horizontal="left" vertical="top" wrapText="1" indent="2"/>
    </xf>
    <xf numFmtId="0" fontId="46" fillId="0" borderId="45" xfId="81" applyFont="1" applyFill="1" applyBorder="1" applyAlignment="1">
      <alignment horizontal="center" vertical="top" wrapText="1"/>
    </xf>
    <xf numFmtId="178" fontId="14" fillId="0" borderId="45" xfId="80" applyNumberFormat="1" applyFill="1" applyBorder="1" applyAlignment="1">
      <alignment vertical="top"/>
    </xf>
    <xf numFmtId="3" fontId="46" fillId="0" borderId="45" xfId="81" applyNumberFormat="1" applyFont="1" applyFill="1" applyBorder="1" applyAlignment="1">
      <alignment horizontal="right" vertical="top" wrapText="1"/>
    </xf>
    <xf numFmtId="0" fontId="14" fillId="0" borderId="45" xfId="82" applyFont="1" applyBorder="1" applyAlignment="1">
      <alignment horizontal="left" vertical="top" wrapText="1"/>
    </xf>
    <xf numFmtId="176" fontId="14" fillId="0" borderId="46" xfId="80" applyNumberFormat="1" applyFill="1" applyBorder="1" applyAlignment="1">
      <alignment horizontal="center" vertical="top" wrapText="1"/>
    </xf>
    <xf numFmtId="164" fontId="14" fillId="0" borderId="23" xfId="69" applyNumberFormat="1" applyFill="1" applyBorder="1" applyAlignment="1">
      <alignment horizontal="right" vertical="center"/>
    </xf>
    <xf numFmtId="0" fontId="44" fillId="0" borderId="47" xfId="69" applyFont="1" applyFill="1" applyBorder="1" applyAlignment="1">
      <alignment horizontal="center" vertical="center"/>
    </xf>
    <xf numFmtId="164" fontId="14" fillId="0" borderId="48" xfId="69" applyNumberFormat="1" applyFill="1" applyBorder="1" applyAlignment="1">
      <alignment horizontal="right" vertical="center"/>
    </xf>
    <xf numFmtId="164" fontId="14" fillId="0" borderId="51" xfId="69" applyNumberFormat="1" applyFill="1" applyBorder="1" applyAlignment="1">
      <alignment horizontal="right" vertical="center"/>
    </xf>
    <xf numFmtId="0" fontId="14" fillId="0" borderId="0" xfId="69" applyFill="1" applyAlignment="1">
      <alignment vertical="center"/>
    </xf>
    <xf numFmtId="4" fontId="14" fillId="0" borderId="52" xfId="69" applyNumberFormat="1" applyFill="1" applyBorder="1" applyAlignment="1">
      <alignment horizontal="center" vertical="top" wrapText="1"/>
    </xf>
    <xf numFmtId="0" fontId="14" fillId="0" borderId="22" xfId="80" applyFill="1" applyBorder="1" applyAlignment="1">
      <alignment horizontal="left" vertical="top"/>
    </xf>
    <xf numFmtId="167" fontId="48" fillId="0" borderId="22" xfId="69" applyNumberFormat="1" applyFont="1" applyFill="1" applyBorder="1" applyAlignment="1">
      <alignment horizontal="left" vertical="center" wrapText="1"/>
    </xf>
    <xf numFmtId="0" fontId="14" fillId="0" borderId="0" xfId="69" applyFill="1"/>
    <xf numFmtId="167" fontId="14" fillId="0" borderId="1" xfId="69" applyNumberFormat="1" applyFill="1" applyBorder="1" applyAlignment="1">
      <alignment horizontal="left" vertical="top" wrapText="1"/>
    </xf>
    <xf numFmtId="167" fontId="14" fillId="0" borderId="1" xfId="69" applyNumberFormat="1" applyFill="1" applyBorder="1" applyAlignment="1">
      <alignment horizontal="center" vertical="top" wrapText="1"/>
    </xf>
    <xf numFmtId="0" fontId="14" fillId="0" borderId="1" xfId="69" applyFill="1" applyBorder="1" applyAlignment="1">
      <alignment horizontal="center" vertical="top" wrapText="1"/>
    </xf>
    <xf numFmtId="0" fontId="14" fillId="0" borderId="1" xfId="80" applyFill="1" applyBorder="1" applyAlignment="1">
      <alignment vertical="top" wrapText="1"/>
    </xf>
    <xf numFmtId="0" fontId="35" fillId="0" borderId="1" xfId="80" applyFont="1" applyFill="1" applyBorder="1" applyAlignment="1">
      <alignment vertical="top" wrapText="1"/>
    </xf>
    <xf numFmtId="0" fontId="46" fillId="0" borderId="1" xfId="80" applyFont="1" applyFill="1" applyBorder="1" applyAlignment="1">
      <alignment horizontal="center" vertical="top" wrapText="1"/>
    </xf>
    <xf numFmtId="0" fontId="44" fillId="0" borderId="53" xfId="69" applyFont="1" applyFill="1" applyBorder="1" applyAlignment="1">
      <alignment horizontal="center" vertical="center"/>
    </xf>
    <xf numFmtId="164" fontId="14" fillId="0" borderId="29" xfId="69" applyNumberFormat="1" applyFill="1" applyBorder="1" applyAlignment="1">
      <alignment horizontal="right" vertical="center"/>
    </xf>
    <xf numFmtId="164" fontId="14" fillId="0" borderId="54" xfId="69" applyNumberFormat="1" applyFill="1" applyBorder="1" applyAlignment="1">
      <alignment horizontal="right" vertical="center"/>
    </xf>
    <xf numFmtId="0" fontId="44" fillId="0" borderId="55" xfId="69" applyFont="1" applyFill="1" applyBorder="1" applyAlignment="1">
      <alignment horizontal="center" vertical="center"/>
    </xf>
    <xf numFmtId="164" fontId="14" fillId="0" borderId="27" xfId="69" applyNumberFormat="1" applyFill="1" applyBorder="1" applyAlignment="1">
      <alignment horizontal="right" vertical="center"/>
    </xf>
    <xf numFmtId="167" fontId="44" fillId="0" borderId="41" xfId="80" applyNumberFormat="1" applyFont="1" applyFill="1" applyBorder="1" applyAlignment="1">
      <alignment horizontal="left" vertical="center" wrapText="1"/>
    </xf>
    <xf numFmtId="1" fontId="14" fillId="0" borderId="42" xfId="80" applyNumberFormat="1" applyFill="1" applyBorder="1" applyAlignment="1">
      <alignment horizontal="center" vertical="top"/>
    </xf>
    <xf numFmtId="0" fontId="14" fillId="0" borderId="42" xfId="80" applyFill="1" applyBorder="1" applyAlignment="1">
      <alignment horizontal="center" vertical="top"/>
    </xf>
    <xf numFmtId="178" fontId="14" fillId="0" borderId="56" xfId="69" applyNumberFormat="1" applyFill="1" applyBorder="1" applyAlignment="1" applyProtection="1">
      <alignment vertical="top"/>
      <protection locked="0"/>
    </xf>
    <xf numFmtId="0" fontId="14" fillId="0" borderId="23" xfId="80" applyFill="1" applyBorder="1" applyAlignment="1">
      <alignment horizontal="right"/>
    </xf>
    <xf numFmtId="0" fontId="14" fillId="0" borderId="57" xfId="80" applyFill="1" applyBorder="1" applyAlignment="1">
      <alignment vertical="top"/>
    </xf>
    <xf numFmtId="0" fontId="15" fillId="0" borderId="19" xfId="80" applyFont="1" applyFill="1" applyBorder="1"/>
    <xf numFmtId="0" fontId="14" fillId="0" borderId="19" xfId="80" applyFill="1" applyBorder="1" applyAlignment="1">
      <alignment horizontal="center"/>
    </xf>
    <xf numFmtId="0" fontId="14" fillId="0" borderId="0" xfId="80" applyFill="1" applyAlignment="1">
      <alignment horizontal="right"/>
    </xf>
    <xf numFmtId="164" fontId="14" fillId="0" borderId="61" xfId="80" applyNumberFormat="1" applyFill="1" applyBorder="1" applyAlignment="1">
      <alignment horizontal="right"/>
    </xf>
    <xf numFmtId="0" fontId="14" fillId="0" borderId="66" xfId="80" applyFill="1" applyBorder="1" applyAlignment="1">
      <alignment vertical="top"/>
    </xf>
    <xf numFmtId="0" fontId="14" fillId="0" borderId="13" xfId="80" applyFill="1" applyBorder="1"/>
    <xf numFmtId="0" fontId="14" fillId="0" borderId="13" xfId="80" applyFill="1" applyBorder="1" applyAlignment="1">
      <alignment horizontal="center"/>
    </xf>
    <xf numFmtId="164" fontId="14" fillId="0" borderId="13" xfId="80" applyNumberFormat="1" applyFill="1" applyBorder="1" applyAlignment="1">
      <alignment horizontal="right"/>
    </xf>
    <xf numFmtId="0" fontId="14" fillId="0" borderId="67" xfId="80" applyFill="1" applyBorder="1" applyAlignment="1">
      <alignment horizontal="right"/>
    </xf>
    <xf numFmtId="0" fontId="14" fillId="0" borderId="0" xfId="80" applyFill="1" applyAlignment="1">
      <alignment horizontal="center"/>
    </xf>
    <xf numFmtId="178" fontId="14" fillId="0" borderId="1" xfId="80" applyNumberFormat="1" applyFill="1" applyBorder="1" applyAlignment="1" applyProtection="1">
      <alignment vertical="top"/>
      <protection locked="0"/>
    </xf>
    <xf numFmtId="178" fontId="14" fillId="0" borderId="28" xfId="80" applyNumberFormat="1" applyFill="1" applyBorder="1" applyAlignment="1" applyProtection="1">
      <alignment vertical="top"/>
      <protection locked="0"/>
    </xf>
    <xf numFmtId="178" fontId="46" fillId="0" borderId="45" xfId="81" applyNumberFormat="1" applyFont="1" applyFill="1" applyBorder="1" applyAlignment="1" applyProtection="1">
      <alignment horizontal="right" vertical="top"/>
      <protection locked="0"/>
    </xf>
    <xf numFmtId="0" fontId="14" fillId="0" borderId="41" xfId="80" applyFill="1" applyBorder="1" applyAlignment="1">
      <alignment horizontal="left" vertical="top"/>
    </xf>
    <xf numFmtId="176" fontId="14" fillId="0" borderId="1" xfId="69" applyNumberFormat="1" applyFill="1" applyBorder="1" applyAlignment="1">
      <alignment horizontal="left" vertical="top" wrapText="1"/>
    </xf>
    <xf numFmtId="1" fontId="45" fillId="0" borderId="23" xfId="80" applyNumberFormat="1" applyFont="1" applyFill="1" applyBorder="1" applyAlignment="1">
      <alignment horizontal="left" vertical="center" wrapText="1"/>
    </xf>
    <xf numFmtId="0" fontId="14" fillId="0" borderId="0" xfId="80" applyFill="1" applyAlignment="1">
      <alignment vertical="center" wrapText="1"/>
    </xf>
    <xf numFmtId="0" fontId="14" fillId="0" borderId="24" xfId="80" applyFill="1" applyBorder="1" applyAlignment="1">
      <alignment vertical="center" wrapText="1"/>
    </xf>
    <xf numFmtId="0" fontId="43" fillId="0" borderId="23" xfId="80" applyFont="1" applyFill="1" applyBorder="1" applyAlignment="1">
      <alignment vertical="top"/>
    </xf>
    <xf numFmtId="0" fontId="17" fillId="0" borderId="0" xfId="80" applyFont="1" applyFill="1"/>
    <xf numFmtId="0" fontId="17" fillId="0" borderId="24" xfId="80" applyFont="1" applyFill="1" applyBorder="1"/>
    <xf numFmtId="1" fontId="45" fillId="0" borderId="30" xfId="80" applyNumberFormat="1" applyFont="1" applyFill="1" applyBorder="1" applyAlignment="1">
      <alignment horizontal="left" vertical="center" wrapText="1"/>
    </xf>
    <xf numFmtId="1" fontId="45" fillId="0" borderId="31" xfId="80" applyNumberFormat="1" applyFont="1" applyFill="1" applyBorder="1" applyAlignment="1">
      <alignment horizontal="left" vertical="center" wrapText="1"/>
    </xf>
    <xf numFmtId="1" fontId="45" fillId="0" borderId="32" xfId="80" applyNumberFormat="1" applyFont="1" applyFill="1" applyBorder="1" applyAlignment="1">
      <alignment horizontal="left" vertical="center" wrapText="1"/>
    </xf>
    <xf numFmtId="0" fontId="14" fillId="0" borderId="31" xfId="80" applyFill="1" applyBorder="1" applyAlignment="1">
      <alignment vertical="center" wrapText="1"/>
    </xf>
    <xf numFmtId="0" fontId="14" fillId="0" borderId="32" xfId="80" applyFill="1" applyBorder="1" applyAlignment="1">
      <alignment vertical="center" wrapText="1"/>
    </xf>
    <xf numFmtId="0" fontId="43" fillId="0" borderId="37" xfId="80" applyFont="1" applyFill="1" applyBorder="1" applyAlignment="1">
      <alignment vertical="top" wrapText="1"/>
    </xf>
    <xf numFmtId="0" fontId="17" fillId="0" borderId="38" xfId="80" applyFont="1" applyFill="1" applyBorder="1"/>
    <xf numFmtId="0" fontId="17" fillId="0" borderId="39" xfId="80" applyFont="1" applyFill="1" applyBorder="1"/>
    <xf numFmtId="1" fontId="45" fillId="0" borderId="34" xfId="80" applyNumberFormat="1" applyFont="1" applyFill="1" applyBorder="1" applyAlignment="1">
      <alignment horizontal="left" vertical="center" wrapText="1"/>
    </xf>
    <xf numFmtId="1" fontId="45" fillId="0" borderId="35" xfId="80" applyNumberFormat="1" applyFont="1" applyFill="1" applyBorder="1" applyAlignment="1">
      <alignment horizontal="left" vertical="center" wrapText="1"/>
    </xf>
    <xf numFmtId="1" fontId="45" fillId="0" borderId="36" xfId="80" applyNumberFormat="1" applyFont="1" applyFill="1" applyBorder="1" applyAlignment="1">
      <alignment horizontal="left" vertical="center" wrapText="1"/>
    </xf>
    <xf numFmtId="1" fontId="48" fillId="0" borderId="58" xfId="80" applyNumberFormat="1" applyFont="1" applyFill="1" applyBorder="1" applyAlignment="1">
      <alignment horizontal="left" vertical="center" wrapText="1"/>
    </xf>
    <xf numFmtId="0" fontId="14" fillId="0" borderId="59" xfId="80" applyFill="1" applyBorder="1" applyAlignment="1">
      <alignment vertical="center" wrapText="1"/>
    </xf>
    <xf numFmtId="0" fontId="14" fillId="0" borderId="60" xfId="80" applyFill="1" applyBorder="1" applyAlignment="1">
      <alignment vertical="center" wrapText="1"/>
    </xf>
    <xf numFmtId="167" fontId="44" fillId="0" borderId="42" xfId="80" applyNumberFormat="1" applyFont="1" applyFill="1" applyBorder="1" applyAlignment="1">
      <alignment horizontal="left" vertical="center" wrapText="1"/>
    </xf>
    <xf numFmtId="167" fontId="44" fillId="0" borderId="43" xfId="80" applyNumberFormat="1" applyFont="1" applyFill="1" applyBorder="1" applyAlignment="1">
      <alignment horizontal="left" vertical="center" wrapText="1"/>
    </xf>
    <xf numFmtId="167" fontId="44" fillId="0" borderId="44" xfId="80" applyNumberFormat="1" applyFont="1" applyFill="1" applyBorder="1" applyAlignment="1">
      <alignment horizontal="left" vertical="center" wrapText="1"/>
    </xf>
    <xf numFmtId="1" fontId="45" fillId="0" borderId="48" xfId="69" applyNumberFormat="1" applyFont="1" applyFill="1" applyBorder="1" applyAlignment="1">
      <alignment horizontal="left" vertical="center" wrapText="1"/>
    </xf>
    <xf numFmtId="0" fontId="14" fillId="0" borderId="49" xfId="69" applyFill="1" applyBorder="1" applyAlignment="1">
      <alignment vertical="center" wrapText="1"/>
    </xf>
    <xf numFmtId="0" fontId="14" fillId="0" borderId="50" xfId="69" applyFill="1" applyBorder="1" applyAlignment="1">
      <alignment vertical="center" wrapText="1"/>
    </xf>
    <xf numFmtId="1" fontId="45" fillId="0" borderId="30" xfId="69" applyNumberFormat="1" applyFont="1" applyFill="1" applyBorder="1" applyAlignment="1">
      <alignment horizontal="left" vertical="center" wrapText="1"/>
    </xf>
    <xf numFmtId="0" fontId="14" fillId="0" borderId="31" xfId="69" applyFill="1" applyBorder="1" applyAlignment="1">
      <alignment vertical="center" wrapText="1"/>
    </xf>
    <xf numFmtId="0" fontId="14" fillId="0" borderId="32" xfId="69" applyFill="1" applyBorder="1" applyAlignment="1">
      <alignment vertical="center" wrapText="1"/>
    </xf>
    <xf numFmtId="1" fontId="45" fillId="0" borderId="23" xfId="69" applyNumberFormat="1" applyFont="1" applyFill="1" applyBorder="1" applyAlignment="1">
      <alignment horizontal="left" vertical="center" wrapText="1"/>
    </xf>
    <xf numFmtId="0" fontId="14" fillId="0" borderId="0" xfId="69" applyFill="1" applyAlignment="1">
      <alignment vertical="center" wrapText="1"/>
    </xf>
    <xf numFmtId="0" fontId="14" fillId="0" borderId="24" xfId="69" applyFill="1" applyBorder="1" applyAlignment="1">
      <alignment vertical="center" wrapText="1"/>
    </xf>
    <xf numFmtId="1" fontId="48" fillId="0" borderId="30" xfId="80" applyNumberFormat="1" applyFont="1" applyFill="1" applyBorder="1" applyAlignment="1">
      <alignment horizontal="left" vertical="center" wrapText="1"/>
    </xf>
    <xf numFmtId="1" fontId="49" fillId="0" borderId="58" xfId="80" applyNumberFormat="1" applyFont="1" applyFill="1" applyBorder="1" applyAlignment="1">
      <alignment horizontal="left" vertical="center" wrapText="1"/>
    </xf>
    <xf numFmtId="0" fontId="14" fillId="0" borderId="62" xfId="80" applyFill="1" applyBorder="1"/>
    <xf numFmtId="0" fontId="14" fillId="0" borderId="63" xfId="80" applyFill="1" applyBorder="1"/>
    <xf numFmtId="164" fontId="14" fillId="0" borderId="64" xfId="80" applyNumberFormat="1" applyFill="1" applyBorder="1" applyAlignment="1">
      <alignment horizontal="right"/>
    </xf>
    <xf numFmtId="164" fontId="14" fillId="0" borderId="65" xfId="80" applyNumberFormat="1" applyFill="1" applyBorder="1" applyAlignment="1">
      <alignment horizontal="right"/>
    </xf>
  </cellXfs>
  <cellStyles count="8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mma 2" xfId="77" xr:uid="{EC702F96-9D91-4571-A400-9ED7366BB558}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3" xr:uid="{5D6CB844-E1BB-4C5F-A251-B5CE45C6661D}"/>
    <cellStyle name="Normal 3" xfId="69" xr:uid="{00000000-0005-0000-0000-000036000000}"/>
    <cellStyle name="Normal 3 2" xfId="70" xr:uid="{00000000-0005-0000-0000-000037000000}"/>
    <cellStyle name="Normal 3 3" xfId="74" xr:uid="{F7D610A6-F1B0-43CA-882E-01E7C7BBFB3F}"/>
    <cellStyle name="Normal 4" xfId="71" xr:uid="{239962EF-43CF-4B36-9850-DA4DA2FEFADD}"/>
    <cellStyle name="Normal 4 2" xfId="82" xr:uid="{6F2248D5-8678-4B2A-B880-681B21369497}"/>
    <cellStyle name="Normal 5" xfId="75" xr:uid="{4127A6B3-BF58-47DE-9414-5BEF173491C3}"/>
    <cellStyle name="Normal 5 2" xfId="76" xr:uid="{8BB8583B-83D7-4848-AE3C-BE6E5CEF99F8}"/>
    <cellStyle name="Normal 6" xfId="72" xr:uid="{C3E37452-A8E4-4781-8BCA-F77D2758683C}"/>
    <cellStyle name="Normal 6 2" xfId="79" xr:uid="{3567B874-72CD-4988-8540-77B356070963}"/>
    <cellStyle name="Normal 7" xfId="78" xr:uid="{81C15755-CDC3-4B9B-AF7F-B2042F850898}"/>
    <cellStyle name="Normal 7 2" xfId="81" xr:uid="{1AF310ED-6671-4940-86D1-66F290E14B84}"/>
    <cellStyle name="Normal 8" xfId="80" xr:uid="{5E7F3BE5-E901-4D2D-9737-32244AB76B83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26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3104-5649-4B8A-8416-1385D4A5687B}">
  <sheetPr>
    <pageSetUpPr fitToPage="1"/>
  </sheetPr>
  <dimension ref="A1:H645"/>
  <sheetViews>
    <sheetView showZeros="0" tabSelected="1" showOutlineSymbols="0" view="pageBreakPreview" topLeftCell="B1" zoomScale="75" zoomScaleNormal="75" zoomScaleSheetLayoutView="75" workbookViewId="0">
      <selection activeCell="G10" sqref="G10"/>
    </sheetView>
  </sheetViews>
  <sheetFormatPr defaultColWidth="13.5703125" defaultRowHeight="15" x14ac:dyDescent="0.2"/>
  <cols>
    <col min="1" max="1" width="12.140625" style="132" hidden="1" customWidth="1"/>
    <col min="2" max="2" width="11.28515625" style="9" customWidth="1"/>
    <col min="3" max="3" width="47.28515625" style="4" customWidth="1"/>
    <col min="4" max="4" width="16.42578125" style="139" customWidth="1"/>
    <col min="5" max="5" width="8.7109375" style="4" customWidth="1"/>
    <col min="6" max="6" width="15.140625" style="4" customWidth="1"/>
    <col min="7" max="7" width="15.140625" style="132" customWidth="1"/>
    <col min="8" max="8" width="21.5703125" style="132" customWidth="1"/>
    <col min="9" max="16384" width="13.5703125" style="4"/>
  </cols>
  <sheetData>
    <row r="1" spans="1:8" ht="15.75" x14ac:dyDescent="0.2">
      <c r="A1" s="1"/>
      <c r="B1" s="2" t="s">
        <v>384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385</v>
      </c>
      <c r="C2" s="7"/>
      <c r="D2" s="7"/>
      <c r="E2" s="7"/>
      <c r="F2" s="7"/>
      <c r="G2" s="5"/>
      <c r="H2" s="7"/>
    </row>
    <row r="3" spans="1:8" x14ac:dyDescent="0.2">
      <c r="A3" s="8"/>
      <c r="B3" s="9" t="s">
        <v>386</v>
      </c>
      <c r="D3" s="4"/>
      <c r="G3" s="10"/>
      <c r="H3" s="11"/>
    </row>
    <row r="4" spans="1:8" x14ac:dyDescent="0.2">
      <c r="A4" s="12" t="s">
        <v>126</v>
      </c>
      <c r="B4" s="13" t="s">
        <v>105</v>
      </c>
      <c r="C4" s="14" t="s">
        <v>106</v>
      </c>
      <c r="D4" s="15" t="s">
        <v>387</v>
      </c>
      <c r="E4" s="16" t="s">
        <v>107</v>
      </c>
      <c r="F4" s="16" t="s">
        <v>388</v>
      </c>
      <c r="G4" s="17" t="s">
        <v>103</v>
      </c>
      <c r="H4" s="16" t="s">
        <v>108</v>
      </c>
    </row>
    <row r="5" spans="1:8" x14ac:dyDescent="0.2">
      <c r="A5" s="18"/>
      <c r="B5" s="19"/>
      <c r="C5" s="20"/>
      <c r="D5" s="21" t="s">
        <v>389</v>
      </c>
      <c r="E5" s="22"/>
      <c r="F5" s="23" t="s">
        <v>390</v>
      </c>
      <c r="G5" s="24"/>
      <c r="H5" s="25"/>
    </row>
    <row r="6" spans="1:8" s="28" customFormat="1" ht="18.75" customHeight="1" x14ac:dyDescent="0.2">
      <c r="A6" s="26"/>
      <c r="B6" s="27"/>
      <c r="D6" s="14"/>
      <c r="F6" s="16"/>
      <c r="G6" s="29"/>
      <c r="H6" s="30"/>
    </row>
    <row r="7" spans="1:8" ht="30" customHeight="1" x14ac:dyDescent="0.2">
      <c r="A7" s="31"/>
      <c r="B7" s="148" t="s">
        <v>391</v>
      </c>
      <c r="C7" s="149"/>
      <c r="D7" s="149"/>
      <c r="E7" s="149"/>
      <c r="F7" s="150"/>
      <c r="G7" s="31"/>
      <c r="H7" s="32"/>
    </row>
    <row r="8" spans="1:8" s="36" customFormat="1" ht="36" customHeight="1" x14ac:dyDescent="0.2">
      <c r="A8" s="33"/>
      <c r="B8" s="34" t="s">
        <v>256</v>
      </c>
      <c r="C8" s="145" t="s">
        <v>392</v>
      </c>
      <c r="D8" s="146"/>
      <c r="E8" s="146"/>
      <c r="F8" s="147"/>
      <c r="G8" s="33"/>
      <c r="H8" s="35" t="s">
        <v>104</v>
      </c>
    </row>
    <row r="9" spans="1:8" ht="36" customHeight="1" x14ac:dyDescent="0.2">
      <c r="A9" s="37"/>
      <c r="B9" s="38"/>
      <c r="C9" s="39" t="s">
        <v>120</v>
      </c>
      <c r="D9" s="40"/>
      <c r="E9" s="41" t="s">
        <v>104</v>
      </c>
      <c r="F9" s="41" t="s">
        <v>104</v>
      </c>
      <c r="G9" s="42"/>
      <c r="H9" s="43"/>
    </row>
    <row r="10" spans="1:8" s="51" customFormat="1" ht="36" customHeight="1" x14ac:dyDescent="0.2">
      <c r="A10" s="44" t="s">
        <v>147</v>
      </c>
      <c r="B10" s="45" t="s">
        <v>121</v>
      </c>
      <c r="C10" s="46" t="s">
        <v>49</v>
      </c>
      <c r="D10" s="47" t="s">
        <v>363</v>
      </c>
      <c r="E10" s="48" t="s">
        <v>109</v>
      </c>
      <c r="F10" s="49">
        <v>70</v>
      </c>
      <c r="G10" s="140"/>
      <c r="H10" s="50">
        <f>ROUND(G10*F10,2)</f>
        <v>0</v>
      </c>
    </row>
    <row r="11" spans="1:8" s="36" customFormat="1" ht="36" customHeight="1" x14ac:dyDescent="0.2">
      <c r="A11" s="37"/>
      <c r="B11" s="52"/>
      <c r="C11" s="53" t="s">
        <v>393</v>
      </c>
      <c r="D11" s="54"/>
      <c r="E11" s="55"/>
      <c r="F11" s="54"/>
      <c r="G11" s="37"/>
      <c r="H11" s="31"/>
    </row>
    <row r="12" spans="1:8" s="51" customFormat="1" ht="36" customHeight="1" x14ac:dyDescent="0.2">
      <c r="A12" s="56" t="s">
        <v>152</v>
      </c>
      <c r="B12" s="45" t="s">
        <v>115</v>
      </c>
      <c r="C12" s="46" t="s">
        <v>218</v>
      </c>
      <c r="D12" s="47" t="s">
        <v>365</v>
      </c>
      <c r="E12" s="57" t="s">
        <v>104</v>
      </c>
      <c r="F12" s="57" t="s">
        <v>104</v>
      </c>
      <c r="G12" s="37"/>
      <c r="H12" s="31"/>
    </row>
    <row r="13" spans="1:8" s="51" customFormat="1" ht="36" customHeight="1" x14ac:dyDescent="0.2">
      <c r="A13" s="56" t="s">
        <v>153</v>
      </c>
      <c r="B13" s="58" t="s">
        <v>171</v>
      </c>
      <c r="C13" s="46" t="s">
        <v>394</v>
      </c>
      <c r="D13" s="47" t="s">
        <v>104</v>
      </c>
      <c r="E13" s="48" t="s">
        <v>109</v>
      </c>
      <c r="F13" s="49">
        <v>7</v>
      </c>
      <c r="G13" s="140"/>
      <c r="H13" s="50">
        <f>ROUND(G13*F13,2)</f>
        <v>0</v>
      </c>
    </row>
    <row r="14" spans="1:8" s="51" customFormat="1" ht="36" customHeight="1" x14ac:dyDescent="0.2">
      <c r="A14" s="56" t="s">
        <v>154</v>
      </c>
      <c r="B14" s="58" t="s">
        <v>172</v>
      </c>
      <c r="C14" s="46" t="s">
        <v>395</v>
      </c>
      <c r="D14" s="47" t="s">
        <v>104</v>
      </c>
      <c r="E14" s="48" t="s">
        <v>109</v>
      </c>
      <c r="F14" s="49">
        <v>92</v>
      </c>
      <c r="G14" s="140"/>
      <c r="H14" s="50">
        <f>ROUND(G14*F14,2)</f>
        <v>0</v>
      </c>
    </row>
    <row r="15" spans="1:8" s="51" customFormat="1" ht="36" customHeight="1" x14ac:dyDescent="0.2">
      <c r="A15" s="56" t="s">
        <v>155</v>
      </c>
      <c r="B15" s="58" t="s">
        <v>173</v>
      </c>
      <c r="C15" s="46" t="s">
        <v>396</v>
      </c>
      <c r="D15" s="47" t="s">
        <v>104</v>
      </c>
      <c r="E15" s="48" t="s">
        <v>109</v>
      </c>
      <c r="F15" s="49">
        <v>5</v>
      </c>
      <c r="G15" s="140"/>
      <c r="H15" s="50">
        <f>ROUND(G15*F15,2)</f>
        <v>0</v>
      </c>
    </row>
    <row r="16" spans="1:8" s="51" customFormat="1" ht="36" customHeight="1" x14ac:dyDescent="0.2">
      <c r="A16" s="56" t="s">
        <v>156</v>
      </c>
      <c r="B16" s="58" t="s">
        <v>174</v>
      </c>
      <c r="C16" s="46" t="s">
        <v>397</v>
      </c>
      <c r="D16" s="47" t="s">
        <v>104</v>
      </c>
      <c r="E16" s="48" t="s">
        <v>109</v>
      </c>
      <c r="F16" s="49">
        <v>105</v>
      </c>
      <c r="G16" s="140"/>
      <c r="H16" s="50">
        <f>ROUND(G16*F16,2)</f>
        <v>0</v>
      </c>
    </row>
    <row r="17" spans="1:8" s="51" customFormat="1" ht="36" customHeight="1" x14ac:dyDescent="0.2">
      <c r="A17" s="56" t="s">
        <v>157</v>
      </c>
      <c r="B17" s="45" t="s">
        <v>42</v>
      </c>
      <c r="C17" s="46" t="s">
        <v>96</v>
      </c>
      <c r="D17" s="47" t="s">
        <v>312</v>
      </c>
      <c r="E17" s="57" t="s">
        <v>104</v>
      </c>
      <c r="F17" s="57" t="s">
        <v>104</v>
      </c>
      <c r="G17" s="37"/>
      <c r="H17" s="31"/>
    </row>
    <row r="18" spans="1:8" s="51" customFormat="1" ht="36" customHeight="1" x14ac:dyDescent="0.2">
      <c r="A18" s="56" t="s">
        <v>158</v>
      </c>
      <c r="B18" s="58" t="s">
        <v>171</v>
      </c>
      <c r="C18" s="46" t="s">
        <v>118</v>
      </c>
      <c r="D18" s="47" t="s">
        <v>104</v>
      </c>
      <c r="E18" s="48" t="s">
        <v>112</v>
      </c>
      <c r="F18" s="49">
        <v>300</v>
      </c>
      <c r="G18" s="140"/>
      <c r="H18" s="50">
        <f>ROUND(G18*F18,2)</f>
        <v>0</v>
      </c>
    </row>
    <row r="19" spans="1:8" s="51" customFormat="1" ht="36" customHeight="1" x14ac:dyDescent="0.2">
      <c r="A19" s="56" t="s">
        <v>159</v>
      </c>
      <c r="B19" s="45" t="s">
        <v>43</v>
      </c>
      <c r="C19" s="46" t="s">
        <v>97</v>
      </c>
      <c r="D19" s="47" t="s">
        <v>312</v>
      </c>
      <c r="E19" s="48"/>
      <c r="F19" s="57" t="s">
        <v>104</v>
      </c>
      <c r="G19" s="37"/>
      <c r="H19" s="31"/>
    </row>
    <row r="20" spans="1:8" s="51" customFormat="1" ht="36" customHeight="1" x14ac:dyDescent="0.2">
      <c r="A20" s="56" t="s">
        <v>160</v>
      </c>
      <c r="B20" s="58" t="s">
        <v>171</v>
      </c>
      <c r="C20" s="46" t="s">
        <v>117</v>
      </c>
      <c r="D20" s="47" t="s">
        <v>104</v>
      </c>
      <c r="E20" s="48" t="s">
        <v>112</v>
      </c>
      <c r="F20" s="49">
        <v>65</v>
      </c>
      <c r="G20" s="140"/>
      <c r="H20" s="50">
        <f>ROUND(G20*F20,2)</f>
        <v>0</v>
      </c>
    </row>
    <row r="21" spans="1:8" s="51" customFormat="1" ht="36" customHeight="1" x14ac:dyDescent="0.2">
      <c r="A21" s="56" t="s">
        <v>294</v>
      </c>
      <c r="B21" s="45" t="s">
        <v>56</v>
      </c>
      <c r="C21" s="46" t="s">
        <v>167</v>
      </c>
      <c r="D21" s="47" t="s">
        <v>366</v>
      </c>
      <c r="E21" s="48"/>
      <c r="F21" s="57" t="s">
        <v>104</v>
      </c>
      <c r="G21" s="37"/>
      <c r="H21" s="31"/>
    </row>
    <row r="22" spans="1:8" s="51" customFormat="1" ht="36" customHeight="1" x14ac:dyDescent="0.2">
      <c r="A22" s="56" t="s">
        <v>295</v>
      </c>
      <c r="B22" s="59" t="s">
        <v>171</v>
      </c>
      <c r="C22" s="46" t="s">
        <v>398</v>
      </c>
      <c r="D22" s="47" t="s">
        <v>192</v>
      </c>
      <c r="E22" s="48"/>
      <c r="F22" s="57" t="s">
        <v>104</v>
      </c>
      <c r="G22" s="37"/>
      <c r="H22" s="31"/>
    </row>
    <row r="23" spans="1:8" s="51" customFormat="1" ht="36" customHeight="1" x14ac:dyDescent="0.2">
      <c r="A23" s="56" t="s">
        <v>296</v>
      </c>
      <c r="B23" s="60" t="s">
        <v>275</v>
      </c>
      <c r="C23" s="46" t="s">
        <v>276</v>
      </c>
      <c r="D23" s="47"/>
      <c r="E23" s="48" t="s">
        <v>109</v>
      </c>
      <c r="F23" s="49">
        <v>6</v>
      </c>
      <c r="G23" s="140"/>
      <c r="H23" s="50">
        <f>ROUND(G23*F23,2)</f>
        <v>0</v>
      </c>
    </row>
    <row r="24" spans="1:8" s="51" customFormat="1" ht="36" customHeight="1" x14ac:dyDescent="0.2">
      <c r="A24" s="56" t="s">
        <v>297</v>
      </c>
      <c r="B24" s="60" t="s">
        <v>277</v>
      </c>
      <c r="C24" s="46" t="s">
        <v>278</v>
      </c>
      <c r="D24" s="47"/>
      <c r="E24" s="48" t="s">
        <v>109</v>
      </c>
      <c r="F24" s="49">
        <v>24</v>
      </c>
      <c r="G24" s="140"/>
      <c r="H24" s="50">
        <f>ROUND(G24*F24,2)</f>
        <v>0</v>
      </c>
    </row>
    <row r="25" spans="1:8" s="51" customFormat="1" ht="36" customHeight="1" x14ac:dyDescent="0.2">
      <c r="A25" s="56" t="s">
        <v>303</v>
      </c>
      <c r="B25" s="45" t="s">
        <v>399</v>
      </c>
      <c r="C25" s="46" t="s">
        <v>92</v>
      </c>
      <c r="D25" s="47" t="s">
        <v>368</v>
      </c>
      <c r="E25" s="48"/>
      <c r="F25" s="57" t="s">
        <v>104</v>
      </c>
      <c r="G25" s="37"/>
      <c r="H25" s="31"/>
    </row>
    <row r="26" spans="1:8" s="51" customFormat="1" ht="36" customHeight="1" x14ac:dyDescent="0.2">
      <c r="A26" s="56" t="s">
        <v>348</v>
      </c>
      <c r="B26" s="58" t="s">
        <v>171</v>
      </c>
      <c r="C26" s="46" t="s">
        <v>400</v>
      </c>
      <c r="D26" s="47" t="s">
        <v>281</v>
      </c>
      <c r="E26" s="48"/>
      <c r="F26" s="57" t="s">
        <v>104</v>
      </c>
      <c r="G26" s="37"/>
      <c r="H26" s="31"/>
    </row>
    <row r="27" spans="1:8" s="51" customFormat="1" ht="36" customHeight="1" x14ac:dyDescent="0.2">
      <c r="A27" s="56" t="s">
        <v>401</v>
      </c>
      <c r="B27" s="60" t="s">
        <v>275</v>
      </c>
      <c r="C27" s="46" t="s">
        <v>282</v>
      </c>
      <c r="D27" s="47"/>
      <c r="E27" s="48" t="s">
        <v>113</v>
      </c>
      <c r="F27" s="49">
        <v>10</v>
      </c>
      <c r="G27" s="140"/>
      <c r="H27" s="50">
        <f>ROUND(G27*F27,2)</f>
        <v>0</v>
      </c>
    </row>
    <row r="28" spans="1:8" s="51" customFormat="1" ht="36" customHeight="1" x14ac:dyDescent="0.2">
      <c r="A28" s="56" t="s">
        <v>402</v>
      </c>
      <c r="B28" s="60" t="s">
        <v>277</v>
      </c>
      <c r="C28" s="46" t="s">
        <v>283</v>
      </c>
      <c r="D28" s="47"/>
      <c r="E28" s="48" t="s">
        <v>113</v>
      </c>
      <c r="F28" s="49">
        <v>55</v>
      </c>
      <c r="G28" s="140"/>
      <c r="H28" s="50">
        <f>ROUND(G28*F28,2)</f>
        <v>0</v>
      </c>
    </row>
    <row r="29" spans="1:8" s="51" customFormat="1" ht="36" customHeight="1" x14ac:dyDescent="0.2">
      <c r="A29" s="56" t="s">
        <v>403</v>
      </c>
      <c r="B29" s="60" t="s">
        <v>279</v>
      </c>
      <c r="C29" s="46" t="s">
        <v>284</v>
      </c>
      <c r="D29" s="47" t="s">
        <v>104</v>
      </c>
      <c r="E29" s="48" t="s">
        <v>113</v>
      </c>
      <c r="F29" s="49">
        <v>55</v>
      </c>
      <c r="G29" s="140"/>
      <c r="H29" s="50">
        <f>ROUND(G29*F29,2)</f>
        <v>0</v>
      </c>
    </row>
    <row r="30" spans="1:8" s="51" customFormat="1" ht="36" customHeight="1" x14ac:dyDescent="0.2">
      <c r="A30" s="56" t="s">
        <v>314</v>
      </c>
      <c r="B30" s="58" t="s">
        <v>172</v>
      </c>
      <c r="C30" s="46" t="s">
        <v>404</v>
      </c>
      <c r="D30" s="47" t="s">
        <v>285</v>
      </c>
      <c r="E30" s="48" t="s">
        <v>113</v>
      </c>
      <c r="F30" s="49">
        <v>15</v>
      </c>
      <c r="G30" s="140"/>
      <c r="H30" s="50">
        <f>ROUND(G30*F30,2)</f>
        <v>0</v>
      </c>
    </row>
    <row r="31" spans="1:8" s="51" customFormat="1" ht="36" customHeight="1" x14ac:dyDescent="0.2">
      <c r="A31" s="56" t="s">
        <v>221</v>
      </c>
      <c r="B31" s="45" t="s">
        <v>44</v>
      </c>
      <c r="C31" s="46" t="s">
        <v>175</v>
      </c>
      <c r="D31" s="47" t="s">
        <v>405</v>
      </c>
      <c r="E31" s="48"/>
      <c r="F31" s="57" t="s">
        <v>104</v>
      </c>
      <c r="G31" s="37"/>
      <c r="H31" s="31"/>
    </row>
    <row r="32" spans="1:8" s="51" customFormat="1" ht="36" customHeight="1" x14ac:dyDescent="0.2">
      <c r="A32" s="56" t="s">
        <v>222</v>
      </c>
      <c r="B32" s="58" t="s">
        <v>171</v>
      </c>
      <c r="C32" s="46" t="s">
        <v>176</v>
      </c>
      <c r="D32" s="47"/>
      <c r="E32" s="48"/>
      <c r="F32" s="57" t="s">
        <v>104</v>
      </c>
      <c r="G32" s="37"/>
      <c r="H32" s="31"/>
    </row>
    <row r="33" spans="1:8" s="51" customFormat="1" ht="36" customHeight="1" x14ac:dyDescent="0.2">
      <c r="A33" s="56" t="s">
        <v>376</v>
      </c>
      <c r="B33" s="60" t="s">
        <v>275</v>
      </c>
      <c r="C33" s="46" t="s">
        <v>377</v>
      </c>
      <c r="D33" s="47"/>
      <c r="E33" s="48" t="s">
        <v>111</v>
      </c>
      <c r="F33" s="49">
        <v>360</v>
      </c>
      <c r="G33" s="140"/>
      <c r="H33" s="50">
        <f>ROUND(G33*F33,2)</f>
        <v>0</v>
      </c>
    </row>
    <row r="34" spans="1:8" s="51" customFormat="1" ht="36" customHeight="1" x14ac:dyDescent="0.2">
      <c r="A34" s="56" t="s">
        <v>223</v>
      </c>
      <c r="B34" s="58" t="s">
        <v>172</v>
      </c>
      <c r="C34" s="46" t="s">
        <v>177</v>
      </c>
      <c r="D34" s="47"/>
      <c r="E34" s="48"/>
      <c r="F34" s="57" t="s">
        <v>104</v>
      </c>
      <c r="G34" s="37"/>
      <c r="H34" s="31"/>
    </row>
    <row r="35" spans="1:8" s="51" customFormat="1" ht="36" customHeight="1" x14ac:dyDescent="0.2">
      <c r="A35" s="56" t="s">
        <v>379</v>
      </c>
      <c r="B35" s="60" t="s">
        <v>275</v>
      </c>
      <c r="C35" s="46" t="s">
        <v>377</v>
      </c>
      <c r="D35" s="47"/>
      <c r="E35" s="48" t="s">
        <v>111</v>
      </c>
      <c r="F35" s="49">
        <v>25</v>
      </c>
      <c r="G35" s="140"/>
      <c r="H35" s="50">
        <f>ROUND(G35*F35,2)</f>
        <v>0</v>
      </c>
    </row>
    <row r="36" spans="1:8" s="51" customFormat="1" ht="36" customHeight="1" x14ac:dyDescent="0.2">
      <c r="A36" s="56" t="s">
        <v>244</v>
      </c>
      <c r="B36" s="45" t="s">
        <v>406</v>
      </c>
      <c r="C36" s="46" t="s">
        <v>362</v>
      </c>
      <c r="D36" s="47" t="s">
        <v>370</v>
      </c>
      <c r="E36" s="48"/>
      <c r="F36" s="57" t="s">
        <v>104</v>
      </c>
      <c r="G36" s="37"/>
      <c r="H36" s="31"/>
    </row>
    <row r="37" spans="1:8" s="51" customFormat="1" ht="36" customHeight="1" x14ac:dyDescent="0.2">
      <c r="A37" s="56" t="s">
        <v>360</v>
      </c>
      <c r="B37" s="58" t="s">
        <v>171</v>
      </c>
      <c r="C37" s="46" t="s">
        <v>361</v>
      </c>
      <c r="D37" s="47"/>
      <c r="E37" s="48" t="s">
        <v>109</v>
      </c>
      <c r="F37" s="61">
        <v>560</v>
      </c>
      <c r="G37" s="140"/>
      <c r="H37" s="50">
        <f>ROUND(G37*F37,2)</f>
        <v>0</v>
      </c>
    </row>
    <row r="38" spans="1:8" s="51" customFormat="1" ht="36" customHeight="1" x14ac:dyDescent="0.2">
      <c r="A38" s="56" t="s">
        <v>224</v>
      </c>
      <c r="B38" s="45" t="s">
        <v>46</v>
      </c>
      <c r="C38" s="46" t="s">
        <v>41</v>
      </c>
      <c r="D38" s="47" t="s">
        <v>315</v>
      </c>
      <c r="E38" s="48"/>
      <c r="F38" s="57" t="s">
        <v>104</v>
      </c>
      <c r="G38" s="37"/>
      <c r="H38" s="31"/>
    </row>
    <row r="39" spans="1:8" s="51" customFormat="1" ht="36" customHeight="1" x14ac:dyDescent="0.2">
      <c r="A39" s="56" t="s">
        <v>225</v>
      </c>
      <c r="B39" s="58" t="s">
        <v>171</v>
      </c>
      <c r="C39" s="46" t="s">
        <v>324</v>
      </c>
      <c r="D39" s="47" t="s">
        <v>104</v>
      </c>
      <c r="E39" s="48" t="s">
        <v>109</v>
      </c>
      <c r="F39" s="49">
        <v>190</v>
      </c>
      <c r="G39" s="140"/>
      <c r="H39" s="50">
        <f>ROUND(G39*F39,2)</f>
        <v>0</v>
      </c>
    </row>
    <row r="40" spans="1:8" s="36" customFormat="1" ht="36" customHeight="1" x14ac:dyDescent="0.2">
      <c r="A40" s="37"/>
      <c r="B40" s="62"/>
      <c r="C40" s="53" t="s">
        <v>122</v>
      </c>
      <c r="D40" s="54"/>
      <c r="E40" s="57"/>
      <c r="F40" s="57" t="s">
        <v>104</v>
      </c>
      <c r="G40" s="37"/>
      <c r="H40" s="31"/>
    </row>
    <row r="41" spans="1:8" s="51" customFormat="1" ht="36" customHeight="1" x14ac:dyDescent="0.2">
      <c r="A41" s="44" t="s">
        <v>232</v>
      </c>
      <c r="B41" s="45" t="s">
        <v>407</v>
      </c>
      <c r="C41" s="46" t="s">
        <v>40</v>
      </c>
      <c r="D41" s="47" t="s">
        <v>291</v>
      </c>
      <c r="E41" s="48" t="s">
        <v>113</v>
      </c>
      <c r="F41" s="61">
        <v>450</v>
      </c>
      <c r="G41" s="140"/>
      <c r="H41" s="50">
        <f>ROUND(G41*F41,2)</f>
        <v>0</v>
      </c>
    </row>
    <row r="42" spans="1:8" s="36" customFormat="1" ht="36" customHeight="1" x14ac:dyDescent="0.2">
      <c r="A42" s="37"/>
      <c r="B42" s="62"/>
      <c r="C42" s="53" t="s">
        <v>123</v>
      </c>
      <c r="D42" s="54"/>
      <c r="E42" s="57"/>
      <c r="F42" s="57" t="s">
        <v>104</v>
      </c>
      <c r="G42" s="37"/>
      <c r="H42" s="31"/>
    </row>
    <row r="43" spans="1:8" s="51" customFormat="1" ht="36" customHeight="1" x14ac:dyDescent="0.2">
      <c r="A43" s="44" t="s">
        <v>263</v>
      </c>
      <c r="B43" s="45" t="s">
        <v>47</v>
      </c>
      <c r="C43" s="46" t="s">
        <v>264</v>
      </c>
      <c r="D43" s="47" t="s">
        <v>408</v>
      </c>
      <c r="E43" s="48"/>
      <c r="F43" s="57" t="s">
        <v>104</v>
      </c>
      <c r="G43" s="37"/>
      <c r="H43" s="31"/>
    </row>
    <row r="44" spans="1:8" s="51" customFormat="1" ht="36" customHeight="1" x14ac:dyDescent="0.2">
      <c r="A44" s="44" t="s">
        <v>265</v>
      </c>
      <c r="B44" s="58" t="s">
        <v>171</v>
      </c>
      <c r="C44" s="46" t="s">
        <v>198</v>
      </c>
      <c r="D44" s="47"/>
      <c r="E44" s="48" t="s">
        <v>112</v>
      </c>
      <c r="F44" s="61">
        <v>3</v>
      </c>
      <c r="G44" s="140"/>
      <c r="H44" s="50">
        <f>ROUND(G44*F44,2)</f>
        <v>0</v>
      </c>
    </row>
    <row r="45" spans="1:8" s="51" customFormat="1" ht="36" customHeight="1" x14ac:dyDescent="0.2">
      <c r="A45" s="44" t="s">
        <v>133</v>
      </c>
      <c r="B45" s="45" t="s">
        <v>48</v>
      </c>
      <c r="C45" s="46" t="s">
        <v>200</v>
      </c>
      <c r="D45" s="47" t="s">
        <v>3</v>
      </c>
      <c r="E45" s="48"/>
      <c r="F45" s="57" t="s">
        <v>104</v>
      </c>
      <c r="G45" s="37"/>
      <c r="H45" s="31"/>
    </row>
    <row r="46" spans="1:8" s="51" customFormat="1" ht="36" customHeight="1" x14ac:dyDescent="0.2">
      <c r="A46" s="44" t="s">
        <v>24</v>
      </c>
      <c r="B46" s="58" t="s">
        <v>171</v>
      </c>
      <c r="C46" s="46" t="s">
        <v>409</v>
      </c>
      <c r="D46" s="47"/>
      <c r="E46" s="48"/>
      <c r="F46" s="57" t="s">
        <v>104</v>
      </c>
      <c r="G46" s="37"/>
      <c r="H46" s="31"/>
    </row>
    <row r="47" spans="1:8" s="51" customFormat="1" ht="36" customHeight="1" x14ac:dyDescent="0.2">
      <c r="A47" s="44" t="s">
        <v>25</v>
      </c>
      <c r="B47" s="60" t="s">
        <v>275</v>
      </c>
      <c r="C47" s="46" t="s">
        <v>410</v>
      </c>
      <c r="D47" s="47"/>
      <c r="E47" s="48" t="s">
        <v>113</v>
      </c>
      <c r="F47" s="61">
        <v>16</v>
      </c>
      <c r="G47" s="140"/>
      <c r="H47" s="50">
        <f>ROUND(G47*F47,2)</f>
        <v>0</v>
      </c>
    </row>
    <row r="48" spans="1:8" s="51" customFormat="1" ht="36" customHeight="1" x14ac:dyDescent="0.2">
      <c r="A48" s="44"/>
      <c r="B48" s="45" t="s">
        <v>50</v>
      </c>
      <c r="C48" s="46" t="s">
        <v>411</v>
      </c>
      <c r="D48" s="47"/>
      <c r="E48" s="48" t="s">
        <v>112</v>
      </c>
      <c r="F48" s="61">
        <v>3</v>
      </c>
      <c r="G48" s="140"/>
      <c r="H48" s="50">
        <f>ROUND(G48*F48,2)</f>
        <v>0</v>
      </c>
    </row>
    <row r="49" spans="1:8" s="36" customFormat="1" ht="36" customHeight="1" x14ac:dyDescent="0.2">
      <c r="A49" s="63" t="s">
        <v>28</v>
      </c>
      <c r="B49" s="45" t="s">
        <v>51</v>
      </c>
      <c r="C49" s="64" t="s">
        <v>329</v>
      </c>
      <c r="D49" s="65" t="s">
        <v>330</v>
      </c>
      <c r="E49" s="48"/>
      <c r="F49" s="57" t="s">
        <v>104</v>
      </c>
      <c r="G49" s="37"/>
      <c r="H49" s="31"/>
    </row>
    <row r="50" spans="1:8" s="36" customFormat="1" ht="36" customHeight="1" x14ac:dyDescent="0.2">
      <c r="A50" s="63" t="s">
        <v>29</v>
      </c>
      <c r="B50" s="58" t="s">
        <v>171</v>
      </c>
      <c r="C50" s="66" t="s">
        <v>353</v>
      </c>
      <c r="D50" s="47"/>
      <c r="E50" s="48" t="s">
        <v>112</v>
      </c>
      <c r="F50" s="61">
        <v>2</v>
      </c>
      <c r="G50" s="140"/>
      <c r="H50" s="50">
        <f>ROUND(G50*F50,2)</f>
        <v>0</v>
      </c>
    </row>
    <row r="51" spans="1:8" s="36" customFormat="1" ht="36" customHeight="1" x14ac:dyDescent="0.2">
      <c r="A51" s="63" t="s">
        <v>30</v>
      </c>
      <c r="B51" s="58" t="s">
        <v>172</v>
      </c>
      <c r="C51" s="66" t="s">
        <v>354</v>
      </c>
      <c r="D51" s="47"/>
      <c r="E51" s="48" t="s">
        <v>112</v>
      </c>
      <c r="F51" s="61">
        <v>2</v>
      </c>
      <c r="G51" s="140"/>
      <c r="H51" s="50">
        <f>ROUND(G51*F51,2)</f>
        <v>0</v>
      </c>
    </row>
    <row r="52" spans="1:8" s="36" customFormat="1" ht="36" customHeight="1" x14ac:dyDescent="0.2">
      <c r="A52" s="63" t="s">
        <v>31</v>
      </c>
      <c r="B52" s="45" t="s">
        <v>52</v>
      </c>
      <c r="C52" s="67" t="s">
        <v>201</v>
      </c>
      <c r="D52" s="47" t="s">
        <v>3</v>
      </c>
      <c r="E52" s="48"/>
      <c r="F52" s="57" t="s">
        <v>104</v>
      </c>
      <c r="G52" s="37"/>
      <c r="H52" s="31"/>
    </row>
    <row r="53" spans="1:8" s="36" customFormat="1" ht="36" customHeight="1" x14ac:dyDescent="0.2">
      <c r="A53" s="63" t="s">
        <v>32</v>
      </c>
      <c r="B53" s="58" t="s">
        <v>171</v>
      </c>
      <c r="C53" s="67" t="s">
        <v>412</v>
      </c>
      <c r="D53" s="47"/>
      <c r="E53" s="48"/>
      <c r="F53" s="57" t="s">
        <v>104</v>
      </c>
      <c r="G53" s="37"/>
      <c r="H53" s="31"/>
    </row>
    <row r="54" spans="1:8" s="36" customFormat="1" ht="36" customHeight="1" x14ac:dyDescent="0.2">
      <c r="A54" s="63" t="s">
        <v>33</v>
      </c>
      <c r="B54" s="60" t="s">
        <v>275</v>
      </c>
      <c r="C54" s="46" t="s">
        <v>413</v>
      </c>
      <c r="D54" s="47"/>
      <c r="E54" s="48" t="s">
        <v>112</v>
      </c>
      <c r="F54" s="61">
        <v>2</v>
      </c>
      <c r="G54" s="140"/>
      <c r="H54" s="50">
        <f>ROUND(G54*F54,2)</f>
        <v>0</v>
      </c>
    </row>
    <row r="55" spans="1:8" s="36" customFormat="1" ht="36" customHeight="1" x14ac:dyDescent="0.2">
      <c r="A55" s="63" t="s">
        <v>34</v>
      </c>
      <c r="B55" s="60" t="s">
        <v>277</v>
      </c>
      <c r="C55" s="46" t="s">
        <v>414</v>
      </c>
      <c r="D55" s="47"/>
      <c r="E55" s="48" t="s">
        <v>112</v>
      </c>
      <c r="F55" s="61">
        <v>1</v>
      </c>
      <c r="G55" s="140"/>
      <c r="H55" s="50">
        <f>ROUND(G55*F55,2)</f>
        <v>0</v>
      </c>
    </row>
    <row r="56" spans="1:8" s="36" customFormat="1" ht="36" customHeight="1" x14ac:dyDescent="0.2">
      <c r="A56" s="37"/>
      <c r="B56" s="52"/>
      <c r="C56" s="53" t="s">
        <v>124</v>
      </c>
      <c r="D56" s="54"/>
      <c r="E56" s="55"/>
      <c r="F56" s="57" t="s">
        <v>104</v>
      </c>
      <c r="G56" s="37"/>
      <c r="H56" s="31"/>
    </row>
    <row r="57" spans="1:8" s="36" customFormat="1" ht="36" customHeight="1" x14ac:dyDescent="0.2">
      <c r="A57" s="63" t="s">
        <v>134</v>
      </c>
      <c r="B57" s="45" t="s">
        <v>53</v>
      </c>
      <c r="C57" s="66" t="s">
        <v>331</v>
      </c>
      <c r="D57" s="65" t="s">
        <v>330</v>
      </c>
      <c r="E57" s="48" t="s">
        <v>112</v>
      </c>
      <c r="F57" s="61">
        <v>2</v>
      </c>
      <c r="G57" s="140"/>
      <c r="H57" s="50">
        <f>ROUND(G57*F57,2)</f>
        <v>0</v>
      </c>
    </row>
    <row r="58" spans="1:8" s="36" customFormat="1" ht="36" customHeight="1" x14ac:dyDescent="0.2">
      <c r="A58" s="37"/>
      <c r="B58" s="52"/>
      <c r="C58" s="53" t="s">
        <v>125</v>
      </c>
      <c r="D58" s="54"/>
      <c r="E58" s="55"/>
      <c r="F58" s="54"/>
      <c r="G58" s="37"/>
      <c r="H58" s="31"/>
    </row>
    <row r="59" spans="1:8" s="36" customFormat="1" ht="36" customHeight="1" x14ac:dyDescent="0.2">
      <c r="A59" s="68" t="s">
        <v>141</v>
      </c>
      <c r="B59" s="45" t="s">
        <v>54</v>
      </c>
      <c r="C59" s="46" t="s">
        <v>83</v>
      </c>
      <c r="D59" s="47" t="s">
        <v>375</v>
      </c>
      <c r="E59" s="48"/>
      <c r="F59" s="57" t="s">
        <v>104</v>
      </c>
      <c r="G59" s="37"/>
      <c r="H59" s="31"/>
    </row>
    <row r="60" spans="1:8" s="36" customFormat="1" ht="36" customHeight="1" x14ac:dyDescent="0.2">
      <c r="A60" s="68" t="s">
        <v>143</v>
      </c>
      <c r="B60" s="58" t="s">
        <v>171</v>
      </c>
      <c r="C60" s="46" t="s">
        <v>309</v>
      </c>
      <c r="D60" s="47"/>
      <c r="E60" s="69" t="s">
        <v>109</v>
      </c>
      <c r="F60" s="70">
        <v>65</v>
      </c>
      <c r="G60" s="141"/>
      <c r="H60" s="71">
        <f>ROUND(G60*F60,2)</f>
        <v>0</v>
      </c>
    </row>
    <row r="61" spans="1:8" ht="36" customHeight="1" thickBot="1" x14ac:dyDescent="0.25">
      <c r="A61" s="31"/>
      <c r="B61" s="72" t="str">
        <f>B8</f>
        <v>A</v>
      </c>
      <c r="C61" s="151" t="str">
        <f>C8</f>
        <v>IRYSH AVENUE - BLAKE STREET TO BURY STREET (MINOR REHABILITATION)</v>
      </c>
      <c r="D61" s="152"/>
      <c r="E61" s="152"/>
      <c r="F61" s="153"/>
      <c r="G61" s="73" t="s">
        <v>415</v>
      </c>
      <c r="H61" s="73">
        <f>SUM(H9:H60)</f>
        <v>0</v>
      </c>
    </row>
    <row r="62" spans="1:8" s="36" customFormat="1" ht="36" customHeight="1" thickTop="1" x14ac:dyDescent="0.2">
      <c r="A62" s="33"/>
      <c r="B62" s="34" t="s">
        <v>257</v>
      </c>
      <c r="C62" s="145" t="s">
        <v>416</v>
      </c>
      <c r="D62" s="146"/>
      <c r="E62" s="146"/>
      <c r="F62" s="147"/>
      <c r="G62" s="33"/>
      <c r="H62" s="35"/>
    </row>
    <row r="63" spans="1:8" ht="36" customHeight="1" x14ac:dyDescent="0.2">
      <c r="A63" s="37"/>
      <c r="B63" s="38"/>
      <c r="C63" s="39" t="s">
        <v>120</v>
      </c>
      <c r="D63" s="40"/>
      <c r="E63" s="41" t="s">
        <v>104</v>
      </c>
      <c r="F63" s="41" t="s">
        <v>104</v>
      </c>
      <c r="G63" s="42" t="s">
        <v>104</v>
      </c>
      <c r="H63" s="43"/>
    </row>
    <row r="64" spans="1:8" s="51" customFormat="1" ht="36" customHeight="1" x14ac:dyDescent="0.2">
      <c r="A64" s="44" t="s">
        <v>147</v>
      </c>
      <c r="B64" s="45" t="s">
        <v>85</v>
      </c>
      <c r="C64" s="46" t="s">
        <v>49</v>
      </c>
      <c r="D64" s="47" t="s">
        <v>363</v>
      </c>
      <c r="E64" s="48" t="s">
        <v>109</v>
      </c>
      <c r="F64" s="49">
        <v>70</v>
      </c>
      <c r="G64" s="140"/>
      <c r="H64" s="50">
        <f>ROUND(G64*F64,2)</f>
        <v>0</v>
      </c>
    </row>
    <row r="65" spans="1:8" s="36" customFormat="1" ht="36" customHeight="1" x14ac:dyDescent="0.2">
      <c r="A65" s="37"/>
      <c r="B65" s="52"/>
      <c r="C65" s="53" t="s">
        <v>393</v>
      </c>
      <c r="D65" s="54"/>
      <c r="E65" s="55"/>
      <c r="F65" s="57" t="s">
        <v>104</v>
      </c>
      <c r="G65" s="37"/>
      <c r="H65" s="31"/>
    </row>
    <row r="66" spans="1:8" s="51" customFormat="1" ht="36" customHeight="1" x14ac:dyDescent="0.2">
      <c r="A66" s="56" t="s">
        <v>152</v>
      </c>
      <c r="B66" s="45" t="s">
        <v>86</v>
      </c>
      <c r="C66" s="46" t="s">
        <v>218</v>
      </c>
      <c r="D66" s="47" t="s">
        <v>365</v>
      </c>
      <c r="E66" s="48"/>
      <c r="F66" s="57" t="s">
        <v>104</v>
      </c>
      <c r="G66" s="37"/>
      <c r="H66" s="31"/>
    </row>
    <row r="67" spans="1:8" s="51" customFormat="1" ht="36" customHeight="1" x14ac:dyDescent="0.2">
      <c r="A67" s="56" t="s">
        <v>153</v>
      </c>
      <c r="B67" s="58" t="s">
        <v>171</v>
      </c>
      <c r="C67" s="46" t="s">
        <v>394</v>
      </c>
      <c r="D67" s="47" t="s">
        <v>104</v>
      </c>
      <c r="E67" s="48" t="s">
        <v>109</v>
      </c>
      <c r="F67" s="49">
        <v>6</v>
      </c>
      <c r="G67" s="140"/>
      <c r="H67" s="50">
        <f>ROUND(G67*F67,2)</f>
        <v>0</v>
      </c>
    </row>
    <row r="68" spans="1:8" s="51" customFormat="1" ht="36" customHeight="1" x14ac:dyDescent="0.2">
      <c r="A68" s="56" t="s">
        <v>154</v>
      </c>
      <c r="B68" s="58" t="s">
        <v>172</v>
      </c>
      <c r="C68" s="46" t="s">
        <v>395</v>
      </c>
      <c r="D68" s="47" t="s">
        <v>104</v>
      </c>
      <c r="E68" s="48" t="s">
        <v>109</v>
      </c>
      <c r="F68" s="49">
        <v>55</v>
      </c>
      <c r="G68" s="140"/>
      <c r="H68" s="50">
        <f>ROUND(G68*F68,2)</f>
        <v>0</v>
      </c>
    </row>
    <row r="69" spans="1:8" s="51" customFormat="1" ht="36" customHeight="1" x14ac:dyDescent="0.2">
      <c r="A69" s="56" t="s">
        <v>155</v>
      </c>
      <c r="B69" s="58" t="s">
        <v>173</v>
      </c>
      <c r="C69" s="46" t="s">
        <v>396</v>
      </c>
      <c r="D69" s="47" t="s">
        <v>104</v>
      </c>
      <c r="E69" s="48" t="s">
        <v>109</v>
      </c>
      <c r="F69" s="49">
        <v>10</v>
      </c>
      <c r="G69" s="140"/>
      <c r="H69" s="50">
        <f>ROUND(G69*F69,2)</f>
        <v>0</v>
      </c>
    </row>
    <row r="70" spans="1:8" s="51" customFormat="1" ht="36" customHeight="1" x14ac:dyDescent="0.2">
      <c r="A70" s="56" t="s">
        <v>156</v>
      </c>
      <c r="B70" s="58" t="s">
        <v>174</v>
      </c>
      <c r="C70" s="46" t="s">
        <v>397</v>
      </c>
      <c r="D70" s="47" t="s">
        <v>104</v>
      </c>
      <c r="E70" s="48" t="s">
        <v>109</v>
      </c>
      <c r="F70" s="49">
        <v>55</v>
      </c>
      <c r="G70" s="140"/>
      <c r="H70" s="50">
        <f>ROUND(G70*F70,2)</f>
        <v>0</v>
      </c>
    </row>
    <row r="71" spans="1:8" s="51" customFormat="1" ht="36" customHeight="1" x14ac:dyDescent="0.2">
      <c r="A71" s="56" t="s">
        <v>157</v>
      </c>
      <c r="B71" s="45" t="s">
        <v>87</v>
      </c>
      <c r="C71" s="46" t="s">
        <v>96</v>
      </c>
      <c r="D71" s="47" t="s">
        <v>312</v>
      </c>
      <c r="E71" s="48"/>
      <c r="F71" s="57" t="s">
        <v>104</v>
      </c>
      <c r="G71" s="37"/>
      <c r="H71" s="31"/>
    </row>
    <row r="72" spans="1:8" s="51" customFormat="1" ht="36" customHeight="1" x14ac:dyDescent="0.2">
      <c r="A72" s="56" t="s">
        <v>158</v>
      </c>
      <c r="B72" s="58" t="s">
        <v>171</v>
      </c>
      <c r="C72" s="46" t="s">
        <v>118</v>
      </c>
      <c r="D72" s="47" t="s">
        <v>104</v>
      </c>
      <c r="E72" s="48" t="s">
        <v>112</v>
      </c>
      <c r="F72" s="49">
        <v>110</v>
      </c>
      <c r="G72" s="140"/>
      <c r="H72" s="50">
        <f>ROUND(G72*F72,2)</f>
        <v>0</v>
      </c>
    </row>
    <row r="73" spans="1:8" s="51" customFormat="1" ht="36" customHeight="1" x14ac:dyDescent="0.2">
      <c r="A73" s="56" t="s">
        <v>159</v>
      </c>
      <c r="B73" s="45" t="s">
        <v>88</v>
      </c>
      <c r="C73" s="46" t="s">
        <v>97</v>
      </c>
      <c r="D73" s="47" t="s">
        <v>312</v>
      </c>
      <c r="E73" s="48"/>
      <c r="F73" s="57" t="s">
        <v>104</v>
      </c>
      <c r="G73" s="37"/>
      <c r="H73" s="31"/>
    </row>
    <row r="74" spans="1:8" s="51" customFormat="1" ht="36" customHeight="1" x14ac:dyDescent="0.2">
      <c r="A74" s="56" t="s">
        <v>160</v>
      </c>
      <c r="B74" s="58" t="s">
        <v>171</v>
      </c>
      <c r="C74" s="46" t="s">
        <v>117</v>
      </c>
      <c r="D74" s="47" t="s">
        <v>104</v>
      </c>
      <c r="E74" s="48" t="s">
        <v>112</v>
      </c>
      <c r="F74" s="49">
        <v>140</v>
      </c>
      <c r="G74" s="140"/>
      <c r="H74" s="50">
        <f>ROUND(G74*F74,2)</f>
        <v>0</v>
      </c>
    </row>
    <row r="75" spans="1:8" s="51" customFormat="1" ht="36" customHeight="1" x14ac:dyDescent="0.2">
      <c r="A75" s="56" t="s">
        <v>294</v>
      </c>
      <c r="B75" s="45" t="s">
        <v>89</v>
      </c>
      <c r="C75" s="46" t="s">
        <v>167</v>
      </c>
      <c r="D75" s="47" t="s">
        <v>366</v>
      </c>
      <c r="E75" s="48"/>
      <c r="F75" s="57" t="s">
        <v>104</v>
      </c>
      <c r="G75" s="37"/>
      <c r="H75" s="31"/>
    </row>
    <row r="76" spans="1:8" s="51" customFormat="1" ht="36" customHeight="1" x14ac:dyDescent="0.2">
      <c r="A76" s="56" t="s">
        <v>295</v>
      </c>
      <c r="B76" s="59" t="s">
        <v>171</v>
      </c>
      <c r="C76" s="46" t="s">
        <v>398</v>
      </c>
      <c r="D76" s="47" t="s">
        <v>192</v>
      </c>
      <c r="E76" s="48"/>
      <c r="F76" s="57" t="s">
        <v>104</v>
      </c>
      <c r="G76" s="37"/>
      <c r="H76" s="31"/>
    </row>
    <row r="77" spans="1:8" s="51" customFormat="1" ht="36" customHeight="1" x14ac:dyDescent="0.2">
      <c r="A77" s="56" t="s">
        <v>296</v>
      </c>
      <c r="B77" s="60" t="s">
        <v>275</v>
      </c>
      <c r="C77" s="46" t="s">
        <v>276</v>
      </c>
      <c r="D77" s="47"/>
      <c r="E77" s="48" t="s">
        <v>109</v>
      </c>
      <c r="F77" s="49">
        <v>6</v>
      </c>
      <c r="G77" s="140"/>
      <c r="H77" s="50">
        <f>ROUND(G77*F77,2)</f>
        <v>0</v>
      </c>
    </row>
    <row r="78" spans="1:8" s="51" customFormat="1" ht="36" customHeight="1" x14ac:dyDescent="0.2">
      <c r="A78" s="56" t="s">
        <v>297</v>
      </c>
      <c r="B78" s="60" t="s">
        <v>277</v>
      </c>
      <c r="C78" s="46" t="s">
        <v>278</v>
      </c>
      <c r="D78" s="47"/>
      <c r="E78" s="48" t="s">
        <v>109</v>
      </c>
      <c r="F78" s="49">
        <v>22</v>
      </c>
      <c r="G78" s="140"/>
      <c r="H78" s="50">
        <f>ROUND(G78*F78,2)</f>
        <v>0</v>
      </c>
    </row>
    <row r="79" spans="1:8" s="51" customFormat="1" ht="36" customHeight="1" x14ac:dyDescent="0.2">
      <c r="A79" s="56" t="s">
        <v>303</v>
      </c>
      <c r="B79" s="45" t="s">
        <v>94</v>
      </c>
      <c r="C79" s="46" t="s">
        <v>92</v>
      </c>
      <c r="D79" s="47" t="s">
        <v>368</v>
      </c>
      <c r="E79" s="48"/>
      <c r="F79" s="57" t="s">
        <v>104</v>
      </c>
      <c r="G79" s="37"/>
      <c r="H79" s="31"/>
    </row>
    <row r="80" spans="1:8" s="51" customFormat="1" ht="36" customHeight="1" x14ac:dyDescent="0.2">
      <c r="A80" s="56" t="s">
        <v>348</v>
      </c>
      <c r="B80" s="58" t="s">
        <v>171</v>
      </c>
      <c r="C80" s="46" t="s">
        <v>400</v>
      </c>
      <c r="D80" s="47" t="s">
        <v>281</v>
      </c>
      <c r="E80" s="48"/>
      <c r="F80" s="57" t="s">
        <v>104</v>
      </c>
      <c r="G80" s="37"/>
      <c r="H80" s="31"/>
    </row>
    <row r="81" spans="1:8" s="51" customFormat="1" ht="36" customHeight="1" x14ac:dyDescent="0.2">
      <c r="A81" s="56" t="s">
        <v>401</v>
      </c>
      <c r="B81" s="60" t="s">
        <v>275</v>
      </c>
      <c r="C81" s="46" t="s">
        <v>282</v>
      </c>
      <c r="D81" s="47"/>
      <c r="E81" s="48" t="s">
        <v>113</v>
      </c>
      <c r="F81" s="49">
        <v>10</v>
      </c>
      <c r="G81" s="140"/>
      <c r="H81" s="50">
        <f>ROUND(G81*F81,2)</f>
        <v>0</v>
      </c>
    </row>
    <row r="82" spans="1:8" s="51" customFormat="1" ht="36" customHeight="1" x14ac:dyDescent="0.2">
      <c r="A82" s="56" t="s">
        <v>402</v>
      </c>
      <c r="B82" s="60" t="s">
        <v>277</v>
      </c>
      <c r="C82" s="46" t="s">
        <v>283</v>
      </c>
      <c r="D82" s="47"/>
      <c r="E82" s="48" t="s">
        <v>113</v>
      </c>
      <c r="F82" s="49">
        <v>15</v>
      </c>
      <c r="G82" s="140"/>
      <c r="H82" s="50">
        <f>ROUND(G82*F82,2)</f>
        <v>0</v>
      </c>
    </row>
    <row r="83" spans="1:8" s="51" customFormat="1" ht="36" customHeight="1" x14ac:dyDescent="0.2">
      <c r="A83" s="56" t="s">
        <v>349</v>
      </c>
      <c r="B83" s="58" t="s">
        <v>172</v>
      </c>
      <c r="C83" s="46" t="s">
        <v>417</v>
      </c>
      <c r="D83" s="47"/>
      <c r="E83" s="48" t="s">
        <v>113</v>
      </c>
      <c r="F83" s="49">
        <v>65</v>
      </c>
      <c r="G83" s="140"/>
      <c r="H83" s="50">
        <f>ROUND(G83*F83,2)</f>
        <v>0</v>
      </c>
    </row>
    <row r="84" spans="1:8" s="51" customFormat="1" ht="36" customHeight="1" x14ac:dyDescent="0.2">
      <c r="A84" s="56" t="s">
        <v>314</v>
      </c>
      <c r="B84" s="58" t="s">
        <v>173</v>
      </c>
      <c r="C84" s="46" t="s">
        <v>404</v>
      </c>
      <c r="D84" s="47" t="s">
        <v>285</v>
      </c>
      <c r="E84" s="48" t="s">
        <v>113</v>
      </c>
      <c r="F84" s="49">
        <v>22</v>
      </c>
      <c r="G84" s="140"/>
      <c r="H84" s="50">
        <f>ROUND(G84*F84,2)</f>
        <v>0</v>
      </c>
    </row>
    <row r="85" spans="1:8" s="51" customFormat="1" ht="36" customHeight="1" x14ac:dyDescent="0.2">
      <c r="A85" s="56" t="s">
        <v>221</v>
      </c>
      <c r="B85" s="45" t="s">
        <v>180</v>
      </c>
      <c r="C85" s="46" t="s">
        <v>175</v>
      </c>
      <c r="D85" s="47" t="s">
        <v>405</v>
      </c>
      <c r="E85" s="48"/>
      <c r="F85" s="57" t="s">
        <v>104</v>
      </c>
      <c r="G85" s="37"/>
      <c r="H85" s="31"/>
    </row>
    <row r="86" spans="1:8" s="51" customFormat="1" ht="36" customHeight="1" x14ac:dyDescent="0.2">
      <c r="A86" s="56" t="s">
        <v>222</v>
      </c>
      <c r="B86" s="58" t="s">
        <v>171</v>
      </c>
      <c r="C86" s="46" t="s">
        <v>176</v>
      </c>
      <c r="D86" s="47"/>
      <c r="E86" s="48"/>
      <c r="F86" s="57" t="s">
        <v>104</v>
      </c>
      <c r="G86" s="37"/>
      <c r="H86" s="31"/>
    </row>
    <row r="87" spans="1:8" s="51" customFormat="1" ht="36" customHeight="1" x14ac:dyDescent="0.2">
      <c r="A87" s="56" t="s">
        <v>376</v>
      </c>
      <c r="B87" s="60" t="s">
        <v>275</v>
      </c>
      <c r="C87" s="46" t="s">
        <v>377</v>
      </c>
      <c r="D87" s="47"/>
      <c r="E87" s="48" t="s">
        <v>111</v>
      </c>
      <c r="F87" s="49">
        <v>245</v>
      </c>
      <c r="G87" s="140"/>
      <c r="H87" s="50">
        <f>ROUND(G87*F87,2)</f>
        <v>0</v>
      </c>
    </row>
    <row r="88" spans="1:8" s="51" customFormat="1" ht="36" customHeight="1" x14ac:dyDescent="0.2">
      <c r="A88" s="56" t="s">
        <v>244</v>
      </c>
      <c r="B88" s="45" t="s">
        <v>95</v>
      </c>
      <c r="C88" s="46" t="s">
        <v>362</v>
      </c>
      <c r="D88" s="47" t="s">
        <v>370</v>
      </c>
      <c r="E88" s="48"/>
      <c r="F88" s="57" t="s">
        <v>104</v>
      </c>
      <c r="G88" s="37"/>
      <c r="H88" s="31"/>
    </row>
    <row r="89" spans="1:8" s="51" customFormat="1" ht="36" customHeight="1" x14ac:dyDescent="0.2">
      <c r="A89" s="56" t="s">
        <v>360</v>
      </c>
      <c r="B89" s="58" t="s">
        <v>171</v>
      </c>
      <c r="C89" s="46" t="s">
        <v>361</v>
      </c>
      <c r="D89" s="47"/>
      <c r="E89" s="48" t="s">
        <v>109</v>
      </c>
      <c r="F89" s="61">
        <v>190</v>
      </c>
      <c r="G89" s="140"/>
      <c r="H89" s="50">
        <f>ROUND(G89*F89,2)</f>
        <v>0</v>
      </c>
    </row>
    <row r="90" spans="1:8" s="36" customFormat="1" ht="36" customHeight="1" x14ac:dyDescent="0.2">
      <c r="A90" s="37"/>
      <c r="B90" s="62"/>
      <c r="C90" s="53" t="s">
        <v>122</v>
      </c>
      <c r="D90" s="54"/>
      <c r="E90" s="48"/>
      <c r="F90" s="57" t="s">
        <v>104</v>
      </c>
      <c r="G90" s="37"/>
      <c r="H90" s="31"/>
    </row>
    <row r="91" spans="1:8" s="51" customFormat="1" ht="36" customHeight="1" x14ac:dyDescent="0.2">
      <c r="A91" s="44" t="s">
        <v>232</v>
      </c>
      <c r="B91" s="45" t="s">
        <v>119</v>
      </c>
      <c r="C91" s="46" t="s">
        <v>40</v>
      </c>
      <c r="D91" s="47" t="s">
        <v>291</v>
      </c>
      <c r="E91" s="48" t="s">
        <v>113</v>
      </c>
      <c r="F91" s="61">
        <v>250</v>
      </c>
      <c r="G91" s="140"/>
      <c r="H91" s="50">
        <f>ROUND(G91*F91,2)</f>
        <v>0</v>
      </c>
    </row>
    <row r="92" spans="1:8" s="36" customFormat="1" ht="36" customHeight="1" x14ac:dyDescent="0.2">
      <c r="A92" s="37"/>
      <c r="B92" s="45"/>
      <c r="C92" s="53" t="s">
        <v>123</v>
      </c>
      <c r="D92" s="54"/>
      <c r="E92" s="48"/>
      <c r="F92" s="57" t="s">
        <v>104</v>
      </c>
      <c r="G92" s="37"/>
      <c r="H92" s="31"/>
    </row>
    <row r="93" spans="1:8" s="36" customFormat="1" ht="36" customHeight="1" x14ac:dyDescent="0.2">
      <c r="A93" s="63" t="s">
        <v>130</v>
      </c>
      <c r="B93" s="45" t="s">
        <v>90</v>
      </c>
      <c r="C93" s="64" t="s">
        <v>197</v>
      </c>
      <c r="D93" s="65" t="s">
        <v>3</v>
      </c>
      <c r="E93" s="48"/>
      <c r="F93" s="57" t="s">
        <v>104</v>
      </c>
      <c r="G93" s="37"/>
      <c r="H93" s="31"/>
    </row>
    <row r="94" spans="1:8" s="36" customFormat="1" ht="36" customHeight="1" x14ac:dyDescent="0.2">
      <c r="A94" s="63" t="s">
        <v>265</v>
      </c>
      <c r="B94" s="58" t="s">
        <v>171</v>
      </c>
      <c r="C94" s="46" t="s">
        <v>318</v>
      </c>
      <c r="D94" s="47"/>
      <c r="E94" s="48" t="s">
        <v>112</v>
      </c>
      <c r="F94" s="61">
        <v>1</v>
      </c>
      <c r="G94" s="140"/>
      <c r="H94" s="50">
        <f>ROUND(G94*F94,2)</f>
        <v>0</v>
      </c>
    </row>
    <row r="95" spans="1:8" s="51" customFormat="1" ht="36" customHeight="1" x14ac:dyDescent="0.2">
      <c r="A95" s="44" t="s">
        <v>263</v>
      </c>
      <c r="B95" s="45" t="s">
        <v>91</v>
      </c>
      <c r="C95" s="46" t="s">
        <v>264</v>
      </c>
      <c r="D95" s="47" t="s">
        <v>408</v>
      </c>
      <c r="E95" s="48"/>
      <c r="F95" s="57" t="s">
        <v>104</v>
      </c>
      <c r="G95" s="37"/>
      <c r="H95" s="31"/>
    </row>
    <row r="96" spans="1:8" s="51" customFormat="1" ht="36" customHeight="1" x14ac:dyDescent="0.2">
      <c r="A96" s="44" t="s">
        <v>265</v>
      </c>
      <c r="B96" s="58" t="s">
        <v>171</v>
      </c>
      <c r="C96" s="46" t="s">
        <v>198</v>
      </c>
      <c r="D96" s="47"/>
      <c r="E96" s="48" t="s">
        <v>112</v>
      </c>
      <c r="F96" s="61">
        <v>1</v>
      </c>
      <c r="G96" s="140"/>
      <c r="H96" s="50">
        <f>ROUND(G96*F96,2)</f>
        <v>0</v>
      </c>
    </row>
    <row r="97" spans="1:8" s="51" customFormat="1" ht="36" customHeight="1" x14ac:dyDescent="0.2">
      <c r="A97" s="44" t="s">
        <v>133</v>
      </c>
      <c r="B97" s="45" t="s">
        <v>98</v>
      </c>
      <c r="C97" s="46" t="s">
        <v>200</v>
      </c>
      <c r="D97" s="47" t="s">
        <v>3</v>
      </c>
      <c r="E97" s="48"/>
      <c r="F97" s="57" t="s">
        <v>104</v>
      </c>
      <c r="G97" s="37"/>
      <c r="H97" s="31"/>
    </row>
    <row r="98" spans="1:8" s="51" customFormat="1" ht="36" customHeight="1" x14ac:dyDescent="0.2">
      <c r="A98" s="44" t="s">
        <v>24</v>
      </c>
      <c r="B98" s="58" t="s">
        <v>171</v>
      </c>
      <c r="C98" s="46" t="s">
        <v>409</v>
      </c>
      <c r="D98" s="47"/>
      <c r="E98" s="48"/>
      <c r="F98" s="61"/>
      <c r="G98" s="74"/>
      <c r="H98" s="75"/>
    </row>
    <row r="99" spans="1:8" s="51" customFormat="1" ht="36" customHeight="1" x14ac:dyDescent="0.2">
      <c r="A99" s="44" t="s">
        <v>25</v>
      </c>
      <c r="B99" s="60" t="s">
        <v>275</v>
      </c>
      <c r="C99" s="46" t="s">
        <v>410</v>
      </c>
      <c r="D99" s="47"/>
      <c r="E99" s="48" t="s">
        <v>113</v>
      </c>
      <c r="F99" s="61">
        <v>13</v>
      </c>
      <c r="G99" s="140"/>
      <c r="H99" s="50">
        <f>ROUND(G99*F99,2)</f>
        <v>0</v>
      </c>
    </row>
    <row r="100" spans="1:8" s="51" customFormat="1" ht="36" customHeight="1" x14ac:dyDescent="0.2">
      <c r="A100" s="44" t="s">
        <v>26</v>
      </c>
      <c r="B100" s="45" t="s">
        <v>99</v>
      </c>
      <c r="C100" s="46" t="s">
        <v>255</v>
      </c>
      <c r="D100" s="47"/>
      <c r="E100" s="48" t="s">
        <v>113</v>
      </c>
      <c r="F100" s="61">
        <v>7</v>
      </c>
      <c r="G100" s="140"/>
      <c r="H100" s="50">
        <f>ROUND(G100*F100,2)</f>
        <v>0</v>
      </c>
    </row>
    <row r="101" spans="1:8" s="36" customFormat="1" ht="36" customHeight="1" x14ac:dyDescent="0.2">
      <c r="A101" s="63" t="s">
        <v>28</v>
      </c>
      <c r="B101" s="45" t="s">
        <v>93</v>
      </c>
      <c r="C101" s="64" t="s">
        <v>329</v>
      </c>
      <c r="D101" s="65" t="s">
        <v>330</v>
      </c>
      <c r="E101" s="48"/>
      <c r="F101" s="57" t="s">
        <v>104</v>
      </c>
      <c r="G101" s="37"/>
      <c r="H101" s="31"/>
    </row>
    <row r="102" spans="1:8" s="36" customFormat="1" ht="36" customHeight="1" x14ac:dyDescent="0.2">
      <c r="A102" s="63" t="s">
        <v>29</v>
      </c>
      <c r="B102" s="58" t="s">
        <v>171</v>
      </c>
      <c r="C102" s="66" t="s">
        <v>353</v>
      </c>
      <c r="D102" s="47"/>
      <c r="E102" s="48" t="s">
        <v>112</v>
      </c>
      <c r="F102" s="61">
        <v>2</v>
      </c>
      <c r="G102" s="140"/>
      <c r="H102" s="50">
        <f>ROUND(G102*F102,2)</f>
        <v>0</v>
      </c>
    </row>
    <row r="103" spans="1:8" s="36" customFormat="1" ht="36" customHeight="1" x14ac:dyDescent="0.2">
      <c r="A103" s="63" t="s">
        <v>30</v>
      </c>
      <c r="B103" s="58" t="s">
        <v>172</v>
      </c>
      <c r="C103" s="66" t="s">
        <v>354</v>
      </c>
      <c r="D103" s="47"/>
      <c r="E103" s="48" t="s">
        <v>112</v>
      </c>
      <c r="F103" s="61">
        <v>2</v>
      </c>
      <c r="G103" s="140"/>
      <c r="H103" s="50">
        <f>ROUND(G103*F103,2)</f>
        <v>0</v>
      </c>
    </row>
    <row r="104" spans="1:8" s="51" customFormat="1" ht="36" customHeight="1" x14ac:dyDescent="0.2">
      <c r="A104" s="44" t="s">
        <v>204</v>
      </c>
      <c r="B104" s="45" t="s">
        <v>271</v>
      </c>
      <c r="C104" s="46" t="s">
        <v>274</v>
      </c>
      <c r="D104" s="47" t="s">
        <v>3</v>
      </c>
      <c r="E104" s="48" t="s">
        <v>112</v>
      </c>
      <c r="F104" s="61">
        <v>1</v>
      </c>
      <c r="G104" s="140"/>
      <c r="H104" s="50">
        <f>ROUND(G104*F104,2)</f>
        <v>0</v>
      </c>
    </row>
    <row r="105" spans="1:8" s="36" customFormat="1" ht="36" customHeight="1" x14ac:dyDescent="0.2">
      <c r="A105" s="63" t="s">
        <v>208</v>
      </c>
      <c r="B105" s="45" t="s">
        <v>101</v>
      </c>
      <c r="C105" s="46" t="s">
        <v>161</v>
      </c>
      <c r="D105" s="47" t="s">
        <v>4</v>
      </c>
      <c r="E105" s="48" t="s">
        <v>113</v>
      </c>
      <c r="F105" s="61">
        <v>24</v>
      </c>
      <c r="G105" s="140"/>
      <c r="H105" s="50">
        <f>ROUND(G105*F105,2)</f>
        <v>0</v>
      </c>
    </row>
    <row r="106" spans="1:8" s="36" customFormat="1" ht="36" customHeight="1" x14ac:dyDescent="0.2">
      <c r="A106" s="37"/>
      <c r="B106" s="52"/>
      <c r="C106" s="53" t="s">
        <v>125</v>
      </c>
      <c r="D106" s="54"/>
      <c r="E106" s="48"/>
      <c r="F106" s="57" t="s">
        <v>104</v>
      </c>
      <c r="G106" s="37"/>
      <c r="H106" s="31"/>
    </row>
    <row r="107" spans="1:8" s="36" customFormat="1" ht="36" customHeight="1" x14ac:dyDescent="0.2">
      <c r="A107" s="68" t="s">
        <v>141</v>
      </c>
      <c r="B107" s="45" t="s">
        <v>102</v>
      </c>
      <c r="C107" s="46" t="s">
        <v>83</v>
      </c>
      <c r="D107" s="47" t="s">
        <v>375</v>
      </c>
      <c r="E107" s="48"/>
      <c r="F107" s="57" t="s">
        <v>104</v>
      </c>
      <c r="G107" s="37"/>
      <c r="H107" s="31"/>
    </row>
    <row r="108" spans="1:8" s="36" customFormat="1" ht="36" customHeight="1" x14ac:dyDescent="0.2">
      <c r="A108" s="68" t="s">
        <v>143</v>
      </c>
      <c r="B108" s="58" t="s">
        <v>171</v>
      </c>
      <c r="C108" s="46" t="s">
        <v>309</v>
      </c>
      <c r="D108" s="47"/>
      <c r="E108" s="48" t="s">
        <v>109</v>
      </c>
      <c r="F108" s="49">
        <v>65</v>
      </c>
      <c r="G108" s="140"/>
      <c r="H108" s="50">
        <f>ROUND(G108*F108,2)</f>
        <v>0</v>
      </c>
    </row>
    <row r="109" spans="1:8" s="36" customFormat="1" ht="36" customHeight="1" thickBot="1" x14ac:dyDescent="0.25">
      <c r="A109" s="35"/>
      <c r="B109" s="72" t="str">
        <f>B62</f>
        <v>B</v>
      </c>
      <c r="C109" s="151" t="str">
        <f>C62</f>
        <v>BURY STREET - IRYSH AVENUE TO WHYTE AVENUE
(THIN BITUMINOUS OVERLAY)</v>
      </c>
      <c r="D109" s="154"/>
      <c r="E109" s="154"/>
      <c r="F109" s="155"/>
      <c r="G109" s="76" t="s">
        <v>415</v>
      </c>
      <c r="H109" s="76">
        <f>SUM(H62:H108)</f>
        <v>0</v>
      </c>
    </row>
    <row r="110" spans="1:8" s="36" customFormat="1" ht="36" customHeight="1" thickTop="1" x14ac:dyDescent="0.2">
      <c r="A110" s="33"/>
      <c r="B110" s="34" t="s">
        <v>179</v>
      </c>
      <c r="C110" s="145" t="s">
        <v>418</v>
      </c>
      <c r="D110" s="146"/>
      <c r="E110" s="146"/>
      <c r="F110" s="147"/>
      <c r="G110" s="33"/>
      <c r="H110" s="35"/>
    </row>
    <row r="111" spans="1:8" s="36" customFormat="1" ht="36" customHeight="1" x14ac:dyDescent="0.2">
      <c r="A111" s="37"/>
      <c r="B111" s="38"/>
      <c r="C111" s="39" t="s">
        <v>120</v>
      </c>
      <c r="D111" s="40"/>
      <c r="E111" s="41" t="s">
        <v>104</v>
      </c>
      <c r="F111" s="41" t="s">
        <v>104</v>
      </c>
      <c r="G111" s="42" t="s">
        <v>104</v>
      </c>
      <c r="H111" s="43"/>
    </row>
    <row r="112" spans="1:8" s="36" customFormat="1" ht="36" customHeight="1" x14ac:dyDescent="0.2">
      <c r="A112" s="63" t="s">
        <v>209</v>
      </c>
      <c r="B112" s="45" t="s">
        <v>55</v>
      </c>
      <c r="C112" s="46" t="s">
        <v>45</v>
      </c>
      <c r="D112" s="47" t="s">
        <v>363</v>
      </c>
      <c r="E112" s="48" t="s">
        <v>110</v>
      </c>
      <c r="F112" s="49">
        <v>2300</v>
      </c>
      <c r="G112" s="140"/>
      <c r="H112" s="50">
        <f>ROUND(G112*F112,2)</f>
        <v>0</v>
      </c>
    </row>
    <row r="113" spans="1:8" s="36" customFormat="1" ht="36" customHeight="1" x14ac:dyDescent="0.2">
      <c r="A113" s="77" t="s">
        <v>144</v>
      </c>
      <c r="B113" s="45" t="s">
        <v>57</v>
      </c>
      <c r="C113" s="46" t="s">
        <v>38</v>
      </c>
      <c r="D113" s="47" t="s">
        <v>364</v>
      </c>
      <c r="E113" s="48" t="s">
        <v>109</v>
      </c>
      <c r="F113" s="49">
        <v>4100</v>
      </c>
      <c r="G113" s="140"/>
      <c r="H113" s="50">
        <f>ROUND(G113*F113,2)</f>
        <v>0</v>
      </c>
    </row>
    <row r="114" spans="1:8" s="36" customFormat="1" ht="36" customHeight="1" x14ac:dyDescent="0.2">
      <c r="A114" s="77" t="s">
        <v>145</v>
      </c>
      <c r="B114" s="45" t="s">
        <v>58</v>
      </c>
      <c r="C114" s="46" t="s">
        <v>332</v>
      </c>
      <c r="D114" s="47" t="s">
        <v>364</v>
      </c>
      <c r="E114" s="48"/>
      <c r="F114" s="57" t="s">
        <v>104</v>
      </c>
      <c r="G114" s="37"/>
      <c r="H114" s="31"/>
    </row>
    <row r="115" spans="1:8" s="36" customFormat="1" ht="36" customHeight="1" x14ac:dyDescent="0.2">
      <c r="A115" s="77" t="s">
        <v>333</v>
      </c>
      <c r="B115" s="58" t="s">
        <v>171</v>
      </c>
      <c r="C115" s="46" t="s">
        <v>334</v>
      </c>
      <c r="D115" s="47" t="s">
        <v>104</v>
      </c>
      <c r="E115" s="48" t="s">
        <v>111</v>
      </c>
      <c r="F115" s="49">
        <v>2720</v>
      </c>
      <c r="G115" s="140"/>
      <c r="H115" s="50">
        <f>ROUND(G115*F115,2)</f>
        <v>0</v>
      </c>
    </row>
    <row r="116" spans="1:8" s="36" customFormat="1" ht="36" customHeight="1" x14ac:dyDescent="0.2">
      <c r="A116" s="77" t="s">
        <v>335</v>
      </c>
      <c r="B116" s="58" t="s">
        <v>172</v>
      </c>
      <c r="C116" s="46" t="s">
        <v>336</v>
      </c>
      <c r="D116" s="47" t="s">
        <v>104</v>
      </c>
      <c r="E116" s="48" t="s">
        <v>111</v>
      </c>
      <c r="F116" s="49">
        <v>480</v>
      </c>
      <c r="G116" s="140"/>
      <c r="H116" s="50">
        <f>ROUND(G116*F116,2)</f>
        <v>0</v>
      </c>
    </row>
    <row r="117" spans="1:8" s="36" customFormat="1" ht="36" customHeight="1" x14ac:dyDescent="0.2">
      <c r="A117" s="77" t="s">
        <v>146</v>
      </c>
      <c r="B117" s="45" t="s">
        <v>59</v>
      </c>
      <c r="C117" s="46" t="s">
        <v>165</v>
      </c>
      <c r="D117" s="47" t="s">
        <v>363</v>
      </c>
      <c r="E117" s="48"/>
      <c r="F117" s="57" t="s">
        <v>104</v>
      </c>
      <c r="G117" s="37"/>
      <c r="H117" s="31"/>
    </row>
    <row r="118" spans="1:8" s="36" customFormat="1" ht="36" customHeight="1" x14ac:dyDescent="0.2">
      <c r="A118" s="77" t="s">
        <v>337</v>
      </c>
      <c r="B118" s="58" t="s">
        <v>171</v>
      </c>
      <c r="C118" s="46" t="s">
        <v>338</v>
      </c>
      <c r="D118" s="47" t="s">
        <v>104</v>
      </c>
      <c r="E118" s="48" t="s">
        <v>110</v>
      </c>
      <c r="F118" s="49">
        <v>385</v>
      </c>
      <c r="G118" s="140"/>
      <c r="H118" s="50">
        <f>ROUND(G118*F118,2)</f>
        <v>0</v>
      </c>
    </row>
    <row r="119" spans="1:8" s="36" customFormat="1" ht="36" customHeight="1" x14ac:dyDescent="0.2">
      <c r="A119" s="63" t="s">
        <v>147</v>
      </c>
      <c r="B119" s="45" t="s">
        <v>60</v>
      </c>
      <c r="C119" s="46" t="s">
        <v>49</v>
      </c>
      <c r="D119" s="47" t="s">
        <v>363</v>
      </c>
      <c r="E119" s="48" t="s">
        <v>109</v>
      </c>
      <c r="F119" s="49">
        <v>1430</v>
      </c>
      <c r="G119" s="140"/>
      <c r="H119" s="50">
        <f>ROUND(G119*F119,2)</f>
        <v>0</v>
      </c>
    </row>
    <row r="120" spans="1:8" s="36" customFormat="1" ht="36" customHeight="1" x14ac:dyDescent="0.2">
      <c r="A120" s="77" t="s">
        <v>148</v>
      </c>
      <c r="B120" s="45" t="s">
        <v>182</v>
      </c>
      <c r="C120" s="46" t="s">
        <v>339</v>
      </c>
      <c r="D120" s="47" t="s">
        <v>340</v>
      </c>
      <c r="E120" s="48"/>
      <c r="F120" s="57" t="s">
        <v>104</v>
      </c>
      <c r="G120" s="37"/>
      <c r="H120" s="31"/>
    </row>
    <row r="121" spans="1:8" s="36" customFormat="1" ht="36" customHeight="1" x14ac:dyDescent="0.2">
      <c r="A121" s="77" t="s">
        <v>341</v>
      </c>
      <c r="B121" s="58" t="s">
        <v>171</v>
      </c>
      <c r="C121" s="46" t="s">
        <v>342</v>
      </c>
      <c r="D121" s="47" t="s">
        <v>104</v>
      </c>
      <c r="E121" s="48" t="s">
        <v>109</v>
      </c>
      <c r="F121" s="49">
        <v>4100</v>
      </c>
      <c r="G121" s="140"/>
      <c r="H121" s="50">
        <f>ROUND(G121*F121,2)</f>
        <v>0</v>
      </c>
    </row>
    <row r="122" spans="1:8" s="36" customFormat="1" ht="36" customHeight="1" x14ac:dyDescent="0.2">
      <c r="A122" s="77" t="s">
        <v>343</v>
      </c>
      <c r="B122" s="45" t="s">
        <v>183</v>
      </c>
      <c r="C122" s="46" t="s">
        <v>288</v>
      </c>
      <c r="D122" s="47" t="s">
        <v>344</v>
      </c>
      <c r="E122" s="48"/>
      <c r="F122" s="57" t="s">
        <v>104</v>
      </c>
      <c r="G122" s="37"/>
      <c r="H122" s="31"/>
    </row>
    <row r="123" spans="1:8" s="36" customFormat="1" ht="36" customHeight="1" x14ac:dyDescent="0.2">
      <c r="A123" s="77" t="s">
        <v>345</v>
      </c>
      <c r="B123" s="58" t="s">
        <v>171</v>
      </c>
      <c r="C123" s="46" t="s">
        <v>346</v>
      </c>
      <c r="D123" s="47" t="s">
        <v>104</v>
      </c>
      <c r="E123" s="48" t="s">
        <v>109</v>
      </c>
      <c r="F123" s="49">
        <v>4100</v>
      </c>
      <c r="G123" s="140"/>
      <c r="H123" s="50">
        <f>ROUND(G123*F123,2)</f>
        <v>0</v>
      </c>
    </row>
    <row r="124" spans="1:8" s="36" customFormat="1" ht="36" customHeight="1" x14ac:dyDescent="0.2">
      <c r="A124" s="37"/>
      <c r="B124" s="52"/>
      <c r="C124" s="53" t="s">
        <v>393</v>
      </c>
      <c r="D124" s="54"/>
      <c r="E124" s="48"/>
      <c r="F124" s="57" t="s">
        <v>104</v>
      </c>
      <c r="G124" s="37"/>
      <c r="H124" s="31"/>
    </row>
    <row r="125" spans="1:8" s="36" customFormat="1" ht="36" customHeight="1" x14ac:dyDescent="0.2">
      <c r="A125" s="68" t="s">
        <v>181</v>
      </c>
      <c r="B125" s="45" t="s">
        <v>184</v>
      </c>
      <c r="C125" s="46" t="s">
        <v>162</v>
      </c>
      <c r="D125" s="47" t="s">
        <v>363</v>
      </c>
      <c r="E125" s="48"/>
      <c r="F125" s="57" t="s">
        <v>104</v>
      </c>
      <c r="G125" s="37"/>
      <c r="H125" s="31"/>
    </row>
    <row r="126" spans="1:8" s="36" customFormat="1" ht="36" customHeight="1" x14ac:dyDescent="0.2">
      <c r="A126" s="68" t="s">
        <v>210</v>
      </c>
      <c r="B126" s="58" t="s">
        <v>171</v>
      </c>
      <c r="C126" s="46" t="s">
        <v>163</v>
      </c>
      <c r="D126" s="47" t="s">
        <v>104</v>
      </c>
      <c r="E126" s="48" t="s">
        <v>109</v>
      </c>
      <c r="F126" s="49">
        <v>2750</v>
      </c>
      <c r="G126" s="140"/>
      <c r="H126" s="50">
        <f>ROUND(G126*F126,2)</f>
        <v>0</v>
      </c>
    </row>
    <row r="127" spans="1:8" s="36" customFormat="1" ht="36" customHeight="1" x14ac:dyDescent="0.2">
      <c r="A127" s="68" t="s">
        <v>149</v>
      </c>
      <c r="B127" s="58" t="s">
        <v>172</v>
      </c>
      <c r="C127" s="46" t="s">
        <v>164</v>
      </c>
      <c r="D127" s="47" t="s">
        <v>104</v>
      </c>
      <c r="E127" s="48" t="s">
        <v>109</v>
      </c>
      <c r="F127" s="49">
        <v>55</v>
      </c>
      <c r="G127" s="140"/>
      <c r="H127" s="50">
        <f>ROUND(G127*F127,2)</f>
        <v>0</v>
      </c>
    </row>
    <row r="128" spans="1:8" s="36" customFormat="1" ht="36" customHeight="1" x14ac:dyDescent="0.2">
      <c r="A128" s="68" t="s">
        <v>292</v>
      </c>
      <c r="B128" s="45" t="s">
        <v>185</v>
      </c>
      <c r="C128" s="46" t="s">
        <v>166</v>
      </c>
      <c r="D128" s="47" t="s">
        <v>1</v>
      </c>
      <c r="E128" s="48"/>
      <c r="F128" s="57" t="s">
        <v>104</v>
      </c>
      <c r="G128" s="37"/>
      <c r="H128" s="31"/>
    </row>
    <row r="129" spans="1:8" s="36" customFormat="1" ht="36" customHeight="1" x14ac:dyDescent="0.2">
      <c r="A129" s="68" t="s">
        <v>293</v>
      </c>
      <c r="B129" s="58" t="s">
        <v>171</v>
      </c>
      <c r="C129" s="46" t="s">
        <v>2</v>
      </c>
      <c r="D129" s="47" t="s">
        <v>104</v>
      </c>
      <c r="E129" s="48" t="s">
        <v>109</v>
      </c>
      <c r="F129" s="49">
        <v>330</v>
      </c>
      <c r="G129" s="140"/>
      <c r="H129" s="50">
        <f>ROUND(G129*F129,2)</f>
        <v>0</v>
      </c>
    </row>
    <row r="130" spans="1:8" s="51" customFormat="1" ht="36" customHeight="1" x14ac:dyDescent="0.2">
      <c r="A130" s="56" t="s">
        <v>224</v>
      </c>
      <c r="B130" s="45" t="s">
        <v>186</v>
      </c>
      <c r="C130" s="46" t="s">
        <v>41</v>
      </c>
      <c r="D130" s="47" t="s">
        <v>315</v>
      </c>
      <c r="E130" s="48"/>
      <c r="F130" s="57" t="s">
        <v>104</v>
      </c>
      <c r="G130" s="37"/>
      <c r="H130" s="31"/>
    </row>
    <row r="131" spans="1:8" s="51" customFormat="1" ht="36" customHeight="1" x14ac:dyDescent="0.2">
      <c r="A131" s="56" t="s">
        <v>225</v>
      </c>
      <c r="B131" s="58" t="s">
        <v>171</v>
      </c>
      <c r="C131" s="46" t="s">
        <v>324</v>
      </c>
      <c r="D131" s="47" t="s">
        <v>104</v>
      </c>
      <c r="E131" s="48" t="s">
        <v>109</v>
      </c>
      <c r="F131" s="49">
        <v>40</v>
      </c>
      <c r="G131" s="140"/>
      <c r="H131" s="50">
        <f>ROUND(G131*F131,2)</f>
        <v>0</v>
      </c>
    </row>
    <row r="132" spans="1:8" s="36" customFormat="1" ht="36" customHeight="1" x14ac:dyDescent="0.2">
      <c r="A132" s="68" t="s">
        <v>220</v>
      </c>
      <c r="B132" s="45" t="s">
        <v>187</v>
      </c>
      <c r="C132" s="46" t="s">
        <v>100</v>
      </c>
      <c r="D132" s="47" t="s">
        <v>289</v>
      </c>
      <c r="E132" s="48" t="s">
        <v>109</v>
      </c>
      <c r="F132" s="49">
        <v>40</v>
      </c>
      <c r="G132" s="140"/>
      <c r="H132" s="50">
        <f>ROUND(G132*F132,2)</f>
        <v>0</v>
      </c>
    </row>
    <row r="133" spans="1:8" s="36" customFormat="1" ht="36" customHeight="1" x14ac:dyDescent="0.2">
      <c r="A133" s="37"/>
      <c r="B133" s="62"/>
      <c r="C133" s="53" t="s">
        <v>419</v>
      </c>
      <c r="D133" s="54"/>
      <c r="E133" s="48"/>
      <c r="F133" s="57" t="s">
        <v>104</v>
      </c>
      <c r="G133" s="37"/>
      <c r="H133" s="31"/>
    </row>
    <row r="134" spans="1:8" s="36" customFormat="1" ht="36" customHeight="1" x14ac:dyDescent="0.2">
      <c r="A134" s="63" t="s">
        <v>188</v>
      </c>
      <c r="B134" s="45" t="s">
        <v>290</v>
      </c>
      <c r="C134" s="46" t="s">
        <v>62</v>
      </c>
      <c r="D134" s="47" t="s">
        <v>369</v>
      </c>
      <c r="E134" s="48"/>
      <c r="F134" s="57" t="s">
        <v>104</v>
      </c>
      <c r="G134" s="37"/>
      <c r="H134" s="31"/>
    </row>
    <row r="135" spans="1:8" s="36" customFormat="1" ht="48" customHeight="1" x14ac:dyDescent="0.2">
      <c r="A135" s="63" t="s">
        <v>350</v>
      </c>
      <c r="B135" s="58" t="s">
        <v>171</v>
      </c>
      <c r="C135" s="46" t="s">
        <v>358</v>
      </c>
      <c r="D135" s="47" t="s">
        <v>104</v>
      </c>
      <c r="E135" s="48" t="s">
        <v>109</v>
      </c>
      <c r="F135" s="61">
        <v>2930</v>
      </c>
      <c r="G135" s="140"/>
      <c r="H135" s="50">
        <f>ROUND(G135*F135,2)</f>
        <v>0</v>
      </c>
    </row>
    <row r="136" spans="1:8" s="36" customFormat="1" ht="36" customHeight="1" x14ac:dyDescent="0.2">
      <c r="A136" s="63" t="s">
        <v>189</v>
      </c>
      <c r="B136" s="45" t="s">
        <v>420</v>
      </c>
      <c r="C136" s="46" t="s">
        <v>178</v>
      </c>
      <c r="D136" s="47" t="s">
        <v>421</v>
      </c>
      <c r="E136" s="48"/>
      <c r="F136" s="57" t="s">
        <v>104</v>
      </c>
      <c r="G136" s="37"/>
      <c r="H136" s="31"/>
    </row>
    <row r="137" spans="1:8" s="36" customFormat="1" ht="36" customHeight="1" x14ac:dyDescent="0.2">
      <c r="A137" s="63" t="s">
        <v>351</v>
      </c>
      <c r="B137" s="58" t="s">
        <v>171</v>
      </c>
      <c r="C137" s="46" t="s">
        <v>422</v>
      </c>
      <c r="D137" s="47" t="s">
        <v>170</v>
      </c>
      <c r="E137" s="48" t="s">
        <v>113</v>
      </c>
      <c r="F137" s="61">
        <v>140</v>
      </c>
      <c r="G137" s="140"/>
      <c r="H137" s="50">
        <f>ROUND(G137*F137,2)</f>
        <v>0</v>
      </c>
    </row>
    <row r="138" spans="1:8" s="36" customFormat="1" ht="36" customHeight="1" x14ac:dyDescent="0.2">
      <c r="A138" s="63" t="s">
        <v>352</v>
      </c>
      <c r="B138" s="58" t="s">
        <v>172</v>
      </c>
      <c r="C138" s="46" t="s">
        <v>423</v>
      </c>
      <c r="D138" s="47" t="s">
        <v>170</v>
      </c>
      <c r="E138" s="48" t="s">
        <v>113</v>
      </c>
      <c r="F138" s="61">
        <v>200</v>
      </c>
      <c r="G138" s="140"/>
      <c r="H138" s="50">
        <f>ROUND(G138*F138,2)</f>
        <v>0</v>
      </c>
    </row>
    <row r="139" spans="1:8" s="36" customFormat="1" ht="36" customHeight="1" x14ac:dyDescent="0.2">
      <c r="A139" s="63" t="s">
        <v>190</v>
      </c>
      <c r="B139" s="58" t="s">
        <v>173</v>
      </c>
      <c r="C139" s="46" t="s">
        <v>424</v>
      </c>
      <c r="D139" s="47" t="s">
        <v>169</v>
      </c>
      <c r="E139" s="48" t="s">
        <v>113</v>
      </c>
      <c r="F139" s="61">
        <v>130</v>
      </c>
      <c r="G139" s="140"/>
      <c r="H139" s="50">
        <f>ROUND(G139*F139,2)</f>
        <v>0</v>
      </c>
    </row>
    <row r="140" spans="1:8" s="36" customFormat="1" ht="36" customHeight="1" x14ac:dyDescent="0.2">
      <c r="A140" s="63" t="s">
        <v>191</v>
      </c>
      <c r="B140" s="58" t="s">
        <v>174</v>
      </c>
      <c r="C140" s="46" t="s">
        <v>425</v>
      </c>
      <c r="D140" s="47" t="s">
        <v>286</v>
      </c>
      <c r="E140" s="48" t="s">
        <v>113</v>
      </c>
      <c r="F140" s="61">
        <v>25</v>
      </c>
      <c r="G140" s="140"/>
      <c r="H140" s="50">
        <f>ROUND(G140*F140,2)</f>
        <v>0</v>
      </c>
    </row>
    <row r="141" spans="1:8" s="36" customFormat="1" ht="36" customHeight="1" x14ac:dyDescent="0.2">
      <c r="A141" s="63" t="s">
        <v>6</v>
      </c>
      <c r="B141" s="45" t="s">
        <v>426</v>
      </c>
      <c r="C141" s="46" t="s">
        <v>398</v>
      </c>
      <c r="D141" s="47" t="s">
        <v>371</v>
      </c>
      <c r="E141" s="48" t="s">
        <v>109</v>
      </c>
      <c r="F141" s="61">
        <v>330</v>
      </c>
      <c r="G141" s="140"/>
      <c r="H141" s="50">
        <f>ROUND(G141*F141,2)</f>
        <v>0</v>
      </c>
    </row>
    <row r="142" spans="1:8" s="36" customFormat="1" ht="36" customHeight="1" x14ac:dyDescent="0.2">
      <c r="A142" s="63" t="s">
        <v>7</v>
      </c>
      <c r="B142" s="45" t="s">
        <v>427</v>
      </c>
      <c r="C142" s="46" t="s">
        <v>194</v>
      </c>
      <c r="D142" s="47" t="s">
        <v>405</v>
      </c>
      <c r="E142" s="48"/>
      <c r="F142" s="57" t="s">
        <v>104</v>
      </c>
      <c r="G142" s="37"/>
      <c r="H142" s="31"/>
    </row>
    <row r="143" spans="1:8" s="36" customFormat="1" ht="36" customHeight="1" x14ac:dyDescent="0.2">
      <c r="A143" s="63" t="s">
        <v>196</v>
      </c>
      <c r="B143" s="58" t="s">
        <v>171</v>
      </c>
      <c r="C143" s="46" t="s">
        <v>177</v>
      </c>
      <c r="D143" s="47"/>
      <c r="E143" s="48"/>
      <c r="F143" s="57" t="s">
        <v>104</v>
      </c>
      <c r="G143" s="37"/>
      <c r="H143" s="31"/>
    </row>
    <row r="144" spans="1:8" s="36" customFormat="1" ht="36" customHeight="1" x14ac:dyDescent="0.2">
      <c r="A144" s="63" t="s">
        <v>382</v>
      </c>
      <c r="B144" s="60" t="s">
        <v>275</v>
      </c>
      <c r="C144" s="46" t="s">
        <v>377</v>
      </c>
      <c r="D144" s="47"/>
      <c r="E144" s="48" t="s">
        <v>111</v>
      </c>
      <c r="F144" s="61">
        <v>3</v>
      </c>
      <c r="G144" s="140"/>
      <c r="H144" s="50">
        <f>ROUND(G144*F144,2)</f>
        <v>0</v>
      </c>
    </row>
    <row r="145" spans="1:8" s="36" customFormat="1" ht="36" customHeight="1" x14ac:dyDescent="0.2">
      <c r="A145" s="37"/>
      <c r="B145" s="62"/>
      <c r="C145" s="53" t="s">
        <v>123</v>
      </c>
      <c r="D145" s="54"/>
      <c r="E145" s="48"/>
      <c r="F145" s="57" t="s">
        <v>104</v>
      </c>
      <c r="G145" s="37"/>
      <c r="H145" s="31"/>
    </row>
    <row r="146" spans="1:8" s="36" customFormat="1" ht="36" customHeight="1" x14ac:dyDescent="0.2">
      <c r="A146" s="63" t="s">
        <v>130</v>
      </c>
      <c r="B146" s="45" t="s">
        <v>428</v>
      </c>
      <c r="C146" s="64" t="s">
        <v>197</v>
      </c>
      <c r="D146" s="65" t="s">
        <v>3</v>
      </c>
      <c r="E146" s="48"/>
      <c r="F146" s="57" t="s">
        <v>104</v>
      </c>
      <c r="G146" s="37"/>
      <c r="H146" s="31"/>
    </row>
    <row r="147" spans="1:8" s="36" customFormat="1" ht="36" customHeight="1" x14ac:dyDescent="0.2">
      <c r="A147" s="63" t="s">
        <v>265</v>
      </c>
      <c r="B147" s="58" t="s">
        <v>171</v>
      </c>
      <c r="C147" s="46" t="s">
        <v>318</v>
      </c>
      <c r="D147" s="47"/>
      <c r="E147" s="48" t="s">
        <v>112</v>
      </c>
      <c r="F147" s="61">
        <v>4</v>
      </c>
      <c r="G147" s="140"/>
      <c r="H147" s="50">
        <f>ROUND(G147*F147,2)</f>
        <v>0</v>
      </c>
    </row>
    <row r="148" spans="1:8" s="36" customFormat="1" ht="36" customHeight="1" x14ac:dyDescent="0.2">
      <c r="A148" s="63" t="s">
        <v>133</v>
      </c>
      <c r="B148" s="45" t="s">
        <v>429</v>
      </c>
      <c r="C148" s="46" t="s">
        <v>200</v>
      </c>
      <c r="D148" s="47" t="s">
        <v>3</v>
      </c>
      <c r="E148" s="48"/>
      <c r="F148" s="57" t="s">
        <v>104</v>
      </c>
      <c r="G148" s="37"/>
      <c r="H148" s="31"/>
    </row>
    <row r="149" spans="1:8" s="36" customFormat="1" ht="36" customHeight="1" x14ac:dyDescent="0.2">
      <c r="A149" s="63" t="s">
        <v>24</v>
      </c>
      <c r="B149" s="58" t="s">
        <v>171</v>
      </c>
      <c r="C149" s="46" t="s">
        <v>409</v>
      </c>
      <c r="D149" s="47"/>
      <c r="E149" s="48"/>
      <c r="F149" s="57" t="s">
        <v>104</v>
      </c>
      <c r="G149" s="37"/>
      <c r="H149" s="31"/>
    </row>
    <row r="150" spans="1:8" s="36" customFormat="1" ht="36" customHeight="1" x14ac:dyDescent="0.2">
      <c r="A150" s="63" t="s">
        <v>25</v>
      </c>
      <c r="B150" s="60" t="s">
        <v>275</v>
      </c>
      <c r="C150" s="46" t="s">
        <v>430</v>
      </c>
      <c r="D150" s="47"/>
      <c r="E150" s="48" t="s">
        <v>113</v>
      </c>
      <c r="F150" s="61">
        <v>28</v>
      </c>
      <c r="G150" s="140"/>
      <c r="H150" s="50">
        <f>ROUND(G150*F150,2)</f>
        <v>0</v>
      </c>
    </row>
    <row r="151" spans="1:8" s="51" customFormat="1" ht="36" customHeight="1" x14ac:dyDescent="0.2">
      <c r="A151" s="44"/>
      <c r="B151" s="45" t="s">
        <v>431</v>
      </c>
      <c r="C151" s="46" t="s">
        <v>411</v>
      </c>
      <c r="D151" s="47"/>
      <c r="E151" s="48" t="s">
        <v>112</v>
      </c>
      <c r="F151" s="61">
        <v>3</v>
      </c>
      <c r="G151" s="140"/>
      <c r="H151" s="50">
        <f>ROUND(G151*F151,2)</f>
        <v>0</v>
      </c>
    </row>
    <row r="152" spans="1:8" s="36" customFormat="1" ht="36" customHeight="1" x14ac:dyDescent="0.2">
      <c r="A152" s="63" t="s">
        <v>28</v>
      </c>
      <c r="B152" s="45" t="s">
        <v>432</v>
      </c>
      <c r="C152" s="64" t="s">
        <v>329</v>
      </c>
      <c r="D152" s="65" t="s">
        <v>330</v>
      </c>
      <c r="E152" s="48"/>
      <c r="F152" s="57" t="s">
        <v>104</v>
      </c>
      <c r="G152" s="37"/>
      <c r="H152" s="31"/>
    </row>
    <row r="153" spans="1:8" s="36" customFormat="1" ht="36" customHeight="1" x14ac:dyDescent="0.2">
      <c r="A153" s="63" t="s">
        <v>29</v>
      </c>
      <c r="B153" s="58" t="s">
        <v>171</v>
      </c>
      <c r="C153" s="66" t="s">
        <v>353</v>
      </c>
      <c r="D153" s="47"/>
      <c r="E153" s="48" t="s">
        <v>112</v>
      </c>
      <c r="F153" s="61">
        <v>7</v>
      </c>
      <c r="G153" s="140"/>
      <c r="H153" s="50">
        <f>ROUND(G153*F153,2)</f>
        <v>0</v>
      </c>
    </row>
    <row r="154" spans="1:8" s="36" customFormat="1" ht="36" customHeight="1" x14ac:dyDescent="0.2">
      <c r="A154" s="63" t="s">
        <v>30</v>
      </c>
      <c r="B154" s="58" t="s">
        <v>172</v>
      </c>
      <c r="C154" s="66" t="s">
        <v>354</v>
      </c>
      <c r="D154" s="47"/>
      <c r="E154" s="48" t="s">
        <v>112</v>
      </c>
      <c r="F154" s="61">
        <v>7</v>
      </c>
      <c r="G154" s="140"/>
      <c r="H154" s="50">
        <f>ROUND(G154*F154,2)</f>
        <v>0</v>
      </c>
    </row>
    <row r="155" spans="1:8" s="36" customFormat="1" ht="36" customHeight="1" x14ac:dyDescent="0.2">
      <c r="A155" s="63" t="s">
        <v>31</v>
      </c>
      <c r="B155" s="45" t="s">
        <v>433</v>
      </c>
      <c r="C155" s="67" t="s">
        <v>201</v>
      </c>
      <c r="D155" s="47" t="s">
        <v>3</v>
      </c>
      <c r="E155" s="48"/>
      <c r="F155" s="57" t="s">
        <v>104</v>
      </c>
      <c r="G155" s="37"/>
      <c r="H155" s="31"/>
    </row>
    <row r="156" spans="1:8" s="36" customFormat="1" ht="36" customHeight="1" x14ac:dyDescent="0.2">
      <c r="A156" s="63" t="s">
        <v>32</v>
      </c>
      <c r="B156" s="58" t="s">
        <v>171</v>
      </c>
      <c r="C156" s="67" t="s">
        <v>412</v>
      </c>
      <c r="D156" s="47"/>
      <c r="E156" s="48"/>
      <c r="F156" s="57" t="s">
        <v>104</v>
      </c>
      <c r="G156" s="37"/>
      <c r="H156" s="31"/>
    </row>
    <row r="157" spans="1:8" s="36" customFormat="1" ht="36" customHeight="1" x14ac:dyDescent="0.2">
      <c r="A157" s="63" t="s">
        <v>33</v>
      </c>
      <c r="B157" s="60" t="s">
        <v>275</v>
      </c>
      <c r="C157" s="46" t="s">
        <v>413</v>
      </c>
      <c r="D157" s="47"/>
      <c r="E157" s="48" t="s">
        <v>112</v>
      </c>
      <c r="F157" s="61">
        <v>2</v>
      </c>
      <c r="G157" s="140"/>
      <c r="H157" s="50">
        <f>ROUND(G157*F157,2)</f>
        <v>0</v>
      </c>
    </row>
    <row r="158" spans="1:8" s="36" customFormat="1" ht="36" customHeight="1" x14ac:dyDescent="0.2">
      <c r="A158" s="63" t="s">
        <v>34</v>
      </c>
      <c r="B158" s="60" t="s">
        <v>277</v>
      </c>
      <c r="C158" s="46" t="s">
        <v>434</v>
      </c>
      <c r="D158" s="47"/>
      <c r="E158" s="48" t="s">
        <v>112</v>
      </c>
      <c r="F158" s="61">
        <v>2</v>
      </c>
      <c r="G158" s="140"/>
      <c r="H158" s="50">
        <f>ROUND(G158*F158,2)</f>
        <v>0</v>
      </c>
    </row>
    <row r="159" spans="1:8" s="51" customFormat="1" ht="36" customHeight="1" x14ac:dyDescent="0.2">
      <c r="A159" s="44" t="s">
        <v>204</v>
      </c>
      <c r="B159" s="45" t="s">
        <v>435</v>
      </c>
      <c r="C159" s="46" t="s">
        <v>274</v>
      </c>
      <c r="D159" s="47" t="s">
        <v>3</v>
      </c>
      <c r="E159" s="48" t="s">
        <v>112</v>
      </c>
      <c r="F159" s="61">
        <v>4</v>
      </c>
      <c r="G159" s="140"/>
      <c r="H159" s="50">
        <f>ROUND(G159*F159,2)</f>
        <v>0</v>
      </c>
    </row>
    <row r="160" spans="1:8" s="36" customFormat="1" ht="36" customHeight="1" x14ac:dyDescent="0.2">
      <c r="A160" s="63" t="s">
        <v>208</v>
      </c>
      <c r="B160" s="45" t="s">
        <v>436</v>
      </c>
      <c r="C160" s="46" t="s">
        <v>161</v>
      </c>
      <c r="D160" s="47" t="s">
        <v>4</v>
      </c>
      <c r="E160" s="48" t="s">
        <v>113</v>
      </c>
      <c r="F160" s="61">
        <v>48</v>
      </c>
      <c r="G160" s="140"/>
      <c r="H160" s="50">
        <f>ROUND(G160*F160,2)</f>
        <v>0</v>
      </c>
    </row>
    <row r="161" spans="1:8" s="36" customFormat="1" ht="36" customHeight="1" x14ac:dyDescent="0.2">
      <c r="A161" s="63" t="s">
        <v>320</v>
      </c>
      <c r="B161" s="45" t="s">
        <v>437</v>
      </c>
      <c r="C161" s="67" t="s">
        <v>321</v>
      </c>
      <c r="D161" s="78" t="s">
        <v>438</v>
      </c>
      <c r="E161" s="48"/>
      <c r="F161" s="57" t="s">
        <v>104</v>
      </c>
      <c r="G161" s="37"/>
      <c r="H161" s="31"/>
    </row>
    <row r="162" spans="1:8" s="36" customFormat="1" ht="36" customHeight="1" x14ac:dyDescent="0.2">
      <c r="A162" s="63" t="s">
        <v>322</v>
      </c>
      <c r="B162" s="58" t="s">
        <v>171</v>
      </c>
      <c r="C162" s="79" t="s">
        <v>372</v>
      </c>
      <c r="D162" s="78" t="s">
        <v>373</v>
      </c>
      <c r="E162" s="48" t="s">
        <v>109</v>
      </c>
      <c r="F162" s="61">
        <v>135</v>
      </c>
      <c r="G162" s="140"/>
      <c r="H162" s="50">
        <f>ROUND(G162*F162,2)</f>
        <v>0</v>
      </c>
    </row>
    <row r="163" spans="1:8" s="36" customFormat="1" ht="36" customHeight="1" x14ac:dyDescent="0.2">
      <c r="A163" s="37"/>
      <c r="B163" s="80"/>
      <c r="C163" s="53" t="s">
        <v>124</v>
      </c>
      <c r="D163" s="54"/>
      <c r="E163" s="48"/>
      <c r="F163" s="57" t="s">
        <v>104</v>
      </c>
      <c r="G163" s="37"/>
      <c r="H163" s="31"/>
    </row>
    <row r="164" spans="1:8" s="36" customFormat="1" ht="36" customHeight="1" x14ac:dyDescent="0.2">
      <c r="A164" s="63" t="s">
        <v>138</v>
      </c>
      <c r="B164" s="45" t="s">
        <v>439</v>
      </c>
      <c r="C164" s="46" t="s">
        <v>251</v>
      </c>
      <c r="D164" s="65" t="s">
        <v>330</v>
      </c>
      <c r="E164" s="48" t="s">
        <v>112</v>
      </c>
      <c r="F164" s="61">
        <v>10</v>
      </c>
      <c r="G164" s="140"/>
      <c r="H164" s="50">
        <f>ROUND(G164*F164,2)</f>
        <v>0</v>
      </c>
    </row>
    <row r="165" spans="1:8" s="36" customFormat="1" ht="36" customHeight="1" x14ac:dyDescent="0.2">
      <c r="A165" s="63" t="s">
        <v>215</v>
      </c>
      <c r="B165" s="45" t="s">
        <v>440</v>
      </c>
      <c r="C165" s="46" t="s">
        <v>253</v>
      </c>
      <c r="D165" s="65" t="s">
        <v>330</v>
      </c>
      <c r="E165" s="48" t="s">
        <v>112</v>
      </c>
      <c r="F165" s="61">
        <v>5</v>
      </c>
      <c r="G165" s="140"/>
      <c r="H165" s="50">
        <f>ROUND(G165*F165,2)</f>
        <v>0</v>
      </c>
    </row>
    <row r="166" spans="1:8" s="36" customFormat="1" ht="36" customHeight="1" x14ac:dyDescent="0.2">
      <c r="A166" s="37"/>
      <c r="B166" s="52"/>
      <c r="C166" s="53" t="s">
        <v>125</v>
      </c>
      <c r="D166" s="54"/>
      <c r="E166" s="48"/>
      <c r="F166" s="57" t="s">
        <v>104</v>
      </c>
      <c r="G166" s="37"/>
      <c r="H166" s="31"/>
    </row>
    <row r="167" spans="1:8" s="36" customFormat="1" ht="36" customHeight="1" x14ac:dyDescent="0.2">
      <c r="A167" s="68" t="s">
        <v>141</v>
      </c>
      <c r="B167" s="45" t="s">
        <v>441</v>
      </c>
      <c r="C167" s="46" t="s">
        <v>83</v>
      </c>
      <c r="D167" s="47" t="s">
        <v>375</v>
      </c>
      <c r="E167" s="48"/>
      <c r="F167" s="57" t="s">
        <v>104</v>
      </c>
      <c r="G167" s="37"/>
      <c r="H167" s="31"/>
    </row>
    <row r="168" spans="1:8" s="36" customFormat="1" ht="36" customHeight="1" x14ac:dyDescent="0.2">
      <c r="A168" s="68" t="s">
        <v>142</v>
      </c>
      <c r="B168" s="58" t="s">
        <v>171</v>
      </c>
      <c r="C168" s="46" t="s">
        <v>308</v>
      </c>
      <c r="D168" s="47"/>
      <c r="E168" s="48" t="s">
        <v>109</v>
      </c>
      <c r="F168" s="49">
        <v>1400</v>
      </c>
      <c r="G168" s="140"/>
      <c r="H168" s="50">
        <f>ROUND(G168*F168,2)</f>
        <v>0</v>
      </c>
    </row>
    <row r="169" spans="1:8" s="36" customFormat="1" ht="36" customHeight="1" x14ac:dyDescent="0.2">
      <c r="A169" s="68" t="s">
        <v>143</v>
      </c>
      <c r="B169" s="58" t="s">
        <v>172</v>
      </c>
      <c r="C169" s="46" t="s">
        <v>309</v>
      </c>
      <c r="D169" s="47"/>
      <c r="E169" s="48" t="s">
        <v>109</v>
      </c>
      <c r="F169" s="49">
        <v>40</v>
      </c>
      <c r="G169" s="140"/>
      <c r="H169" s="50">
        <f>ROUND(G169*F169,2)</f>
        <v>0</v>
      </c>
    </row>
    <row r="170" spans="1:8" s="36" customFormat="1" ht="36" customHeight="1" thickBot="1" x14ac:dyDescent="0.25">
      <c r="A170" s="35"/>
      <c r="B170" s="72" t="str">
        <f>B110</f>
        <v>C</v>
      </c>
      <c r="C170" s="151" t="str">
        <f>C110</f>
        <v>WHYTE AVENUE - BURY STREET TO VINE STREET
(CONCRETE RECONSTRUCTION)</v>
      </c>
      <c r="D170" s="154"/>
      <c r="E170" s="154"/>
      <c r="F170" s="155"/>
      <c r="G170" s="76" t="s">
        <v>415</v>
      </c>
      <c r="H170" s="76">
        <f>SUM(H111:H169)</f>
        <v>0</v>
      </c>
    </row>
    <row r="171" spans="1:8" s="36" customFormat="1" ht="36" customHeight="1" thickTop="1" x14ac:dyDescent="0.2">
      <c r="A171" s="33"/>
      <c r="B171" s="34" t="s">
        <v>9</v>
      </c>
      <c r="C171" s="145" t="s">
        <v>442</v>
      </c>
      <c r="D171" s="146"/>
      <c r="E171" s="146"/>
      <c r="F171" s="147"/>
      <c r="G171" s="33"/>
      <c r="H171" s="35"/>
    </row>
    <row r="172" spans="1:8" s="36" customFormat="1" ht="36" customHeight="1" x14ac:dyDescent="0.2">
      <c r="A172" s="37"/>
      <c r="B172" s="38"/>
      <c r="C172" s="39" t="s">
        <v>120</v>
      </c>
      <c r="D172" s="40"/>
      <c r="E172" s="41" t="s">
        <v>104</v>
      </c>
      <c r="F172" s="41" t="s">
        <v>104</v>
      </c>
      <c r="G172" s="42" t="s">
        <v>104</v>
      </c>
      <c r="H172" s="43"/>
    </row>
    <row r="173" spans="1:8" s="36" customFormat="1" ht="36" customHeight="1" x14ac:dyDescent="0.2">
      <c r="A173" s="63" t="s">
        <v>209</v>
      </c>
      <c r="B173" s="45" t="s">
        <v>211</v>
      </c>
      <c r="C173" s="46" t="s">
        <v>45</v>
      </c>
      <c r="D173" s="47" t="s">
        <v>363</v>
      </c>
      <c r="E173" s="48" t="s">
        <v>110</v>
      </c>
      <c r="F173" s="49">
        <v>3330</v>
      </c>
      <c r="G173" s="140"/>
      <c r="H173" s="50">
        <f>ROUND(G173*F173,2)</f>
        <v>0</v>
      </c>
    </row>
    <row r="174" spans="1:8" s="36" customFormat="1" ht="36" customHeight="1" x14ac:dyDescent="0.2">
      <c r="A174" s="77" t="s">
        <v>144</v>
      </c>
      <c r="B174" s="45" t="s">
        <v>61</v>
      </c>
      <c r="C174" s="46" t="s">
        <v>38</v>
      </c>
      <c r="D174" s="47" t="s">
        <v>364</v>
      </c>
      <c r="E174" s="48" t="s">
        <v>109</v>
      </c>
      <c r="F174" s="49">
        <v>4100</v>
      </c>
      <c r="G174" s="140"/>
      <c r="H174" s="50">
        <f>ROUND(G174*F174,2)</f>
        <v>0</v>
      </c>
    </row>
    <row r="175" spans="1:8" s="36" customFormat="1" ht="36" customHeight="1" x14ac:dyDescent="0.2">
      <c r="A175" s="77" t="s">
        <v>145</v>
      </c>
      <c r="B175" s="45" t="s">
        <v>63</v>
      </c>
      <c r="C175" s="46" t="s">
        <v>332</v>
      </c>
      <c r="D175" s="47" t="s">
        <v>364</v>
      </c>
      <c r="E175" s="48"/>
      <c r="F175" s="57" t="s">
        <v>104</v>
      </c>
      <c r="G175" s="37"/>
      <c r="H175" s="31"/>
    </row>
    <row r="176" spans="1:8" s="36" customFormat="1" ht="36" customHeight="1" x14ac:dyDescent="0.2">
      <c r="A176" s="77" t="s">
        <v>335</v>
      </c>
      <c r="B176" s="58" t="s">
        <v>171</v>
      </c>
      <c r="C176" s="46" t="s">
        <v>336</v>
      </c>
      <c r="D176" s="47" t="s">
        <v>104</v>
      </c>
      <c r="E176" s="48" t="s">
        <v>111</v>
      </c>
      <c r="F176" s="49">
        <v>3940</v>
      </c>
      <c r="G176" s="140"/>
      <c r="H176" s="50">
        <f>ROUND(G176*F176,2)</f>
        <v>0</v>
      </c>
    </row>
    <row r="177" spans="1:8" s="36" customFormat="1" ht="36" customHeight="1" x14ac:dyDescent="0.2">
      <c r="A177" s="77" t="s">
        <v>146</v>
      </c>
      <c r="B177" s="45" t="s">
        <v>64</v>
      </c>
      <c r="C177" s="46" t="s">
        <v>165</v>
      </c>
      <c r="D177" s="47" t="s">
        <v>363</v>
      </c>
      <c r="E177" s="48"/>
      <c r="F177" s="57" t="s">
        <v>104</v>
      </c>
      <c r="G177" s="37"/>
      <c r="H177" s="31"/>
    </row>
    <row r="178" spans="1:8" s="36" customFormat="1" ht="36" customHeight="1" x14ac:dyDescent="0.2">
      <c r="A178" s="77" t="s">
        <v>337</v>
      </c>
      <c r="B178" s="58" t="s">
        <v>171</v>
      </c>
      <c r="C178" s="46" t="s">
        <v>338</v>
      </c>
      <c r="D178" s="47" t="s">
        <v>104</v>
      </c>
      <c r="E178" s="48" t="s">
        <v>110</v>
      </c>
      <c r="F178" s="49">
        <v>390</v>
      </c>
      <c r="G178" s="140"/>
      <c r="H178" s="50">
        <f>ROUND(G178*F178,2)</f>
        <v>0</v>
      </c>
    </row>
    <row r="179" spans="1:8" s="36" customFormat="1" ht="36" customHeight="1" x14ac:dyDescent="0.2">
      <c r="A179" s="63" t="s">
        <v>147</v>
      </c>
      <c r="B179" s="45" t="s">
        <v>443</v>
      </c>
      <c r="C179" s="46" t="s">
        <v>49</v>
      </c>
      <c r="D179" s="47" t="s">
        <v>363</v>
      </c>
      <c r="E179" s="48" t="s">
        <v>109</v>
      </c>
      <c r="F179" s="49">
        <v>4495</v>
      </c>
      <c r="G179" s="140"/>
      <c r="H179" s="50">
        <f>ROUND(G179*F179,2)</f>
        <v>0</v>
      </c>
    </row>
    <row r="180" spans="1:8" s="36" customFormat="1" ht="36" customHeight="1" x14ac:dyDescent="0.2">
      <c r="A180" s="77" t="s">
        <v>148</v>
      </c>
      <c r="B180" s="45" t="s">
        <v>444</v>
      </c>
      <c r="C180" s="46" t="s">
        <v>339</v>
      </c>
      <c r="D180" s="47" t="s">
        <v>340</v>
      </c>
      <c r="E180" s="48"/>
      <c r="F180" s="57" t="s">
        <v>104</v>
      </c>
      <c r="G180" s="37"/>
      <c r="H180" s="31"/>
    </row>
    <row r="181" spans="1:8" s="36" customFormat="1" ht="36" customHeight="1" x14ac:dyDescent="0.2">
      <c r="A181" s="77" t="s">
        <v>341</v>
      </c>
      <c r="B181" s="58" t="s">
        <v>171</v>
      </c>
      <c r="C181" s="46" t="s">
        <v>342</v>
      </c>
      <c r="D181" s="47" t="s">
        <v>104</v>
      </c>
      <c r="E181" s="48" t="s">
        <v>109</v>
      </c>
      <c r="F181" s="49">
        <v>4100</v>
      </c>
      <c r="G181" s="140"/>
      <c r="H181" s="50">
        <f>ROUND(G181*F181,2)</f>
        <v>0</v>
      </c>
    </row>
    <row r="182" spans="1:8" s="36" customFormat="1" ht="36" customHeight="1" x14ac:dyDescent="0.2">
      <c r="A182" s="77" t="s">
        <v>343</v>
      </c>
      <c r="B182" s="45" t="s">
        <v>445</v>
      </c>
      <c r="C182" s="46" t="s">
        <v>288</v>
      </c>
      <c r="D182" s="47" t="s">
        <v>344</v>
      </c>
      <c r="E182" s="48"/>
      <c r="F182" s="57" t="s">
        <v>104</v>
      </c>
      <c r="G182" s="37"/>
      <c r="H182" s="31"/>
    </row>
    <row r="183" spans="1:8" s="36" customFormat="1" ht="36" customHeight="1" x14ac:dyDescent="0.2">
      <c r="A183" s="77" t="s">
        <v>345</v>
      </c>
      <c r="B183" s="58" t="s">
        <v>171</v>
      </c>
      <c r="C183" s="46" t="s">
        <v>346</v>
      </c>
      <c r="D183" s="47" t="s">
        <v>104</v>
      </c>
      <c r="E183" s="48" t="s">
        <v>109</v>
      </c>
      <c r="F183" s="49">
        <v>4100</v>
      </c>
      <c r="G183" s="140"/>
      <c r="H183" s="50">
        <f>ROUND(G183*F183,2)</f>
        <v>0</v>
      </c>
    </row>
    <row r="184" spans="1:8" s="36" customFormat="1" ht="36" customHeight="1" x14ac:dyDescent="0.2">
      <c r="A184" s="37"/>
      <c r="B184" s="52"/>
      <c r="C184" s="53" t="s">
        <v>393</v>
      </c>
      <c r="D184" s="54"/>
      <c r="E184" s="48"/>
      <c r="F184" s="57" t="s">
        <v>104</v>
      </c>
      <c r="G184" s="37"/>
      <c r="H184" s="31"/>
    </row>
    <row r="185" spans="1:8" s="36" customFormat="1" ht="36" customHeight="1" x14ac:dyDescent="0.2">
      <c r="A185" s="68" t="s">
        <v>181</v>
      </c>
      <c r="B185" s="45" t="s">
        <v>446</v>
      </c>
      <c r="C185" s="46" t="s">
        <v>162</v>
      </c>
      <c r="D185" s="47" t="s">
        <v>363</v>
      </c>
      <c r="E185" s="48"/>
      <c r="F185" s="57" t="s">
        <v>104</v>
      </c>
      <c r="G185" s="37"/>
      <c r="H185" s="31"/>
    </row>
    <row r="186" spans="1:8" s="36" customFormat="1" ht="36" customHeight="1" x14ac:dyDescent="0.2">
      <c r="A186" s="68" t="s">
        <v>149</v>
      </c>
      <c r="B186" s="58" t="s">
        <v>171</v>
      </c>
      <c r="C186" s="46" t="s">
        <v>164</v>
      </c>
      <c r="D186" s="47" t="s">
        <v>104</v>
      </c>
      <c r="E186" s="48" t="s">
        <v>109</v>
      </c>
      <c r="F186" s="49">
        <v>5080</v>
      </c>
      <c r="G186" s="140"/>
      <c r="H186" s="50">
        <f>ROUND(G186*F186,2)</f>
        <v>0</v>
      </c>
    </row>
    <row r="187" spans="1:8" s="36" customFormat="1" ht="36" customHeight="1" x14ac:dyDescent="0.2">
      <c r="A187" s="68" t="s">
        <v>292</v>
      </c>
      <c r="B187" s="45" t="s">
        <v>447</v>
      </c>
      <c r="C187" s="46" t="s">
        <v>166</v>
      </c>
      <c r="D187" s="47" t="s">
        <v>1</v>
      </c>
      <c r="E187" s="48"/>
      <c r="F187" s="57" t="s">
        <v>104</v>
      </c>
      <c r="G187" s="37"/>
      <c r="H187" s="31"/>
    </row>
    <row r="188" spans="1:8" s="36" customFormat="1" ht="36" customHeight="1" x14ac:dyDescent="0.2">
      <c r="A188" s="68" t="s">
        <v>293</v>
      </c>
      <c r="B188" s="58" t="s">
        <v>171</v>
      </c>
      <c r="C188" s="46" t="s">
        <v>2</v>
      </c>
      <c r="D188" s="47" t="s">
        <v>104</v>
      </c>
      <c r="E188" s="48" t="s">
        <v>109</v>
      </c>
      <c r="F188" s="49">
        <v>1690</v>
      </c>
      <c r="G188" s="140"/>
      <c r="H188" s="50">
        <f>ROUND(G188*F188,2)</f>
        <v>0</v>
      </c>
    </row>
    <row r="189" spans="1:8" s="36" customFormat="1" ht="36" customHeight="1" x14ac:dyDescent="0.2">
      <c r="A189" s="68" t="s">
        <v>299</v>
      </c>
      <c r="B189" s="45" t="s">
        <v>448</v>
      </c>
      <c r="C189" s="46" t="s">
        <v>168</v>
      </c>
      <c r="D189" s="47" t="s">
        <v>311</v>
      </c>
      <c r="E189" s="48"/>
      <c r="F189" s="57" t="s">
        <v>104</v>
      </c>
      <c r="G189" s="37"/>
      <c r="H189" s="31"/>
    </row>
    <row r="190" spans="1:8" s="36" customFormat="1" ht="36" customHeight="1" x14ac:dyDescent="0.2">
      <c r="A190" s="68" t="s">
        <v>300</v>
      </c>
      <c r="B190" s="58" t="s">
        <v>171</v>
      </c>
      <c r="C190" s="46" t="s">
        <v>449</v>
      </c>
      <c r="D190" s="47"/>
      <c r="E190" s="48" t="s">
        <v>113</v>
      </c>
      <c r="F190" s="49">
        <v>33</v>
      </c>
      <c r="G190" s="140"/>
      <c r="H190" s="50">
        <f>ROUND(G190*F190,2)</f>
        <v>0</v>
      </c>
    </row>
    <row r="191" spans="1:8" s="36" customFormat="1" ht="36" customHeight="1" x14ac:dyDescent="0.2">
      <c r="A191" s="68" t="s">
        <v>301</v>
      </c>
      <c r="B191" s="58" t="s">
        <v>172</v>
      </c>
      <c r="C191" s="46" t="s">
        <v>193</v>
      </c>
      <c r="D191" s="47" t="s">
        <v>104</v>
      </c>
      <c r="E191" s="48" t="s">
        <v>113</v>
      </c>
      <c r="F191" s="49">
        <v>1040</v>
      </c>
      <c r="G191" s="140"/>
      <c r="H191" s="50">
        <f>ROUND(G191*F191,2)</f>
        <v>0</v>
      </c>
    </row>
    <row r="192" spans="1:8" s="36" customFormat="1" ht="36" customHeight="1" x14ac:dyDescent="0.2">
      <c r="A192" s="68" t="s">
        <v>302</v>
      </c>
      <c r="B192" s="58" t="s">
        <v>173</v>
      </c>
      <c r="C192" s="46" t="s">
        <v>272</v>
      </c>
      <c r="D192" s="47" t="s">
        <v>104</v>
      </c>
      <c r="E192" s="48" t="s">
        <v>113</v>
      </c>
      <c r="F192" s="49">
        <v>55</v>
      </c>
      <c r="G192" s="140"/>
      <c r="H192" s="50">
        <f>ROUND(G192*F192,2)</f>
        <v>0</v>
      </c>
    </row>
    <row r="193" spans="1:8" s="36" customFormat="1" ht="36" customHeight="1" x14ac:dyDescent="0.2">
      <c r="A193" s="68" t="s">
        <v>244</v>
      </c>
      <c r="B193" s="45" t="s">
        <v>450</v>
      </c>
      <c r="C193" s="46" t="s">
        <v>362</v>
      </c>
      <c r="D193" s="47" t="s">
        <v>370</v>
      </c>
      <c r="E193" s="48"/>
      <c r="F193" s="57" t="s">
        <v>104</v>
      </c>
      <c r="G193" s="37"/>
      <c r="H193" s="31"/>
    </row>
    <row r="194" spans="1:8" s="36" customFormat="1" ht="36" customHeight="1" x14ac:dyDescent="0.2">
      <c r="A194" s="68" t="s">
        <v>360</v>
      </c>
      <c r="B194" s="58" t="s">
        <v>171</v>
      </c>
      <c r="C194" s="46" t="s">
        <v>361</v>
      </c>
      <c r="D194" s="47"/>
      <c r="E194" s="48" t="s">
        <v>109</v>
      </c>
      <c r="F194" s="61">
        <v>100</v>
      </c>
      <c r="G194" s="140"/>
      <c r="H194" s="50">
        <f>ROUND(G194*F194,2)</f>
        <v>0</v>
      </c>
    </row>
    <row r="195" spans="1:8" s="51" customFormat="1" ht="30" customHeight="1" x14ac:dyDescent="0.2">
      <c r="A195" s="56" t="s">
        <v>305</v>
      </c>
      <c r="B195" s="45" t="s">
        <v>451</v>
      </c>
      <c r="C195" s="46" t="s">
        <v>310</v>
      </c>
      <c r="D195" s="47" t="s">
        <v>316</v>
      </c>
      <c r="E195" s="48" t="s">
        <v>112</v>
      </c>
      <c r="F195" s="61">
        <v>16</v>
      </c>
      <c r="G195" s="140"/>
      <c r="H195" s="50">
        <f>ROUND(G195*F195,2)</f>
        <v>0</v>
      </c>
    </row>
    <row r="196" spans="1:8" s="36" customFormat="1" ht="36" customHeight="1" x14ac:dyDescent="0.2">
      <c r="A196" s="37"/>
      <c r="B196" s="62"/>
      <c r="C196" s="53" t="s">
        <v>419</v>
      </c>
      <c r="D196" s="54"/>
      <c r="E196" s="48"/>
      <c r="F196" s="57" t="s">
        <v>104</v>
      </c>
      <c r="G196" s="37"/>
      <c r="H196" s="31"/>
    </row>
    <row r="197" spans="1:8" s="36" customFormat="1" ht="36" customHeight="1" x14ac:dyDescent="0.2">
      <c r="A197" s="63" t="s">
        <v>127</v>
      </c>
      <c r="B197" s="45" t="s">
        <v>452</v>
      </c>
      <c r="C197" s="46" t="s">
        <v>219</v>
      </c>
      <c r="D197" s="47" t="s">
        <v>369</v>
      </c>
      <c r="E197" s="48"/>
      <c r="F197" s="57" t="s">
        <v>104</v>
      </c>
      <c r="G197" s="37"/>
      <c r="H197" s="31"/>
    </row>
    <row r="198" spans="1:8" s="36" customFormat="1" ht="36" customHeight="1" x14ac:dyDescent="0.2">
      <c r="A198" s="63" t="s">
        <v>128</v>
      </c>
      <c r="B198" s="58" t="s">
        <v>171</v>
      </c>
      <c r="C198" s="46" t="s">
        <v>453</v>
      </c>
      <c r="D198" s="47" t="s">
        <v>104</v>
      </c>
      <c r="E198" s="48" t="s">
        <v>109</v>
      </c>
      <c r="F198" s="61">
        <v>35</v>
      </c>
      <c r="G198" s="140"/>
      <c r="H198" s="50">
        <f>ROUND(G198*F198,2)</f>
        <v>0</v>
      </c>
    </row>
    <row r="199" spans="1:8" s="36" customFormat="1" ht="36" customHeight="1" x14ac:dyDescent="0.2">
      <c r="A199" s="63" t="s">
        <v>189</v>
      </c>
      <c r="B199" s="45" t="s">
        <v>454</v>
      </c>
      <c r="C199" s="46" t="s">
        <v>178</v>
      </c>
      <c r="D199" s="47" t="s">
        <v>421</v>
      </c>
      <c r="E199" s="48"/>
      <c r="F199" s="57" t="s">
        <v>104</v>
      </c>
      <c r="G199" s="37"/>
      <c r="H199" s="31"/>
    </row>
    <row r="200" spans="1:8" s="36" customFormat="1" ht="75" customHeight="1" x14ac:dyDescent="0.2">
      <c r="A200" s="63"/>
      <c r="B200" s="58" t="s">
        <v>171</v>
      </c>
      <c r="C200" s="46" t="s">
        <v>455</v>
      </c>
      <c r="D200" s="47" t="s">
        <v>456</v>
      </c>
      <c r="E200" s="48" t="s">
        <v>113</v>
      </c>
      <c r="F200" s="61">
        <v>1040</v>
      </c>
      <c r="G200" s="140"/>
      <c r="H200" s="50">
        <f>ROUND(G200*F200,2)</f>
        <v>0</v>
      </c>
    </row>
    <row r="201" spans="1:8" s="36" customFormat="1" ht="60" customHeight="1" x14ac:dyDescent="0.2">
      <c r="A201" s="63"/>
      <c r="B201" s="58" t="s">
        <v>172</v>
      </c>
      <c r="C201" s="46" t="s">
        <v>457</v>
      </c>
      <c r="D201" s="47" t="s">
        <v>458</v>
      </c>
      <c r="E201" s="48" t="s">
        <v>113</v>
      </c>
      <c r="F201" s="61">
        <v>33</v>
      </c>
      <c r="G201" s="140"/>
      <c r="H201" s="50">
        <f>ROUND(G201*F201,2)</f>
        <v>0</v>
      </c>
    </row>
    <row r="202" spans="1:8" s="36" customFormat="1" ht="60" customHeight="1" x14ac:dyDescent="0.2">
      <c r="A202" s="63"/>
      <c r="B202" s="58" t="s">
        <v>173</v>
      </c>
      <c r="C202" s="46" t="s">
        <v>459</v>
      </c>
      <c r="D202" s="47" t="s">
        <v>460</v>
      </c>
      <c r="E202" s="48" t="s">
        <v>113</v>
      </c>
      <c r="F202" s="61">
        <v>50</v>
      </c>
      <c r="G202" s="140"/>
      <c r="H202" s="50">
        <f>ROUND(G202*F202,2)</f>
        <v>0</v>
      </c>
    </row>
    <row r="203" spans="1:8" s="36" customFormat="1" ht="36" customHeight="1" x14ac:dyDescent="0.2">
      <c r="A203" s="63" t="s">
        <v>6</v>
      </c>
      <c r="B203" s="45" t="s">
        <v>461</v>
      </c>
      <c r="C203" s="46" t="s">
        <v>398</v>
      </c>
      <c r="D203" s="47" t="s">
        <v>371</v>
      </c>
      <c r="E203" s="48" t="s">
        <v>109</v>
      </c>
      <c r="F203" s="61">
        <v>1680</v>
      </c>
      <c r="G203" s="140"/>
      <c r="H203" s="50">
        <f>ROUND(G203*F203,2)</f>
        <v>0</v>
      </c>
    </row>
    <row r="204" spans="1:8" s="36" customFormat="1" ht="36" customHeight="1" x14ac:dyDescent="0.2">
      <c r="A204" s="63" t="s">
        <v>7</v>
      </c>
      <c r="B204" s="45" t="s">
        <v>462</v>
      </c>
      <c r="C204" s="46" t="s">
        <v>194</v>
      </c>
      <c r="D204" s="47" t="s">
        <v>405</v>
      </c>
      <c r="E204" s="48"/>
      <c r="F204" s="57" t="s">
        <v>104</v>
      </c>
      <c r="G204" s="37"/>
      <c r="H204" s="31"/>
    </row>
    <row r="205" spans="1:8" s="36" customFormat="1" ht="36" customHeight="1" x14ac:dyDescent="0.2">
      <c r="A205" s="63" t="s">
        <v>195</v>
      </c>
      <c r="B205" s="58" t="s">
        <v>171</v>
      </c>
      <c r="C205" s="46" t="s">
        <v>176</v>
      </c>
      <c r="D205" s="47"/>
      <c r="E205" s="48"/>
      <c r="F205" s="57" t="s">
        <v>104</v>
      </c>
      <c r="G205" s="37"/>
      <c r="H205" s="31"/>
    </row>
    <row r="206" spans="1:8" s="36" customFormat="1" ht="36" customHeight="1" x14ac:dyDescent="0.2">
      <c r="A206" s="63" t="s">
        <v>380</v>
      </c>
      <c r="B206" s="60" t="s">
        <v>275</v>
      </c>
      <c r="C206" s="46" t="s">
        <v>377</v>
      </c>
      <c r="D206" s="47"/>
      <c r="E206" s="48" t="s">
        <v>111</v>
      </c>
      <c r="F206" s="49">
        <v>550</v>
      </c>
      <c r="G206" s="140"/>
      <c r="H206" s="50">
        <f>ROUND(G206*F206,2)</f>
        <v>0</v>
      </c>
    </row>
    <row r="207" spans="1:8" s="36" customFormat="1" ht="36" customHeight="1" x14ac:dyDescent="0.2">
      <c r="A207" s="63" t="s">
        <v>381</v>
      </c>
      <c r="B207" s="60" t="s">
        <v>277</v>
      </c>
      <c r="C207" s="46" t="s">
        <v>378</v>
      </c>
      <c r="D207" s="47"/>
      <c r="E207" s="48" t="s">
        <v>111</v>
      </c>
      <c r="F207" s="49">
        <v>700</v>
      </c>
      <c r="G207" s="140"/>
      <c r="H207" s="50">
        <f>ROUND(G207*F207,2)</f>
        <v>0</v>
      </c>
    </row>
    <row r="208" spans="1:8" s="36" customFormat="1" ht="36" customHeight="1" x14ac:dyDescent="0.2">
      <c r="A208" s="63" t="s">
        <v>196</v>
      </c>
      <c r="B208" s="58" t="s">
        <v>172</v>
      </c>
      <c r="C208" s="46" t="s">
        <v>177</v>
      </c>
      <c r="D208" s="47"/>
      <c r="E208" s="48"/>
      <c r="F208" s="57" t="s">
        <v>104</v>
      </c>
      <c r="G208" s="37"/>
      <c r="H208" s="31"/>
    </row>
    <row r="209" spans="1:8" s="36" customFormat="1" ht="36" customHeight="1" x14ac:dyDescent="0.2">
      <c r="A209" s="63" t="s">
        <v>382</v>
      </c>
      <c r="B209" s="60" t="s">
        <v>275</v>
      </c>
      <c r="C209" s="46" t="s">
        <v>377</v>
      </c>
      <c r="D209" s="47"/>
      <c r="E209" s="48" t="s">
        <v>111</v>
      </c>
      <c r="F209" s="49">
        <v>9</v>
      </c>
      <c r="G209" s="140"/>
      <c r="H209" s="50">
        <f>ROUND(G209*F209,2)</f>
        <v>0</v>
      </c>
    </row>
    <row r="210" spans="1:8" s="36" customFormat="1" ht="36" customHeight="1" x14ac:dyDescent="0.2">
      <c r="A210" s="37"/>
      <c r="B210" s="62"/>
      <c r="C210" s="53" t="s">
        <v>122</v>
      </c>
      <c r="D210" s="54"/>
      <c r="E210" s="48"/>
      <c r="F210" s="57" t="s">
        <v>104</v>
      </c>
      <c r="G210" s="37"/>
      <c r="H210" s="31"/>
    </row>
    <row r="211" spans="1:8" s="36" customFormat="1" ht="36" customHeight="1" x14ac:dyDescent="0.2">
      <c r="A211" s="44" t="s">
        <v>129</v>
      </c>
      <c r="B211" s="45" t="s">
        <v>463</v>
      </c>
      <c r="C211" s="46" t="s">
        <v>39</v>
      </c>
      <c r="D211" s="47"/>
      <c r="E211" s="48"/>
      <c r="F211" s="57" t="s">
        <v>104</v>
      </c>
      <c r="G211" s="37"/>
      <c r="H211" s="31"/>
    </row>
    <row r="212" spans="1:8" s="36" customFormat="1" ht="36" customHeight="1" x14ac:dyDescent="0.2">
      <c r="A212" s="44" t="s">
        <v>8</v>
      </c>
      <c r="B212" s="58" t="s">
        <v>171</v>
      </c>
      <c r="C212" s="46" t="s">
        <v>306</v>
      </c>
      <c r="D212" s="47"/>
      <c r="E212" s="48" t="s">
        <v>113</v>
      </c>
      <c r="F212" s="61">
        <v>135</v>
      </c>
      <c r="G212" s="140"/>
      <c r="H212" s="50">
        <f>ROUND(G212*F212,2)</f>
        <v>0</v>
      </c>
    </row>
    <row r="213" spans="1:8" s="36" customFormat="1" ht="36" customHeight="1" x14ac:dyDescent="0.2">
      <c r="A213" s="37"/>
      <c r="B213" s="62"/>
      <c r="C213" s="53" t="s">
        <v>123</v>
      </c>
      <c r="D213" s="54"/>
      <c r="E213" s="48"/>
      <c r="F213" s="57" t="s">
        <v>104</v>
      </c>
      <c r="G213" s="37"/>
      <c r="H213" s="31"/>
    </row>
    <row r="214" spans="1:8" s="36" customFormat="1" ht="36" customHeight="1" x14ac:dyDescent="0.2">
      <c r="A214" s="63" t="s">
        <v>130</v>
      </c>
      <c r="B214" s="45" t="s">
        <v>464</v>
      </c>
      <c r="C214" s="64" t="s">
        <v>197</v>
      </c>
      <c r="D214" s="65" t="s">
        <v>3</v>
      </c>
      <c r="E214" s="48"/>
      <c r="F214" s="57" t="s">
        <v>104</v>
      </c>
      <c r="G214" s="37"/>
      <c r="H214" s="31"/>
    </row>
    <row r="215" spans="1:8" s="36" customFormat="1" ht="36" customHeight="1" x14ac:dyDescent="0.2">
      <c r="A215" s="63" t="s">
        <v>265</v>
      </c>
      <c r="B215" s="58" t="s">
        <v>171</v>
      </c>
      <c r="C215" s="46" t="s">
        <v>318</v>
      </c>
      <c r="D215" s="47"/>
      <c r="E215" s="48" t="s">
        <v>112</v>
      </c>
      <c r="F215" s="61">
        <v>8</v>
      </c>
      <c r="G215" s="140"/>
      <c r="H215" s="50">
        <f>ROUND(G215*F215,2)</f>
        <v>0</v>
      </c>
    </row>
    <row r="216" spans="1:8" s="36" customFormat="1" ht="36" customHeight="1" x14ac:dyDescent="0.2">
      <c r="A216" s="63" t="s">
        <v>133</v>
      </c>
      <c r="B216" s="45" t="s">
        <v>465</v>
      </c>
      <c r="C216" s="46" t="s">
        <v>200</v>
      </c>
      <c r="D216" s="47" t="s">
        <v>3</v>
      </c>
      <c r="E216" s="48"/>
      <c r="F216" s="57" t="s">
        <v>104</v>
      </c>
      <c r="G216" s="37"/>
      <c r="H216" s="31"/>
    </row>
    <row r="217" spans="1:8" s="36" customFormat="1" ht="36" customHeight="1" x14ac:dyDescent="0.2">
      <c r="A217" s="63" t="s">
        <v>24</v>
      </c>
      <c r="B217" s="58" t="s">
        <v>171</v>
      </c>
      <c r="C217" s="46" t="s">
        <v>409</v>
      </c>
      <c r="D217" s="47"/>
      <c r="E217" s="48"/>
      <c r="F217" s="57" t="s">
        <v>104</v>
      </c>
      <c r="G217" s="37"/>
      <c r="H217" s="31"/>
    </row>
    <row r="218" spans="1:8" s="36" customFormat="1" ht="36" customHeight="1" x14ac:dyDescent="0.2">
      <c r="A218" s="63" t="s">
        <v>25</v>
      </c>
      <c r="B218" s="60" t="s">
        <v>275</v>
      </c>
      <c r="C218" s="46" t="s">
        <v>430</v>
      </c>
      <c r="D218" s="47"/>
      <c r="E218" s="48" t="s">
        <v>113</v>
      </c>
      <c r="F218" s="61">
        <v>32</v>
      </c>
      <c r="G218" s="140"/>
      <c r="H218" s="50">
        <f>ROUND(G218*F218,2)</f>
        <v>0</v>
      </c>
    </row>
    <row r="219" spans="1:8" s="51" customFormat="1" ht="36" customHeight="1" x14ac:dyDescent="0.2">
      <c r="A219" s="44"/>
      <c r="B219" s="45" t="s">
        <v>466</v>
      </c>
      <c r="C219" s="46" t="s">
        <v>411</v>
      </c>
      <c r="D219" s="47"/>
      <c r="E219" s="48" t="s">
        <v>112</v>
      </c>
      <c r="F219" s="61">
        <v>9</v>
      </c>
      <c r="G219" s="140"/>
      <c r="H219" s="50">
        <f>ROUND(G219*F219,2)</f>
        <v>0</v>
      </c>
    </row>
    <row r="220" spans="1:8" s="36" customFormat="1" ht="36" customHeight="1" x14ac:dyDescent="0.2">
      <c r="A220" s="63" t="s">
        <v>28</v>
      </c>
      <c r="B220" s="45" t="s">
        <v>467</v>
      </c>
      <c r="C220" s="64" t="s">
        <v>329</v>
      </c>
      <c r="D220" s="65" t="s">
        <v>330</v>
      </c>
      <c r="E220" s="48"/>
      <c r="F220" s="57" t="s">
        <v>104</v>
      </c>
      <c r="G220" s="37"/>
      <c r="H220" s="31"/>
    </row>
    <row r="221" spans="1:8" s="36" customFormat="1" ht="36" customHeight="1" x14ac:dyDescent="0.2">
      <c r="A221" s="63" t="s">
        <v>29</v>
      </c>
      <c r="B221" s="58" t="s">
        <v>171</v>
      </c>
      <c r="C221" s="66" t="s">
        <v>353</v>
      </c>
      <c r="D221" s="47"/>
      <c r="E221" s="48" t="s">
        <v>112</v>
      </c>
      <c r="F221" s="61">
        <v>8</v>
      </c>
      <c r="G221" s="140"/>
      <c r="H221" s="50">
        <f>ROUND(G221*F221,2)</f>
        <v>0</v>
      </c>
    </row>
    <row r="222" spans="1:8" s="36" customFormat="1" ht="36" customHeight="1" x14ac:dyDescent="0.2">
      <c r="A222" s="63" t="s">
        <v>30</v>
      </c>
      <c r="B222" s="58" t="s">
        <v>172</v>
      </c>
      <c r="C222" s="66" t="s">
        <v>354</v>
      </c>
      <c r="D222" s="47"/>
      <c r="E222" s="48" t="s">
        <v>112</v>
      </c>
      <c r="F222" s="61">
        <v>8</v>
      </c>
      <c r="G222" s="140"/>
      <c r="H222" s="50">
        <f>ROUND(G222*F222,2)</f>
        <v>0</v>
      </c>
    </row>
    <row r="223" spans="1:8" s="36" customFormat="1" ht="36" customHeight="1" x14ac:dyDescent="0.2">
      <c r="A223" s="63" t="s">
        <v>31</v>
      </c>
      <c r="B223" s="45" t="s">
        <v>468</v>
      </c>
      <c r="C223" s="67" t="s">
        <v>201</v>
      </c>
      <c r="D223" s="47" t="s">
        <v>3</v>
      </c>
      <c r="E223" s="48"/>
      <c r="F223" s="57" t="s">
        <v>104</v>
      </c>
      <c r="G223" s="37"/>
      <c r="H223" s="31"/>
    </row>
    <row r="224" spans="1:8" s="36" customFormat="1" ht="36" customHeight="1" x14ac:dyDescent="0.2">
      <c r="A224" s="63" t="s">
        <v>32</v>
      </c>
      <c r="B224" s="58" t="s">
        <v>171</v>
      </c>
      <c r="C224" s="67" t="s">
        <v>412</v>
      </c>
      <c r="D224" s="47"/>
      <c r="E224" s="48"/>
      <c r="F224" s="57" t="s">
        <v>104</v>
      </c>
      <c r="G224" s="37"/>
      <c r="H224" s="31"/>
    </row>
    <row r="225" spans="1:8" s="36" customFormat="1" ht="36" customHeight="1" x14ac:dyDescent="0.2">
      <c r="A225" s="63" t="s">
        <v>33</v>
      </c>
      <c r="B225" s="60" t="s">
        <v>275</v>
      </c>
      <c r="C225" s="46" t="s">
        <v>413</v>
      </c>
      <c r="D225" s="47"/>
      <c r="E225" s="48" t="s">
        <v>112</v>
      </c>
      <c r="F225" s="61">
        <v>2</v>
      </c>
      <c r="G225" s="140"/>
      <c r="H225" s="50">
        <f>ROUND(G225*F225,2)</f>
        <v>0</v>
      </c>
    </row>
    <row r="226" spans="1:8" s="36" customFormat="1" ht="36" customHeight="1" x14ac:dyDescent="0.2">
      <c r="A226" s="63" t="s">
        <v>34</v>
      </c>
      <c r="B226" s="60" t="s">
        <v>277</v>
      </c>
      <c r="C226" s="46" t="s">
        <v>414</v>
      </c>
      <c r="D226" s="47"/>
      <c r="E226" s="48" t="s">
        <v>112</v>
      </c>
      <c r="F226" s="61">
        <v>6</v>
      </c>
      <c r="G226" s="140"/>
      <c r="H226" s="50">
        <f>ROUND(G226*F226,2)</f>
        <v>0</v>
      </c>
    </row>
    <row r="227" spans="1:8" s="51" customFormat="1" ht="36" customHeight="1" x14ac:dyDescent="0.2">
      <c r="A227" s="44" t="s">
        <v>204</v>
      </c>
      <c r="B227" s="45" t="s">
        <v>469</v>
      </c>
      <c r="C227" s="46" t="s">
        <v>274</v>
      </c>
      <c r="D227" s="47" t="s">
        <v>3</v>
      </c>
      <c r="E227" s="48" t="s">
        <v>112</v>
      </c>
      <c r="F227" s="61">
        <v>9</v>
      </c>
      <c r="G227" s="140"/>
      <c r="H227" s="50">
        <f>ROUND(G227*F227,2)</f>
        <v>0</v>
      </c>
    </row>
    <row r="228" spans="1:8" s="51" customFormat="1" ht="36" customHeight="1" x14ac:dyDescent="0.2">
      <c r="A228" s="44" t="s">
        <v>206</v>
      </c>
      <c r="B228" s="45" t="s">
        <v>470</v>
      </c>
      <c r="C228" s="46" t="s">
        <v>202</v>
      </c>
      <c r="D228" s="47" t="s">
        <v>3</v>
      </c>
      <c r="E228" s="48" t="s">
        <v>112</v>
      </c>
      <c r="F228" s="61">
        <v>3</v>
      </c>
      <c r="G228" s="140"/>
      <c r="H228" s="50">
        <f>ROUND(G228*F228,2)</f>
        <v>0</v>
      </c>
    </row>
    <row r="229" spans="1:8" s="36" customFormat="1" ht="36" customHeight="1" x14ac:dyDescent="0.2">
      <c r="A229" s="63" t="s">
        <v>208</v>
      </c>
      <c r="B229" s="45" t="s">
        <v>471</v>
      </c>
      <c r="C229" s="46" t="s">
        <v>161</v>
      </c>
      <c r="D229" s="47" t="s">
        <v>4</v>
      </c>
      <c r="E229" s="48" t="s">
        <v>113</v>
      </c>
      <c r="F229" s="61">
        <v>96</v>
      </c>
      <c r="G229" s="140"/>
      <c r="H229" s="50">
        <f>ROUND(G229*F229,2)</f>
        <v>0</v>
      </c>
    </row>
    <row r="230" spans="1:8" s="36" customFormat="1" ht="36" customHeight="1" x14ac:dyDescent="0.2">
      <c r="A230" s="63" t="s">
        <v>320</v>
      </c>
      <c r="B230" s="45" t="s">
        <v>472</v>
      </c>
      <c r="C230" s="67" t="s">
        <v>321</v>
      </c>
      <c r="D230" s="78" t="s">
        <v>438</v>
      </c>
      <c r="E230" s="48"/>
      <c r="F230" s="57" t="s">
        <v>104</v>
      </c>
      <c r="G230" s="37"/>
      <c r="H230" s="31"/>
    </row>
    <row r="231" spans="1:8" s="36" customFormat="1" ht="36" customHeight="1" x14ac:dyDescent="0.2">
      <c r="A231" s="63" t="s">
        <v>322</v>
      </c>
      <c r="B231" s="58" t="s">
        <v>171</v>
      </c>
      <c r="C231" s="79" t="s">
        <v>372</v>
      </c>
      <c r="D231" s="78" t="s">
        <v>373</v>
      </c>
      <c r="E231" s="48" t="s">
        <v>109</v>
      </c>
      <c r="F231" s="61">
        <v>1230</v>
      </c>
      <c r="G231" s="140"/>
      <c r="H231" s="50">
        <f>ROUND(G231*F231,2)</f>
        <v>0</v>
      </c>
    </row>
    <row r="232" spans="1:8" s="36" customFormat="1" ht="36" customHeight="1" x14ac:dyDescent="0.2">
      <c r="A232" s="37"/>
      <c r="B232" s="80"/>
      <c r="C232" s="53" t="s">
        <v>124</v>
      </c>
      <c r="D232" s="54"/>
      <c r="E232" s="48"/>
      <c r="F232" s="57" t="s">
        <v>104</v>
      </c>
      <c r="G232" s="37"/>
      <c r="H232" s="31"/>
    </row>
    <row r="233" spans="1:8" s="36" customFormat="1" ht="36" customHeight="1" x14ac:dyDescent="0.2">
      <c r="A233" s="63" t="s">
        <v>134</v>
      </c>
      <c r="B233" s="45" t="s">
        <v>473</v>
      </c>
      <c r="C233" s="66" t="s">
        <v>331</v>
      </c>
      <c r="D233" s="65" t="s">
        <v>330</v>
      </c>
      <c r="E233" s="48" t="s">
        <v>112</v>
      </c>
      <c r="F233" s="61">
        <v>10</v>
      </c>
      <c r="G233" s="140"/>
      <c r="H233" s="50">
        <f>ROUND(G233*F233,2)</f>
        <v>0</v>
      </c>
    </row>
    <row r="234" spans="1:8" s="36" customFormat="1" ht="36" customHeight="1" x14ac:dyDescent="0.2">
      <c r="A234" s="63" t="s">
        <v>136</v>
      </c>
      <c r="B234" s="45" t="s">
        <v>474</v>
      </c>
      <c r="C234" s="66" t="s">
        <v>355</v>
      </c>
      <c r="D234" s="65" t="s">
        <v>330</v>
      </c>
      <c r="E234" s="48"/>
      <c r="F234" s="57" t="s">
        <v>104</v>
      </c>
      <c r="G234" s="37"/>
      <c r="H234" s="31"/>
    </row>
    <row r="235" spans="1:8" s="36" customFormat="1" ht="36" customHeight="1" x14ac:dyDescent="0.2">
      <c r="A235" s="63" t="s">
        <v>137</v>
      </c>
      <c r="B235" s="58" t="s">
        <v>171</v>
      </c>
      <c r="C235" s="46" t="s">
        <v>307</v>
      </c>
      <c r="D235" s="47"/>
      <c r="E235" s="48" t="s">
        <v>112</v>
      </c>
      <c r="F235" s="61">
        <v>10</v>
      </c>
      <c r="G235" s="140"/>
      <c r="H235" s="50">
        <f>ROUND(G235*F235,2)</f>
        <v>0</v>
      </c>
    </row>
    <row r="236" spans="1:8" s="36" customFormat="1" ht="36" customHeight="1" x14ac:dyDescent="0.2">
      <c r="A236" s="63" t="s">
        <v>138</v>
      </c>
      <c r="B236" s="45" t="s">
        <v>475</v>
      </c>
      <c r="C236" s="46" t="s">
        <v>251</v>
      </c>
      <c r="D236" s="65" t="s">
        <v>330</v>
      </c>
      <c r="E236" s="48" t="s">
        <v>112</v>
      </c>
      <c r="F236" s="61">
        <v>8</v>
      </c>
      <c r="G236" s="140"/>
      <c r="H236" s="50">
        <f>ROUND(G236*F236,2)</f>
        <v>0</v>
      </c>
    </row>
    <row r="237" spans="1:8" s="36" customFormat="1" ht="36" customHeight="1" x14ac:dyDescent="0.2">
      <c r="A237" s="63" t="s">
        <v>215</v>
      </c>
      <c r="B237" s="45" t="s">
        <v>476</v>
      </c>
      <c r="C237" s="46" t="s">
        <v>253</v>
      </c>
      <c r="D237" s="65" t="s">
        <v>330</v>
      </c>
      <c r="E237" s="48" t="s">
        <v>112</v>
      </c>
      <c r="F237" s="61">
        <v>8</v>
      </c>
      <c r="G237" s="140"/>
      <c r="H237" s="50">
        <f>ROUND(G237*F237,2)</f>
        <v>0</v>
      </c>
    </row>
    <row r="238" spans="1:8" s="36" customFormat="1" ht="36" customHeight="1" x14ac:dyDescent="0.2">
      <c r="A238" s="63" t="s">
        <v>139</v>
      </c>
      <c r="B238" s="45" t="s">
        <v>477</v>
      </c>
      <c r="C238" s="46" t="s">
        <v>252</v>
      </c>
      <c r="D238" s="65" t="s">
        <v>330</v>
      </c>
      <c r="E238" s="48" t="s">
        <v>112</v>
      </c>
      <c r="F238" s="61">
        <v>65</v>
      </c>
      <c r="G238" s="140"/>
      <c r="H238" s="50">
        <f>ROUND(G238*F238,2)</f>
        <v>0</v>
      </c>
    </row>
    <row r="239" spans="1:8" s="51" customFormat="1" ht="36" customHeight="1" x14ac:dyDescent="0.2">
      <c r="A239" s="63" t="s">
        <v>140</v>
      </c>
      <c r="B239" s="45" t="s">
        <v>478</v>
      </c>
      <c r="C239" s="46" t="s">
        <v>254</v>
      </c>
      <c r="D239" s="65" t="s">
        <v>330</v>
      </c>
      <c r="E239" s="48" t="s">
        <v>112</v>
      </c>
      <c r="F239" s="61">
        <v>33</v>
      </c>
      <c r="G239" s="140"/>
      <c r="H239" s="50">
        <f>ROUND(G239*F239,2)</f>
        <v>0</v>
      </c>
    </row>
    <row r="240" spans="1:8" s="36" customFormat="1" ht="36" customHeight="1" x14ac:dyDescent="0.2">
      <c r="A240" s="37"/>
      <c r="B240" s="52"/>
      <c r="C240" s="53" t="s">
        <v>125</v>
      </c>
      <c r="D240" s="54"/>
      <c r="E240" s="48"/>
      <c r="F240" s="57" t="s">
        <v>104</v>
      </c>
      <c r="G240" s="37"/>
      <c r="H240" s="31"/>
    </row>
    <row r="241" spans="1:8" s="36" customFormat="1" ht="36" customHeight="1" x14ac:dyDescent="0.2">
      <c r="A241" s="68" t="s">
        <v>141</v>
      </c>
      <c r="B241" s="45" t="s">
        <v>479</v>
      </c>
      <c r="C241" s="46" t="s">
        <v>83</v>
      </c>
      <c r="D241" s="47" t="s">
        <v>375</v>
      </c>
      <c r="E241" s="48"/>
      <c r="F241" s="57" t="s">
        <v>104</v>
      </c>
      <c r="G241" s="37"/>
      <c r="H241" s="31"/>
    </row>
    <row r="242" spans="1:8" s="36" customFormat="1" ht="36" customHeight="1" x14ac:dyDescent="0.2">
      <c r="A242" s="68" t="s">
        <v>142</v>
      </c>
      <c r="B242" s="58" t="s">
        <v>171</v>
      </c>
      <c r="C242" s="46" t="s">
        <v>308</v>
      </c>
      <c r="D242" s="47"/>
      <c r="E242" s="48" t="s">
        <v>109</v>
      </c>
      <c r="F242" s="49">
        <v>20</v>
      </c>
      <c r="G242" s="140"/>
      <c r="H242" s="50">
        <f>ROUND(G242*F242,2)</f>
        <v>0</v>
      </c>
    </row>
    <row r="243" spans="1:8" s="36" customFormat="1" ht="36" customHeight="1" x14ac:dyDescent="0.2">
      <c r="A243" s="68" t="s">
        <v>143</v>
      </c>
      <c r="B243" s="58" t="s">
        <v>172</v>
      </c>
      <c r="C243" s="46" t="s">
        <v>309</v>
      </c>
      <c r="D243" s="47"/>
      <c r="E243" s="48" t="s">
        <v>109</v>
      </c>
      <c r="F243" s="49">
        <v>4290</v>
      </c>
      <c r="G243" s="140"/>
      <c r="H243" s="50">
        <f>ROUND(G243*F243,2)</f>
        <v>0</v>
      </c>
    </row>
    <row r="244" spans="1:8" s="36" customFormat="1" ht="36" customHeight="1" x14ac:dyDescent="0.2">
      <c r="A244" s="37"/>
      <c r="B244" s="52"/>
      <c r="C244" s="53" t="s">
        <v>116</v>
      </c>
      <c r="D244" s="54"/>
      <c r="E244" s="48"/>
      <c r="F244" s="57" t="s">
        <v>104</v>
      </c>
      <c r="G244" s="37"/>
      <c r="H244" s="31"/>
    </row>
    <row r="245" spans="1:8" s="36" customFormat="1" ht="36" customHeight="1" x14ac:dyDescent="0.2">
      <c r="A245" s="63"/>
      <c r="B245" s="45" t="s">
        <v>480</v>
      </c>
      <c r="C245" s="66" t="s">
        <v>481</v>
      </c>
      <c r="D245" s="65" t="s">
        <v>359</v>
      </c>
      <c r="E245" s="48" t="s">
        <v>112</v>
      </c>
      <c r="F245" s="61">
        <v>1</v>
      </c>
      <c r="G245" s="140"/>
      <c r="H245" s="50">
        <f>ROUND(G245*F245,2)</f>
        <v>0</v>
      </c>
    </row>
    <row r="246" spans="1:8" s="36" customFormat="1" ht="36" customHeight="1" x14ac:dyDescent="0.2">
      <c r="A246" s="63"/>
      <c r="B246" s="45" t="s">
        <v>482</v>
      </c>
      <c r="C246" s="66" t="s">
        <v>483</v>
      </c>
      <c r="D246" s="65" t="s">
        <v>367</v>
      </c>
      <c r="E246" s="48" t="s">
        <v>112</v>
      </c>
      <c r="F246" s="61">
        <v>1</v>
      </c>
      <c r="G246" s="140"/>
      <c r="H246" s="50">
        <f>ROUND(G246*F246,2)</f>
        <v>0</v>
      </c>
    </row>
    <row r="247" spans="1:8" s="36" customFormat="1" ht="36" customHeight="1" x14ac:dyDescent="0.2">
      <c r="A247" s="63"/>
      <c r="B247" s="45" t="s">
        <v>484</v>
      </c>
      <c r="C247" s="66" t="s">
        <v>485</v>
      </c>
      <c r="D247" s="65" t="s">
        <v>486</v>
      </c>
      <c r="E247" s="48"/>
      <c r="F247" s="57" t="s">
        <v>104</v>
      </c>
      <c r="G247" s="37"/>
      <c r="H247" s="31"/>
    </row>
    <row r="248" spans="1:8" s="36" customFormat="1" ht="36" customHeight="1" x14ac:dyDescent="0.2">
      <c r="A248" s="63"/>
      <c r="B248" s="58" t="s">
        <v>171</v>
      </c>
      <c r="C248" s="46" t="s">
        <v>487</v>
      </c>
      <c r="D248" s="47"/>
      <c r="E248" s="48" t="s">
        <v>112</v>
      </c>
      <c r="F248" s="61">
        <v>1</v>
      </c>
      <c r="G248" s="140"/>
      <c r="H248" s="50">
        <f>ROUND(G248*F248,2)</f>
        <v>0</v>
      </c>
    </row>
    <row r="249" spans="1:8" s="36" customFormat="1" ht="36" customHeight="1" x14ac:dyDescent="0.2">
      <c r="A249" s="68"/>
      <c r="B249" s="45" t="s">
        <v>488</v>
      </c>
      <c r="C249" s="46" t="s">
        <v>489</v>
      </c>
      <c r="D249" s="47" t="s">
        <v>486</v>
      </c>
      <c r="E249" s="48"/>
      <c r="F249" s="57" t="s">
        <v>104</v>
      </c>
      <c r="G249" s="37"/>
      <c r="H249" s="31"/>
    </row>
    <row r="250" spans="1:8" s="36" customFormat="1" ht="36" customHeight="1" x14ac:dyDescent="0.2">
      <c r="A250" s="68"/>
      <c r="B250" s="58" t="s">
        <v>171</v>
      </c>
      <c r="C250" s="46" t="s">
        <v>490</v>
      </c>
      <c r="D250" s="47"/>
      <c r="E250" s="48" t="s">
        <v>112</v>
      </c>
      <c r="F250" s="49">
        <v>3</v>
      </c>
      <c r="G250" s="140"/>
      <c r="H250" s="50">
        <f>ROUND(G250*F250,2)</f>
        <v>0</v>
      </c>
    </row>
    <row r="251" spans="1:8" s="36" customFormat="1" ht="36" customHeight="1" x14ac:dyDescent="0.2">
      <c r="A251" s="63"/>
      <c r="B251" s="45" t="s">
        <v>491</v>
      </c>
      <c r="C251" s="66" t="s">
        <v>492</v>
      </c>
      <c r="D251" s="65" t="s">
        <v>493</v>
      </c>
      <c r="E251" s="48" t="s">
        <v>112</v>
      </c>
      <c r="F251" s="61">
        <v>1</v>
      </c>
      <c r="G251" s="140"/>
      <c r="H251" s="50">
        <f>ROUND(G251*F251,2)</f>
        <v>0</v>
      </c>
    </row>
    <row r="252" spans="1:8" s="36" customFormat="1" ht="48" customHeight="1" x14ac:dyDescent="0.2">
      <c r="A252" s="68"/>
      <c r="B252" s="45" t="s">
        <v>494</v>
      </c>
      <c r="C252" s="46" t="s">
        <v>495</v>
      </c>
      <c r="D252" s="47" t="s">
        <v>496</v>
      </c>
      <c r="E252" s="48" t="s">
        <v>112</v>
      </c>
      <c r="F252" s="49">
        <v>1</v>
      </c>
      <c r="G252" s="140"/>
      <c r="H252" s="50">
        <f>ROUND(G252*F252,2)</f>
        <v>0</v>
      </c>
    </row>
    <row r="253" spans="1:8" s="36" customFormat="1" ht="36" customHeight="1" thickBot="1" x14ac:dyDescent="0.25">
      <c r="A253" s="35"/>
      <c r="B253" s="72" t="str">
        <f>B171</f>
        <v>D</v>
      </c>
      <c r="C253" s="151" t="str">
        <f>C171</f>
        <v>ELGIN AVENUE - SHERBROOK STREET TO ISABEL STREET
(ASPHALT RECONSTRUCTION)</v>
      </c>
      <c r="D253" s="154"/>
      <c r="E253" s="154"/>
      <c r="F253" s="155"/>
      <c r="G253" s="76" t="s">
        <v>415</v>
      </c>
      <c r="H253" s="76">
        <f>SUM(H172:H252)</f>
        <v>0</v>
      </c>
    </row>
    <row r="254" spans="1:8" s="36" customFormat="1" ht="36" customHeight="1" thickTop="1" x14ac:dyDescent="0.2">
      <c r="A254" s="33"/>
      <c r="B254" s="34" t="s">
        <v>258</v>
      </c>
      <c r="C254" s="145" t="s">
        <v>497</v>
      </c>
      <c r="D254" s="146"/>
      <c r="E254" s="146"/>
      <c r="F254" s="147"/>
      <c r="G254" s="33"/>
      <c r="H254" s="35"/>
    </row>
    <row r="255" spans="1:8" s="36" customFormat="1" ht="36" customHeight="1" x14ac:dyDescent="0.2">
      <c r="A255" s="37"/>
      <c r="B255" s="38"/>
      <c r="C255" s="39" t="s">
        <v>120</v>
      </c>
      <c r="D255" s="40"/>
      <c r="E255" s="41" t="s">
        <v>104</v>
      </c>
      <c r="F255" s="41" t="s">
        <v>104</v>
      </c>
      <c r="G255" s="42" t="s">
        <v>104</v>
      </c>
      <c r="H255" s="43"/>
    </row>
    <row r="256" spans="1:8" s="36" customFormat="1" ht="36" customHeight="1" x14ac:dyDescent="0.2">
      <c r="A256" s="63" t="s">
        <v>209</v>
      </c>
      <c r="B256" s="45" t="s">
        <v>65</v>
      </c>
      <c r="C256" s="46" t="s">
        <v>45</v>
      </c>
      <c r="D256" s="47" t="s">
        <v>363</v>
      </c>
      <c r="E256" s="48" t="s">
        <v>110</v>
      </c>
      <c r="F256" s="49">
        <v>620</v>
      </c>
      <c r="G256" s="140"/>
      <c r="H256" s="50">
        <f>ROUND(G256*F256,2)</f>
        <v>0</v>
      </c>
    </row>
    <row r="257" spans="1:8" s="36" customFormat="1" ht="36" customHeight="1" x14ac:dyDescent="0.2">
      <c r="A257" s="77" t="s">
        <v>144</v>
      </c>
      <c r="B257" s="45" t="s">
        <v>66</v>
      </c>
      <c r="C257" s="46" t="s">
        <v>38</v>
      </c>
      <c r="D257" s="47" t="s">
        <v>364</v>
      </c>
      <c r="E257" s="48" t="s">
        <v>109</v>
      </c>
      <c r="F257" s="49">
        <v>990</v>
      </c>
      <c r="G257" s="140"/>
      <c r="H257" s="50">
        <f>ROUND(G257*F257,2)</f>
        <v>0</v>
      </c>
    </row>
    <row r="258" spans="1:8" s="36" customFormat="1" ht="36" customHeight="1" x14ac:dyDescent="0.2">
      <c r="A258" s="77" t="s">
        <v>145</v>
      </c>
      <c r="B258" s="45" t="s">
        <v>67</v>
      </c>
      <c r="C258" s="46" t="s">
        <v>332</v>
      </c>
      <c r="D258" s="47" t="s">
        <v>364</v>
      </c>
      <c r="E258" s="48"/>
      <c r="F258" s="57" t="s">
        <v>104</v>
      </c>
      <c r="G258" s="37"/>
      <c r="H258" s="31"/>
    </row>
    <row r="259" spans="1:8" s="36" customFormat="1" ht="36" customHeight="1" x14ac:dyDescent="0.2">
      <c r="A259" s="77" t="s">
        <v>335</v>
      </c>
      <c r="B259" s="58" t="s">
        <v>171</v>
      </c>
      <c r="C259" s="46" t="s">
        <v>336</v>
      </c>
      <c r="D259" s="47" t="s">
        <v>104</v>
      </c>
      <c r="E259" s="48" t="s">
        <v>111</v>
      </c>
      <c r="F259" s="49">
        <v>950</v>
      </c>
      <c r="G259" s="140"/>
      <c r="H259" s="50">
        <f>ROUND(G259*F259,2)</f>
        <v>0</v>
      </c>
    </row>
    <row r="260" spans="1:8" s="36" customFormat="1" ht="36" customHeight="1" x14ac:dyDescent="0.2">
      <c r="A260" s="77" t="s">
        <v>146</v>
      </c>
      <c r="B260" s="45" t="s">
        <v>68</v>
      </c>
      <c r="C260" s="46" t="s">
        <v>165</v>
      </c>
      <c r="D260" s="47" t="s">
        <v>363</v>
      </c>
      <c r="E260" s="48"/>
      <c r="F260" s="57" t="s">
        <v>104</v>
      </c>
      <c r="G260" s="37"/>
      <c r="H260" s="31"/>
    </row>
    <row r="261" spans="1:8" s="36" customFormat="1" ht="36" customHeight="1" x14ac:dyDescent="0.2">
      <c r="A261" s="77" t="s">
        <v>337</v>
      </c>
      <c r="B261" s="58" t="s">
        <v>171</v>
      </c>
      <c r="C261" s="46" t="s">
        <v>338</v>
      </c>
      <c r="D261" s="47" t="s">
        <v>104</v>
      </c>
      <c r="E261" s="48" t="s">
        <v>110</v>
      </c>
      <c r="F261" s="49">
        <v>95</v>
      </c>
      <c r="G261" s="140"/>
      <c r="H261" s="50">
        <f>ROUND(G261*F261,2)</f>
        <v>0</v>
      </c>
    </row>
    <row r="262" spans="1:8" s="36" customFormat="1" ht="36" customHeight="1" x14ac:dyDescent="0.2">
      <c r="A262" s="63" t="s">
        <v>147</v>
      </c>
      <c r="B262" s="45" t="s">
        <v>69</v>
      </c>
      <c r="C262" s="46" t="s">
        <v>49</v>
      </c>
      <c r="D262" s="47" t="s">
        <v>363</v>
      </c>
      <c r="E262" s="48" t="s">
        <v>109</v>
      </c>
      <c r="F262" s="49">
        <v>420</v>
      </c>
      <c r="G262" s="140"/>
      <c r="H262" s="50">
        <f>ROUND(G262*F262,2)</f>
        <v>0</v>
      </c>
    </row>
    <row r="263" spans="1:8" s="36" customFormat="1" ht="36" customHeight="1" x14ac:dyDescent="0.2">
      <c r="A263" s="77" t="s">
        <v>148</v>
      </c>
      <c r="B263" s="45" t="s">
        <v>70</v>
      </c>
      <c r="C263" s="46" t="s">
        <v>339</v>
      </c>
      <c r="D263" s="47" t="s">
        <v>340</v>
      </c>
      <c r="E263" s="48"/>
      <c r="F263" s="57" t="s">
        <v>104</v>
      </c>
      <c r="G263" s="37"/>
      <c r="H263" s="31"/>
    </row>
    <row r="264" spans="1:8" s="36" customFormat="1" ht="36" customHeight="1" x14ac:dyDescent="0.2">
      <c r="A264" s="77" t="s">
        <v>341</v>
      </c>
      <c r="B264" s="58" t="s">
        <v>171</v>
      </c>
      <c r="C264" s="46" t="s">
        <v>342</v>
      </c>
      <c r="D264" s="47" t="s">
        <v>104</v>
      </c>
      <c r="E264" s="48" t="s">
        <v>109</v>
      </c>
      <c r="F264" s="49">
        <v>990</v>
      </c>
      <c r="G264" s="140"/>
      <c r="H264" s="50">
        <f>ROUND(G264*F264,2)</f>
        <v>0</v>
      </c>
    </row>
    <row r="265" spans="1:8" s="36" customFormat="1" ht="36" customHeight="1" x14ac:dyDescent="0.2">
      <c r="A265" s="77" t="s">
        <v>343</v>
      </c>
      <c r="B265" s="45" t="s">
        <v>10</v>
      </c>
      <c r="C265" s="46" t="s">
        <v>288</v>
      </c>
      <c r="D265" s="47" t="s">
        <v>344</v>
      </c>
      <c r="E265" s="48"/>
      <c r="F265" s="57" t="s">
        <v>104</v>
      </c>
      <c r="G265" s="37"/>
      <c r="H265" s="31"/>
    </row>
    <row r="266" spans="1:8" s="36" customFormat="1" ht="36" customHeight="1" x14ac:dyDescent="0.2">
      <c r="A266" s="77" t="s">
        <v>345</v>
      </c>
      <c r="B266" s="58" t="s">
        <v>171</v>
      </c>
      <c r="C266" s="46" t="s">
        <v>346</v>
      </c>
      <c r="D266" s="47" t="s">
        <v>104</v>
      </c>
      <c r="E266" s="48" t="s">
        <v>109</v>
      </c>
      <c r="F266" s="49">
        <v>990</v>
      </c>
      <c r="G266" s="140"/>
      <c r="H266" s="50">
        <f>ROUND(G266*F266,2)</f>
        <v>0</v>
      </c>
    </row>
    <row r="267" spans="1:8" s="36" customFormat="1" ht="36" customHeight="1" x14ac:dyDescent="0.2">
      <c r="A267" s="37"/>
      <c r="B267" s="52"/>
      <c r="C267" s="53" t="s">
        <v>393</v>
      </c>
      <c r="D267" s="54"/>
      <c r="E267" s="48"/>
      <c r="F267" s="57" t="s">
        <v>104</v>
      </c>
      <c r="G267" s="37"/>
      <c r="H267" s="31"/>
    </row>
    <row r="268" spans="1:8" s="36" customFormat="1" ht="36" customHeight="1" x14ac:dyDescent="0.2">
      <c r="A268" s="68" t="s">
        <v>181</v>
      </c>
      <c r="B268" s="45" t="s">
        <v>11</v>
      </c>
      <c r="C268" s="46" t="s">
        <v>162</v>
      </c>
      <c r="D268" s="47" t="s">
        <v>363</v>
      </c>
      <c r="E268" s="48"/>
      <c r="F268" s="57" t="s">
        <v>104</v>
      </c>
      <c r="G268" s="37"/>
      <c r="H268" s="31"/>
    </row>
    <row r="269" spans="1:8" s="36" customFormat="1" ht="36" customHeight="1" x14ac:dyDescent="0.2">
      <c r="A269" s="68" t="s">
        <v>210</v>
      </c>
      <c r="B269" s="58" t="s">
        <v>171</v>
      </c>
      <c r="C269" s="46" t="s">
        <v>163</v>
      </c>
      <c r="D269" s="47" t="s">
        <v>104</v>
      </c>
      <c r="E269" s="48" t="s">
        <v>109</v>
      </c>
      <c r="F269" s="49">
        <v>960</v>
      </c>
      <c r="G269" s="140"/>
      <c r="H269" s="50">
        <f>ROUND(G269*F269,2)</f>
        <v>0</v>
      </c>
    </row>
    <row r="270" spans="1:8" s="36" customFormat="1" ht="36" customHeight="1" x14ac:dyDescent="0.2">
      <c r="A270" s="68" t="s">
        <v>292</v>
      </c>
      <c r="B270" s="45" t="s">
        <v>12</v>
      </c>
      <c r="C270" s="46" t="s">
        <v>166</v>
      </c>
      <c r="D270" s="47" t="s">
        <v>1</v>
      </c>
      <c r="E270" s="48"/>
      <c r="F270" s="57" t="s">
        <v>104</v>
      </c>
      <c r="G270" s="37"/>
      <c r="H270" s="31"/>
    </row>
    <row r="271" spans="1:8" s="36" customFormat="1" ht="36" customHeight="1" x14ac:dyDescent="0.2">
      <c r="A271" s="68" t="s">
        <v>293</v>
      </c>
      <c r="B271" s="58" t="s">
        <v>171</v>
      </c>
      <c r="C271" s="46" t="s">
        <v>2</v>
      </c>
      <c r="D271" s="47" t="s">
        <v>104</v>
      </c>
      <c r="E271" s="48" t="s">
        <v>109</v>
      </c>
      <c r="F271" s="49">
        <v>270</v>
      </c>
      <c r="G271" s="140"/>
      <c r="H271" s="50">
        <f>ROUND(G271*F271,2)</f>
        <v>0</v>
      </c>
    </row>
    <row r="272" spans="1:8" s="36" customFormat="1" ht="36" customHeight="1" x14ac:dyDescent="0.2">
      <c r="A272" s="68" t="s">
        <v>299</v>
      </c>
      <c r="B272" s="45" t="s">
        <v>13</v>
      </c>
      <c r="C272" s="46" t="s">
        <v>168</v>
      </c>
      <c r="D272" s="47" t="s">
        <v>311</v>
      </c>
      <c r="E272" s="48"/>
      <c r="F272" s="57" t="s">
        <v>104</v>
      </c>
      <c r="G272" s="37"/>
      <c r="H272" s="31"/>
    </row>
    <row r="273" spans="1:8" s="36" customFormat="1" ht="36" customHeight="1" x14ac:dyDescent="0.2">
      <c r="A273" s="68" t="s">
        <v>347</v>
      </c>
      <c r="B273" s="58" t="s">
        <v>171</v>
      </c>
      <c r="C273" s="46" t="s">
        <v>317</v>
      </c>
      <c r="D273" s="47" t="s">
        <v>104</v>
      </c>
      <c r="E273" s="48" t="s">
        <v>113</v>
      </c>
      <c r="F273" s="49">
        <v>185</v>
      </c>
      <c r="G273" s="140"/>
      <c r="H273" s="50">
        <f>ROUND(G273*F273,2)</f>
        <v>0</v>
      </c>
    </row>
    <row r="274" spans="1:8" s="36" customFormat="1" ht="36" customHeight="1" x14ac:dyDescent="0.2">
      <c r="A274" s="68" t="s">
        <v>300</v>
      </c>
      <c r="B274" s="58" t="s">
        <v>172</v>
      </c>
      <c r="C274" s="46" t="s">
        <v>449</v>
      </c>
      <c r="D274" s="47"/>
      <c r="E274" s="48" t="s">
        <v>113</v>
      </c>
      <c r="F274" s="49">
        <v>7</v>
      </c>
      <c r="G274" s="140"/>
      <c r="H274" s="50">
        <f>ROUND(G274*F274,2)</f>
        <v>0</v>
      </c>
    </row>
    <row r="275" spans="1:8" s="36" customFormat="1" ht="36" customHeight="1" x14ac:dyDescent="0.2">
      <c r="A275" s="68" t="s">
        <v>302</v>
      </c>
      <c r="B275" s="58" t="s">
        <v>173</v>
      </c>
      <c r="C275" s="46" t="s">
        <v>272</v>
      </c>
      <c r="D275" s="47" t="s">
        <v>104</v>
      </c>
      <c r="E275" s="48" t="s">
        <v>113</v>
      </c>
      <c r="F275" s="49">
        <v>18</v>
      </c>
      <c r="G275" s="140"/>
      <c r="H275" s="50">
        <f>ROUND(G275*F275,2)</f>
        <v>0</v>
      </c>
    </row>
    <row r="276" spans="1:8" s="36" customFormat="1" ht="36" customHeight="1" x14ac:dyDescent="0.2">
      <c r="A276" s="68" t="s">
        <v>244</v>
      </c>
      <c r="B276" s="45" t="s">
        <v>14</v>
      </c>
      <c r="C276" s="46" t="s">
        <v>362</v>
      </c>
      <c r="D276" s="47" t="s">
        <v>370</v>
      </c>
      <c r="E276" s="48"/>
      <c r="F276" s="57" t="s">
        <v>104</v>
      </c>
      <c r="G276" s="37"/>
      <c r="H276" s="31"/>
    </row>
    <row r="277" spans="1:8" s="36" customFormat="1" ht="36" customHeight="1" x14ac:dyDescent="0.2">
      <c r="A277" s="68" t="s">
        <v>360</v>
      </c>
      <c r="B277" s="58" t="s">
        <v>171</v>
      </c>
      <c r="C277" s="46" t="s">
        <v>361</v>
      </c>
      <c r="D277" s="47"/>
      <c r="E277" s="48" t="s">
        <v>109</v>
      </c>
      <c r="F277" s="61">
        <v>15</v>
      </c>
      <c r="G277" s="140"/>
      <c r="H277" s="50">
        <f>ROUND(G277*F277,2)</f>
        <v>0</v>
      </c>
    </row>
    <row r="278" spans="1:8" s="51" customFormat="1" ht="30" customHeight="1" x14ac:dyDescent="0.2">
      <c r="A278" s="56" t="s">
        <v>305</v>
      </c>
      <c r="B278" s="45" t="s">
        <v>15</v>
      </c>
      <c r="C278" s="46" t="s">
        <v>310</v>
      </c>
      <c r="D278" s="47" t="s">
        <v>316</v>
      </c>
      <c r="E278" s="48" t="s">
        <v>112</v>
      </c>
      <c r="F278" s="61">
        <v>4</v>
      </c>
      <c r="G278" s="140"/>
      <c r="H278" s="50">
        <f>ROUND(G278*F278,2)</f>
        <v>0</v>
      </c>
    </row>
    <row r="279" spans="1:8" s="36" customFormat="1" ht="36" customHeight="1" x14ac:dyDescent="0.2">
      <c r="A279" s="37"/>
      <c r="B279" s="62"/>
      <c r="C279" s="53" t="s">
        <v>419</v>
      </c>
      <c r="D279" s="54"/>
      <c r="E279" s="48"/>
      <c r="F279" s="57" t="s">
        <v>104</v>
      </c>
      <c r="G279" s="37"/>
      <c r="H279" s="31"/>
    </row>
    <row r="280" spans="1:8" s="36" customFormat="1" ht="36" customHeight="1" x14ac:dyDescent="0.2">
      <c r="A280" s="63" t="s">
        <v>127</v>
      </c>
      <c r="B280" s="45" t="s">
        <v>16</v>
      </c>
      <c r="C280" s="46" t="s">
        <v>219</v>
      </c>
      <c r="D280" s="47" t="s">
        <v>369</v>
      </c>
      <c r="E280" s="48"/>
      <c r="F280" s="57" t="s">
        <v>104</v>
      </c>
      <c r="G280" s="37"/>
      <c r="H280" s="31"/>
    </row>
    <row r="281" spans="1:8" s="36" customFormat="1" ht="36" customHeight="1" x14ac:dyDescent="0.2">
      <c r="A281" s="63" t="s">
        <v>128</v>
      </c>
      <c r="B281" s="58" t="s">
        <v>171</v>
      </c>
      <c r="C281" s="46" t="s">
        <v>453</v>
      </c>
      <c r="D281" s="47" t="s">
        <v>104</v>
      </c>
      <c r="E281" s="48" t="s">
        <v>109</v>
      </c>
      <c r="F281" s="61">
        <v>205</v>
      </c>
      <c r="G281" s="140"/>
      <c r="H281" s="50">
        <f>ROUND(G281*F281,2)</f>
        <v>0</v>
      </c>
    </row>
    <row r="282" spans="1:8" s="36" customFormat="1" ht="36" customHeight="1" x14ac:dyDescent="0.2">
      <c r="A282" s="63" t="s">
        <v>189</v>
      </c>
      <c r="B282" s="45" t="s">
        <v>17</v>
      </c>
      <c r="C282" s="46" t="s">
        <v>178</v>
      </c>
      <c r="D282" s="47" t="s">
        <v>421</v>
      </c>
      <c r="E282" s="48"/>
      <c r="F282" s="57" t="s">
        <v>104</v>
      </c>
      <c r="G282" s="37"/>
      <c r="H282" s="31"/>
    </row>
    <row r="283" spans="1:8" s="36" customFormat="1" ht="75" customHeight="1" x14ac:dyDescent="0.2">
      <c r="A283" s="63"/>
      <c r="B283" s="58" t="s">
        <v>171</v>
      </c>
      <c r="C283" s="46" t="s">
        <v>455</v>
      </c>
      <c r="D283" s="47" t="s">
        <v>456</v>
      </c>
      <c r="E283" s="48" t="s">
        <v>113</v>
      </c>
      <c r="F283" s="61">
        <v>185</v>
      </c>
      <c r="G283" s="140"/>
      <c r="H283" s="50">
        <f>ROUND(G283*F283,2)</f>
        <v>0</v>
      </c>
    </row>
    <row r="284" spans="1:8" s="36" customFormat="1" ht="60" customHeight="1" x14ac:dyDescent="0.2">
      <c r="A284" s="63"/>
      <c r="B284" s="58" t="s">
        <v>172</v>
      </c>
      <c r="C284" s="46" t="s">
        <v>457</v>
      </c>
      <c r="D284" s="47" t="s">
        <v>458</v>
      </c>
      <c r="E284" s="48" t="s">
        <v>113</v>
      </c>
      <c r="F284" s="61">
        <v>7</v>
      </c>
      <c r="G284" s="140"/>
      <c r="H284" s="50">
        <f>ROUND(G284*F284,2)</f>
        <v>0</v>
      </c>
    </row>
    <row r="285" spans="1:8" s="36" customFormat="1" ht="60" customHeight="1" x14ac:dyDescent="0.2">
      <c r="A285" s="63"/>
      <c r="B285" s="58" t="s">
        <v>173</v>
      </c>
      <c r="C285" s="46" t="s">
        <v>459</v>
      </c>
      <c r="D285" s="47" t="s">
        <v>460</v>
      </c>
      <c r="E285" s="48" t="s">
        <v>113</v>
      </c>
      <c r="F285" s="61">
        <v>18</v>
      </c>
      <c r="G285" s="140"/>
      <c r="H285" s="50">
        <f>ROUND(G285*F285,2)</f>
        <v>0</v>
      </c>
    </row>
    <row r="286" spans="1:8" s="36" customFormat="1" ht="36" customHeight="1" x14ac:dyDescent="0.2">
      <c r="A286" s="63" t="s">
        <v>6</v>
      </c>
      <c r="B286" s="45" t="s">
        <v>18</v>
      </c>
      <c r="C286" s="46" t="s">
        <v>398</v>
      </c>
      <c r="D286" s="47" t="s">
        <v>371</v>
      </c>
      <c r="E286" s="48" t="s">
        <v>109</v>
      </c>
      <c r="F286" s="61">
        <v>265</v>
      </c>
      <c r="G286" s="140"/>
      <c r="H286" s="50">
        <f>ROUND(G286*F286,2)</f>
        <v>0</v>
      </c>
    </row>
    <row r="287" spans="1:8" s="36" customFormat="1" ht="36" customHeight="1" x14ac:dyDescent="0.2">
      <c r="A287" s="63" t="s">
        <v>7</v>
      </c>
      <c r="B287" s="45" t="s">
        <v>19</v>
      </c>
      <c r="C287" s="46" t="s">
        <v>194</v>
      </c>
      <c r="D287" s="47" t="s">
        <v>405</v>
      </c>
      <c r="E287" s="48"/>
      <c r="F287" s="57" t="s">
        <v>104</v>
      </c>
      <c r="G287" s="37"/>
      <c r="H287" s="31"/>
    </row>
    <row r="288" spans="1:8" s="36" customFormat="1" ht="36" customHeight="1" x14ac:dyDescent="0.2">
      <c r="A288" s="63" t="s">
        <v>195</v>
      </c>
      <c r="B288" s="58" t="s">
        <v>171</v>
      </c>
      <c r="C288" s="46" t="s">
        <v>176</v>
      </c>
      <c r="D288" s="47"/>
      <c r="E288" s="48"/>
      <c r="F288" s="57" t="s">
        <v>104</v>
      </c>
      <c r="G288" s="37"/>
      <c r="H288" s="31"/>
    </row>
    <row r="289" spans="1:8" s="36" customFormat="1" ht="36" customHeight="1" x14ac:dyDescent="0.2">
      <c r="A289" s="63" t="s">
        <v>380</v>
      </c>
      <c r="B289" s="60" t="s">
        <v>275</v>
      </c>
      <c r="C289" s="46" t="s">
        <v>377</v>
      </c>
      <c r="D289" s="47"/>
      <c r="E289" s="48" t="s">
        <v>111</v>
      </c>
      <c r="F289" s="49">
        <v>110</v>
      </c>
      <c r="G289" s="140"/>
      <c r="H289" s="50">
        <f>ROUND(G289*F289,2)</f>
        <v>0</v>
      </c>
    </row>
    <row r="290" spans="1:8" s="36" customFormat="1" ht="36" customHeight="1" x14ac:dyDescent="0.2">
      <c r="A290" s="63" t="s">
        <v>381</v>
      </c>
      <c r="B290" s="60" t="s">
        <v>277</v>
      </c>
      <c r="C290" s="46" t="s">
        <v>378</v>
      </c>
      <c r="D290" s="47"/>
      <c r="E290" s="48" t="s">
        <v>111</v>
      </c>
      <c r="F290" s="49">
        <v>140</v>
      </c>
      <c r="G290" s="140"/>
      <c r="H290" s="50">
        <f>ROUND(G290*F290,2)</f>
        <v>0</v>
      </c>
    </row>
    <row r="291" spans="1:8" s="36" customFormat="1" ht="36" customHeight="1" x14ac:dyDescent="0.2">
      <c r="A291" s="63" t="s">
        <v>196</v>
      </c>
      <c r="B291" s="58" t="s">
        <v>172</v>
      </c>
      <c r="C291" s="46" t="s">
        <v>177</v>
      </c>
      <c r="D291" s="47"/>
      <c r="E291" s="48"/>
      <c r="F291" s="57" t="s">
        <v>104</v>
      </c>
      <c r="G291" s="37"/>
      <c r="H291" s="31"/>
    </row>
    <row r="292" spans="1:8" s="36" customFormat="1" ht="36" customHeight="1" x14ac:dyDescent="0.2">
      <c r="A292" s="63" t="s">
        <v>382</v>
      </c>
      <c r="B292" s="60" t="s">
        <v>275</v>
      </c>
      <c r="C292" s="46" t="s">
        <v>377</v>
      </c>
      <c r="D292" s="47"/>
      <c r="E292" s="48" t="s">
        <v>111</v>
      </c>
      <c r="F292" s="49">
        <v>3</v>
      </c>
      <c r="G292" s="140"/>
      <c r="H292" s="50">
        <f>ROUND(G292*F292,2)</f>
        <v>0</v>
      </c>
    </row>
    <row r="293" spans="1:8" s="36" customFormat="1" ht="36" customHeight="1" x14ac:dyDescent="0.2">
      <c r="A293" s="37"/>
      <c r="B293" s="62"/>
      <c r="C293" s="53" t="s">
        <v>122</v>
      </c>
      <c r="D293" s="54"/>
      <c r="E293" s="48"/>
      <c r="F293" s="57" t="s">
        <v>104</v>
      </c>
      <c r="G293" s="37"/>
      <c r="H293" s="31"/>
    </row>
    <row r="294" spans="1:8" s="36" customFormat="1" ht="36" customHeight="1" x14ac:dyDescent="0.2">
      <c r="A294" s="44" t="s">
        <v>129</v>
      </c>
      <c r="B294" s="45" t="s">
        <v>20</v>
      </c>
      <c r="C294" s="46" t="s">
        <v>39</v>
      </c>
      <c r="D294" s="47"/>
      <c r="E294" s="48"/>
      <c r="F294" s="57" t="s">
        <v>104</v>
      </c>
      <c r="G294" s="37"/>
      <c r="H294" s="31"/>
    </row>
    <row r="295" spans="1:8" s="36" customFormat="1" ht="36" customHeight="1" x14ac:dyDescent="0.2">
      <c r="A295" s="44" t="s">
        <v>8</v>
      </c>
      <c r="B295" s="58" t="s">
        <v>171</v>
      </c>
      <c r="C295" s="46" t="s">
        <v>306</v>
      </c>
      <c r="D295" s="47"/>
      <c r="E295" s="48" t="s">
        <v>113</v>
      </c>
      <c r="F295" s="61">
        <v>25</v>
      </c>
      <c r="G295" s="140"/>
      <c r="H295" s="50">
        <f>ROUND(G295*F295,2)</f>
        <v>0</v>
      </c>
    </row>
    <row r="296" spans="1:8" s="36" customFormat="1" ht="36" customHeight="1" x14ac:dyDescent="0.2">
      <c r="A296" s="37"/>
      <c r="B296" s="62"/>
      <c r="C296" s="53" t="s">
        <v>123</v>
      </c>
      <c r="D296" s="54"/>
      <c r="E296" s="48"/>
      <c r="F296" s="57" t="s">
        <v>104</v>
      </c>
      <c r="G296" s="37"/>
      <c r="H296" s="31"/>
    </row>
    <row r="297" spans="1:8" s="36" customFormat="1" ht="36" customHeight="1" x14ac:dyDescent="0.2">
      <c r="A297" s="63" t="s">
        <v>130</v>
      </c>
      <c r="B297" s="45" t="s">
        <v>21</v>
      </c>
      <c r="C297" s="64" t="s">
        <v>197</v>
      </c>
      <c r="D297" s="65" t="s">
        <v>3</v>
      </c>
      <c r="E297" s="48"/>
      <c r="F297" s="57" t="s">
        <v>104</v>
      </c>
      <c r="G297" s="37"/>
      <c r="H297" s="31"/>
    </row>
    <row r="298" spans="1:8" s="36" customFormat="1" ht="36" customHeight="1" x14ac:dyDescent="0.2">
      <c r="A298" s="63" t="s">
        <v>265</v>
      </c>
      <c r="B298" s="58" t="s">
        <v>171</v>
      </c>
      <c r="C298" s="46" t="s">
        <v>318</v>
      </c>
      <c r="D298" s="47"/>
      <c r="E298" s="48" t="s">
        <v>112</v>
      </c>
      <c r="F298" s="61">
        <v>2</v>
      </c>
      <c r="G298" s="140"/>
      <c r="H298" s="50">
        <f>ROUND(G298*F298,2)</f>
        <v>0</v>
      </c>
    </row>
    <row r="299" spans="1:8" s="36" customFormat="1" ht="36" customHeight="1" x14ac:dyDescent="0.2">
      <c r="A299" s="63" t="s">
        <v>133</v>
      </c>
      <c r="B299" s="45" t="s">
        <v>22</v>
      </c>
      <c r="C299" s="46" t="s">
        <v>200</v>
      </c>
      <c r="D299" s="47" t="s">
        <v>3</v>
      </c>
      <c r="E299" s="48"/>
      <c r="F299" s="57" t="s">
        <v>104</v>
      </c>
      <c r="G299" s="37"/>
      <c r="H299" s="31"/>
    </row>
    <row r="300" spans="1:8" s="36" customFormat="1" ht="36" customHeight="1" x14ac:dyDescent="0.2">
      <c r="A300" s="63" t="s">
        <v>24</v>
      </c>
      <c r="B300" s="58" t="s">
        <v>171</v>
      </c>
      <c r="C300" s="46" t="s">
        <v>409</v>
      </c>
      <c r="D300" s="47"/>
      <c r="E300" s="48"/>
      <c r="F300" s="57" t="s">
        <v>104</v>
      </c>
      <c r="G300" s="37"/>
      <c r="H300" s="31"/>
    </row>
    <row r="301" spans="1:8" s="36" customFormat="1" ht="36" customHeight="1" x14ac:dyDescent="0.2">
      <c r="A301" s="63" t="s">
        <v>25</v>
      </c>
      <c r="B301" s="60" t="s">
        <v>275</v>
      </c>
      <c r="C301" s="46" t="s">
        <v>430</v>
      </c>
      <c r="D301" s="47"/>
      <c r="E301" s="48" t="s">
        <v>113</v>
      </c>
      <c r="F301" s="61">
        <v>8</v>
      </c>
      <c r="G301" s="140"/>
      <c r="H301" s="50">
        <f>ROUND(G301*F301,2)</f>
        <v>0</v>
      </c>
    </row>
    <row r="302" spans="1:8" s="51" customFormat="1" ht="36" customHeight="1" x14ac:dyDescent="0.2">
      <c r="A302" s="44"/>
      <c r="B302" s="45" t="s">
        <v>23</v>
      </c>
      <c r="C302" s="46" t="s">
        <v>411</v>
      </c>
      <c r="D302" s="47"/>
      <c r="E302" s="48" t="s">
        <v>112</v>
      </c>
      <c r="F302" s="61">
        <v>2</v>
      </c>
      <c r="G302" s="140"/>
      <c r="H302" s="50">
        <f>ROUND(G302*F302,2)</f>
        <v>0</v>
      </c>
    </row>
    <row r="303" spans="1:8" s="36" customFormat="1" ht="36" customHeight="1" x14ac:dyDescent="0.2">
      <c r="A303" s="63" t="s">
        <v>31</v>
      </c>
      <c r="B303" s="45" t="s">
        <v>203</v>
      </c>
      <c r="C303" s="67" t="s">
        <v>201</v>
      </c>
      <c r="D303" s="47" t="s">
        <v>3</v>
      </c>
      <c r="E303" s="48"/>
      <c r="F303" s="57" t="s">
        <v>104</v>
      </c>
      <c r="G303" s="37"/>
      <c r="H303" s="31"/>
    </row>
    <row r="304" spans="1:8" s="36" customFormat="1" ht="36" customHeight="1" x14ac:dyDescent="0.2">
      <c r="A304" s="63" t="s">
        <v>32</v>
      </c>
      <c r="B304" s="58" t="s">
        <v>171</v>
      </c>
      <c r="C304" s="67" t="s">
        <v>412</v>
      </c>
      <c r="D304" s="47"/>
      <c r="E304" s="48"/>
      <c r="F304" s="57" t="s">
        <v>104</v>
      </c>
      <c r="G304" s="37"/>
      <c r="H304" s="31"/>
    </row>
    <row r="305" spans="1:8" s="36" customFormat="1" ht="36" customHeight="1" x14ac:dyDescent="0.2">
      <c r="A305" s="63" t="s">
        <v>328</v>
      </c>
      <c r="B305" s="60" t="s">
        <v>275</v>
      </c>
      <c r="C305" s="46" t="s">
        <v>498</v>
      </c>
      <c r="D305" s="47"/>
      <c r="E305" s="48" t="s">
        <v>112</v>
      </c>
      <c r="F305" s="61">
        <v>2</v>
      </c>
      <c r="G305" s="140"/>
      <c r="H305" s="50">
        <f>ROUND(G305*F305,2)</f>
        <v>0</v>
      </c>
    </row>
    <row r="306" spans="1:8" s="51" customFormat="1" ht="36" customHeight="1" x14ac:dyDescent="0.2">
      <c r="A306" s="44" t="s">
        <v>204</v>
      </c>
      <c r="B306" s="45" t="s">
        <v>205</v>
      </c>
      <c r="C306" s="46" t="s">
        <v>274</v>
      </c>
      <c r="D306" s="47" t="s">
        <v>3</v>
      </c>
      <c r="E306" s="48" t="s">
        <v>112</v>
      </c>
      <c r="F306" s="61">
        <v>9</v>
      </c>
      <c r="G306" s="140"/>
      <c r="H306" s="50">
        <f>ROUND(G306*F306,2)</f>
        <v>0</v>
      </c>
    </row>
    <row r="307" spans="1:8" s="51" customFormat="1" ht="36" customHeight="1" x14ac:dyDescent="0.2">
      <c r="A307" s="44" t="s">
        <v>206</v>
      </c>
      <c r="B307" s="45" t="s">
        <v>207</v>
      </c>
      <c r="C307" s="46" t="s">
        <v>202</v>
      </c>
      <c r="D307" s="47" t="s">
        <v>3</v>
      </c>
      <c r="E307" s="48" t="s">
        <v>112</v>
      </c>
      <c r="F307" s="61">
        <v>3</v>
      </c>
      <c r="G307" s="140"/>
      <c r="H307" s="50">
        <f>ROUND(G307*F307,2)</f>
        <v>0</v>
      </c>
    </row>
    <row r="308" spans="1:8" s="36" customFormat="1" ht="36" customHeight="1" x14ac:dyDescent="0.2">
      <c r="A308" s="63" t="s">
        <v>208</v>
      </c>
      <c r="B308" s="45" t="s">
        <v>226</v>
      </c>
      <c r="C308" s="46" t="s">
        <v>161</v>
      </c>
      <c r="D308" s="47" t="s">
        <v>4</v>
      </c>
      <c r="E308" s="48" t="s">
        <v>113</v>
      </c>
      <c r="F308" s="61">
        <v>24</v>
      </c>
      <c r="G308" s="140"/>
      <c r="H308" s="50">
        <f>ROUND(G308*F308,2)</f>
        <v>0</v>
      </c>
    </row>
    <row r="309" spans="1:8" s="36" customFormat="1" ht="36" customHeight="1" x14ac:dyDescent="0.2">
      <c r="A309" s="63" t="s">
        <v>320</v>
      </c>
      <c r="B309" s="45" t="s">
        <v>233</v>
      </c>
      <c r="C309" s="67" t="s">
        <v>321</v>
      </c>
      <c r="D309" s="78" t="s">
        <v>438</v>
      </c>
      <c r="E309" s="48"/>
      <c r="F309" s="57" t="s">
        <v>104</v>
      </c>
      <c r="G309" s="37"/>
      <c r="H309" s="31"/>
    </row>
    <row r="310" spans="1:8" s="36" customFormat="1" ht="36" customHeight="1" x14ac:dyDescent="0.2">
      <c r="A310" s="63" t="s">
        <v>322</v>
      </c>
      <c r="B310" s="58" t="s">
        <v>171</v>
      </c>
      <c r="C310" s="79" t="s">
        <v>372</v>
      </c>
      <c r="D310" s="78" t="s">
        <v>373</v>
      </c>
      <c r="E310" s="48" t="s">
        <v>109</v>
      </c>
      <c r="F310" s="61">
        <v>85</v>
      </c>
      <c r="G310" s="140"/>
      <c r="H310" s="50">
        <f>ROUND(G310*F310,2)</f>
        <v>0</v>
      </c>
    </row>
    <row r="311" spans="1:8" s="36" customFormat="1" ht="36" customHeight="1" x14ac:dyDescent="0.2">
      <c r="A311" s="37"/>
      <c r="B311" s="80"/>
      <c r="C311" s="53" t="s">
        <v>124</v>
      </c>
      <c r="D311" s="54"/>
      <c r="E311" s="48"/>
      <c r="F311" s="57" t="s">
        <v>104</v>
      </c>
      <c r="G311" s="37"/>
      <c r="H311" s="31"/>
    </row>
    <row r="312" spans="1:8" s="36" customFormat="1" ht="36" customHeight="1" x14ac:dyDescent="0.2">
      <c r="A312" s="63" t="s">
        <v>136</v>
      </c>
      <c r="B312" s="45" t="s">
        <v>262</v>
      </c>
      <c r="C312" s="66" t="s">
        <v>355</v>
      </c>
      <c r="D312" s="65" t="s">
        <v>330</v>
      </c>
      <c r="E312" s="48"/>
      <c r="F312" s="57" t="s">
        <v>104</v>
      </c>
      <c r="G312" s="37"/>
      <c r="H312" s="31"/>
    </row>
    <row r="313" spans="1:8" s="36" customFormat="1" ht="36" customHeight="1" x14ac:dyDescent="0.2">
      <c r="A313" s="63" t="s">
        <v>137</v>
      </c>
      <c r="B313" s="58" t="s">
        <v>171</v>
      </c>
      <c r="C313" s="46" t="s">
        <v>307</v>
      </c>
      <c r="D313" s="47"/>
      <c r="E313" s="48" t="s">
        <v>112</v>
      </c>
      <c r="F313" s="61">
        <v>2</v>
      </c>
      <c r="G313" s="140"/>
      <c r="H313" s="50">
        <f>ROUND(G313*F313,2)</f>
        <v>0</v>
      </c>
    </row>
    <row r="314" spans="1:8" s="36" customFormat="1" ht="36" customHeight="1" x14ac:dyDescent="0.2">
      <c r="A314" s="63" t="s">
        <v>138</v>
      </c>
      <c r="B314" s="45" t="s">
        <v>266</v>
      </c>
      <c r="C314" s="46" t="s">
        <v>251</v>
      </c>
      <c r="D314" s="65" t="s">
        <v>330</v>
      </c>
      <c r="E314" s="48" t="s">
        <v>112</v>
      </c>
      <c r="F314" s="61">
        <v>2</v>
      </c>
      <c r="G314" s="140"/>
      <c r="H314" s="50">
        <f>ROUND(G314*F314,2)</f>
        <v>0</v>
      </c>
    </row>
    <row r="315" spans="1:8" s="36" customFormat="1" ht="36" customHeight="1" x14ac:dyDescent="0.2">
      <c r="A315" s="63" t="s">
        <v>215</v>
      </c>
      <c r="B315" s="45" t="s">
        <v>267</v>
      </c>
      <c r="C315" s="46" t="s">
        <v>253</v>
      </c>
      <c r="D315" s="65" t="s">
        <v>330</v>
      </c>
      <c r="E315" s="48" t="s">
        <v>112</v>
      </c>
      <c r="F315" s="61">
        <v>2</v>
      </c>
      <c r="G315" s="140"/>
      <c r="H315" s="50">
        <f>ROUND(G315*F315,2)</f>
        <v>0</v>
      </c>
    </row>
    <row r="316" spans="1:8" s="36" customFormat="1" ht="36" customHeight="1" x14ac:dyDescent="0.2">
      <c r="A316" s="63" t="s">
        <v>139</v>
      </c>
      <c r="B316" s="45" t="s">
        <v>268</v>
      </c>
      <c r="C316" s="46" t="s">
        <v>252</v>
      </c>
      <c r="D316" s="65" t="s">
        <v>330</v>
      </c>
      <c r="E316" s="48" t="s">
        <v>112</v>
      </c>
      <c r="F316" s="61">
        <v>3</v>
      </c>
      <c r="G316" s="140"/>
      <c r="H316" s="50">
        <f>ROUND(G316*F316,2)</f>
        <v>0</v>
      </c>
    </row>
    <row r="317" spans="1:8" s="51" customFormat="1" ht="36" customHeight="1" x14ac:dyDescent="0.2">
      <c r="A317" s="63" t="s">
        <v>140</v>
      </c>
      <c r="B317" s="45" t="s">
        <v>0</v>
      </c>
      <c r="C317" s="46" t="s">
        <v>254</v>
      </c>
      <c r="D317" s="65" t="s">
        <v>330</v>
      </c>
      <c r="E317" s="48" t="s">
        <v>112</v>
      </c>
      <c r="F317" s="61">
        <v>3</v>
      </c>
      <c r="G317" s="140"/>
      <c r="H317" s="50">
        <f>ROUND(G317*F317,2)</f>
        <v>0</v>
      </c>
    </row>
    <row r="318" spans="1:8" s="36" customFormat="1" ht="36" customHeight="1" x14ac:dyDescent="0.2">
      <c r="A318" s="37"/>
      <c r="B318" s="52"/>
      <c r="C318" s="53" t="s">
        <v>125</v>
      </c>
      <c r="D318" s="54"/>
      <c r="E318" s="48"/>
      <c r="F318" s="57" t="s">
        <v>104</v>
      </c>
      <c r="G318" s="37"/>
      <c r="H318" s="31"/>
    </row>
    <row r="319" spans="1:8" s="36" customFormat="1" ht="36" customHeight="1" x14ac:dyDescent="0.2">
      <c r="A319" s="68" t="s">
        <v>141</v>
      </c>
      <c r="B319" s="45" t="s">
        <v>313</v>
      </c>
      <c r="C319" s="46" t="s">
        <v>83</v>
      </c>
      <c r="D319" s="47" t="s">
        <v>375</v>
      </c>
      <c r="E319" s="48"/>
      <c r="F319" s="57" t="s">
        <v>104</v>
      </c>
      <c r="G319" s="37"/>
      <c r="H319" s="31"/>
    </row>
    <row r="320" spans="1:8" s="36" customFormat="1" ht="36" customHeight="1" x14ac:dyDescent="0.2">
      <c r="A320" s="68" t="s">
        <v>142</v>
      </c>
      <c r="B320" s="58" t="s">
        <v>171</v>
      </c>
      <c r="C320" s="46" t="s">
        <v>308</v>
      </c>
      <c r="D320" s="47"/>
      <c r="E320" s="48" t="s">
        <v>109</v>
      </c>
      <c r="F320" s="49">
        <v>20</v>
      </c>
      <c r="G320" s="140"/>
      <c r="H320" s="50">
        <f>ROUND(G320*F320,2)</f>
        <v>0</v>
      </c>
    </row>
    <row r="321" spans="1:8" s="36" customFormat="1" ht="36" customHeight="1" x14ac:dyDescent="0.2">
      <c r="A321" s="68" t="s">
        <v>143</v>
      </c>
      <c r="B321" s="58" t="s">
        <v>172</v>
      </c>
      <c r="C321" s="46" t="s">
        <v>309</v>
      </c>
      <c r="D321" s="47"/>
      <c r="E321" s="48" t="s">
        <v>109</v>
      </c>
      <c r="F321" s="49">
        <v>680</v>
      </c>
      <c r="G321" s="140"/>
      <c r="H321" s="50">
        <f>ROUND(G321*F321,2)</f>
        <v>0</v>
      </c>
    </row>
    <row r="322" spans="1:8" s="36" customFormat="1" ht="36" customHeight="1" thickBot="1" x14ac:dyDescent="0.25">
      <c r="A322" s="35"/>
      <c r="B322" s="72" t="str">
        <f>B254</f>
        <v>E</v>
      </c>
      <c r="C322" s="151" t="str">
        <f>C254</f>
        <v>KATE STREET - WILLIAM AVENUE TO ELGIN AVENUE
(ASPHALT RECONSTRUCTION)</v>
      </c>
      <c r="D322" s="154"/>
      <c r="E322" s="154"/>
      <c r="F322" s="155"/>
      <c r="G322" s="76" t="s">
        <v>415</v>
      </c>
      <c r="H322" s="76">
        <f>SUM(H254:H321)</f>
        <v>0</v>
      </c>
    </row>
    <row r="323" spans="1:8" s="36" customFormat="1" ht="36" customHeight="1" thickTop="1" x14ac:dyDescent="0.2">
      <c r="A323" s="33"/>
      <c r="B323" s="34" t="s">
        <v>259</v>
      </c>
      <c r="C323" s="145" t="s">
        <v>499</v>
      </c>
      <c r="D323" s="146"/>
      <c r="E323" s="146"/>
      <c r="F323" s="147"/>
      <c r="G323" s="33"/>
      <c r="H323" s="35"/>
    </row>
    <row r="324" spans="1:8" s="36" customFormat="1" ht="36" customHeight="1" x14ac:dyDescent="0.2">
      <c r="A324" s="37"/>
      <c r="B324" s="38"/>
      <c r="C324" s="39" t="s">
        <v>120</v>
      </c>
      <c r="D324" s="40"/>
      <c r="E324" s="41" t="s">
        <v>104</v>
      </c>
      <c r="F324" s="41" t="s">
        <v>104</v>
      </c>
      <c r="G324" s="42" t="s">
        <v>104</v>
      </c>
      <c r="H324" s="43"/>
    </row>
    <row r="325" spans="1:8" s="36" customFormat="1" ht="36" customHeight="1" x14ac:dyDescent="0.2">
      <c r="A325" s="63" t="s">
        <v>209</v>
      </c>
      <c r="B325" s="45" t="s">
        <v>71</v>
      </c>
      <c r="C325" s="46" t="s">
        <v>45</v>
      </c>
      <c r="D325" s="47" t="s">
        <v>363</v>
      </c>
      <c r="E325" s="48" t="s">
        <v>110</v>
      </c>
      <c r="F325" s="49">
        <v>55</v>
      </c>
      <c r="G325" s="140"/>
      <c r="H325" s="50">
        <f>ROUND(G325*F325,2)</f>
        <v>0</v>
      </c>
    </row>
    <row r="326" spans="1:8" s="36" customFormat="1" ht="36" customHeight="1" x14ac:dyDescent="0.2">
      <c r="A326" s="77" t="s">
        <v>144</v>
      </c>
      <c r="B326" s="45" t="s">
        <v>72</v>
      </c>
      <c r="C326" s="46" t="s">
        <v>38</v>
      </c>
      <c r="D326" s="47" t="s">
        <v>364</v>
      </c>
      <c r="E326" s="48" t="s">
        <v>109</v>
      </c>
      <c r="F326" s="49">
        <v>145</v>
      </c>
      <c r="G326" s="140"/>
      <c r="H326" s="50">
        <f>ROUND(G326*F326,2)</f>
        <v>0</v>
      </c>
    </row>
    <row r="327" spans="1:8" s="36" customFormat="1" ht="36" customHeight="1" x14ac:dyDescent="0.2">
      <c r="A327" s="77" t="s">
        <v>145</v>
      </c>
      <c r="B327" s="45" t="s">
        <v>73</v>
      </c>
      <c r="C327" s="46" t="s">
        <v>332</v>
      </c>
      <c r="D327" s="47" t="s">
        <v>364</v>
      </c>
      <c r="E327" s="48"/>
      <c r="F327" s="57" t="s">
        <v>104</v>
      </c>
      <c r="G327" s="37"/>
      <c r="H327" s="31"/>
    </row>
    <row r="328" spans="1:8" s="36" customFormat="1" ht="36" customHeight="1" x14ac:dyDescent="0.2">
      <c r="A328" s="77" t="s">
        <v>335</v>
      </c>
      <c r="B328" s="58" t="s">
        <v>171</v>
      </c>
      <c r="C328" s="46" t="s">
        <v>336</v>
      </c>
      <c r="D328" s="47" t="s">
        <v>104</v>
      </c>
      <c r="E328" s="48" t="s">
        <v>111</v>
      </c>
      <c r="F328" s="49">
        <v>90</v>
      </c>
      <c r="G328" s="140"/>
      <c r="H328" s="50">
        <f>ROUND(G328*F328,2)</f>
        <v>0</v>
      </c>
    </row>
    <row r="329" spans="1:8" s="36" customFormat="1" ht="36" customHeight="1" x14ac:dyDescent="0.2">
      <c r="A329" s="77" t="s">
        <v>146</v>
      </c>
      <c r="B329" s="45" t="s">
        <v>74</v>
      </c>
      <c r="C329" s="46" t="s">
        <v>165</v>
      </c>
      <c r="D329" s="47" t="s">
        <v>363</v>
      </c>
      <c r="E329" s="48"/>
      <c r="F329" s="57" t="s">
        <v>104</v>
      </c>
      <c r="G329" s="37"/>
      <c r="H329" s="31"/>
    </row>
    <row r="330" spans="1:8" s="36" customFormat="1" ht="36" customHeight="1" x14ac:dyDescent="0.2">
      <c r="A330" s="77" t="s">
        <v>337</v>
      </c>
      <c r="B330" s="58" t="s">
        <v>171</v>
      </c>
      <c r="C330" s="46" t="s">
        <v>338</v>
      </c>
      <c r="D330" s="47" t="s">
        <v>104</v>
      </c>
      <c r="E330" s="48" t="s">
        <v>110</v>
      </c>
      <c r="F330" s="49">
        <v>15</v>
      </c>
      <c r="G330" s="140"/>
      <c r="H330" s="50">
        <f>ROUND(G330*F330,2)</f>
        <v>0</v>
      </c>
    </row>
    <row r="331" spans="1:8" s="36" customFormat="1" ht="36" customHeight="1" x14ac:dyDescent="0.2">
      <c r="A331" s="63" t="s">
        <v>147</v>
      </c>
      <c r="B331" s="45" t="s">
        <v>75</v>
      </c>
      <c r="C331" s="46" t="s">
        <v>49</v>
      </c>
      <c r="D331" s="47" t="s">
        <v>363</v>
      </c>
      <c r="E331" s="48" t="s">
        <v>109</v>
      </c>
      <c r="F331" s="49">
        <v>160</v>
      </c>
      <c r="G331" s="140"/>
      <c r="H331" s="50">
        <f>ROUND(G331*F331,2)</f>
        <v>0</v>
      </c>
    </row>
    <row r="332" spans="1:8" s="36" customFormat="1" ht="36" customHeight="1" x14ac:dyDescent="0.2">
      <c r="A332" s="77" t="s">
        <v>148</v>
      </c>
      <c r="B332" s="45" t="s">
        <v>245</v>
      </c>
      <c r="C332" s="46" t="s">
        <v>339</v>
      </c>
      <c r="D332" s="47" t="s">
        <v>340</v>
      </c>
      <c r="E332" s="48"/>
      <c r="F332" s="57" t="s">
        <v>104</v>
      </c>
      <c r="G332" s="37"/>
      <c r="H332" s="31"/>
    </row>
    <row r="333" spans="1:8" s="36" customFormat="1" ht="36" customHeight="1" x14ac:dyDescent="0.2">
      <c r="A333" s="77" t="s">
        <v>341</v>
      </c>
      <c r="B333" s="58" t="s">
        <v>171</v>
      </c>
      <c r="C333" s="46" t="s">
        <v>342</v>
      </c>
      <c r="D333" s="47" t="s">
        <v>104</v>
      </c>
      <c r="E333" s="48" t="s">
        <v>109</v>
      </c>
      <c r="F333" s="49">
        <v>145</v>
      </c>
      <c r="G333" s="140"/>
      <c r="H333" s="50">
        <f>ROUND(G333*F333,2)</f>
        <v>0</v>
      </c>
    </row>
    <row r="334" spans="1:8" s="36" customFormat="1" ht="36" customHeight="1" x14ac:dyDescent="0.2">
      <c r="A334" s="77" t="s">
        <v>343</v>
      </c>
      <c r="B334" s="45" t="s">
        <v>76</v>
      </c>
      <c r="C334" s="46" t="s">
        <v>288</v>
      </c>
      <c r="D334" s="47" t="s">
        <v>344</v>
      </c>
      <c r="E334" s="48"/>
      <c r="F334" s="57" t="s">
        <v>104</v>
      </c>
      <c r="G334" s="37"/>
      <c r="H334" s="31"/>
    </row>
    <row r="335" spans="1:8" s="36" customFormat="1" ht="36" customHeight="1" x14ac:dyDescent="0.2">
      <c r="A335" s="77" t="s">
        <v>345</v>
      </c>
      <c r="B335" s="58" t="s">
        <v>171</v>
      </c>
      <c r="C335" s="46" t="s">
        <v>346</v>
      </c>
      <c r="D335" s="47" t="s">
        <v>104</v>
      </c>
      <c r="E335" s="48" t="s">
        <v>109</v>
      </c>
      <c r="F335" s="49">
        <v>145</v>
      </c>
      <c r="G335" s="140"/>
      <c r="H335" s="50">
        <f>ROUND(G335*F335,2)</f>
        <v>0</v>
      </c>
    </row>
    <row r="336" spans="1:8" s="36" customFormat="1" ht="36" customHeight="1" x14ac:dyDescent="0.2">
      <c r="A336" s="37"/>
      <c r="B336" s="52"/>
      <c r="C336" s="53" t="s">
        <v>393</v>
      </c>
      <c r="D336" s="54"/>
      <c r="E336" s="48"/>
      <c r="F336" s="57" t="s">
        <v>104</v>
      </c>
      <c r="G336" s="37"/>
      <c r="H336" s="31"/>
    </row>
    <row r="337" spans="1:8" s="36" customFormat="1" ht="36" customHeight="1" x14ac:dyDescent="0.2">
      <c r="A337" s="68" t="s">
        <v>181</v>
      </c>
      <c r="B337" s="45" t="s">
        <v>77</v>
      </c>
      <c r="C337" s="46" t="s">
        <v>162</v>
      </c>
      <c r="D337" s="47" t="s">
        <v>363</v>
      </c>
      <c r="E337" s="48"/>
      <c r="F337" s="57" t="s">
        <v>104</v>
      </c>
      <c r="G337" s="37"/>
      <c r="H337" s="31"/>
    </row>
    <row r="338" spans="1:8" s="36" customFormat="1" ht="36" customHeight="1" x14ac:dyDescent="0.2">
      <c r="A338" s="68" t="s">
        <v>210</v>
      </c>
      <c r="B338" s="58" t="s">
        <v>171</v>
      </c>
      <c r="C338" s="46" t="s">
        <v>163</v>
      </c>
      <c r="D338" s="47" t="s">
        <v>104</v>
      </c>
      <c r="E338" s="48" t="s">
        <v>109</v>
      </c>
      <c r="F338" s="49">
        <v>145</v>
      </c>
      <c r="G338" s="140"/>
      <c r="H338" s="50">
        <f>ROUND(G338*F338,2)</f>
        <v>0</v>
      </c>
    </row>
    <row r="339" spans="1:8" s="51" customFormat="1" ht="36" customHeight="1" x14ac:dyDescent="0.2">
      <c r="A339" s="56" t="s">
        <v>150</v>
      </c>
      <c r="B339" s="45" t="s">
        <v>212</v>
      </c>
      <c r="C339" s="46" t="s">
        <v>217</v>
      </c>
      <c r="D339" s="47" t="s">
        <v>365</v>
      </c>
      <c r="E339" s="48"/>
      <c r="F339" s="57" t="s">
        <v>104</v>
      </c>
      <c r="G339" s="37"/>
      <c r="H339" s="31"/>
    </row>
    <row r="340" spans="1:8" s="51" customFormat="1" ht="36" customHeight="1" x14ac:dyDescent="0.2">
      <c r="A340" s="56" t="s">
        <v>151</v>
      </c>
      <c r="B340" s="58" t="s">
        <v>171</v>
      </c>
      <c r="C340" s="46" t="s">
        <v>500</v>
      </c>
      <c r="D340" s="47" t="s">
        <v>104</v>
      </c>
      <c r="E340" s="48" t="s">
        <v>109</v>
      </c>
      <c r="F340" s="49">
        <v>180</v>
      </c>
      <c r="G340" s="140"/>
      <c r="H340" s="50">
        <f>ROUND(G340*F340,2)</f>
        <v>0</v>
      </c>
    </row>
    <row r="341" spans="1:8" s="51" customFormat="1" ht="36" customHeight="1" x14ac:dyDescent="0.2">
      <c r="A341" s="56" t="s">
        <v>152</v>
      </c>
      <c r="B341" s="45" t="s">
        <v>78</v>
      </c>
      <c r="C341" s="46" t="s">
        <v>218</v>
      </c>
      <c r="D341" s="47" t="s">
        <v>365</v>
      </c>
      <c r="E341" s="48"/>
      <c r="F341" s="57" t="s">
        <v>104</v>
      </c>
      <c r="G341" s="37"/>
      <c r="H341" s="31"/>
    </row>
    <row r="342" spans="1:8" s="51" customFormat="1" ht="36" customHeight="1" x14ac:dyDescent="0.2">
      <c r="A342" s="56" t="s">
        <v>153</v>
      </c>
      <c r="B342" s="58" t="s">
        <v>171</v>
      </c>
      <c r="C342" s="46" t="s">
        <v>394</v>
      </c>
      <c r="D342" s="47" t="s">
        <v>104</v>
      </c>
      <c r="E342" s="48" t="s">
        <v>109</v>
      </c>
      <c r="F342" s="49">
        <v>15</v>
      </c>
      <c r="G342" s="140"/>
      <c r="H342" s="50">
        <f>ROUND(G342*F342,2)</f>
        <v>0</v>
      </c>
    </row>
    <row r="343" spans="1:8" s="51" customFormat="1" ht="36" customHeight="1" x14ac:dyDescent="0.2">
      <c r="A343" s="56" t="s">
        <v>154</v>
      </c>
      <c r="B343" s="58" t="s">
        <v>172</v>
      </c>
      <c r="C343" s="46" t="s">
        <v>395</v>
      </c>
      <c r="D343" s="47" t="s">
        <v>104</v>
      </c>
      <c r="E343" s="48" t="s">
        <v>109</v>
      </c>
      <c r="F343" s="49">
        <v>55</v>
      </c>
      <c r="G343" s="140"/>
      <c r="H343" s="50">
        <f>ROUND(G343*F343,2)</f>
        <v>0</v>
      </c>
    </row>
    <row r="344" spans="1:8" s="51" customFormat="1" ht="36" customHeight="1" x14ac:dyDescent="0.2">
      <c r="A344" s="56" t="s">
        <v>156</v>
      </c>
      <c r="B344" s="58" t="s">
        <v>173</v>
      </c>
      <c r="C344" s="46" t="s">
        <v>397</v>
      </c>
      <c r="D344" s="47" t="s">
        <v>104</v>
      </c>
      <c r="E344" s="48" t="s">
        <v>109</v>
      </c>
      <c r="F344" s="49">
        <v>65</v>
      </c>
      <c r="G344" s="140"/>
      <c r="H344" s="50">
        <f>ROUND(G344*F344,2)</f>
        <v>0</v>
      </c>
    </row>
    <row r="345" spans="1:8" s="51" customFormat="1" ht="36" customHeight="1" x14ac:dyDescent="0.2">
      <c r="A345" s="56" t="s">
        <v>157</v>
      </c>
      <c r="B345" s="45" t="s">
        <v>213</v>
      </c>
      <c r="C345" s="46" t="s">
        <v>96</v>
      </c>
      <c r="D345" s="47" t="s">
        <v>312</v>
      </c>
      <c r="E345" s="48"/>
      <c r="F345" s="57" t="s">
        <v>104</v>
      </c>
      <c r="G345" s="37"/>
      <c r="H345" s="31"/>
    </row>
    <row r="346" spans="1:8" s="51" customFormat="1" ht="36" customHeight="1" x14ac:dyDescent="0.2">
      <c r="A346" s="56" t="s">
        <v>158</v>
      </c>
      <c r="B346" s="58" t="s">
        <v>171</v>
      </c>
      <c r="C346" s="46" t="s">
        <v>118</v>
      </c>
      <c r="D346" s="47" t="s">
        <v>104</v>
      </c>
      <c r="E346" s="48" t="s">
        <v>112</v>
      </c>
      <c r="F346" s="49">
        <v>160</v>
      </c>
      <c r="G346" s="140"/>
      <c r="H346" s="50">
        <f>ROUND(G346*F346,2)</f>
        <v>0</v>
      </c>
    </row>
    <row r="347" spans="1:8" s="51" customFormat="1" ht="36" customHeight="1" x14ac:dyDescent="0.2">
      <c r="A347" s="56" t="s">
        <v>159</v>
      </c>
      <c r="B347" s="45" t="s">
        <v>79</v>
      </c>
      <c r="C347" s="46" t="s">
        <v>97</v>
      </c>
      <c r="D347" s="47" t="s">
        <v>312</v>
      </c>
      <c r="E347" s="48"/>
      <c r="F347" s="57" t="s">
        <v>104</v>
      </c>
      <c r="G347" s="37"/>
      <c r="H347" s="31"/>
    </row>
    <row r="348" spans="1:8" s="51" customFormat="1" ht="36" customHeight="1" x14ac:dyDescent="0.2">
      <c r="A348" s="56" t="s">
        <v>160</v>
      </c>
      <c r="B348" s="58" t="s">
        <v>172</v>
      </c>
      <c r="C348" s="46" t="s">
        <v>117</v>
      </c>
      <c r="D348" s="47" t="s">
        <v>104</v>
      </c>
      <c r="E348" s="48" t="s">
        <v>112</v>
      </c>
      <c r="F348" s="49">
        <v>255</v>
      </c>
      <c r="G348" s="140"/>
      <c r="H348" s="50">
        <f>ROUND(G348*F348,2)</f>
        <v>0</v>
      </c>
    </row>
    <row r="349" spans="1:8" s="51" customFormat="1" ht="36" customHeight="1" x14ac:dyDescent="0.2">
      <c r="A349" s="56" t="s">
        <v>294</v>
      </c>
      <c r="B349" s="45" t="s">
        <v>80</v>
      </c>
      <c r="C349" s="46" t="s">
        <v>167</v>
      </c>
      <c r="D349" s="47" t="s">
        <v>366</v>
      </c>
      <c r="E349" s="48"/>
      <c r="F349" s="57" t="s">
        <v>104</v>
      </c>
      <c r="G349" s="37"/>
      <c r="H349" s="31"/>
    </row>
    <row r="350" spans="1:8" s="51" customFormat="1" ht="36" customHeight="1" x14ac:dyDescent="0.2">
      <c r="A350" s="56" t="s">
        <v>295</v>
      </c>
      <c r="B350" s="59" t="s">
        <v>171</v>
      </c>
      <c r="C350" s="46" t="s">
        <v>398</v>
      </c>
      <c r="D350" s="47" t="s">
        <v>192</v>
      </c>
      <c r="E350" s="48"/>
      <c r="F350" s="57" t="s">
        <v>104</v>
      </c>
      <c r="G350" s="37"/>
      <c r="H350" s="31"/>
    </row>
    <row r="351" spans="1:8" s="51" customFormat="1" ht="36" customHeight="1" x14ac:dyDescent="0.2">
      <c r="A351" s="56" t="s">
        <v>296</v>
      </c>
      <c r="B351" s="60" t="s">
        <v>275</v>
      </c>
      <c r="C351" s="46" t="s">
        <v>276</v>
      </c>
      <c r="D351" s="47"/>
      <c r="E351" s="48" t="s">
        <v>109</v>
      </c>
      <c r="F351" s="49">
        <v>16</v>
      </c>
      <c r="G351" s="140"/>
      <c r="H351" s="50">
        <f>ROUND(G351*F351,2)</f>
        <v>0</v>
      </c>
    </row>
    <row r="352" spans="1:8" s="51" customFormat="1" ht="36" customHeight="1" x14ac:dyDescent="0.2">
      <c r="A352" s="56" t="s">
        <v>297</v>
      </c>
      <c r="B352" s="60" t="s">
        <v>277</v>
      </c>
      <c r="C352" s="46" t="s">
        <v>278</v>
      </c>
      <c r="D352" s="47"/>
      <c r="E352" s="48" t="s">
        <v>109</v>
      </c>
      <c r="F352" s="49">
        <v>240</v>
      </c>
      <c r="G352" s="140"/>
      <c r="H352" s="50">
        <f>ROUND(G352*F352,2)</f>
        <v>0</v>
      </c>
    </row>
    <row r="353" spans="1:8" s="51" customFormat="1" ht="36" customHeight="1" x14ac:dyDescent="0.2">
      <c r="A353" s="56" t="s">
        <v>298</v>
      </c>
      <c r="B353" s="60" t="s">
        <v>279</v>
      </c>
      <c r="C353" s="46" t="s">
        <v>280</v>
      </c>
      <c r="D353" s="47"/>
      <c r="E353" s="48" t="s">
        <v>109</v>
      </c>
      <c r="F353" s="49">
        <v>450</v>
      </c>
      <c r="G353" s="140"/>
      <c r="H353" s="50">
        <f>ROUND(G353*F353,2)</f>
        <v>0</v>
      </c>
    </row>
    <row r="354" spans="1:8" s="51" customFormat="1" ht="36" customHeight="1" x14ac:dyDescent="0.2">
      <c r="A354" s="56" t="s">
        <v>303</v>
      </c>
      <c r="B354" s="45" t="s">
        <v>319</v>
      </c>
      <c r="C354" s="46" t="s">
        <v>92</v>
      </c>
      <c r="D354" s="47" t="s">
        <v>368</v>
      </c>
      <c r="E354" s="48"/>
      <c r="F354" s="57" t="s">
        <v>104</v>
      </c>
      <c r="G354" s="37"/>
      <c r="H354" s="31"/>
    </row>
    <row r="355" spans="1:8" s="51" customFormat="1" ht="36" customHeight="1" x14ac:dyDescent="0.2">
      <c r="A355" s="56" t="s">
        <v>348</v>
      </c>
      <c r="B355" s="58" t="s">
        <v>171</v>
      </c>
      <c r="C355" s="46" t="s">
        <v>400</v>
      </c>
      <c r="D355" s="47" t="s">
        <v>281</v>
      </c>
      <c r="E355" s="48"/>
      <c r="F355" s="57" t="s">
        <v>104</v>
      </c>
      <c r="G355" s="37"/>
      <c r="H355" s="31"/>
    </row>
    <row r="356" spans="1:8" s="51" customFormat="1" ht="36" customHeight="1" x14ac:dyDescent="0.2">
      <c r="A356" s="56" t="s">
        <v>401</v>
      </c>
      <c r="B356" s="60" t="s">
        <v>275</v>
      </c>
      <c r="C356" s="46" t="s">
        <v>282</v>
      </c>
      <c r="D356" s="47"/>
      <c r="E356" s="48" t="s">
        <v>113</v>
      </c>
      <c r="F356" s="49">
        <v>24</v>
      </c>
      <c r="G356" s="140"/>
      <c r="H356" s="50">
        <f>ROUND(G356*F356,2)</f>
        <v>0</v>
      </c>
    </row>
    <row r="357" spans="1:8" s="51" customFormat="1" ht="36" customHeight="1" x14ac:dyDescent="0.2">
      <c r="A357" s="56" t="s">
        <v>402</v>
      </c>
      <c r="B357" s="60" t="s">
        <v>277</v>
      </c>
      <c r="C357" s="46" t="s">
        <v>283</v>
      </c>
      <c r="D357" s="47"/>
      <c r="E357" s="48" t="s">
        <v>113</v>
      </c>
      <c r="F357" s="49">
        <v>195</v>
      </c>
      <c r="G357" s="140"/>
      <c r="H357" s="50">
        <f>ROUND(G357*F357,2)</f>
        <v>0</v>
      </c>
    </row>
    <row r="358" spans="1:8" s="51" customFormat="1" ht="36" customHeight="1" x14ac:dyDescent="0.2">
      <c r="A358" s="56" t="s">
        <v>403</v>
      </c>
      <c r="B358" s="60" t="s">
        <v>279</v>
      </c>
      <c r="C358" s="46" t="s">
        <v>284</v>
      </c>
      <c r="D358" s="47" t="s">
        <v>104</v>
      </c>
      <c r="E358" s="48" t="s">
        <v>113</v>
      </c>
      <c r="F358" s="49">
        <v>170</v>
      </c>
      <c r="G358" s="140"/>
      <c r="H358" s="50">
        <f>ROUND(G358*F358,2)</f>
        <v>0</v>
      </c>
    </row>
    <row r="359" spans="1:8" s="51" customFormat="1" ht="36" customHeight="1" x14ac:dyDescent="0.2">
      <c r="A359" s="56" t="s">
        <v>314</v>
      </c>
      <c r="B359" s="58" t="s">
        <v>172</v>
      </c>
      <c r="C359" s="46" t="s">
        <v>404</v>
      </c>
      <c r="D359" s="47" t="s">
        <v>285</v>
      </c>
      <c r="E359" s="48" t="s">
        <v>113</v>
      </c>
      <c r="F359" s="49">
        <v>70</v>
      </c>
      <c r="G359" s="140"/>
      <c r="H359" s="50">
        <f>ROUND(G359*F359,2)</f>
        <v>0</v>
      </c>
    </row>
    <row r="360" spans="1:8" s="51" customFormat="1" ht="36" customHeight="1" x14ac:dyDescent="0.2">
      <c r="A360" s="56" t="s">
        <v>221</v>
      </c>
      <c r="B360" s="45" t="s">
        <v>247</v>
      </c>
      <c r="C360" s="46" t="s">
        <v>175</v>
      </c>
      <c r="D360" s="47" t="s">
        <v>405</v>
      </c>
      <c r="E360" s="48"/>
      <c r="F360" s="57" t="s">
        <v>104</v>
      </c>
      <c r="G360" s="37"/>
      <c r="H360" s="31"/>
    </row>
    <row r="361" spans="1:8" s="51" customFormat="1" ht="36" customHeight="1" x14ac:dyDescent="0.2">
      <c r="A361" s="56" t="s">
        <v>222</v>
      </c>
      <c r="B361" s="58" t="s">
        <v>171</v>
      </c>
      <c r="C361" s="46" t="s">
        <v>176</v>
      </c>
      <c r="D361" s="47"/>
      <c r="E361" s="48"/>
      <c r="F361" s="57" t="s">
        <v>104</v>
      </c>
      <c r="G361" s="37"/>
      <c r="H361" s="31"/>
    </row>
    <row r="362" spans="1:8" s="51" customFormat="1" ht="36" customHeight="1" x14ac:dyDescent="0.2">
      <c r="A362" s="56" t="s">
        <v>376</v>
      </c>
      <c r="B362" s="60" t="s">
        <v>275</v>
      </c>
      <c r="C362" s="46" t="s">
        <v>377</v>
      </c>
      <c r="D362" s="47"/>
      <c r="E362" s="48" t="s">
        <v>111</v>
      </c>
      <c r="F362" s="49">
        <v>800</v>
      </c>
      <c r="G362" s="140"/>
      <c r="H362" s="50">
        <f>ROUND(G362*F362,2)</f>
        <v>0</v>
      </c>
    </row>
    <row r="363" spans="1:8" s="51" customFormat="1" ht="36" customHeight="1" x14ac:dyDescent="0.2">
      <c r="A363" s="56" t="s">
        <v>223</v>
      </c>
      <c r="B363" s="58" t="s">
        <v>172</v>
      </c>
      <c r="C363" s="46" t="s">
        <v>177</v>
      </c>
      <c r="D363" s="47"/>
      <c r="E363" s="48"/>
      <c r="F363" s="57" t="s">
        <v>104</v>
      </c>
      <c r="G363" s="37"/>
      <c r="H363" s="31"/>
    </row>
    <row r="364" spans="1:8" s="51" customFormat="1" ht="36" customHeight="1" x14ac:dyDescent="0.2">
      <c r="A364" s="56" t="s">
        <v>379</v>
      </c>
      <c r="B364" s="60" t="s">
        <v>275</v>
      </c>
      <c r="C364" s="46" t="s">
        <v>377</v>
      </c>
      <c r="D364" s="47"/>
      <c r="E364" s="48" t="s">
        <v>111</v>
      </c>
      <c r="F364" s="49">
        <v>18</v>
      </c>
      <c r="G364" s="140"/>
      <c r="H364" s="50">
        <f>ROUND(G364*F364,2)</f>
        <v>0</v>
      </c>
    </row>
    <row r="365" spans="1:8" s="51" customFormat="1" ht="36" customHeight="1" x14ac:dyDescent="0.2">
      <c r="A365" s="56" t="s">
        <v>224</v>
      </c>
      <c r="B365" s="45" t="s">
        <v>248</v>
      </c>
      <c r="C365" s="46" t="s">
        <v>41</v>
      </c>
      <c r="D365" s="47" t="s">
        <v>315</v>
      </c>
      <c r="E365" s="48"/>
      <c r="F365" s="57" t="s">
        <v>104</v>
      </c>
      <c r="G365" s="37"/>
      <c r="H365" s="31"/>
    </row>
    <row r="366" spans="1:8" s="51" customFormat="1" ht="36" customHeight="1" x14ac:dyDescent="0.2">
      <c r="A366" s="56" t="s">
        <v>225</v>
      </c>
      <c r="B366" s="58" t="s">
        <v>171</v>
      </c>
      <c r="C366" s="46" t="s">
        <v>324</v>
      </c>
      <c r="D366" s="47" t="s">
        <v>104</v>
      </c>
      <c r="E366" s="48" t="s">
        <v>109</v>
      </c>
      <c r="F366" s="49">
        <v>170</v>
      </c>
      <c r="G366" s="140"/>
      <c r="H366" s="50">
        <f>ROUND(G366*F366,2)</f>
        <v>0</v>
      </c>
    </row>
    <row r="367" spans="1:8" s="51" customFormat="1" ht="36" customHeight="1" x14ac:dyDescent="0.2">
      <c r="A367" s="56" t="s">
        <v>244</v>
      </c>
      <c r="B367" s="45" t="s">
        <v>249</v>
      </c>
      <c r="C367" s="46" t="s">
        <v>362</v>
      </c>
      <c r="D367" s="47" t="s">
        <v>370</v>
      </c>
      <c r="E367" s="48"/>
      <c r="F367" s="57" t="s">
        <v>104</v>
      </c>
      <c r="G367" s="37"/>
      <c r="H367" s="31"/>
    </row>
    <row r="368" spans="1:8" s="51" customFormat="1" ht="36" customHeight="1" x14ac:dyDescent="0.2">
      <c r="A368" s="56" t="s">
        <v>360</v>
      </c>
      <c r="B368" s="58" t="s">
        <v>171</v>
      </c>
      <c r="C368" s="46" t="s">
        <v>361</v>
      </c>
      <c r="D368" s="47"/>
      <c r="E368" s="48" t="s">
        <v>109</v>
      </c>
      <c r="F368" s="61">
        <v>410</v>
      </c>
      <c r="G368" s="140"/>
      <c r="H368" s="50">
        <f>ROUND(G368*F368,2)</f>
        <v>0</v>
      </c>
    </row>
    <row r="369" spans="1:8" s="51" customFormat="1" ht="30" customHeight="1" x14ac:dyDescent="0.2">
      <c r="A369" s="56" t="s">
        <v>305</v>
      </c>
      <c r="B369" s="45" t="s">
        <v>273</v>
      </c>
      <c r="C369" s="46" t="s">
        <v>310</v>
      </c>
      <c r="D369" s="47" t="s">
        <v>316</v>
      </c>
      <c r="E369" s="48" t="s">
        <v>112</v>
      </c>
      <c r="F369" s="61">
        <v>7</v>
      </c>
      <c r="G369" s="140"/>
      <c r="H369" s="50">
        <f>ROUND(G369*F369,2)</f>
        <v>0</v>
      </c>
    </row>
    <row r="370" spans="1:8" s="36" customFormat="1" ht="36" customHeight="1" x14ac:dyDescent="0.2">
      <c r="A370" s="37"/>
      <c r="B370" s="62"/>
      <c r="C370" s="53" t="s">
        <v>419</v>
      </c>
      <c r="D370" s="54"/>
      <c r="E370" s="48"/>
      <c r="F370" s="57" t="s">
        <v>104</v>
      </c>
      <c r="G370" s="37"/>
      <c r="H370" s="31"/>
    </row>
    <row r="371" spans="1:8" s="36" customFormat="1" ht="36" customHeight="1" x14ac:dyDescent="0.2">
      <c r="A371" s="63" t="s">
        <v>127</v>
      </c>
      <c r="B371" s="45" t="s">
        <v>374</v>
      </c>
      <c r="C371" s="46" t="s">
        <v>219</v>
      </c>
      <c r="D371" s="47" t="s">
        <v>369</v>
      </c>
      <c r="E371" s="48"/>
      <c r="F371" s="57" t="s">
        <v>104</v>
      </c>
      <c r="G371" s="37"/>
      <c r="H371" s="31"/>
    </row>
    <row r="372" spans="1:8" s="36" customFormat="1" ht="36" customHeight="1" x14ac:dyDescent="0.2">
      <c r="A372" s="63" t="s">
        <v>214</v>
      </c>
      <c r="B372" s="58" t="s">
        <v>171</v>
      </c>
      <c r="C372" s="46" t="s">
        <v>501</v>
      </c>
      <c r="D372" s="47" t="s">
        <v>104</v>
      </c>
      <c r="E372" s="48" t="s">
        <v>109</v>
      </c>
      <c r="F372" s="61">
        <v>145</v>
      </c>
      <c r="G372" s="140"/>
      <c r="H372" s="50">
        <f>ROUND(G372*F372,2)</f>
        <v>0</v>
      </c>
    </row>
    <row r="373" spans="1:8" s="36" customFormat="1" ht="36" customHeight="1" x14ac:dyDescent="0.2">
      <c r="A373" s="37"/>
      <c r="B373" s="62"/>
      <c r="C373" s="53" t="s">
        <v>122</v>
      </c>
      <c r="D373" s="54"/>
      <c r="E373" s="48"/>
      <c r="F373" s="57" t="s">
        <v>104</v>
      </c>
      <c r="G373" s="37"/>
      <c r="H373" s="31"/>
    </row>
    <row r="374" spans="1:8" s="51" customFormat="1" ht="36" customHeight="1" x14ac:dyDescent="0.2">
      <c r="A374" s="44" t="s">
        <v>232</v>
      </c>
      <c r="B374" s="45" t="s">
        <v>5</v>
      </c>
      <c r="C374" s="46" t="s">
        <v>40</v>
      </c>
      <c r="D374" s="47" t="s">
        <v>291</v>
      </c>
      <c r="E374" s="48" t="s">
        <v>113</v>
      </c>
      <c r="F374" s="61">
        <v>990</v>
      </c>
      <c r="G374" s="140"/>
      <c r="H374" s="50">
        <f>ROUND(G374*F374,2)</f>
        <v>0</v>
      </c>
    </row>
    <row r="375" spans="1:8" s="36" customFormat="1" ht="36" customHeight="1" x14ac:dyDescent="0.2">
      <c r="A375" s="37"/>
      <c r="B375" s="62"/>
      <c r="C375" s="53" t="s">
        <v>123</v>
      </c>
      <c r="D375" s="54"/>
      <c r="E375" s="48"/>
      <c r="F375" s="57" t="s">
        <v>104</v>
      </c>
      <c r="G375" s="37"/>
      <c r="H375" s="31"/>
    </row>
    <row r="376" spans="1:8" s="36" customFormat="1" ht="36" customHeight="1" x14ac:dyDescent="0.2">
      <c r="A376" s="63" t="s">
        <v>130</v>
      </c>
      <c r="B376" s="45" t="s">
        <v>502</v>
      </c>
      <c r="C376" s="64" t="s">
        <v>197</v>
      </c>
      <c r="D376" s="65" t="s">
        <v>3</v>
      </c>
      <c r="E376" s="48"/>
      <c r="F376" s="57" t="s">
        <v>104</v>
      </c>
      <c r="G376" s="37"/>
      <c r="H376" s="31"/>
    </row>
    <row r="377" spans="1:8" s="36" customFormat="1" ht="36" customHeight="1" x14ac:dyDescent="0.2">
      <c r="A377" s="63" t="s">
        <v>265</v>
      </c>
      <c r="B377" s="58" t="s">
        <v>171</v>
      </c>
      <c r="C377" s="46" t="s">
        <v>318</v>
      </c>
      <c r="D377" s="47"/>
      <c r="E377" s="48" t="s">
        <v>112</v>
      </c>
      <c r="F377" s="61">
        <v>1</v>
      </c>
      <c r="G377" s="140"/>
      <c r="H377" s="50">
        <f>ROUND(G377*F377,2)</f>
        <v>0</v>
      </c>
    </row>
    <row r="378" spans="1:8" s="36" customFormat="1" ht="36" customHeight="1" x14ac:dyDescent="0.2">
      <c r="A378" s="63" t="s">
        <v>131</v>
      </c>
      <c r="B378" s="45" t="s">
        <v>503</v>
      </c>
      <c r="C378" s="64" t="s">
        <v>504</v>
      </c>
      <c r="D378" s="65" t="s">
        <v>3</v>
      </c>
      <c r="E378" s="48"/>
      <c r="F378" s="57" t="s">
        <v>104</v>
      </c>
      <c r="G378" s="37"/>
      <c r="H378" s="31"/>
    </row>
    <row r="379" spans="1:8" s="36" customFormat="1" ht="36" customHeight="1" x14ac:dyDescent="0.2">
      <c r="A379" s="63" t="s">
        <v>132</v>
      </c>
      <c r="B379" s="58" t="s">
        <v>171</v>
      </c>
      <c r="C379" s="46" t="s">
        <v>199</v>
      </c>
      <c r="D379" s="47"/>
      <c r="E379" s="48" t="s">
        <v>112</v>
      </c>
      <c r="F379" s="61">
        <v>1</v>
      </c>
      <c r="G379" s="140"/>
      <c r="H379" s="50">
        <f>ROUND(G379*F379,2)</f>
        <v>0</v>
      </c>
    </row>
    <row r="380" spans="1:8" s="51" customFormat="1" ht="36" customHeight="1" x14ac:dyDescent="0.2">
      <c r="A380" s="44" t="s">
        <v>263</v>
      </c>
      <c r="B380" s="45" t="s">
        <v>505</v>
      </c>
      <c r="C380" s="46" t="s">
        <v>264</v>
      </c>
      <c r="D380" s="47" t="s">
        <v>408</v>
      </c>
      <c r="E380" s="48"/>
      <c r="F380" s="57" t="s">
        <v>104</v>
      </c>
      <c r="G380" s="37"/>
      <c r="H380" s="31"/>
    </row>
    <row r="381" spans="1:8" s="51" customFormat="1" ht="36" customHeight="1" x14ac:dyDescent="0.2">
      <c r="A381" s="44" t="s">
        <v>265</v>
      </c>
      <c r="B381" s="58" t="s">
        <v>171</v>
      </c>
      <c r="C381" s="46" t="s">
        <v>198</v>
      </c>
      <c r="D381" s="47"/>
      <c r="E381" s="48" t="s">
        <v>112</v>
      </c>
      <c r="F381" s="61">
        <v>5</v>
      </c>
      <c r="G381" s="140"/>
      <c r="H381" s="50">
        <f>ROUND(G381*F381,2)</f>
        <v>0</v>
      </c>
    </row>
    <row r="382" spans="1:8" s="36" customFormat="1" ht="36" customHeight="1" x14ac:dyDescent="0.2">
      <c r="A382" s="63" t="s">
        <v>133</v>
      </c>
      <c r="B382" s="45" t="s">
        <v>506</v>
      </c>
      <c r="C382" s="46" t="s">
        <v>200</v>
      </c>
      <c r="D382" s="47" t="s">
        <v>3</v>
      </c>
      <c r="E382" s="48"/>
      <c r="F382" s="57" t="s">
        <v>104</v>
      </c>
      <c r="G382" s="37"/>
      <c r="H382" s="31"/>
    </row>
    <row r="383" spans="1:8" s="36" customFormat="1" ht="36" customHeight="1" x14ac:dyDescent="0.2">
      <c r="A383" s="63" t="s">
        <v>24</v>
      </c>
      <c r="B383" s="58" t="s">
        <v>171</v>
      </c>
      <c r="C383" s="46" t="s">
        <v>409</v>
      </c>
      <c r="D383" s="47"/>
      <c r="E383" s="48"/>
      <c r="F383" s="57" t="s">
        <v>104</v>
      </c>
      <c r="G383" s="37"/>
      <c r="H383" s="31"/>
    </row>
    <row r="384" spans="1:8" s="36" customFormat="1" ht="36" customHeight="1" x14ac:dyDescent="0.2">
      <c r="A384" s="63" t="s">
        <v>25</v>
      </c>
      <c r="B384" s="60" t="s">
        <v>275</v>
      </c>
      <c r="C384" s="46" t="s">
        <v>430</v>
      </c>
      <c r="D384" s="47"/>
      <c r="E384" s="48" t="s">
        <v>113</v>
      </c>
      <c r="F384" s="61">
        <v>6</v>
      </c>
      <c r="G384" s="140"/>
      <c r="H384" s="50">
        <f>ROUND(G384*F384,2)</f>
        <v>0</v>
      </c>
    </row>
    <row r="385" spans="1:8" s="51" customFormat="1" ht="36" customHeight="1" x14ac:dyDescent="0.2">
      <c r="A385" s="44"/>
      <c r="B385" s="45" t="s">
        <v>507</v>
      </c>
      <c r="C385" s="46" t="s">
        <v>411</v>
      </c>
      <c r="D385" s="47"/>
      <c r="E385" s="48" t="s">
        <v>112</v>
      </c>
      <c r="F385" s="61">
        <v>2</v>
      </c>
      <c r="G385" s="140"/>
      <c r="H385" s="50">
        <f>ROUND(G385*F385,2)</f>
        <v>0</v>
      </c>
    </row>
    <row r="386" spans="1:8" s="51" customFormat="1" ht="36" customHeight="1" x14ac:dyDescent="0.2">
      <c r="A386" s="44" t="s">
        <v>26</v>
      </c>
      <c r="B386" s="45" t="s">
        <v>508</v>
      </c>
      <c r="C386" s="46" t="s">
        <v>255</v>
      </c>
      <c r="D386" s="47"/>
      <c r="E386" s="48" t="s">
        <v>113</v>
      </c>
      <c r="F386" s="61">
        <v>24</v>
      </c>
      <c r="G386" s="140"/>
      <c r="H386" s="50">
        <f>ROUND(G386*F386,2)</f>
        <v>0</v>
      </c>
    </row>
    <row r="387" spans="1:8" s="51" customFormat="1" ht="36" customHeight="1" x14ac:dyDescent="0.2">
      <c r="A387" s="44" t="s">
        <v>204</v>
      </c>
      <c r="B387" s="45" t="s">
        <v>509</v>
      </c>
      <c r="C387" s="46" t="s">
        <v>274</v>
      </c>
      <c r="D387" s="47" t="s">
        <v>3</v>
      </c>
      <c r="E387" s="48" t="s">
        <v>112</v>
      </c>
      <c r="F387" s="61">
        <v>2</v>
      </c>
      <c r="G387" s="140"/>
      <c r="H387" s="50">
        <f>ROUND(G387*F387,2)</f>
        <v>0</v>
      </c>
    </row>
    <row r="388" spans="1:8" s="51" customFormat="1" ht="36" customHeight="1" x14ac:dyDescent="0.2">
      <c r="A388" s="44" t="s">
        <v>206</v>
      </c>
      <c r="B388" s="45" t="s">
        <v>510</v>
      </c>
      <c r="C388" s="46" t="s">
        <v>202</v>
      </c>
      <c r="D388" s="47" t="s">
        <v>3</v>
      </c>
      <c r="E388" s="48" t="s">
        <v>112</v>
      </c>
      <c r="F388" s="61">
        <v>1</v>
      </c>
      <c r="G388" s="140"/>
      <c r="H388" s="50">
        <f>ROUND(G388*F388,2)</f>
        <v>0</v>
      </c>
    </row>
    <row r="389" spans="1:8" s="36" customFormat="1" ht="36" customHeight="1" x14ac:dyDescent="0.2">
      <c r="A389" s="37"/>
      <c r="B389" s="52"/>
      <c r="C389" s="53" t="s">
        <v>124</v>
      </c>
      <c r="D389" s="54"/>
      <c r="E389" s="48"/>
      <c r="F389" s="57" t="s">
        <v>104</v>
      </c>
      <c r="G389" s="37"/>
      <c r="H389" s="31"/>
    </row>
    <row r="390" spans="1:8" s="36" customFormat="1" ht="36" customHeight="1" x14ac:dyDescent="0.2">
      <c r="A390" s="63" t="s">
        <v>134</v>
      </c>
      <c r="B390" s="45" t="s">
        <v>511</v>
      </c>
      <c r="C390" s="66" t="s">
        <v>331</v>
      </c>
      <c r="D390" s="65" t="s">
        <v>330</v>
      </c>
      <c r="E390" s="48" t="s">
        <v>112</v>
      </c>
      <c r="F390" s="61">
        <v>7</v>
      </c>
      <c r="G390" s="140"/>
      <c r="H390" s="50">
        <f>ROUND(G390*F390,2)</f>
        <v>0</v>
      </c>
    </row>
    <row r="391" spans="1:8" s="36" customFormat="1" ht="36" customHeight="1" x14ac:dyDescent="0.2">
      <c r="A391" s="63" t="s">
        <v>136</v>
      </c>
      <c r="B391" s="45" t="s">
        <v>512</v>
      </c>
      <c r="C391" s="66" t="s">
        <v>355</v>
      </c>
      <c r="D391" s="65" t="s">
        <v>330</v>
      </c>
      <c r="E391" s="48"/>
      <c r="F391" s="57" t="s">
        <v>104</v>
      </c>
      <c r="G391" s="37"/>
      <c r="H391" s="31"/>
    </row>
    <row r="392" spans="1:8" s="36" customFormat="1" ht="36" customHeight="1" x14ac:dyDescent="0.2">
      <c r="A392" s="63" t="s">
        <v>137</v>
      </c>
      <c r="B392" s="58" t="s">
        <v>171</v>
      </c>
      <c r="C392" s="46" t="s">
        <v>307</v>
      </c>
      <c r="D392" s="47"/>
      <c r="E392" s="48" t="s">
        <v>112</v>
      </c>
      <c r="F392" s="61">
        <v>13</v>
      </c>
      <c r="G392" s="140"/>
      <c r="H392" s="50">
        <f>ROUND(G392*F392,2)</f>
        <v>0</v>
      </c>
    </row>
    <row r="393" spans="1:8" s="36" customFormat="1" ht="36" customHeight="1" x14ac:dyDescent="0.2">
      <c r="A393" s="37"/>
      <c r="B393" s="52"/>
      <c r="C393" s="53" t="s">
        <v>125</v>
      </c>
      <c r="D393" s="54"/>
      <c r="E393" s="48"/>
      <c r="F393" s="57" t="s">
        <v>104</v>
      </c>
      <c r="G393" s="37"/>
      <c r="H393" s="31"/>
    </row>
    <row r="394" spans="1:8" s="36" customFormat="1" ht="36" customHeight="1" x14ac:dyDescent="0.2">
      <c r="A394" s="68" t="s">
        <v>141</v>
      </c>
      <c r="B394" s="45" t="s">
        <v>513</v>
      </c>
      <c r="C394" s="46" t="s">
        <v>83</v>
      </c>
      <c r="D394" s="47" t="s">
        <v>375</v>
      </c>
      <c r="E394" s="48"/>
      <c r="F394" s="57" t="s">
        <v>104</v>
      </c>
      <c r="G394" s="37"/>
      <c r="H394" s="31"/>
    </row>
    <row r="395" spans="1:8" s="36" customFormat="1" ht="36" customHeight="1" x14ac:dyDescent="0.2">
      <c r="A395" s="68" t="s">
        <v>143</v>
      </c>
      <c r="B395" s="58" t="s">
        <v>171</v>
      </c>
      <c r="C395" s="46" t="s">
        <v>309</v>
      </c>
      <c r="D395" s="47"/>
      <c r="E395" s="48" t="s">
        <v>109</v>
      </c>
      <c r="F395" s="49">
        <v>150</v>
      </c>
      <c r="G395" s="140"/>
      <c r="H395" s="50">
        <f>ROUND(G395*F395,2)</f>
        <v>0</v>
      </c>
    </row>
    <row r="396" spans="1:8" ht="36" customHeight="1" x14ac:dyDescent="0.2">
      <c r="A396" s="37"/>
      <c r="B396" s="52"/>
      <c r="C396" s="53" t="s">
        <v>116</v>
      </c>
      <c r="D396" s="54"/>
      <c r="E396" s="48"/>
      <c r="F396" s="57" t="s">
        <v>104</v>
      </c>
      <c r="G396" s="37"/>
      <c r="H396" s="31"/>
    </row>
    <row r="397" spans="1:8" s="51" customFormat="1" ht="36" customHeight="1" x14ac:dyDescent="0.2">
      <c r="A397" s="63"/>
      <c r="B397" s="45" t="s">
        <v>514</v>
      </c>
      <c r="C397" s="46" t="s">
        <v>481</v>
      </c>
      <c r="D397" s="47" t="s">
        <v>359</v>
      </c>
      <c r="E397" s="48" t="s">
        <v>112</v>
      </c>
      <c r="F397" s="61">
        <v>2</v>
      </c>
      <c r="G397" s="140"/>
      <c r="H397" s="50">
        <f>ROUND(G397*F397,2)</f>
        <v>0</v>
      </c>
    </row>
    <row r="398" spans="1:8" s="36" customFormat="1" ht="36" customHeight="1" thickBot="1" x14ac:dyDescent="0.25">
      <c r="A398" s="35"/>
      <c r="B398" s="72" t="str">
        <f>B323</f>
        <v>F</v>
      </c>
      <c r="C398" s="151" t="str">
        <f>C323</f>
        <v>ALEXANDER AVENUE - SHERBROOK STREET TO ISABEL STREET
(MINOR REHABILITATION)</v>
      </c>
      <c r="D398" s="154"/>
      <c r="E398" s="154"/>
      <c r="F398" s="155"/>
      <c r="G398" s="76" t="s">
        <v>415</v>
      </c>
      <c r="H398" s="76">
        <f>SUM(H323:H397)</f>
        <v>0</v>
      </c>
    </row>
    <row r="399" spans="1:8" s="36" customFormat="1" ht="36" customHeight="1" thickTop="1" x14ac:dyDescent="0.2">
      <c r="A399" s="33"/>
      <c r="B399" s="34" t="s">
        <v>260</v>
      </c>
      <c r="C399" s="145" t="s">
        <v>515</v>
      </c>
      <c r="D399" s="146"/>
      <c r="E399" s="146"/>
      <c r="F399" s="147"/>
      <c r="G399" s="33"/>
      <c r="H399" s="35"/>
    </row>
    <row r="400" spans="1:8" s="36" customFormat="1" ht="36" customHeight="1" x14ac:dyDescent="0.2">
      <c r="A400" s="37"/>
      <c r="B400" s="38"/>
      <c r="C400" s="39" t="s">
        <v>120</v>
      </c>
      <c r="D400" s="40"/>
      <c r="E400" s="41" t="s">
        <v>104</v>
      </c>
      <c r="F400" s="41" t="s">
        <v>104</v>
      </c>
      <c r="G400" s="42" t="s">
        <v>104</v>
      </c>
      <c r="H400" s="43"/>
    </row>
    <row r="401" spans="1:8" s="36" customFormat="1" ht="36" customHeight="1" x14ac:dyDescent="0.2">
      <c r="A401" s="63" t="s">
        <v>209</v>
      </c>
      <c r="B401" s="45" t="s">
        <v>81</v>
      </c>
      <c r="C401" s="46" t="s">
        <v>45</v>
      </c>
      <c r="D401" s="47" t="s">
        <v>363</v>
      </c>
      <c r="E401" s="48" t="s">
        <v>110</v>
      </c>
      <c r="F401" s="49">
        <v>1360</v>
      </c>
      <c r="G401" s="140"/>
      <c r="H401" s="50">
        <f>ROUND(G401*F401,2)</f>
        <v>0</v>
      </c>
    </row>
    <row r="402" spans="1:8" s="36" customFormat="1" ht="36" customHeight="1" x14ac:dyDescent="0.2">
      <c r="A402" s="77" t="s">
        <v>144</v>
      </c>
      <c r="B402" s="45" t="s">
        <v>82</v>
      </c>
      <c r="C402" s="46" t="s">
        <v>38</v>
      </c>
      <c r="D402" s="47" t="s">
        <v>364</v>
      </c>
      <c r="E402" s="48" t="s">
        <v>109</v>
      </c>
      <c r="F402" s="49">
        <v>2190</v>
      </c>
      <c r="G402" s="140"/>
      <c r="H402" s="50">
        <f>ROUND(G402*F402,2)</f>
        <v>0</v>
      </c>
    </row>
    <row r="403" spans="1:8" s="36" customFormat="1" ht="36" customHeight="1" x14ac:dyDescent="0.2">
      <c r="A403" s="77" t="s">
        <v>145</v>
      </c>
      <c r="B403" s="45" t="s">
        <v>304</v>
      </c>
      <c r="C403" s="46" t="s">
        <v>332</v>
      </c>
      <c r="D403" s="47" t="s">
        <v>364</v>
      </c>
      <c r="E403" s="48"/>
      <c r="F403" s="57" t="s">
        <v>104</v>
      </c>
      <c r="G403" s="37"/>
      <c r="H403" s="31"/>
    </row>
    <row r="404" spans="1:8" s="36" customFormat="1" ht="36" customHeight="1" x14ac:dyDescent="0.2">
      <c r="A404" s="77" t="s">
        <v>335</v>
      </c>
      <c r="B404" s="58" t="s">
        <v>171</v>
      </c>
      <c r="C404" s="46" t="s">
        <v>336</v>
      </c>
      <c r="D404" s="47" t="s">
        <v>104</v>
      </c>
      <c r="E404" s="48" t="s">
        <v>111</v>
      </c>
      <c r="F404" s="49">
        <v>2100</v>
      </c>
      <c r="G404" s="140"/>
      <c r="H404" s="50">
        <f>ROUND(G404*F404,2)</f>
        <v>0</v>
      </c>
    </row>
    <row r="405" spans="1:8" s="36" customFormat="1" ht="36" customHeight="1" x14ac:dyDescent="0.2">
      <c r="A405" s="77" t="s">
        <v>146</v>
      </c>
      <c r="B405" s="45" t="s">
        <v>516</v>
      </c>
      <c r="C405" s="46" t="s">
        <v>165</v>
      </c>
      <c r="D405" s="47" t="s">
        <v>363</v>
      </c>
      <c r="E405" s="48"/>
      <c r="F405" s="57" t="s">
        <v>104</v>
      </c>
      <c r="G405" s="37"/>
      <c r="H405" s="31"/>
    </row>
    <row r="406" spans="1:8" s="36" customFormat="1" ht="36" customHeight="1" x14ac:dyDescent="0.2">
      <c r="A406" s="77" t="s">
        <v>337</v>
      </c>
      <c r="B406" s="58" t="s">
        <v>171</v>
      </c>
      <c r="C406" s="46" t="s">
        <v>338</v>
      </c>
      <c r="D406" s="47" t="s">
        <v>104</v>
      </c>
      <c r="E406" s="48" t="s">
        <v>110</v>
      </c>
      <c r="F406" s="49">
        <v>180</v>
      </c>
      <c r="G406" s="140"/>
      <c r="H406" s="50">
        <f>ROUND(G406*F406,2)</f>
        <v>0</v>
      </c>
    </row>
    <row r="407" spans="1:8" s="36" customFormat="1" ht="36" customHeight="1" x14ac:dyDescent="0.2">
      <c r="A407" s="77" t="s">
        <v>148</v>
      </c>
      <c r="B407" s="45" t="s">
        <v>517</v>
      </c>
      <c r="C407" s="46" t="s">
        <v>339</v>
      </c>
      <c r="D407" s="47" t="s">
        <v>340</v>
      </c>
      <c r="E407" s="48"/>
      <c r="F407" s="57" t="s">
        <v>104</v>
      </c>
      <c r="G407" s="37"/>
      <c r="H407" s="31"/>
    </row>
    <row r="408" spans="1:8" s="36" customFormat="1" ht="36" customHeight="1" x14ac:dyDescent="0.2">
      <c r="A408" s="77" t="s">
        <v>341</v>
      </c>
      <c r="B408" s="58" t="s">
        <v>171</v>
      </c>
      <c r="C408" s="46" t="s">
        <v>342</v>
      </c>
      <c r="D408" s="47" t="s">
        <v>104</v>
      </c>
      <c r="E408" s="48" t="s">
        <v>109</v>
      </c>
      <c r="F408" s="49">
        <v>2190</v>
      </c>
      <c r="G408" s="140"/>
      <c r="H408" s="50">
        <f>ROUND(G408*F408,2)</f>
        <v>0</v>
      </c>
    </row>
    <row r="409" spans="1:8" s="36" customFormat="1" ht="36" customHeight="1" x14ac:dyDescent="0.2">
      <c r="A409" s="77" t="s">
        <v>343</v>
      </c>
      <c r="B409" s="45" t="s">
        <v>518</v>
      </c>
      <c r="C409" s="46" t="s">
        <v>288</v>
      </c>
      <c r="D409" s="47" t="s">
        <v>344</v>
      </c>
      <c r="E409" s="48"/>
      <c r="F409" s="57" t="s">
        <v>104</v>
      </c>
      <c r="G409" s="37"/>
      <c r="H409" s="31"/>
    </row>
    <row r="410" spans="1:8" s="36" customFormat="1" ht="36" customHeight="1" x14ac:dyDescent="0.2">
      <c r="A410" s="77" t="s">
        <v>345</v>
      </c>
      <c r="B410" s="58" t="s">
        <v>171</v>
      </c>
      <c r="C410" s="46" t="s">
        <v>346</v>
      </c>
      <c r="D410" s="47" t="s">
        <v>104</v>
      </c>
      <c r="E410" s="48" t="s">
        <v>109</v>
      </c>
      <c r="F410" s="49">
        <v>2190</v>
      </c>
      <c r="G410" s="140"/>
      <c r="H410" s="50">
        <f>ROUND(G410*F410,2)</f>
        <v>0</v>
      </c>
    </row>
    <row r="411" spans="1:8" s="36" customFormat="1" ht="36" customHeight="1" x14ac:dyDescent="0.2">
      <c r="A411" s="37"/>
      <c r="B411" s="52"/>
      <c r="C411" s="53" t="s">
        <v>393</v>
      </c>
      <c r="D411" s="54"/>
      <c r="E411" s="48"/>
      <c r="F411" s="57" t="s">
        <v>104</v>
      </c>
      <c r="G411" s="37"/>
      <c r="H411" s="31"/>
    </row>
    <row r="412" spans="1:8" s="36" customFormat="1" ht="36" customHeight="1" x14ac:dyDescent="0.2">
      <c r="A412" s="68" t="s">
        <v>181</v>
      </c>
      <c r="B412" s="45" t="s">
        <v>519</v>
      </c>
      <c r="C412" s="46" t="s">
        <v>162</v>
      </c>
      <c r="D412" s="47" t="s">
        <v>363</v>
      </c>
      <c r="E412" s="48"/>
      <c r="F412" s="57" t="s">
        <v>104</v>
      </c>
      <c r="G412" s="37"/>
      <c r="H412" s="31"/>
    </row>
    <row r="413" spans="1:8" s="36" customFormat="1" ht="36" customHeight="1" x14ac:dyDescent="0.2">
      <c r="A413" s="68" t="s">
        <v>210</v>
      </c>
      <c r="B413" s="58" t="s">
        <v>171</v>
      </c>
      <c r="C413" s="46" t="s">
        <v>163</v>
      </c>
      <c r="D413" s="47" t="s">
        <v>104</v>
      </c>
      <c r="E413" s="48" t="s">
        <v>109</v>
      </c>
      <c r="F413" s="49">
        <v>1720</v>
      </c>
      <c r="G413" s="140"/>
      <c r="H413" s="50">
        <f>ROUND(G413*F413,2)</f>
        <v>0</v>
      </c>
    </row>
    <row r="414" spans="1:8" s="36" customFormat="1" ht="36" customHeight="1" x14ac:dyDescent="0.2">
      <c r="A414" s="68" t="s">
        <v>292</v>
      </c>
      <c r="B414" s="45" t="s">
        <v>520</v>
      </c>
      <c r="C414" s="46" t="s">
        <v>166</v>
      </c>
      <c r="D414" s="47" t="s">
        <v>1</v>
      </c>
      <c r="E414" s="48"/>
      <c r="F414" s="57" t="s">
        <v>104</v>
      </c>
      <c r="G414" s="37"/>
      <c r="H414" s="31"/>
    </row>
    <row r="415" spans="1:8" s="36" customFormat="1" ht="36" customHeight="1" x14ac:dyDescent="0.2">
      <c r="A415" s="68" t="s">
        <v>293</v>
      </c>
      <c r="B415" s="58" t="s">
        <v>171</v>
      </c>
      <c r="C415" s="46" t="s">
        <v>2</v>
      </c>
      <c r="D415" s="47" t="s">
        <v>104</v>
      </c>
      <c r="E415" s="48" t="s">
        <v>109</v>
      </c>
      <c r="F415" s="49">
        <v>750</v>
      </c>
      <c r="G415" s="140"/>
      <c r="H415" s="50">
        <f>ROUND(G415*F415,2)</f>
        <v>0</v>
      </c>
    </row>
    <row r="416" spans="1:8" s="36" customFormat="1" ht="36" customHeight="1" x14ac:dyDescent="0.2">
      <c r="A416" s="68" t="s">
        <v>299</v>
      </c>
      <c r="B416" s="45" t="s">
        <v>521</v>
      </c>
      <c r="C416" s="46" t="s">
        <v>168</v>
      </c>
      <c r="D416" s="47" t="s">
        <v>311</v>
      </c>
      <c r="E416" s="48"/>
      <c r="F416" s="57" t="s">
        <v>104</v>
      </c>
      <c r="G416" s="37"/>
      <c r="H416" s="31"/>
    </row>
    <row r="417" spans="1:8" s="36" customFormat="1" ht="36" customHeight="1" x14ac:dyDescent="0.2">
      <c r="A417" s="68" t="s">
        <v>347</v>
      </c>
      <c r="B417" s="58" t="s">
        <v>171</v>
      </c>
      <c r="C417" s="46" t="s">
        <v>317</v>
      </c>
      <c r="D417" s="47" t="s">
        <v>104</v>
      </c>
      <c r="E417" s="48" t="s">
        <v>113</v>
      </c>
      <c r="F417" s="49">
        <v>500</v>
      </c>
      <c r="G417" s="140"/>
      <c r="H417" s="50">
        <f>ROUND(G417*F417,2)</f>
        <v>0</v>
      </c>
    </row>
    <row r="418" spans="1:8" s="36" customFormat="1" ht="36" customHeight="1" x14ac:dyDescent="0.2">
      <c r="A418" s="68" t="s">
        <v>302</v>
      </c>
      <c r="B418" s="58" t="s">
        <v>172</v>
      </c>
      <c r="C418" s="46" t="s">
        <v>272</v>
      </c>
      <c r="D418" s="47" t="s">
        <v>104</v>
      </c>
      <c r="E418" s="48" t="s">
        <v>113</v>
      </c>
      <c r="F418" s="49">
        <v>8</v>
      </c>
      <c r="G418" s="140"/>
      <c r="H418" s="50">
        <f>ROUND(G418*F418,2)</f>
        <v>0</v>
      </c>
    </row>
    <row r="419" spans="1:8" s="51" customFormat="1" ht="36" customHeight="1" x14ac:dyDescent="0.2">
      <c r="A419" s="56" t="s">
        <v>224</v>
      </c>
      <c r="B419" s="45" t="s">
        <v>522</v>
      </c>
      <c r="C419" s="46" t="s">
        <v>41</v>
      </c>
      <c r="D419" s="47" t="s">
        <v>315</v>
      </c>
      <c r="E419" s="48"/>
      <c r="F419" s="57" t="s">
        <v>104</v>
      </c>
      <c r="G419" s="37"/>
      <c r="H419" s="31"/>
    </row>
    <row r="420" spans="1:8" s="51" customFormat="1" ht="36" customHeight="1" x14ac:dyDescent="0.2">
      <c r="A420" s="56" t="s">
        <v>225</v>
      </c>
      <c r="B420" s="58" t="s">
        <v>171</v>
      </c>
      <c r="C420" s="46" t="s">
        <v>324</v>
      </c>
      <c r="D420" s="47" t="s">
        <v>104</v>
      </c>
      <c r="E420" s="48" t="s">
        <v>109</v>
      </c>
      <c r="F420" s="49">
        <v>1645</v>
      </c>
      <c r="G420" s="140"/>
      <c r="H420" s="50">
        <f>ROUND(G420*F420,2)</f>
        <v>0</v>
      </c>
    </row>
    <row r="421" spans="1:8" s="36" customFormat="1" ht="36" customHeight="1" x14ac:dyDescent="0.2">
      <c r="A421" s="68" t="s">
        <v>244</v>
      </c>
      <c r="B421" s="45" t="s">
        <v>523</v>
      </c>
      <c r="C421" s="46" t="s">
        <v>362</v>
      </c>
      <c r="D421" s="47" t="s">
        <v>370</v>
      </c>
      <c r="E421" s="48"/>
      <c r="F421" s="57" t="s">
        <v>104</v>
      </c>
      <c r="G421" s="37"/>
      <c r="H421" s="31"/>
    </row>
    <row r="422" spans="1:8" s="36" customFormat="1" ht="36" customHeight="1" x14ac:dyDescent="0.2">
      <c r="A422" s="68" t="s">
        <v>360</v>
      </c>
      <c r="B422" s="58" t="s">
        <v>171</v>
      </c>
      <c r="C422" s="46" t="s">
        <v>361</v>
      </c>
      <c r="D422" s="47"/>
      <c r="E422" s="48" t="s">
        <v>109</v>
      </c>
      <c r="F422" s="61">
        <v>50</v>
      </c>
      <c r="G422" s="140"/>
      <c r="H422" s="50">
        <f>ROUND(G422*F422,2)</f>
        <v>0</v>
      </c>
    </row>
    <row r="423" spans="1:8" s="36" customFormat="1" ht="36" customHeight="1" x14ac:dyDescent="0.2">
      <c r="A423" s="37"/>
      <c r="B423" s="62"/>
      <c r="C423" s="53" t="s">
        <v>419</v>
      </c>
      <c r="D423" s="54"/>
      <c r="E423" s="48"/>
      <c r="F423" s="57" t="s">
        <v>104</v>
      </c>
      <c r="G423" s="37"/>
      <c r="H423" s="31"/>
    </row>
    <row r="424" spans="1:8" s="36" customFormat="1" ht="36" customHeight="1" x14ac:dyDescent="0.2">
      <c r="A424" s="63" t="s">
        <v>127</v>
      </c>
      <c r="B424" s="45" t="s">
        <v>524</v>
      </c>
      <c r="C424" s="46" t="s">
        <v>219</v>
      </c>
      <c r="D424" s="47" t="s">
        <v>369</v>
      </c>
      <c r="E424" s="48"/>
      <c r="F424" s="57" t="s">
        <v>104</v>
      </c>
      <c r="G424" s="37"/>
      <c r="H424" s="31"/>
    </row>
    <row r="425" spans="1:8" s="36" customFormat="1" ht="36" customHeight="1" x14ac:dyDescent="0.2">
      <c r="A425" s="63" t="s">
        <v>128</v>
      </c>
      <c r="B425" s="58" t="s">
        <v>171</v>
      </c>
      <c r="C425" s="46" t="s">
        <v>453</v>
      </c>
      <c r="D425" s="47" t="s">
        <v>104</v>
      </c>
      <c r="E425" s="48" t="s">
        <v>109</v>
      </c>
      <c r="F425" s="61">
        <v>115</v>
      </c>
      <c r="G425" s="140"/>
      <c r="H425" s="50">
        <f>ROUND(G425*F425,2)</f>
        <v>0</v>
      </c>
    </row>
    <row r="426" spans="1:8" s="36" customFormat="1" ht="36" customHeight="1" x14ac:dyDescent="0.2">
      <c r="A426" s="63" t="s">
        <v>189</v>
      </c>
      <c r="B426" s="45" t="s">
        <v>525</v>
      </c>
      <c r="C426" s="46" t="s">
        <v>178</v>
      </c>
      <c r="D426" s="47" t="s">
        <v>421</v>
      </c>
      <c r="E426" s="48"/>
      <c r="F426" s="57" t="s">
        <v>104</v>
      </c>
      <c r="G426" s="37"/>
      <c r="H426" s="31"/>
    </row>
    <row r="427" spans="1:8" s="36" customFormat="1" ht="75" customHeight="1" x14ac:dyDescent="0.2">
      <c r="A427" s="63"/>
      <c r="B427" s="58" t="s">
        <v>171</v>
      </c>
      <c r="C427" s="46" t="s">
        <v>455</v>
      </c>
      <c r="D427" s="47" t="s">
        <v>456</v>
      </c>
      <c r="E427" s="48" t="s">
        <v>113</v>
      </c>
      <c r="F427" s="61">
        <v>500</v>
      </c>
      <c r="G427" s="140"/>
      <c r="H427" s="50">
        <f>ROUND(G427*F427,2)</f>
        <v>0</v>
      </c>
    </row>
    <row r="428" spans="1:8" s="36" customFormat="1" ht="60" customHeight="1" x14ac:dyDescent="0.2">
      <c r="A428" s="63"/>
      <c r="B428" s="58" t="s">
        <v>172</v>
      </c>
      <c r="C428" s="46" t="s">
        <v>459</v>
      </c>
      <c r="D428" s="47" t="s">
        <v>526</v>
      </c>
      <c r="E428" s="48" t="s">
        <v>113</v>
      </c>
      <c r="F428" s="61">
        <v>8</v>
      </c>
      <c r="G428" s="140"/>
      <c r="H428" s="50">
        <f>ROUND(G428*F428,2)</f>
        <v>0</v>
      </c>
    </row>
    <row r="429" spans="1:8" s="36" customFormat="1" ht="36" customHeight="1" x14ac:dyDescent="0.2">
      <c r="A429" s="63" t="s">
        <v>6</v>
      </c>
      <c r="B429" s="45" t="s">
        <v>527</v>
      </c>
      <c r="C429" s="46" t="s">
        <v>398</v>
      </c>
      <c r="D429" s="47" t="s">
        <v>371</v>
      </c>
      <c r="E429" s="48" t="s">
        <v>109</v>
      </c>
      <c r="F429" s="61">
        <v>750</v>
      </c>
      <c r="G429" s="140"/>
      <c r="H429" s="50">
        <f>ROUND(G429*F429,2)</f>
        <v>0</v>
      </c>
    </row>
    <row r="430" spans="1:8" s="36" customFormat="1" ht="36" customHeight="1" x14ac:dyDescent="0.2">
      <c r="A430" s="63" t="s">
        <v>7</v>
      </c>
      <c r="B430" s="45" t="s">
        <v>528</v>
      </c>
      <c r="C430" s="46" t="s">
        <v>194</v>
      </c>
      <c r="D430" s="47" t="s">
        <v>405</v>
      </c>
      <c r="E430" s="48"/>
      <c r="F430" s="57" t="s">
        <v>104</v>
      </c>
      <c r="G430" s="37"/>
      <c r="H430" s="31"/>
    </row>
    <row r="431" spans="1:8" s="36" customFormat="1" ht="36" customHeight="1" x14ac:dyDescent="0.2">
      <c r="A431" s="63" t="s">
        <v>195</v>
      </c>
      <c r="B431" s="58" t="s">
        <v>171</v>
      </c>
      <c r="C431" s="46" t="s">
        <v>176</v>
      </c>
      <c r="D431" s="47"/>
      <c r="E431" s="48"/>
      <c r="F431" s="57" t="s">
        <v>104</v>
      </c>
      <c r="G431" s="37"/>
      <c r="H431" s="31"/>
    </row>
    <row r="432" spans="1:8" s="36" customFormat="1" ht="36" customHeight="1" x14ac:dyDescent="0.2">
      <c r="A432" s="63" t="s">
        <v>380</v>
      </c>
      <c r="B432" s="60" t="s">
        <v>275</v>
      </c>
      <c r="C432" s="46" t="s">
        <v>377</v>
      </c>
      <c r="D432" s="47"/>
      <c r="E432" s="48" t="s">
        <v>111</v>
      </c>
      <c r="F432" s="49">
        <v>240</v>
      </c>
      <c r="G432" s="140"/>
      <c r="H432" s="50">
        <f>ROUND(G432*F432,2)</f>
        <v>0</v>
      </c>
    </row>
    <row r="433" spans="1:8" s="36" customFormat="1" ht="36" customHeight="1" x14ac:dyDescent="0.2">
      <c r="A433" s="63" t="s">
        <v>381</v>
      </c>
      <c r="B433" s="60" t="s">
        <v>277</v>
      </c>
      <c r="C433" s="46" t="s">
        <v>378</v>
      </c>
      <c r="D433" s="47"/>
      <c r="E433" s="48" t="s">
        <v>111</v>
      </c>
      <c r="F433" s="49">
        <v>310</v>
      </c>
      <c r="G433" s="140"/>
      <c r="H433" s="50">
        <f>ROUND(G433*F433,2)</f>
        <v>0</v>
      </c>
    </row>
    <row r="434" spans="1:8" ht="36" customHeight="1" x14ac:dyDescent="0.2">
      <c r="A434" s="37"/>
      <c r="B434" s="62"/>
      <c r="C434" s="53" t="s">
        <v>122</v>
      </c>
      <c r="D434" s="54"/>
      <c r="E434" s="48"/>
      <c r="F434" s="57" t="s">
        <v>104</v>
      </c>
      <c r="G434" s="37"/>
      <c r="H434" s="31"/>
    </row>
    <row r="435" spans="1:8" s="36" customFormat="1" ht="36" customHeight="1" x14ac:dyDescent="0.2">
      <c r="A435" s="44" t="s">
        <v>129</v>
      </c>
      <c r="B435" s="45" t="s">
        <v>529</v>
      </c>
      <c r="C435" s="46" t="s">
        <v>39</v>
      </c>
      <c r="D435" s="47"/>
      <c r="E435" s="48"/>
      <c r="F435" s="57" t="s">
        <v>104</v>
      </c>
      <c r="G435" s="37"/>
      <c r="H435" s="31"/>
    </row>
    <row r="436" spans="1:8" s="36" customFormat="1" ht="36" customHeight="1" x14ac:dyDescent="0.2">
      <c r="A436" s="44" t="s">
        <v>8</v>
      </c>
      <c r="B436" s="58" t="s">
        <v>171</v>
      </c>
      <c r="C436" s="46" t="s">
        <v>306</v>
      </c>
      <c r="D436" s="47"/>
      <c r="E436" s="48" t="s">
        <v>113</v>
      </c>
      <c r="F436" s="61">
        <v>65</v>
      </c>
      <c r="G436" s="140"/>
      <c r="H436" s="50">
        <f>ROUND(G436*F436,2)</f>
        <v>0</v>
      </c>
    </row>
    <row r="437" spans="1:8" s="36" customFormat="1" ht="36" customHeight="1" x14ac:dyDescent="0.2">
      <c r="A437" s="37"/>
      <c r="B437" s="62"/>
      <c r="C437" s="53" t="s">
        <v>123</v>
      </c>
      <c r="D437" s="54"/>
      <c r="E437" s="48"/>
      <c r="F437" s="57" t="s">
        <v>104</v>
      </c>
      <c r="G437" s="37"/>
      <c r="H437" s="31"/>
    </row>
    <row r="438" spans="1:8" s="36" customFormat="1" ht="36" customHeight="1" x14ac:dyDescent="0.2">
      <c r="A438" s="63" t="s">
        <v>130</v>
      </c>
      <c r="B438" s="45" t="s">
        <v>530</v>
      </c>
      <c r="C438" s="64" t="s">
        <v>197</v>
      </c>
      <c r="D438" s="65" t="s">
        <v>3</v>
      </c>
      <c r="E438" s="48"/>
      <c r="F438" s="57" t="s">
        <v>104</v>
      </c>
      <c r="G438" s="37"/>
      <c r="H438" s="31"/>
    </row>
    <row r="439" spans="1:8" s="36" customFormat="1" ht="36" customHeight="1" x14ac:dyDescent="0.2">
      <c r="A439" s="63" t="s">
        <v>265</v>
      </c>
      <c r="B439" s="58" t="s">
        <v>171</v>
      </c>
      <c r="C439" s="46" t="s">
        <v>318</v>
      </c>
      <c r="D439" s="47"/>
      <c r="E439" s="48" t="s">
        <v>112</v>
      </c>
      <c r="F439" s="61">
        <v>2</v>
      </c>
      <c r="G439" s="140"/>
      <c r="H439" s="50">
        <f>ROUND(G439*F439,2)</f>
        <v>0</v>
      </c>
    </row>
    <row r="440" spans="1:8" s="36" customFormat="1" ht="36" customHeight="1" x14ac:dyDescent="0.2">
      <c r="A440" s="63" t="s">
        <v>131</v>
      </c>
      <c r="B440" s="45" t="s">
        <v>531</v>
      </c>
      <c r="C440" s="64" t="s">
        <v>504</v>
      </c>
      <c r="D440" s="65" t="s">
        <v>3</v>
      </c>
      <c r="E440" s="48"/>
      <c r="F440" s="57" t="s">
        <v>104</v>
      </c>
      <c r="G440" s="37"/>
      <c r="H440" s="31"/>
    </row>
    <row r="441" spans="1:8" s="36" customFormat="1" ht="36" customHeight="1" x14ac:dyDescent="0.2">
      <c r="A441" s="63" t="s">
        <v>132</v>
      </c>
      <c r="B441" s="58" t="s">
        <v>171</v>
      </c>
      <c r="C441" s="46" t="s">
        <v>199</v>
      </c>
      <c r="D441" s="47"/>
      <c r="E441" s="48" t="s">
        <v>112</v>
      </c>
      <c r="F441" s="61">
        <v>3</v>
      </c>
      <c r="G441" s="140"/>
      <c r="H441" s="50">
        <f>ROUND(G441*F441,2)</f>
        <v>0</v>
      </c>
    </row>
    <row r="442" spans="1:8" s="51" customFormat="1" ht="36" customHeight="1" x14ac:dyDescent="0.2">
      <c r="A442" s="44" t="s">
        <v>263</v>
      </c>
      <c r="B442" s="45" t="s">
        <v>532</v>
      </c>
      <c r="C442" s="46" t="s">
        <v>264</v>
      </c>
      <c r="D442" s="47" t="s">
        <v>408</v>
      </c>
      <c r="E442" s="48"/>
      <c r="F442" s="57" t="s">
        <v>104</v>
      </c>
      <c r="G442" s="37"/>
      <c r="H442" s="31"/>
    </row>
    <row r="443" spans="1:8" s="51" customFormat="1" ht="36" customHeight="1" x14ac:dyDescent="0.2">
      <c r="A443" s="44" t="s">
        <v>265</v>
      </c>
      <c r="B443" s="58" t="s">
        <v>171</v>
      </c>
      <c r="C443" s="46" t="s">
        <v>198</v>
      </c>
      <c r="D443" s="47"/>
      <c r="E443" s="48" t="s">
        <v>112</v>
      </c>
      <c r="F443" s="61">
        <v>3</v>
      </c>
      <c r="G443" s="140"/>
      <c r="H443" s="50">
        <f>ROUND(G443*F443,2)</f>
        <v>0</v>
      </c>
    </row>
    <row r="444" spans="1:8" s="36" customFormat="1" ht="36" customHeight="1" x14ac:dyDescent="0.2">
      <c r="A444" s="63" t="s">
        <v>133</v>
      </c>
      <c r="B444" s="45" t="s">
        <v>533</v>
      </c>
      <c r="C444" s="46" t="s">
        <v>200</v>
      </c>
      <c r="D444" s="47" t="s">
        <v>3</v>
      </c>
      <c r="E444" s="48"/>
      <c r="F444" s="57" t="s">
        <v>104</v>
      </c>
      <c r="G444" s="37"/>
      <c r="H444" s="31"/>
    </row>
    <row r="445" spans="1:8" s="36" customFormat="1" ht="36" customHeight="1" x14ac:dyDescent="0.2">
      <c r="A445" s="63" t="s">
        <v>24</v>
      </c>
      <c r="B445" s="58" t="s">
        <v>171</v>
      </c>
      <c r="C445" s="46" t="s">
        <v>409</v>
      </c>
      <c r="D445" s="47"/>
      <c r="E445" s="48"/>
      <c r="F445" s="57" t="s">
        <v>104</v>
      </c>
      <c r="G445" s="37"/>
      <c r="H445" s="31"/>
    </row>
    <row r="446" spans="1:8" s="36" customFormat="1" ht="36" customHeight="1" x14ac:dyDescent="0.2">
      <c r="A446" s="63" t="s">
        <v>25</v>
      </c>
      <c r="B446" s="60" t="s">
        <v>275</v>
      </c>
      <c r="C446" s="46" t="s">
        <v>430</v>
      </c>
      <c r="D446" s="47"/>
      <c r="E446" s="48" t="s">
        <v>113</v>
      </c>
      <c r="F446" s="61">
        <v>12</v>
      </c>
      <c r="G446" s="140"/>
      <c r="H446" s="50">
        <f>ROUND(G446*F446,2)</f>
        <v>0</v>
      </c>
    </row>
    <row r="447" spans="1:8" s="51" customFormat="1" ht="36" customHeight="1" x14ac:dyDescent="0.2">
      <c r="A447" s="44"/>
      <c r="B447" s="45" t="s">
        <v>534</v>
      </c>
      <c r="C447" s="46" t="s">
        <v>411</v>
      </c>
      <c r="D447" s="47"/>
      <c r="E447" s="48" t="s">
        <v>112</v>
      </c>
      <c r="F447" s="61">
        <v>4</v>
      </c>
      <c r="G447" s="140"/>
      <c r="H447" s="50">
        <f>ROUND(G447*F447,2)</f>
        <v>0</v>
      </c>
    </row>
    <row r="448" spans="1:8" s="51" customFormat="1" ht="36" customHeight="1" x14ac:dyDescent="0.2">
      <c r="A448" s="44" t="s">
        <v>26</v>
      </c>
      <c r="B448" s="45" t="s">
        <v>535</v>
      </c>
      <c r="C448" s="46" t="s">
        <v>255</v>
      </c>
      <c r="D448" s="47"/>
      <c r="E448" s="48" t="s">
        <v>113</v>
      </c>
      <c r="F448" s="61">
        <v>14</v>
      </c>
      <c r="G448" s="140"/>
      <c r="H448" s="50">
        <f>ROUND(G448*F448,2)</f>
        <v>0</v>
      </c>
    </row>
    <row r="449" spans="1:8" s="51" customFormat="1" ht="36" customHeight="1" x14ac:dyDescent="0.2">
      <c r="A449" s="44" t="s">
        <v>204</v>
      </c>
      <c r="B449" s="45" t="s">
        <v>536</v>
      </c>
      <c r="C449" s="46" t="s">
        <v>274</v>
      </c>
      <c r="D449" s="47" t="s">
        <v>3</v>
      </c>
      <c r="E449" s="48" t="s">
        <v>112</v>
      </c>
      <c r="F449" s="61">
        <v>2</v>
      </c>
      <c r="G449" s="140"/>
      <c r="H449" s="50">
        <f>ROUND(G449*F449,2)</f>
        <v>0</v>
      </c>
    </row>
    <row r="450" spans="1:8" s="51" customFormat="1" ht="36" customHeight="1" x14ac:dyDescent="0.2">
      <c r="A450" s="44" t="s">
        <v>206</v>
      </c>
      <c r="B450" s="45" t="s">
        <v>537</v>
      </c>
      <c r="C450" s="46" t="s">
        <v>202</v>
      </c>
      <c r="D450" s="47" t="s">
        <v>3</v>
      </c>
      <c r="E450" s="48" t="s">
        <v>112</v>
      </c>
      <c r="F450" s="61">
        <v>1</v>
      </c>
      <c r="G450" s="140"/>
      <c r="H450" s="50">
        <f>ROUND(G450*F450,2)</f>
        <v>0</v>
      </c>
    </row>
    <row r="451" spans="1:8" s="36" customFormat="1" ht="36" customHeight="1" x14ac:dyDescent="0.2">
      <c r="A451" s="63" t="s">
        <v>31</v>
      </c>
      <c r="B451" s="45" t="s">
        <v>538</v>
      </c>
      <c r="C451" s="67" t="s">
        <v>201</v>
      </c>
      <c r="D451" s="47" t="s">
        <v>3</v>
      </c>
      <c r="E451" s="48"/>
      <c r="F451" s="57" t="s">
        <v>104</v>
      </c>
      <c r="G451" s="37"/>
      <c r="H451" s="31"/>
    </row>
    <row r="452" spans="1:8" s="36" customFormat="1" ht="36" customHeight="1" x14ac:dyDescent="0.2">
      <c r="A452" s="63" t="s">
        <v>32</v>
      </c>
      <c r="B452" s="58" t="s">
        <v>171</v>
      </c>
      <c r="C452" s="67" t="s">
        <v>412</v>
      </c>
      <c r="D452" s="47"/>
      <c r="E452" s="48"/>
      <c r="F452" s="57" t="s">
        <v>104</v>
      </c>
      <c r="G452" s="37"/>
      <c r="H452" s="31"/>
    </row>
    <row r="453" spans="1:8" s="36" customFormat="1" ht="36" customHeight="1" x14ac:dyDescent="0.2">
      <c r="A453" s="63" t="s">
        <v>35</v>
      </c>
      <c r="B453" s="60" t="s">
        <v>275</v>
      </c>
      <c r="C453" s="46" t="s">
        <v>539</v>
      </c>
      <c r="D453" s="47"/>
      <c r="E453" s="48" t="s">
        <v>112</v>
      </c>
      <c r="F453" s="61">
        <v>3</v>
      </c>
      <c r="G453" s="140"/>
      <c r="H453" s="50">
        <f>ROUND(G453*F453,2)</f>
        <v>0</v>
      </c>
    </row>
    <row r="454" spans="1:8" s="36" customFormat="1" ht="36" customHeight="1" x14ac:dyDescent="0.2">
      <c r="A454" s="63" t="s">
        <v>208</v>
      </c>
      <c r="B454" s="45" t="s">
        <v>540</v>
      </c>
      <c r="C454" s="46" t="s">
        <v>161</v>
      </c>
      <c r="D454" s="47" t="s">
        <v>4</v>
      </c>
      <c r="E454" s="48" t="s">
        <v>113</v>
      </c>
      <c r="F454" s="61">
        <v>5</v>
      </c>
      <c r="G454" s="140"/>
      <c r="H454" s="50">
        <f>ROUND(G454*F454,2)</f>
        <v>0</v>
      </c>
    </row>
    <row r="455" spans="1:8" s="36" customFormat="1" ht="36" customHeight="1" x14ac:dyDescent="0.2">
      <c r="A455" s="63" t="s">
        <v>320</v>
      </c>
      <c r="B455" s="45" t="s">
        <v>541</v>
      </c>
      <c r="C455" s="67" t="s">
        <v>321</v>
      </c>
      <c r="D455" s="78" t="s">
        <v>438</v>
      </c>
      <c r="E455" s="48"/>
      <c r="F455" s="57" t="s">
        <v>104</v>
      </c>
      <c r="G455" s="37"/>
      <c r="H455" s="31"/>
    </row>
    <row r="456" spans="1:8" s="36" customFormat="1" ht="36" customHeight="1" x14ac:dyDescent="0.2">
      <c r="A456" s="63" t="s">
        <v>322</v>
      </c>
      <c r="B456" s="58" t="s">
        <v>171</v>
      </c>
      <c r="C456" s="79" t="s">
        <v>372</v>
      </c>
      <c r="D456" s="78" t="s">
        <v>373</v>
      </c>
      <c r="E456" s="48" t="s">
        <v>109</v>
      </c>
      <c r="F456" s="61">
        <v>1080</v>
      </c>
      <c r="G456" s="140"/>
      <c r="H456" s="50">
        <f>ROUND(G456*F456,2)</f>
        <v>0</v>
      </c>
    </row>
    <row r="457" spans="1:8" s="36" customFormat="1" ht="36" customHeight="1" x14ac:dyDescent="0.2">
      <c r="A457" s="37"/>
      <c r="B457" s="80"/>
      <c r="C457" s="53" t="s">
        <v>124</v>
      </c>
      <c r="D457" s="54"/>
      <c r="E457" s="48"/>
      <c r="F457" s="57" t="s">
        <v>104</v>
      </c>
      <c r="G457" s="37"/>
      <c r="H457" s="31"/>
    </row>
    <row r="458" spans="1:8" s="36" customFormat="1" ht="36" customHeight="1" x14ac:dyDescent="0.2">
      <c r="A458" s="63" t="s">
        <v>134</v>
      </c>
      <c r="B458" s="45" t="s">
        <v>542</v>
      </c>
      <c r="C458" s="66" t="s">
        <v>331</v>
      </c>
      <c r="D458" s="65" t="s">
        <v>330</v>
      </c>
      <c r="E458" s="48" t="s">
        <v>112</v>
      </c>
      <c r="F458" s="61">
        <v>2</v>
      </c>
      <c r="G458" s="140"/>
      <c r="H458" s="50">
        <f>ROUND(G458*F458,2)</f>
        <v>0</v>
      </c>
    </row>
    <row r="459" spans="1:8" s="36" customFormat="1" ht="36" customHeight="1" x14ac:dyDescent="0.2">
      <c r="A459" s="63" t="s">
        <v>136</v>
      </c>
      <c r="B459" s="45" t="s">
        <v>543</v>
      </c>
      <c r="C459" s="66" t="s">
        <v>355</v>
      </c>
      <c r="D459" s="65" t="s">
        <v>330</v>
      </c>
      <c r="E459" s="48"/>
      <c r="F459" s="57" t="s">
        <v>104</v>
      </c>
      <c r="G459" s="37"/>
      <c r="H459" s="31"/>
    </row>
    <row r="460" spans="1:8" s="36" customFormat="1" ht="36" customHeight="1" x14ac:dyDescent="0.2">
      <c r="A460" s="63" t="s">
        <v>137</v>
      </c>
      <c r="B460" s="58" t="s">
        <v>171</v>
      </c>
      <c r="C460" s="46" t="s">
        <v>307</v>
      </c>
      <c r="D460" s="47"/>
      <c r="E460" s="48" t="s">
        <v>112</v>
      </c>
      <c r="F460" s="61">
        <v>2</v>
      </c>
      <c r="G460" s="140"/>
      <c r="H460" s="50">
        <f>ROUND(G460*F460,2)</f>
        <v>0</v>
      </c>
    </row>
    <row r="461" spans="1:8" s="36" customFormat="1" ht="36" customHeight="1" x14ac:dyDescent="0.2">
      <c r="A461" s="63" t="s">
        <v>138</v>
      </c>
      <c r="B461" s="45" t="s">
        <v>544</v>
      </c>
      <c r="C461" s="46" t="s">
        <v>251</v>
      </c>
      <c r="D461" s="65" t="s">
        <v>330</v>
      </c>
      <c r="E461" s="48" t="s">
        <v>112</v>
      </c>
      <c r="F461" s="61">
        <v>7</v>
      </c>
      <c r="G461" s="140"/>
      <c r="H461" s="50">
        <f>ROUND(G461*F461,2)</f>
        <v>0</v>
      </c>
    </row>
    <row r="462" spans="1:8" s="36" customFormat="1" ht="36" customHeight="1" x14ac:dyDescent="0.2">
      <c r="A462" s="63" t="s">
        <v>215</v>
      </c>
      <c r="B462" s="45" t="s">
        <v>545</v>
      </c>
      <c r="C462" s="46" t="s">
        <v>253</v>
      </c>
      <c r="D462" s="65" t="s">
        <v>330</v>
      </c>
      <c r="E462" s="48" t="s">
        <v>112</v>
      </c>
      <c r="F462" s="61">
        <v>7</v>
      </c>
      <c r="G462" s="140"/>
      <c r="H462" s="50">
        <f>ROUND(G462*F462,2)</f>
        <v>0</v>
      </c>
    </row>
    <row r="463" spans="1:8" s="36" customFormat="1" ht="36" customHeight="1" x14ac:dyDescent="0.2">
      <c r="A463" s="63" t="s">
        <v>139</v>
      </c>
      <c r="B463" s="45" t="s">
        <v>546</v>
      </c>
      <c r="C463" s="46" t="s">
        <v>252</v>
      </c>
      <c r="D463" s="65" t="s">
        <v>330</v>
      </c>
      <c r="E463" s="48" t="s">
        <v>112</v>
      </c>
      <c r="F463" s="61">
        <v>31</v>
      </c>
      <c r="G463" s="140"/>
      <c r="H463" s="50">
        <f>ROUND(G463*F463,2)</f>
        <v>0</v>
      </c>
    </row>
    <row r="464" spans="1:8" s="51" customFormat="1" ht="36" customHeight="1" x14ac:dyDescent="0.2">
      <c r="A464" s="63" t="s">
        <v>140</v>
      </c>
      <c r="B464" s="45" t="s">
        <v>547</v>
      </c>
      <c r="C464" s="46" t="s">
        <v>254</v>
      </c>
      <c r="D464" s="65" t="s">
        <v>330</v>
      </c>
      <c r="E464" s="48" t="s">
        <v>112</v>
      </c>
      <c r="F464" s="61">
        <v>15</v>
      </c>
      <c r="G464" s="140"/>
      <c r="H464" s="50">
        <f>ROUND(G464*F464,2)</f>
        <v>0</v>
      </c>
    </row>
    <row r="465" spans="1:8" s="36" customFormat="1" ht="36" customHeight="1" x14ac:dyDescent="0.2">
      <c r="A465" s="37"/>
      <c r="B465" s="52"/>
      <c r="C465" s="53" t="s">
        <v>116</v>
      </c>
      <c r="D465" s="54"/>
      <c r="E465" s="48"/>
      <c r="F465" s="57" t="s">
        <v>104</v>
      </c>
      <c r="G465" s="37"/>
      <c r="H465" s="31"/>
    </row>
    <row r="466" spans="1:8" s="36" customFormat="1" ht="36" customHeight="1" x14ac:dyDescent="0.2">
      <c r="A466" s="68"/>
      <c r="B466" s="45" t="s">
        <v>548</v>
      </c>
      <c r="C466" s="46" t="s">
        <v>489</v>
      </c>
      <c r="D466" s="47" t="s">
        <v>486</v>
      </c>
      <c r="E466" s="48"/>
      <c r="F466" s="57" t="s">
        <v>104</v>
      </c>
      <c r="G466" s="37"/>
      <c r="H466" s="31"/>
    </row>
    <row r="467" spans="1:8" s="36" customFormat="1" ht="36" customHeight="1" x14ac:dyDescent="0.2">
      <c r="A467" s="68"/>
      <c r="B467" s="58" t="s">
        <v>171</v>
      </c>
      <c r="C467" s="46" t="s">
        <v>490</v>
      </c>
      <c r="D467" s="47"/>
      <c r="E467" s="48" t="s">
        <v>112</v>
      </c>
      <c r="F467" s="49">
        <v>2</v>
      </c>
      <c r="G467" s="140"/>
      <c r="H467" s="50">
        <f>ROUND(G467*F467,2)</f>
        <v>0</v>
      </c>
    </row>
    <row r="468" spans="1:8" s="36" customFormat="1" ht="36" customHeight="1" thickBot="1" x14ac:dyDescent="0.25">
      <c r="A468" s="35"/>
      <c r="B468" s="72" t="str">
        <f>B399</f>
        <v>G</v>
      </c>
      <c r="C468" s="151" t="str">
        <f>C399</f>
        <v>PRINCE EDWARD STREET - BARBER STREET TO ROVER AVENUE
(ASPHALT RECONSTRUCTION)</v>
      </c>
      <c r="D468" s="152"/>
      <c r="E468" s="152"/>
      <c r="F468" s="153"/>
      <c r="G468" s="76" t="s">
        <v>415</v>
      </c>
      <c r="H468" s="76">
        <f>SUM(H400:H467)</f>
        <v>0</v>
      </c>
    </row>
    <row r="469" spans="1:8" s="36" customFormat="1" ht="36" customHeight="1" thickTop="1" x14ac:dyDescent="0.2">
      <c r="A469" s="33"/>
      <c r="B469" s="34" t="s">
        <v>261</v>
      </c>
      <c r="C469" s="159" t="s">
        <v>549</v>
      </c>
      <c r="D469" s="160"/>
      <c r="E469" s="160"/>
      <c r="F469" s="161"/>
      <c r="G469" s="33"/>
      <c r="H469" s="35"/>
    </row>
    <row r="470" spans="1:8" s="36" customFormat="1" ht="36" customHeight="1" x14ac:dyDescent="0.2">
      <c r="A470" s="37"/>
      <c r="B470" s="38"/>
      <c r="C470" s="39" t="s">
        <v>120</v>
      </c>
      <c r="D470" s="40"/>
      <c r="E470" s="41" t="s">
        <v>104</v>
      </c>
      <c r="F470" s="41" t="s">
        <v>104</v>
      </c>
      <c r="G470" s="42" t="s">
        <v>104</v>
      </c>
      <c r="H470" s="43"/>
    </row>
    <row r="471" spans="1:8" s="36" customFormat="1" ht="36" customHeight="1" x14ac:dyDescent="0.2">
      <c r="A471" s="63" t="s">
        <v>209</v>
      </c>
      <c r="B471" s="45" t="s">
        <v>216</v>
      </c>
      <c r="C471" s="46" t="s">
        <v>45</v>
      </c>
      <c r="D471" s="47" t="s">
        <v>363</v>
      </c>
      <c r="E471" s="48" t="s">
        <v>110</v>
      </c>
      <c r="F471" s="49">
        <v>1590</v>
      </c>
      <c r="G471" s="140"/>
      <c r="H471" s="50">
        <f>ROUND(G471*F471,2)</f>
        <v>0</v>
      </c>
    </row>
    <row r="472" spans="1:8" s="36" customFormat="1" ht="36" customHeight="1" x14ac:dyDescent="0.2">
      <c r="A472" s="77" t="s">
        <v>144</v>
      </c>
      <c r="B472" s="45" t="s">
        <v>84</v>
      </c>
      <c r="C472" s="46" t="s">
        <v>38</v>
      </c>
      <c r="D472" s="47" t="s">
        <v>364</v>
      </c>
      <c r="E472" s="48" t="s">
        <v>109</v>
      </c>
      <c r="F472" s="49">
        <v>2540</v>
      </c>
      <c r="G472" s="140"/>
      <c r="H472" s="50">
        <f>ROUND(G472*F472,2)</f>
        <v>0</v>
      </c>
    </row>
    <row r="473" spans="1:8" s="36" customFormat="1" ht="36" customHeight="1" x14ac:dyDescent="0.2">
      <c r="A473" s="77" t="s">
        <v>145</v>
      </c>
      <c r="B473" s="45" t="s">
        <v>227</v>
      </c>
      <c r="C473" s="46" t="s">
        <v>332</v>
      </c>
      <c r="D473" s="47" t="s">
        <v>364</v>
      </c>
      <c r="E473" s="48"/>
      <c r="F473" s="57" t="s">
        <v>104</v>
      </c>
      <c r="G473" s="37"/>
      <c r="H473" s="31"/>
    </row>
    <row r="474" spans="1:8" s="36" customFormat="1" ht="36" customHeight="1" x14ac:dyDescent="0.2">
      <c r="A474" s="77" t="s">
        <v>335</v>
      </c>
      <c r="B474" s="58" t="s">
        <v>171</v>
      </c>
      <c r="C474" s="46" t="s">
        <v>336</v>
      </c>
      <c r="D474" s="47" t="s">
        <v>104</v>
      </c>
      <c r="E474" s="48" t="s">
        <v>111</v>
      </c>
      <c r="F474" s="49">
        <v>2440</v>
      </c>
      <c r="G474" s="140"/>
      <c r="H474" s="50">
        <f>ROUND(G474*F474,2)</f>
        <v>0</v>
      </c>
    </row>
    <row r="475" spans="1:8" s="36" customFormat="1" ht="36" customHeight="1" x14ac:dyDescent="0.2">
      <c r="A475" s="77" t="s">
        <v>146</v>
      </c>
      <c r="B475" s="45" t="s">
        <v>228</v>
      </c>
      <c r="C475" s="46" t="s">
        <v>165</v>
      </c>
      <c r="D475" s="47" t="s">
        <v>363</v>
      </c>
      <c r="E475" s="48"/>
      <c r="F475" s="57" t="s">
        <v>104</v>
      </c>
      <c r="G475" s="37"/>
      <c r="H475" s="31"/>
    </row>
    <row r="476" spans="1:8" s="36" customFormat="1" ht="36" customHeight="1" x14ac:dyDescent="0.2">
      <c r="A476" s="77" t="s">
        <v>337</v>
      </c>
      <c r="B476" s="58" t="s">
        <v>171</v>
      </c>
      <c r="C476" s="46" t="s">
        <v>338</v>
      </c>
      <c r="D476" s="47" t="s">
        <v>104</v>
      </c>
      <c r="E476" s="48" t="s">
        <v>110</v>
      </c>
      <c r="F476" s="49">
        <v>220</v>
      </c>
      <c r="G476" s="140"/>
      <c r="H476" s="50">
        <f>ROUND(G476*F476,2)</f>
        <v>0</v>
      </c>
    </row>
    <row r="477" spans="1:8" s="36" customFormat="1" ht="36" customHeight="1" x14ac:dyDescent="0.2">
      <c r="A477" s="63" t="s">
        <v>147</v>
      </c>
      <c r="B477" s="45" t="s">
        <v>229</v>
      </c>
      <c r="C477" s="46" t="s">
        <v>49</v>
      </c>
      <c r="D477" s="47" t="s">
        <v>363</v>
      </c>
      <c r="E477" s="48" t="s">
        <v>109</v>
      </c>
      <c r="F477" s="49">
        <v>1770</v>
      </c>
      <c r="G477" s="140"/>
      <c r="H477" s="50">
        <f>ROUND(G477*F477,2)</f>
        <v>0</v>
      </c>
    </row>
    <row r="478" spans="1:8" s="36" customFormat="1" ht="36" customHeight="1" x14ac:dyDescent="0.2">
      <c r="A478" s="77" t="s">
        <v>148</v>
      </c>
      <c r="B478" s="45" t="s">
        <v>230</v>
      </c>
      <c r="C478" s="46" t="s">
        <v>339</v>
      </c>
      <c r="D478" s="47" t="s">
        <v>340</v>
      </c>
      <c r="E478" s="48"/>
      <c r="F478" s="57" t="s">
        <v>104</v>
      </c>
      <c r="G478" s="37"/>
      <c r="H478" s="31"/>
    </row>
    <row r="479" spans="1:8" s="36" customFormat="1" ht="36" customHeight="1" x14ac:dyDescent="0.2">
      <c r="A479" s="77" t="s">
        <v>341</v>
      </c>
      <c r="B479" s="58" t="s">
        <v>171</v>
      </c>
      <c r="C479" s="46" t="s">
        <v>342</v>
      </c>
      <c r="D479" s="47" t="s">
        <v>104</v>
      </c>
      <c r="E479" s="48" t="s">
        <v>109</v>
      </c>
      <c r="F479" s="49">
        <v>2540</v>
      </c>
      <c r="G479" s="140"/>
      <c r="H479" s="50">
        <f>ROUND(G479*F479,2)</f>
        <v>0</v>
      </c>
    </row>
    <row r="480" spans="1:8" s="36" customFormat="1" ht="36" customHeight="1" x14ac:dyDescent="0.2">
      <c r="A480" s="77" t="s">
        <v>343</v>
      </c>
      <c r="B480" s="45" t="s">
        <v>231</v>
      </c>
      <c r="C480" s="46" t="s">
        <v>288</v>
      </c>
      <c r="D480" s="47" t="s">
        <v>344</v>
      </c>
      <c r="E480" s="48"/>
      <c r="F480" s="57" t="s">
        <v>104</v>
      </c>
      <c r="G480" s="37"/>
      <c r="H480" s="31"/>
    </row>
    <row r="481" spans="1:8" s="36" customFormat="1" ht="36" customHeight="1" x14ac:dyDescent="0.2">
      <c r="A481" s="77" t="s">
        <v>345</v>
      </c>
      <c r="B481" s="58" t="s">
        <v>171</v>
      </c>
      <c r="C481" s="46" t="s">
        <v>346</v>
      </c>
      <c r="D481" s="47" t="s">
        <v>104</v>
      </c>
      <c r="E481" s="48" t="s">
        <v>109</v>
      </c>
      <c r="F481" s="49">
        <v>2540</v>
      </c>
      <c r="G481" s="140"/>
      <c r="H481" s="50">
        <f>ROUND(G481*F481,2)</f>
        <v>0</v>
      </c>
    </row>
    <row r="482" spans="1:8" s="36" customFormat="1" ht="36" customHeight="1" x14ac:dyDescent="0.2">
      <c r="A482" s="37"/>
      <c r="B482" s="52"/>
      <c r="C482" s="53" t="s">
        <v>393</v>
      </c>
      <c r="D482" s="54"/>
      <c r="E482" s="48"/>
      <c r="F482" s="57" t="s">
        <v>104</v>
      </c>
      <c r="G482" s="37"/>
      <c r="H482" s="31"/>
    </row>
    <row r="483" spans="1:8" s="36" customFormat="1" ht="36" customHeight="1" x14ac:dyDescent="0.2">
      <c r="A483" s="68" t="s">
        <v>181</v>
      </c>
      <c r="B483" s="45" t="s">
        <v>234</v>
      </c>
      <c r="C483" s="46" t="s">
        <v>162</v>
      </c>
      <c r="D483" s="47" t="s">
        <v>363</v>
      </c>
      <c r="E483" s="48"/>
      <c r="F483" s="57" t="s">
        <v>104</v>
      </c>
      <c r="G483" s="37"/>
      <c r="H483" s="31"/>
    </row>
    <row r="484" spans="1:8" s="36" customFormat="1" ht="36" customHeight="1" x14ac:dyDescent="0.2">
      <c r="A484" s="68" t="s">
        <v>210</v>
      </c>
      <c r="B484" s="58" t="s">
        <v>171</v>
      </c>
      <c r="C484" s="46" t="s">
        <v>163</v>
      </c>
      <c r="D484" s="47" t="s">
        <v>104</v>
      </c>
      <c r="E484" s="48" t="s">
        <v>109</v>
      </c>
      <c r="F484" s="49">
        <v>1770</v>
      </c>
      <c r="G484" s="140"/>
      <c r="H484" s="50">
        <f>ROUND(G484*F484,2)</f>
        <v>0</v>
      </c>
    </row>
    <row r="485" spans="1:8" s="36" customFormat="1" ht="36" customHeight="1" x14ac:dyDescent="0.2">
      <c r="A485" s="68" t="s">
        <v>292</v>
      </c>
      <c r="B485" s="45" t="s">
        <v>235</v>
      </c>
      <c r="C485" s="46" t="s">
        <v>166</v>
      </c>
      <c r="D485" s="47" t="s">
        <v>1</v>
      </c>
      <c r="E485" s="48"/>
      <c r="F485" s="57" t="s">
        <v>104</v>
      </c>
      <c r="G485" s="37"/>
      <c r="H485" s="31"/>
    </row>
    <row r="486" spans="1:8" s="36" customFormat="1" ht="36" customHeight="1" x14ac:dyDescent="0.2">
      <c r="A486" s="68" t="s">
        <v>293</v>
      </c>
      <c r="B486" s="58" t="s">
        <v>171</v>
      </c>
      <c r="C486" s="46" t="s">
        <v>2</v>
      </c>
      <c r="D486" s="47" t="s">
        <v>104</v>
      </c>
      <c r="E486" s="48" t="s">
        <v>109</v>
      </c>
      <c r="F486" s="49">
        <v>690</v>
      </c>
      <c r="G486" s="140"/>
      <c r="H486" s="50">
        <f>ROUND(G486*F486,2)</f>
        <v>0</v>
      </c>
    </row>
    <row r="487" spans="1:8" s="36" customFormat="1" ht="36" customHeight="1" x14ac:dyDescent="0.2">
      <c r="A487" s="68" t="s">
        <v>299</v>
      </c>
      <c r="B487" s="45" t="s">
        <v>236</v>
      </c>
      <c r="C487" s="46" t="s">
        <v>168</v>
      </c>
      <c r="D487" s="47" t="s">
        <v>311</v>
      </c>
      <c r="E487" s="48"/>
      <c r="F487" s="57" t="s">
        <v>104</v>
      </c>
      <c r="G487" s="37"/>
      <c r="H487" s="31"/>
    </row>
    <row r="488" spans="1:8" s="36" customFormat="1" ht="36" customHeight="1" x14ac:dyDescent="0.2">
      <c r="A488" s="68" t="s">
        <v>347</v>
      </c>
      <c r="B488" s="58" t="s">
        <v>171</v>
      </c>
      <c r="C488" s="46" t="s">
        <v>317</v>
      </c>
      <c r="D488" s="47" t="s">
        <v>104</v>
      </c>
      <c r="E488" s="48" t="s">
        <v>113</v>
      </c>
      <c r="F488" s="49">
        <v>430</v>
      </c>
      <c r="G488" s="140"/>
      <c r="H488" s="50">
        <f>ROUND(G488*F488,2)</f>
        <v>0</v>
      </c>
    </row>
    <row r="489" spans="1:8" s="36" customFormat="1" ht="36" customHeight="1" x14ac:dyDescent="0.2">
      <c r="A489" s="68" t="s">
        <v>300</v>
      </c>
      <c r="B489" s="58" t="s">
        <v>172</v>
      </c>
      <c r="C489" s="46" t="s">
        <v>449</v>
      </c>
      <c r="D489" s="47"/>
      <c r="E489" s="48" t="s">
        <v>113</v>
      </c>
      <c r="F489" s="49">
        <v>5</v>
      </c>
      <c r="G489" s="140"/>
      <c r="H489" s="50">
        <f>ROUND(G489*F489,2)</f>
        <v>0</v>
      </c>
    </row>
    <row r="490" spans="1:8" s="36" customFormat="1" ht="36" customHeight="1" x14ac:dyDescent="0.2">
      <c r="A490" s="68" t="s">
        <v>302</v>
      </c>
      <c r="B490" s="58" t="s">
        <v>173</v>
      </c>
      <c r="C490" s="46" t="s">
        <v>272</v>
      </c>
      <c r="D490" s="47" t="s">
        <v>104</v>
      </c>
      <c r="E490" s="48" t="s">
        <v>113</v>
      </c>
      <c r="F490" s="49">
        <v>5</v>
      </c>
      <c r="G490" s="140"/>
      <c r="H490" s="50">
        <f>ROUND(G490*F490,2)</f>
        <v>0</v>
      </c>
    </row>
    <row r="491" spans="1:8" s="51" customFormat="1" ht="36" customHeight="1" x14ac:dyDescent="0.2">
      <c r="A491" s="56" t="s">
        <v>224</v>
      </c>
      <c r="B491" s="45" t="s">
        <v>237</v>
      </c>
      <c r="C491" s="46" t="s">
        <v>41</v>
      </c>
      <c r="D491" s="47" t="s">
        <v>315</v>
      </c>
      <c r="E491" s="48"/>
      <c r="F491" s="57" t="s">
        <v>104</v>
      </c>
      <c r="G491" s="37"/>
      <c r="H491" s="31"/>
    </row>
    <row r="492" spans="1:8" s="51" customFormat="1" ht="36" customHeight="1" x14ac:dyDescent="0.2">
      <c r="A492" s="56" t="s">
        <v>225</v>
      </c>
      <c r="B492" s="58" t="s">
        <v>171</v>
      </c>
      <c r="C492" s="46" t="s">
        <v>324</v>
      </c>
      <c r="D492" s="47" t="s">
        <v>104</v>
      </c>
      <c r="E492" s="48" t="s">
        <v>109</v>
      </c>
      <c r="F492" s="49">
        <v>1710</v>
      </c>
      <c r="G492" s="140"/>
      <c r="H492" s="50">
        <f>ROUND(G492*F492,2)</f>
        <v>0</v>
      </c>
    </row>
    <row r="493" spans="1:8" s="36" customFormat="1" ht="36" customHeight="1" x14ac:dyDescent="0.2">
      <c r="A493" s="68" t="s">
        <v>244</v>
      </c>
      <c r="B493" s="45" t="s">
        <v>238</v>
      </c>
      <c r="C493" s="46" t="s">
        <v>362</v>
      </c>
      <c r="D493" s="47" t="s">
        <v>370</v>
      </c>
      <c r="E493" s="48"/>
      <c r="F493" s="57" t="s">
        <v>104</v>
      </c>
      <c r="G493" s="37"/>
      <c r="H493" s="31"/>
    </row>
    <row r="494" spans="1:8" s="36" customFormat="1" ht="36" customHeight="1" x14ac:dyDescent="0.2">
      <c r="A494" s="68" t="s">
        <v>360</v>
      </c>
      <c r="B494" s="58" t="s">
        <v>171</v>
      </c>
      <c r="C494" s="46" t="s">
        <v>361</v>
      </c>
      <c r="D494" s="47"/>
      <c r="E494" s="48" t="s">
        <v>109</v>
      </c>
      <c r="F494" s="61">
        <v>45</v>
      </c>
      <c r="G494" s="140"/>
      <c r="H494" s="50">
        <f>ROUND(G494*F494,2)</f>
        <v>0</v>
      </c>
    </row>
    <row r="495" spans="1:8" s="51" customFormat="1" ht="30" customHeight="1" x14ac:dyDescent="0.2">
      <c r="A495" s="56" t="s">
        <v>305</v>
      </c>
      <c r="B495" s="45" t="s">
        <v>239</v>
      </c>
      <c r="C495" s="46" t="s">
        <v>310</v>
      </c>
      <c r="D495" s="47" t="s">
        <v>316</v>
      </c>
      <c r="E495" s="48" t="s">
        <v>112</v>
      </c>
      <c r="F495" s="61">
        <v>2</v>
      </c>
      <c r="G495" s="140"/>
      <c r="H495" s="50">
        <f>ROUND(G495*F495,2)</f>
        <v>0</v>
      </c>
    </row>
    <row r="496" spans="1:8" s="36" customFormat="1" ht="36" customHeight="1" x14ac:dyDescent="0.2">
      <c r="A496" s="37"/>
      <c r="B496" s="62"/>
      <c r="C496" s="53" t="s">
        <v>419</v>
      </c>
      <c r="D496" s="54"/>
      <c r="E496" s="48"/>
      <c r="F496" s="57" t="s">
        <v>104</v>
      </c>
      <c r="G496" s="37"/>
      <c r="H496" s="31"/>
    </row>
    <row r="497" spans="1:8" s="36" customFormat="1" ht="36" customHeight="1" x14ac:dyDescent="0.2">
      <c r="A497" s="63" t="s">
        <v>127</v>
      </c>
      <c r="B497" s="45" t="s">
        <v>240</v>
      </c>
      <c r="C497" s="46" t="s">
        <v>219</v>
      </c>
      <c r="D497" s="47" t="s">
        <v>369</v>
      </c>
      <c r="E497" s="48"/>
      <c r="F497" s="57" t="s">
        <v>104</v>
      </c>
      <c r="G497" s="37"/>
      <c r="H497" s="31"/>
    </row>
    <row r="498" spans="1:8" s="36" customFormat="1" ht="36" customHeight="1" x14ac:dyDescent="0.2">
      <c r="A498" s="63" t="s">
        <v>128</v>
      </c>
      <c r="B498" s="58" t="s">
        <v>171</v>
      </c>
      <c r="C498" s="46" t="s">
        <v>453</v>
      </c>
      <c r="D498" s="47" t="s">
        <v>104</v>
      </c>
      <c r="E498" s="48" t="s">
        <v>109</v>
      </c>
      <c r="F498" s="61">
        <v>520</v>
      </c>
      <c r="G498" s="140"/>
      <c r="H498" s="50">
        <f>ROUND(G498*F498,2)</f>
        <v>0</v>
      </c>
    </row>
    <row r="499" spans="1:8" s="36" customFormat="1" ht="36" customHeight="1" x14ac:dyDescent="0.2">
      <c r="A499" s="63" t="s">
        <v>189</v>
      </c>
      <c r="B499" s="45" t="s">
        <v>241</v>
      </c>
      <c r="C499" s="46" t="s">
        <v>178</v>
      </c>
      <c r="D499" s="47" t="s">
        <v>421</v>
      </c>
      <c r="E499" s="48"/>
      <c r="F499" s="57" t="s">
        <v>104</v>
      </c>
      <c r="G499" s="37"/>
      <c r="H499" s="31"/>
    </row>
    <row r="500" spans="1:8" s="36" customFormat="1" ht="75" customHeight="1" x14ac:dyDescent="0.2">
      <c r="A500" s="63"/>
      <c r="B500" s="58" t="s">
        <v>171</v>
      </c>
      <c r="C500" s="46" t="s">
        <v>455</v>
      </c>
      <c r="D500" s="47" t="s">
        <v>456</v>
      </c>
      <c r="E500" s="48" t="s">
        <v>113</v>
      </c>
      <c r="F500" s="61">
        <v>410</v>
      </c>
      <c r="G500" s="140"/>
      <c r="H500" s="50">
        <f>ROUND(G500*F500,2)</f>
        <v>0</v>
      </c>
    </row>
    <row r="501" spans="1:8" s="36" customFormat="1" ht="60" customHeight="1" x14ac:dyDescent="0.2">
      <c r="A501" s="63"/>
      <c r="B501" s="58" t="s">
        <v>172</v>
      </c>
      <c r="C501" s="46" t="s">
        <v>457</v>
      </c>
      <c r="D501" s="47" t="s">
        <v>458</v>
      </c>
      <c r="E501" s="48" t="s">
        <v>113</v>
      </c>
      <c r="F501" s="61">
        <v>5</v>
      </c>
      <c r="G501" s="140"/>
      <c r="H501" s="50">
        <f>ROUND(G501*F501,2)</f>
        <v>0</v>
      </c>
    </row>
    <row r="502" spans="1:8" s="36" customFormat="1" ht="60" customHeight="1" x14ac:dyDescent="0.2">
      <c r="A502" s="63"/>
      <c r="B502" s="58" t="s">
        <v>173</v>
      </c>
      <c r="C502" s="46" t="s">
        <v>459</v>
      </c>
      <c r="D502" s="47" t="s">
        <v>526</v>
      </c>
      <c r="E502" s="48" t="s">
        <v>113</v>
      </c>
      <c r="F502" s="61">
        <v>5</v>
      </c>
      <c r="G502" s="140"/>
      <c r="H502" s="50">
        <f>ROUND(G502*F502,2)</f>
        <v>0</v>
      </c>
    </row>
    <row r="503" spans="1:8" s="36" customFormat="1" ht="36" customHeight="1" x14ac:dyDescent="0.2">
      <c r="A503" s="63" t="s">
        <v>6</v>
      </c>
      <c r="B503" s="45" t="s">
        <v>242</v>
      </c>
      <c r="C503" s="46" t="s">
        <v>398</v>
      </c>
      <c r="D503" s="47" t="s">
        <v>371</v>
      </c>
      <c r="E503" s="48" t="s">
        <v>109</v>
      </c>
      <c r="F503" s="61">
        <v>690</v>
      </c>
      <c r="G503" s="140"/>
      <c r="H503" s="50">
        <f>ROUND(G503*F503,2)</f>
        <v>0</v>
      </c>
    </row>
    <row r="504" spans="1:8" s="36" customFormat="1" ht="36" customHeight="1" x14ac:dyDescent="0.2">
      <c r="A504" s="63" t="s">
        <v>7</v>
      </c>
      <c r="B504" s="45" t="s">
        <v>243</v>
      </c>
      <c r="C504" s="46" t="s">
        <v>194</v>
      </c>
      <c r="D504" s="47" t="s">
        <v>405</v>
      </c>
      <c r="E504" s="48"/>
      <c r="F504" s="57" t="s">
        <v>104</v>
      </c>
      <c r="G504" s="37"/>
      <c r="H504" s="31"/>
    </row>
    <row r="505" spans="1:8" s="36" customFormat="1" ht="36" customHeight="1" x14ac:dyDescent="0.2">
      <c r="A505" s="63" t="s">
        <v>195</v>
      </c>
      <c r="B505" s="58" t="s">
        <v>171</v>
      </c>
      <c r="C505" s="46" t="s">
        <v>176</v>
      </c>
      <c r="D505" s="47"/>
      <c r="E505" s="48"/>
      <c r="F505" s="57" t="s">
        <v>104</v>
      </c>
      <c r="G505" s="37"/>
      <c r="H505" s="31"/>
    </row>
    <row r="506" spans="1:8" s="36" customFormat="1" ht="36" customHeight="1" x14ac:dyDescent="0.2">
      <c r="A506" s="63" t="s">
        <v>380</v>
      </c>
      <c r="B506" s="60" t="s">
        <v>275</v>
      </c>
      <c r="C506" s="46" t="s">
        <v>377</v>
      </c>
      <c r="D506" s="47"/>
      <c r="E506" s="48" t="s">
        <v>111</v>
      </c>
      <c r="F506" s="49">
        <v>250</v>
      </c>
      <c r="G506" s="140"/>
      <c r="H506" s="50">
        <f>ROUND(G506*F506,2)</f>
        <v>0</v>
      </c>
    </row>
    <row r="507" spans="1:8" s="36" customFormat="1" ht="36" customHeight="1" x14ac:dyDescent="0.2">
      <c r="A507" s="63" t="s">
        <v>381</v>
      </c>
      <c r="B507" s="60" t="s">
        <v>277</v>
      </c>
      <c r="C507" s="46" t="s">
        <v>378</v>
      </c>
      <c r="D507" s="47"/>
      <c r="E507" s="48" t="s">
        <v>111</v>
      </c>
      <c r="F507" s="49">
        <v>320</v>
      </c>
      <c r="G507" s="140"/>
      <c r="H507" s="50">
        <f>ROUND(G507*F507,2)</f>
        <v>0</v>
      </c>
    </row>
    <row r="508" spans="1:8" ht="36" customHeight="1" x14ac:dyDescent="0.2">
      <c r="A508" s="37"/>
      <c r="B508" s="62"/>
      <c r="C508" s="53" t="s">
        <v>122</v>
      </c>
      <c r="D508" s="54"/>
      <c r="E508" s="48"/>
      <c r="F508" s="57" t="s">
        <v>104</v>
      </c>
      <c r="G508" s="37"/>
      <c r="H508" s="31"/>
    </row>
    <row r="509" spans="1:8" s="36" customFormat="1" ht="36" customHeight="1" x14ac:dyDescent="0.2">
      <c r="A509" s="44" t="s">
        <v>129</v>
      </c>
      <c r="B509" s="45" t="s">
        <v>246</v>
      </c>
      <c r="C509" s="46" t="s">
        <v>39</v>
      </c>
      <c r="D509" s="47"/>
      <c r="E509" s="48"/>
      <c r="F509" s="57" t="s">
        <v>104</v>
      </c>
      <c r="G509" s="37"/>
      <c r="H509" s="31"/>
    </row>
    <row r="510" spans="1:8" s="36" customFormat="1" ht="36" customHeight="1" x14ac:dyDescent="0.2">
      <c r="A510" s="44" t="s">
        <v>8</v>
      </c>
      <c r="B510" s="58" t="s">
        <v>171</v>
      </c>
      <c r="C510" s="46" t="s">
        <v>306</v>
      </c>
      <c r="D510" s="47"/>
      <c r="E510" s="48" t="s">
        <v>113</v>
      </c>
      <c r="F510" s="61">
        <v>60</v>
      </c>
      <c r="G510" s="140"/>
      <c r="H510" s="50">
        <f>ROUND(G510*F510,2)</f>
        <v>0</v>
      </c>
    </row>
    <row r="511" spans="1:8" s="36" customFormat="1" ht="36" customHeight="1" x14ac:dyDescent="0.2">
      <c r="A511" s="37"/>
      <c r="B511" s="62"/>
      <c r="C511" s="53" t="s">
        <v>123</v>
      </c>
      <c r="D511" s="54"/>
      <c r="E511" s="48"/>
      <c r="F511" s="57" t="s">
        <v>104</v>
      </c>
      <c r="G511" s="37"/>
      <c r="H511" s="31"/>
    </row>
    <row r="512" spans="1:8" s="36" customFormat="1" ht="36" customHeight="1" x14ac:dyDescent="0.2">
      <c r="A512" s="63" t="s">
        <v>130</v>
      </c>
      <c r="B512" s="45" t="s">
        <v>550</v>
      </c>
      <c r="C512" s="64" t="s">
        <v>197</v>
      </c>
      <c r="D512" s="65" t="s">
        <v>3</v>
      </c>
      <c r="E512" s="48"/>
      <c r="F512" s="57" t="s">
        <v>104</v>
      </c>
      <c r="G512" s="37"/>
      <c r="H512" s="31"/>
    </row>
    <row r="513" spans="1:8" s="36" customFormat="1" ht="36" customHeight="1" x14ac:dyDescent="0.2">
      <c r="A513" s="63" t="s">
        <v>265</v>
      </c>
      <c r="B513" s="58" t="s">
        <v>171</v>
      </c>
      <c r="C513" s="46" t="s">
        <v>318</v>
      </c>
      <c r="D513" s="47"/>
      <c r="E513" s="48" t="s">
        <v>112</v>
      </c>
      <c r="F513" s="61">
        <v>4</v>
      </c>
      <c r="G513" s="140"/>
      <c r="H513" s="50">
        <f>ROUND(G513*F513,2)</f>
        <v>0</v>
      </c>
    </row>
    <row r="514" spans="1:8" s="36" customFormat="1" ht="36" customHeight="1" x14ac:dyDescent="0.2">
      <c r="A514" s="63" t="s">
        <v>133</v>
      </c>
      <c r="B514" s="45" t="s">
        <v>551</v>
      </c>
      <c r="C514" s="46" t="s">
        <v>200</v>
      </c>
      <c r="D514" s="47" t="s">
        <v>3</v>
      </c>
      <c r="E514" s="48"/>
      <c r="F514" s="57" t="s">
        <v>104</v>
      </c>
      <c r="G514" s="37"/>
      <c r="H514" s="31"/>
    </row>
    <row r="515" spans="1:8" s="36" customFormat="1" ht="36" customHeight="1" x14ac:dyDescent="0.2">
      <c r="A515" s="63" t="s">
        <v>24</v>
      </c>
      <c r="B515" s="58" t="s">
        <v>171</v>
      </c>
      <c r="C515" s="46" t="s">
        <v>409</v>
      </c>
      <c r="D515" s="47"/>
      <c r="E515" s="48"/>
      <c r="F515" s="57" t="s">
        <v>104</v>
      </c>
      <c r="G515" s="37"/>
      <c r="H515" s="31"/>
    </row>
    <row r="516" spans="1:8" s="36" customFormat="1" ht="36" customHeight="1" x14ac:dyDescent="0.2">
      <c r="A516" s="63" t="s">
        <v>25</v>
      </c>
      <c r="B516" s="60" t="s">
        <v>275</v>
      </c>
      <c r="C516" s="46" t="s">
        <v>430</v>
      </c>
      <c r="D516" s="47"/>
      <c r="E516" s="48" t="s">
        <v>113</v>
      </c>
      <c r="F516" s="61">
        <v>16</v>
      </c>
      <c r="G516" s="140"/>
      <c r="H516" s="50">
        <f>ROUND(G516*F516,2)</f>
        <v>0</v>
      </c>
    </row>
    <row r="517" spans="1:8" s="51" customFormat="1" ht="36" customHeight="1" x14ac:dyDescent="0.2">
      <c r="A517" s="44"/>
      <c r="B517" s="45" t="s">
        <v>552</v>
      </c>
      <c r="C517" s="46" t="s">
        <v>411</v>
      </c>
      <c r="D517" s="47"/>
      <c r="E517" s="48" t="s">
        <v>112</v>
      </c>
      <c r="F517" s="61">
        <v>4</v>
      </c>
      <c r="G517" s="140"/>
      <c r="H517" s="50">
        <f>ROUND(G517*F517,2)</f>
        <v>0</v>
      </c>
    </row>
    <row r="518" spans="1:8" s="36" customFormat="1" ht="36" customHeight="1" x14ac:dyDescent="0.2">
      <c r="A518" s="63" t="s">
        <v>28</v>
      </c>
      <c r="B518" s="45" t="s">
        <v>553</v>
      </c>
      <c r="C518" s="64" t="s">
        <v>329</v>
      </c>
      <c r="D518" s="65" t="s">
        <v>330</v>
      </c>
      <c r="E518" s="48"/>
      <c r="F518" s="57" t="s">
        <v>104</v>
      </c>
      <c r="G518" s="37"/>
      <c r="H518" s="31"/>
    </row>
    <row r="519" spans="1:8" s="36" customFormat="1" ht="36" customHeight="1" x14ac:dyDescent="0.2">
      <c r="A519" s="63" t="s">
        <v>29</v>
      </c>
      <c r="B519" s="58" t="s">
        <v>171</v>
      </c>
      <c r="C519" s="66" t="s">
        <v>353</v>
      </c>
      <c r="D519" s="47"/>
      <c r="E519" s="48" t="s">
        <v>112</v>
      </c>
      <c r="F519" s="61">
        <v>3</v>
      </c>
      <c r="G519" s="140"/>
      <c r="H519" s="50">
        <f>ROUND(G519*F519,2)</f>
        <v>0</v>
      </c>
    </row>
    <row r="520" spans="1:8" s="36" customFormat="1" ht="36" customHeight="1" x14ac:dyDescent="0.2">
      <c r="A520" s="63" t="s">
        <v>30</v>
      </c>
      <c r="B520" s="58" t="s">
        <v>172</v>
      </c>
      <c r="C520" s="66" t="s">
        <v>354</v>
      </c>
      <c r="D520" s="47"/>
      <c r="E520" s="48" t="s">
        <v>112</v>
      </c>
      <c r="F520" s="61">
        <v>3</v>
      </c>
      <c r="G520" s="140"/>
      <c r="H520" s="50">
        <f>ROUND(G520*F520,2)</f>
        <v>0</v>
      </c>
    </row>
    <row r="521" spans="1:8" s="36" customFormat="1" ht="36" customHeight="1" x14ac:dyDescent="0.2">
      <c r="A521" s="63" t="s">
        <v>31</v>
      </c>
      <c r="B521" s="45" t="s">
        <v>554</v>
      </c>
      <c r="C521" s="67" t="s">
        <v>201</v>
      </c>
      <c r="D521" s="47" t="s">
        <v>3</v>
      </c>
      <c r="E521" s="48"/>
      <c r="F521" s="57" t="s">
        <v>104</v>
      </c>
      <c r="G521" s="37"/>
      <c r="H521" s="31"/>
    </row>
    <row r="522" spans="1:8" s="36" customFormat="1" ht="36" customHeight="1" x14ac:dyDescent="0.2">
      <c r="A522" s="63" t="s">
        <v>32</v>
      </c>
      <c r="B522" s="58" t="s">
        <v>171</v>
      </c>
      <c r="C522" s="67" t="s">
        <v>412</v>
      </c>
      <c r="D522" s="47"/>
      <c r="E522" s="48"/>
      <c r="F522" s="57" t="s">
        <v>104</v>
      </c>
      <c r="G522" s="37"/>
      <c r="H522" s="31"/>
    </row>
    <row r="523" spans="1:8" s="36" customFormat="1" ht="36" customHeight="1" x14ac:dyDescent="0.2">
      <c r="A523" s="63" t="s">
        <v>33</v>
      </c>
      <c r="B523" s="60" t="s">
        <v>275</v>
      </c>
      <c r="C523" s="46" t="s">
        <v>555</v>
      </c>
      <c r="D523" s="47"/>
      <c r="E523" s="48" t="s">
        <v>112</v>
      </c>
      <c r="F523" s="61">
        <v>4</v>
      </c>
      <c r="G523" s="140"/>
      <c r="H523" s="50">
        <f>ROUND(G523*F523,2)</f>
        <v>0</v>
      </c>
    </row>
    <row r="524" spans="1:8" s="51" customFormat="1" ht="36" customHeight="1" x14ac:dyDescent="0.2">
      <c r="A524" s="44" t="s">
        <v>204</v>
      </c>
      <c r="B524" s="45" t="s">
        <v>556</v>
      </c>
      <c r="C524" s="46" t="s">
        <v>274</v>
      </c>
      <c r="D524" s="47" t="s">
        <v>3</v>
      </c>
      <c r="E524" s="48" t="s">
        <v>112</v>
      </c>
      <c r="F524" s="61">
        <v>4</v>
      </c>
      <c r="G524" s="140"/>
      <c r="H524" s="50">
        <f>ROUND(G524*F524,2)</f>
        <v>0</v>
      </c>
    </row>
    <row r="525" spans="1:8" s="36" customFormat="1" ht="36" customHeight="1" x14ac:dyDescent="0.2">
      <c r="A525" s="63" t="s">
        <v>208</v>
      </c>
      <c r="B525" s="45" t="s">
        <v>557</v>
      </c>
      <c r="C525" s="46" t="s">
        <v>161</v>
      </c>
      <c r="D525" s="47" t="s">
        <v>4</v>
      </c>
      <c r="E525" s="48" t="s">
        <v>113</v>
      </c>
      <c r="F525" s="61">
        <v>48</v>
      </c>
      <c r="G525" s="140"/>
      <c r="H525" s="50">
        <f>ROUND(G525*F525,2)</f>
        <v>0</v>
      </c>
    </row>
    <row r="526" spans="1:8" s="36" customFormat="1" ht="36" customHeight="1" x14ac:dyDescent="0.2">
      <c r="A526" s="63" t="s">
        <v>320</v>
      </c>
      <c r="B526" s="45" t="s">
        <v>558</v>
      </c>
      <c r="C526" s="67" t="s">
        <v>321</v>
      </c>
      <c r="D526" s="78" t="s">
        <v>438</v>
      </c>
      <c r="E526" s="48"/>
      <c r="F526" s="57" t="s">
        <v>104</v>
      </c>
      <c r="G526" s="37"/>
      <c r="H526" s="31"/>
    </row>
    <row r="527" spans="1:8" s="36" customFormat="1" ht="36" customHeight="1" x14ac:dyDescent="0.2">
      <c r="A527" s="63" t="s">
        <v>322</v>
      </c>
      <c r="B527" s="58" t="s">
        <v>171</v>
      </c>
      <c r="C527" s="79" t="s">
        <v>372</v>
      </c>
      <c r="D527" s="78" t="s">
        <v>373</v>
      </c>
      <c r="E527" s="48" t="s">
        <v>109</v>
      </c>
      <c r="F527" s="61">
        <v>600</v>
      </c>
      <c r="G527" s="140"/>
      <c r="H527" s="50">
        <f>ROUND(G527*F527,2)</f>
        <v>0</v>
      </c>
    </row>
    <row r="528" spans="1:8" s="36" customFormat="1" ht="36" customHeight="1" x14ac:dyDescent="0.2">
      <c r="A528" s="37"/>
      <c r="B528" s="80"/>
      <c r="C528" s="53" t="s">
        <v>124</v>
      </c>
      <c r="D528" s="54"/>
      <c r="E528" s="48"/>
      <c r="F528" s="57" t="s">
        <v>104</v>
      </c>
      <c r="G528" s="37"/>
      <c r="H528" s="31"/>
    </row>
    <row r="529" spans="1:8" s="36" customFormat="1" ht="36" customHeight="1" x14ac:dyDescent="0.2">
      <c r="A529" s="63" t="s">
        <v>134</v>
      </c>
      <c r="B529" s="45" t="s">
        <v>559</v>
      </c>
      <c r="C529" s="66" t="s">
        <v>331</v>
      </c>
      <c r="D529" s="65" t="s">
        <v>330</v>
      </c>
      <c r="E529" s="48" t="s">
        <v>112</v>
      </c>
      <c r="F529" s="61">
        <v>3</v>
      </c>
      <c r="G529" s="140"/>
      <c r="H529" s="50">
        <f>ROUND(G529*F529,2)</f>
        <v>0</v>
      </c>
    </row>
    <row r="530" spans="1:8" s="36" customFormat="1" ht="36" customHeight="1" x14ac:dyDescent="0.2">
      <c r="A530" s="63" t="s">
        <v>136</v>
      </c>
      <c r="B530" s="45" t="s">
        <v>560</v>
      </c>
      <c r="C530" s="66" t="s">
        <v>355</v>
      </c>
      <c r="D530" s="65" t="s">
        <v>330</v>
      </c>
      <c r="E530" s="48"/>
      <c r="F530" s="57" t="s">
        <v>104</v>
      </c>
      <c r="G530" s="37"/>
      <c r="H530" s="31"/>
    </row>
    <row r="531" spans="1:8" s="36" customFormat="1" ht="36" customHeight="1" x14ac:dyDescent="0.2">
      <c r="A531" s="63" t="s">
        <v>137</v>
      </c>
      <c r="B531" s="58" t="s">
        <v>171</v>
      </c>
      <c r="C531" s="46" t="s">
        <v>307</v>
      </c>
      <c r="D531" s="47"/>
      <c r="E531" s="48" t="s">
        <v>112</v>
      </c>
      <c r="F531" s="61">
        <v>2</v>
      </c>
      <c r="G531" s="140"/>
      <c r="H531" s="50">
        <f>ROUND(G531*F531,2)</f>
        <v>0</v>
      </c>
    </row>
    <row r="532" spans="1:8" s="36" customFormat="1" ht="36" customHeight="1" x14ac:dyDescent="0.2">
      <c r="A532" s="63" t="s">
        <v>138</v>
      </c>
      <c r="B532" s="45" t="s">
        <v>561</v>
      </c>
      <c r="C532" s="46" t="s">
        <v>251</v>
      </c>
      <c r="D532" s="65" t="s">
        <v>330</v>
      </c>
      <c r="E532" s="48" t="s">
        <v>112</v>
      </c>
      <c r="F532" s="61">
        <v>3</v>
      </c>
      <c r="G532" s="140"/>
      <c r="H532" s="50">
        <f>ROUND(G532*F532,2)</f>
        <v>0</v>
      </c>
    </row>
    <row r="533" spans="1:8" s="36" customFormat="1" ht="36" customHeight="1" x14ac:dyDescent="0.2">
      <c r="A533" s="63" t="s">
        <v>215</v>
      </c>
      <c r="B533" s="45" t="s">
        <v>562</v>
      </c>
      <c r="C533" s="46" t="s">
        <v>253</v>
      </c>
      <c r="D533" s="65" t="s">
        <v>330</v>
      </c>
      <c r="E533" s="48" t="s">
        <v>112</v>
      </c>
      <c r="F533" s="61">
        <v>3</v>
      </c>
      <c r="G533" s="140"/>
      <c r="H533" s="50">
        <f>ROUND(G533*F533,2)</f>
        <v>0</v>
      </c>
    </row>
    <row r="534" spans="1:8" s="36" customFormat="1" ht="36" customHeight="1" x14ac:dyDescent="0.2">
      <c r="A534" s="63" t="s">
        <v>139</v>
      </c>
      <c r="B534" s="45" t="s">
        <v>563</v>
      </c>
      <c r="C534" s="46" t="s">
        <v>252</v>
      </c>
      <c r="D534" s="65" t="s">
        <v>330</v>
      </c>
      <c r="E534" s="48" t="s">
        <v>112</v>
      </c>
      <c r="F534" s="61">
        <v>28</v>
      </c>
      <c r="G534" s="140"/>
      <c r="H534" s="50">
        <f>ROUND(G534*F534,2)</f>
        <v>0</v>
      </c>
    </row>
    <row r="535" spans="1:8" s="51" customFormat="1" ht="36" customHeight="1" x14ac:dyDescent="0.2">
      <c r="A535" s="63" t="s">
        <v>140</v>
      </c>
      <c r="B535" s="45" t="s">
        <v>564</v>
      </c>
      <c r="C535" s="46" t="s">
        <v>254</v>
      </c>
      <c r="D535" s="65" t="s">
        <v>330</v>
      </c>
      <c r="E535" s="48" t="s">
        <v>112</v>
      </c>
      <c r="F535" s="61">
        <v>14</v>
      </c>
      <c r="G535" s="140"/>
      <c r="H535" s="50">
        <f>ROUND(G535*F535,2)</f>
        <v>0</v>
      </c>
    </row>
    <row r="536" spans="1:8" s="36" customFormat="1" ht="36" customHeight="1" x14ac:dyDescent="0.2">
      <c r="A536" s="37"/>
      <c r="B536" s="52"/>
      <c r="C536" s="53" t="s">
        <v>125</v>
      </c>
      <c r="D536" s="54"/>
      <c r="E536" s="48"/>
      <c r="F536" s="57" t="s">
        <v>104</v>
      </c>
      <c r="G536" s="37"/>
      <c r="H536" s="31"/>
    </row>
    <row r="537" spans="1:8" s="36" customFormat="1" ht="36" customHeight="1" x14ac:dyDescent="0.2">
      <c r="A537" s="68" t="s">
        <v>141</v>
      </c>
      <c r="B537" s="45" t="s">
        <v>565</v>
      </c>
      <c r="C537" s="46" t="s">
        <v>83</v>
      </c>
      <c r="D537" s="47" t="s">
        <v>375</v>
      </c>
      <c r="E537" s="48"/>
      <c r="F537" s="57" t="s">
        <v>104</v>
      </c>
      <c r="G537" s="37"/>
      <c r="H537" s="31"/>
    </row>
    <row r="538" spans="1:8" s="36" customFormat="1" ht="36" customHeight="1" x14ac:dyDescent="0.2">
      <c r="A538" s="68" t="s">
        <v>142</v>
      </c>
      <c r="B538" s="58" t="s">
        <v>171</v>
      </c>
      <c r="C538" s="46" t="s">
        <v>308</v>
      </c>
      <c r="D538" s="47"/>
      <c r="E538" s="48" t="s">
        <v>109</v>
      </c>
      <c r="F538" s="49">
        <v>20</v>
      </c>
      <c r="G538" s="140"/>
      <c r="H538" s="50">
        <f>ROUND(G538*F538,2)</f>
        <v>0</v>
      </c>
    </row>
    <row r="539" spans="1:8" s="36" customFormat="1" ht="36" customHeight="1" x14ac:dyDescent="0.2">
      <c r="A539" s="68" t="s">
        <v>143</v>
      </c>
      <c r="B539" s="58" t="s">
        <v>172</v>
      </c>
      <c r="C539" s="46" t="s">
        <v>309</v>
      </c>
      <c r="D539" s="47"/>
      <c r="E539" s="48" t="s">
        <v>109</v>
      </c>
      <c r="F539" s="49">
        <v>280</v>
      </c>
      <c r="G539" s="140"/>
      <c r="H539" s="50">
        <f>ROUND(G539*F539,2)</f>
        <v>0</v>
      </c>
    </row>
    <row r="540" spans="1:8" s="36" customFormat="1" ht="36" customHeight="1" x14ac:dyDescent="0.2">
      <c r="A540" s="68"/>
      <c r="B540" s="45" t="s">
        <v>566</v>
      </c>
      <c r="C540" s="46" t="s">
        <v>489</v>
      </c>
      <c r="D540" s="47" t="s">
        <v>486</v>
      </c>
      <c r="E540" s="48"/>
      <c r="F540" s="57" t="s">
        <v>104</v>
      </c>
      <c r="G540" s="37"/>
      <c r="H540" s="31"/>
    </row>
    <row r="541" spans="1:8" s="36" customFormat="1" ht="36" customHeight="1" x14ac:dyDescent="0.2">
      <c r="A541" s="68"/>
      <c r="B541" s="58" t="s">
        <v>171</v>
      </c>
      <c r="C541" s="46" t="s">
        <v>490</v>
      </c>
      <c r="D541" s="47"/>
      <c r="E541" s="48" t="s">
        <v>112</v>
      </c>
      <c r="F541" s="49">
        <v>1</v>
      </c>
      <c r="G541" s="140"/>
      <c r="H541" s="50">
        <f>ROUND(G541*F541,2)</f>
        <v>0</v>
      </c>
    </row>
    <row r="542" spans="1:8" s="36" customFormat="1" ht="36" customHeight="1" thickBot="1" x14ac:dyDescent="0.25">
      <c r="A542" s="35"/>
      <c r="B542" s="72" t="str">
        <f>B469</f>
        <v>H</v>
      </c>
      <c r="C542" s="151" t="str">
        <f>C469</f>
        <v>MCFARLANE STREET NORTH - SUTHERLAND AVENUE TO ROVER AVENUE
(ASPHALT RECONSTRUCTION)</v>
      </c>
      <c r="D542" s="154"/>
      <c r="E542" s="154"/>
      <c r="F542" s="155"/>
      <c r="G542" s="76" t="s">
        <v>415</v>
      </c>
      <c r="H542" s="76">
        <f>SUM(H469:H541)</f>
        <v>0</v>
      </c>
    </row>
    <row r="543" spans="1:8" ht="36" customHeight="1" thickTop="1" x14ac:dyDescent="0.2">
      <c r="A543" s="31"/>
      <c r="B543" s="156" t="s">
        <v>567</v>
      </c>
      <c r="C543" s="157"/>
      <c r="D543" s="157"/>
      <c r="E543" s="157"/>
      <c r="F543" s="158"/>
      <c r="G543" s="81"/>
      <c r="H543" s="82"/>
    </row>
    <row r="544" spans="1:8" s="36" customFormat="1" ht="36" customHeight="1" x14ac:dyDescent="0.2">
      <c r="A544" s="33"/>
      <c r="B544" s="34" t="s">
        <v>356</v>
      </c>
      <c r="C544" s="145" t="s">
        <v>568</v>
      </c>
      <c r="D544" s="146"/>
      <c r="E544" s="146"/>
      <c r="F544" s="147"/>
      <c r="G544" s="33"/>
      <c r="H544" s="35"/>
    </row>
    <row r="545" spans="1:8" ht="36" customHeight="1" x14ac:dyDescent="0.2">
      <c r="A545" s="37"/>
      <c r="B545" s="83"/>
      <c r="C545" s="165" t="s">
        <v>569</v>
      </c>
      <c r="D545" s="166"/>
      <c r="E545" s="166"/>
      <c r="F545" s="167"/>
      <c r="G545" s="84" t="s">
        <v>104</v>
      </c>
      <c r="H545" s="85"/>
    </row>
    <row r="546" spans="1:8" s="36" customFormat="1" ht="36" customHeight="1" x14ac:dyDescent="0.2">
      <c r="A546" s="63"/>
      <c r="B546" s="45" t="s">
        <v>570</v>
      </c>
      <c r="C546" s="46" t="s">
        <v>571</v>
      </c>
      <c r="D546" s="47" t="s">
        <v>3</v>
      </c>
      <c r="E546" s="86"/>
      <c r="F546" s="49"/>
      <c r="G546" s="42"/>
      <c r="H546" s="75"/>
    </row>
    <row r="547" spans="1:8" s="36" customFormat="1" ht="36" customHeight="1" x14ac:dyDescent="0.2">
      <c r="A547" s="63"/>
      <c r="B547" s="58" t="s">
        <v>171</v>
      </c>
      <c r="C547" s="46" t="s">
        <v>572</v>
      </c>
      <c r="D547" s="47"/>
      <c r="E547" s="48" t="s">
        <v>114</v>
      </c>
      <c r="F547" s="87">
        <v>0.15</v>
      </c>
      <c r="G547" s="140"/>
      <c r="H547" s="50">
        <f>ROUND(G547*F547,2)</f>
        <v>0</v>
      </c>
    </row>
    <row r="548" spans="1:8" s="36" customFormat="1" ht="36" customHeight="1" x14ac:dyDescent="0.2">
      <c r="A548" s="63" t="s">
        <v>135</v>
      </c>
      <c r="B548" s="45" t="s">
        <v>573</v>
      </c>
      <c r="C548" s="46" t="s">
        <v>269</v>
      </c>
      <c r="D548" s="47" t="s">
        <v>3</v>
      </c>
      <c r="E548" s="48"/>
      <c r="F548" s="57" t="s">
        <v>104</v>
      </c>
      <c r="G548" s="37"/>
      <c r="H548" s="31"/>
    </row>
    <row r="549" spans="1:8" s="36" customFormat="1" ht="36" customHeight="1" x14ac:dyDescent="0.2">
      <c r="A549" s="63" t="s">
        <v>270</v>
      </c>
      <c r="B549" s="58" t="s">
        <v>171</v>
      </c>
      <c r="C549" s="46" t="s">
        <v>574</v>
      </c>
      <c r="D549" s="47"/>
      <c r="E549" s="48" t="s">
        <v>114</v>
      </c>
      <c r="F549" s="87">
        <v>0.7</v>
      </c>
      <c r="G549" s="140"/>
      <c r="H549" s="50">
        <f>ROUND(G549*F549,2)</f>
        <v>0</v>
      </c>
    </row>
    <row r="550" spans="1:8" s="36" customFormat="1" ht="36" customHeight="1" x14ac:dyDescent="0.2">
      <c r="A550" s="63"/>
      <c r="B550" s="45" t="s">
        <v>575</v>
      </c>
      <c r="C550" s="46" t="s">
        <v>576</v>
      </c>
      <c r="D550" s="47" t="s">
        <v>3</v>
      </c>
      <c r="E550" s="48"/>
      <c r="F550" s="57" t="s">
        <v>104</v>
      </c>
      <c r="G550" s="37"/>
      <c r="H550" s="31"/>
    </row>
    <row r="551" spans="1:8" s="36" customFormat="1" ht="36" customHeight="1" x14ac:dyDescent="0.2">
      <c r="A551" s="63"/>
      <c r="B551" s="58" t="s">
        <v>171</v>
      </c>
      <c r="C551" s="46" t="s">
        <v>577</v>
      </c>
      <c r="D551" s="47"/>
      <c r="E551" s="48" t="s">
        <v>114</v>
      </c>
      <c r="F551" s="87">
        <v>0.5</v>
      </c>
      <c r="G551" s="140"/>
      <c r="H551" s="50">
        <f>ROUND(G551*F551,2)</f>
        <v>0</v>
      </c>
    </row>
    <row r="552" spans="1:8" s="51" customFormat="1" ht="36" customHeight="1" x14ac:dyDescent="0.2">
      <c r="A552" s="63"/>
      <c r="B552" s="45" t="s">
        <v>578</v>
      </c>
      <c r="C552" s="66" t="s">
        <v>579</v>
      </c>
      <c r="D552" s="65" t="s">
        <v>383</v>
      </c>
      <c r="E552" s="48" t="s">
        <v>112</v>
      </c>
      <c r="F552" s="61">
        <v>1</v>
      </c>
      <c r="G552" s="140"/>
      <c r="H552" s="50">
        <f>ROUND(G552*F552,2)</f>
        <v>0</v>
      </c>
    </row>
    <row r="553" spans="1:8" ht="36" customHeight="1" x14ac:dyDescent="0.2">
      <c r="A553" s="37"/>
      <c r="B553" s="83"/>
      <c r="C553" s="165" t="s">
        <v>580</v>
      </c>
      <c r="D553" s="166"/>
      <c r="E553" s="166"/>
      <c r="F553" s="167"/>
      <c r="G553" s="84"/>
      <c r="H553" s="85"/>
    </row>
    <row r="554" spans="1:8" s="51" customFormat="1" ht="36" customHeight="1" x14ac:dyDescent="0.2">
      <c r="A554" s="63" t="s">
        <v>27</v>
      </c>
      <c r="B554" s="45" t="s">
        <v>581</v>
      </c>
      <c r="C554" s="46" t="s">
        <v>250</v>
      </c>
      <c r="D554" s="47" t="s">
        <v>3</v>
      </c>
      <c r="E554" s="86"/>
      <c r="F554" s="49"/>
      <c r="G554" s="42"/>
      <c r="H554" s="75"/>
    </row>
    <row r="555" spans="1:8" s="51" customFormat="1" ht="36" customHeight="1" x14ac:dyDescent="0.2">
      <c r="A555" s="88" t="s">
        <v>325</v>
      </c>
      <c r="B555" s="58" t="s">
        <v>171</v>
      </c>
      <c r="C555" s="46" t="s">
        <v>582</v>
      </c>
      <c r="D555" s="47"/>
      <c r="E555" s="48"/>
      <c r="F555" s="57" t="s">
        <v>104</v>
      </c>
      <c r="G555" s="37"/>
      <c r="H555" s="31"/>
    </row>
    <row r="556" spans="1:8" s="51" customFormat="1" ht="36" customHeight="1" x14ac:dyDescent="0.2">
      <c r="A556" s="88" t="s">
        <v>326</v>
      </c>
      <c r="B556" s="60" t="s">
        <v>275</v>
      </c>
      <c r="C556" s="46" t="s">
        <v>583</v>
      </c>
      <c r="D556" s="47"/>
      <c r="E556" s="48" t="s">
        <v>112</v>
      </c>
      <c r="F556" s="61">
        <v>1</v>
      </c>
      <c r="G556" s="140"/>
      <c r="H556" s="50">
        <f>ROUND(G556*F556,2)</f>
        <v>0</v>
      </c>
    </row>
    <row r="557" spans="1:8" s="51" customFormat="1" ht="36" customHeight="1" x14ac:dyDescent="0.2">
      <c r="A557" s="63" t="s">
        <v>323</v>
      </c>
      <c r="B557" s="45" t="s">
        <v>584</v>
      </c>
      <c r="C557" s="66" t="s">
        <v>585</v>
      </c>
      <c r="D557" s="65" t="s">
        <v>383</v>
      </c>
      <c r="E557" s="48"/>
      <c r="F557" s="57" t="s">
        <v>104</v>
      </c>
      <c r="G557" s="37"/>
      <c r="H557" s="31"/>
    </row>
    <row r="558" spans="1:8" s="51" customFormat="1" ht="36" customHeight="1" x14ac:dyDescent="0.2">
      <c r="A558" s="88" t="s">
        <v>327</v>
      </c>
      <c r="B558" s="58" t="s">
        <v>171</v>
      </c>
      <c r="C558" s="46" t="s">
        <v>582</v>
      </c>
      <c r="D558" s="47"/>
      <c r="E558" s="48" t="s">
        <v>113</v>
      </c>
      <c r="F558" s="89">
        <v>12</v>
      </c>
      <c r="G558" s="140"/>
      <c r="H558" s="50">
        <f>ROUND(G558*F558,2)</f>
        <v>0</v>
      </c>
    </row>
    <row r="559" spans="1:8" s="51" customFormat="1" ht="36" customHeight="1" x14ac:dyDescent="0.2">
      <c r="A559" s="63" t="s">
        <v>36</v>
      </c>
      <c r="B559" s="45" t="s">
        <v>586</v>
      </c>
      <c r="C559" s="66" t="s">
        <v>287</v>
      </c>
      <c r="D559" s="65" t="s">
        <v>383</v>
      </c>
      <c r="E559" s="48"/>
      <c r="F559" s="57" t="s">
        <v>104</v>
      </c>
      <c r="G559" s="37"/>
      <c r="H559" s="31"/>
    </row>
    <row r="560" spans="1:8" s="51" customFormat="1" ht="36" customHeight="1" x14ac:dyDescent="0.2">
      <c r="A560" s="63" t="s">
        <v>37</v>
      </c>
      <c r="B560" s="58" t="s">
        <v>171</v>
      </c>
      <c r="C560" s="46" t="s">
        <v>587</v>
      </c>
      <c r="D560" s="47"/>
      <c r="E560" s="48" t="s">
        <v>113</v>
      </c>
      <c r="F560" s="89">
        <v>2</v>
      </c>
      <c r="G560" s="140"/>
      <c r="H560" s="50">
        <f>ROUND(G560*F560,2)</f>
        <v>0</v>
      </c>
    </row>
    <row r="561" spans="1:8" s="51" customFormat="1" ht="36" customHeight="1" x14ac:dyDescent="0.2">
      <c r="A561" s="90"/>
      <c r="B561" s="91"/>
      <c r="C561" s="92" t="s">
        <v>588</v>
      </c>
      <c r="D561" s="93"/>
      <c r="E561" s="48"/>
      <c r="F561" s="57" t="s">
        <v>104</v>
      </c>
      <c r="G561" s="37"/>
      <c r="H561" s="31"/>
    </row>
    <row r="562" spans="1:8" s="51" customFormat="1" ht="36" customHeight="1" x14ac:dyDescent="0.2">
      <c r="A562" s="90"/>
      <c r="B562" s="91" t="s">
        <v>589</v>
      </c>
      <c r="C562" s="94" t="s">
        <v>590</v>
      </c>
      <c r="D562" s="93" t="s">
        <v>591</v>
      </c>
      <c r="E562" s="48"/>
      <c r="F562" s="57" t="s">
        <v>104</v>
      </c>
      <c r="G562" s="37"/>
      <c r="H562" s="31"/>
    </row>
    <row r="563" spans="1:8" s="51" customFormat="1" ht="36" customHeight="1" x14ac:dyDescent="0.2">
      <c r="A563" s="90"/>
      <c r="B563" s="95" t="s">
        <v>171</v>
      </c>
      <c r="C563" s="96" t="s">
        <v>592</v>
      </c>
      <c r="D563" s="93"/>
      <c r="E563" s="48"/>
      <c r="F563" s="57" t="s">
        <v>104</v>
      </c>
      <c r="G563" s="37"/>
      <c r="H563" s="31"/>
    </row>
    <row r="564" spans="1:8" s="51" customFormat="1" ht="36" customHeight="1" x14ac:dyDescent="0.2">
      <c r="A564" s="90"/>
      <c r="B564" s="97" t="s">
        <v>275</v>
      </c>
      <c r="C564" s="98" t="s">
        <v>593</v>
      </c>
      <c r="D564" s="93"/>
      <c r="E564" s="99" t="s">
        <v>594</v>
      </c>
      <c r="F564" s="89">
        <v>120</v>
      </c>
      <c r="G564" s="142"/>
      <c r="H564" s="100">
        <f>ROUND(G564*F564,2)</f>
        <v>0</v>
      </c>
    </row>
    <row r="565" spans="1:8" s="51" customFormat="1" ht="36" customHeight="1" x14ac:dyDescent="0.2">
      <c r="A565" s="90"/>
      <c r="B565" s="91" t="s">
        <v>595</v>
      </c>
      <c r="C565" s="94" t="s">
        <v>596</v>
      </c>
      <c r="D565" s="93" t="s">
        <v>591</v>
      </c>
      <c r="E565" s="48"/>
      <c r="F565" s="57" t="s">
        <v>104</v>
      </c>
      <c r="G565" s="37"/>
      <c r="H565" s="31"/>
    </row>
    <row r="566" spans="1:8" s="51" customFormat="1" ht="36" customHeight="1" x14ac:dyDescent="0.2">
      <c r="A566" s="90"/>
      <c r="B566" s="95" t="s">
        <v>171</v>
      </c>
      <c r="C566" s="96" t="s">
        <v>592</v>
      </c>
      <c r="D566" s="93"/>
      <c r="E566" s="99" t="s">
        <v>112</v>
      </c>
      <c r="F566" s="101">
        <v>10</v>
      </c>
      <c r="G566" s="142"/>
      <c r="H566" s="100">
        <f>ROUND(G566*F566,2)</f>
        <v>0</v>
      </c>
    </row>
    <row r="567" spans="1:8" s="51" customFormat="1" ht="36" customHeight="1" x14ac:dyDescent="0.2">
      <c r="A567" s="90"/>
      <c r="B567" s="91" t="s">
        <v>597</v>
      </c>
      <c r="C567" s="94" t="s">
        <v>598</v>
      </c>
      <c r="D567" s="93" t="s">
        <v>591</v>
      </c>
      <c r="E567" s="48"/>
      <c r="F567" s="57" t="s">
        <v>104</v>
      </c>
      <c r="G567" s="37"/>
      <c r="H567" s="31"/>
    </row>
    <row r="568" spans="1:8" s="51" customFormat="1" ht="36" customHeight="1" x14ac:dyDescent="0.2">
      <c r="A568" s="90"/>
      <c r="B568" s="95" t="s">
        <v>171</v>
      </c>
      <c r="C568" s="96" t="s">
        <v>592</v>
      </c>
      <c r="D568" s="93"/>
      <c r="E568" s="99" t="s">
        <v>112</v>
      </c>
      <c r="F568" s="101">
        <v>10</v>
      </c>
      <c r="G568" s="142"/>
      <c r="H568" s="100">
        <f>ROUND(G568*F568,2)</f>
        <v>0</v>
      </c>
    </row>
    <row r="569" spans="1:8" s="51" customFormat="1" ht="36" customHeight="1" x14ac:dyDescent="0.2">
      <c r="A569" s="90"/>
      <c r="B569" s="91" t="s">
        <v>599</v>
      </c>
      <c r="C569" s="94" t="s">
        <v>600</v>
      </c>
      <c r="D569" s="93" t="s">
        <v>591</v>
      </c>
      <c r="E569" s="48"/>
      <c r="F569" s="57" t="s">
        <v>104</v>
      </c>
      <c r="G569" s="37"/>
      <c r="H569" s="31"/>
    </row>
    <row r="570" spans="1:8" s="51" customFormat="1" ht="36" customHeight="1" x14ac:dyDescent="0.2">
      <c r="A570" s="90"/>
      <c r="B570" s="95" t="s">
        <v>171</v>
      </c>
      <c r="C570" s="96" t="s">
        <v>592</v>
      </c>
      <c r="D570" s="93"/>
      <c r="E570" s="99" t="s">
        <v>112</v>
      </c>
      <c r="F570" s="101">
        <v>10</v>
      </c>
      <c r="G570" s="142"/>
      <c r="H570" s="100">
        <f>ROUND(G570*F570,2)</f>
        <v>0</v>
      </c>
    </row>
    <row r="571" spans="1:8" s="51" customFormat="1" ht="36" customHeight="1" x14ac:dyDescent="0.2">
      <c r="A571" s="90"/>
      <c r="B571" s="102" t="s">
        <v>601</v>
      </c>
      <c r="C571" s="91" t="s">
        <v>602</v>
      </c>
      <c r="D571" s="93" t="s">
        <v>591</v>
      </c>
      <c r="E571" s="48"/>
      <c r="F571" s="57" t="s">
        <v>104</v>
      </c>
      <c r="G571" s="37"/>
      <c r="H571" s="31"/>
    </row>
    <row r="572" spans="1:8" s="51" customFormat="1" ht="36" customHeight="1" x14ac:dyDescent="0.2">
      <c r="A572" s="90"/>
      <c r="B572" s="95" t="s">
        <v>171</v>
      </c>
      <c r="C572" s="96" t="s">
        <v>603</v>
      </c>
      <c r="D572" s="93"/>
      <c r="E572" s="99" t="s">
        <v>112</v>
      </c>
      <c r="F572" s="101">
        <v>10</v>
      </c>
      <c r="G572" s="142"/>
      <c r="H572" s="100">
        <f>ROUND(G572*F572,2)</f>
        <v>0</v>
      </c>
    </row>
    <row r="573" spans="1:8" s="51" customFormat="1" ht="36" customHeight="1" x14ac:dyDescent="0.2">
      <c r="A573" s="90"/>
      <c r="B573" s="91" t="s">
        <v>604</v>
      </c>
      <c r="C573" s="91" t="s">
        <v>605</v>
      </c>
      <c r="D573" s="93" t="s">
        <v>591</v>
      </c>
      <c r="E573" s="48"/>
      <c r="F573" s="57" t="s">
        <v>104</v>
      </c>
      <c r="G573" s="37"/>
      <c r="H573" s="31"/>
    </row>
    <row r="574" spans="1:8" s="51" customFormat="1" ht="36" customHeight="1" x14ac:dyDescent="0.2">
      <c r="A574" s="90"/>
      <c r="B574" s="95" t="s">
        <v>171</v>
      </c>
      <c r="C574" s="96" t="s">
        <v>592</v>
      </c>
      <c r="D574" s="93"/>
      <c r="E574" s="99" t="s">
        <v>112</v>
      </c>
      <c r="F574" s="101">
        <v>10</v>
      </c>
      <c r="G574" s="142"/>
      <c r="H574" s="100">
        <f>ROUND(G574*F574,2)</f>
        <v>0</v>
      </c>
    </row>
    <row r="575" spans="1:8" s="51" customFormat="1" ht="36" customHeight="1" x14ac:dyDescent="0.2">
      <c r="A575" s="90"/>
      <c r="B575" s="103"/>
      <c r="C575" s="92" t="s">
        <v>606</v>
      </c>
      <c r="D575" s="93"/>
      <c r="E575" s="48"/>
      <c r="F575" s="57" t="s">
        <v>104</v>
      </c>
      <c r="G575" s="37"/>
      <c r="H575" s="31"/>
    </row>
    <row r="576" spans="1:8" s="51" customFormat="1" ht="36" customHeight="1" x14ac:dyDescent="0.2">
      <c r="A576" s="90"/>
      <c r="B576" s="91" t="s">
        <v>634</v>
      </c>
      <c r="C576" s="94" t="s">
        <v>590</v>
      </c>
      <c r="D576" s="93" t="s">
        <v>591</v>
      </c>
      <c r="E576" s="48"/>
      <c r="F576" s="57" t="s">
        <v>104</v>
      </c>
      <c r="G576" s="37"/>
      <c r="H576" s="31"/>
    </row>
    <row r="577" spans="1:8" s="51" customFormat="1" ht="36" customHeight="1" x14ac:dyDescent="0.2">
      <c r="A577" s="90"/>
      <c r="B577" s="95" t="s">
        <v>171</v>
      </c>
      <c r="C577" s="96" t="s">
        <v>607</v>
      </c>
      <c r="D577" s="93"/>
      <c r="E577" s="48"/>
      <c r="F577" s="57" t="s">
        <v>104</v>
      </c>
      <c r="G577" s="37"/>
      <c r="H577" s="31"/>
    </row>
    <row r="578" spans="1:8" s="51" customFormat="1" ht="36" customHeight="1" x14ac:dyDescent="0.2">
      <c r="A578" s="90"/>
      <c r="B578" s="97" t="s">
        <v>275</v>
      </c>
      <c r="C578" s="98" t="s">
        <v>593</v>
      </c>
      <c r="D578" s="93"/>
      <c r="E578" s="99" t="s">
        <v>594</v>
      </c>
      <c r="F578" s="89">
        <v>16</v>
      </c>
      <c r="G578" s="142"/>
      <c r="H578" s="100">
        <f>ROUND(G578*F578,2)</f>
        <v>0</v>
      </c>
    </row>
    <row r="579" spans="1:8" s="51" customFormat="1" ht="36" customHeight="1" x14ac:dyDescent="0.2">
      <c r="A579" s="90"/>
      <c r="B579" s="91" t="s">
        <v>635</v>
      </c>
      <c r="C579" s="94" t="s">
        <v>596</v>
      </c>
      <c r="D579" s="93" t="s">
        <v>591</v>
      </c>
      <c r="E579" s="48"/>
      <c r="F579" s="57" t="s">
        <v>104</v>
      </c>
      <c r="G579" s="37"/>
      <c r="H579" s="31"/>
    </row>
    <row r="580" spans="1:8" s="51" customFormat="1" ht="36" customHeight="1" x14ac:dyDescent="0.2">
      <c r="A580" s="90"/>
      <c r="B580" s="95" t="s">
        <v>171</v>
      </c>
      <c r="C580" s="96" t="s">
        <v>607</v>
      </c>
      <c r="D580" s="93"/>
      <c r="E580" s="99" t="s">
        <v>112</v>
      </c>
      <c r="F580" s="101">
        <v>1</v>
      </c>
      <c r="G580" s="142"/>
      <c r="H580" s="100">
        <f>ROUND(G580*F580,2)</f>
        <v>0</v>
      </c>
    </row>
    <row r="581" spans="1:8" s="51" customFormat="1" ht="36" customHeight="1" x14ac:dyDescent="0.2">
      <c r="A581" s="90"/>
      <c r="B581" s="91" t="s">
        <v>636</v>
      </c>
      <c r="C581" s="94" t="s">
        <v>598</v>
      </c>
      <c r="D581" s="93" t="s">
        <v>591</v>
      </c>
      <c r="E581" s="48"/>
      <c r="F581" s="57" t="s">
        <v>104</v>
      </c>
      <c r="G581" s="37"/>
      <c r="H581" s="31"/>
    </row>
    <row r="582" spans="1:8" s="51" customFormat="1" ht="36" customHeight="1" x14ac:dyDescent="0.2">
      <c r="A582" s="90"/>
      <c r="B582" s="95" t="s">
        <v>171</v>
      </c>
      <c r="C582" s="96" t="s">
        <v>607</v>
      </c>
      <c r="D582" s="93"/>
      <c r="E582" s="99" t="s">
        <v>112</v>
      </c>
      <c r="F582" s="101">
        <v>1</v>
      </c>
      <c r="G582" s="142"/>
      <c r="H582" s="100">
        <f>ROUND(G582*F582,2)</f>
        <v>0</v>
      </c>
    </row>
    <row r="583" spans="1:8" s="51" customFormat="1" ht="36" customHeight="1" x14ac:dyDescent="0.2">
      <c r="A583" s="90"/>
      <c r="B583" s="91" t="s">
        <v>637</v>
      </c>
      <c r="C583" s="94" t="s">
        <v>600</v>
      </c>
      <c r="D583" s="93" t="s">
        <v>591</v>
      </c>
      <c r="E583" s="48"/>
      <c r="F583" s="57" t="s">
        <v>104</v>
      </c>
      <c r="G583" s="37"/>
      <c r="H583" s="31"/>
    </row>
    <row r="584" spans="1:8" s="51" customFormat="1" ht="36" customHeight="1" x14ac:dyDescent="0.2">
      <c r="A584" s="90"/>
      <c r="B584" s="95" t="s">
        <v>171</v>
      </c>
      <c r="C584" s="96" t="s">
        <v>607</v>
      </c>
      <c r="D584" s="93"/>
      <c r="E584" s="99" t="s">
        <v>112</v>
      </c>
      <c r="F584" s="101">
        <v>1</v>
      </c>
      <c r="G584" s="142"/>
      <c r="H584" s="100">
        <f>ROUND(G584*F584,2)</f>
        <v>0</v>
      </c>
    </row>
    <row r="585" spans="1:8" s="51" customFormat="1" ht="36" customHeight="1" x14ac:dyDescent="0.2">
      <c r="A585" s="90"/>
      <c r="B585" s="102" t="s">
        <v>638</v>
      </c>
      <c r="C585" s="91" t="s">
        <v>602</v>
      </c>
      <c r="D585" s="93" t="s">
        <v>591</v>
      </c>
      <c r="E585" s="48"/>
      <c r="F585" s="57" t="s">
        <v>104</v>
      </c>
      <c r="G585" s="37"/>
      <c r="H585" s="31"/>
    </row>
    <row r="586" spans="1:8" s="51" customFormat="1" ht="36" customHeight="1" x14ac:dyDescent="0.2">
      <c r="A586" s="90"/>
      <c r="B586" s="95" t="s">
        <v>171</v>
      </c>
      <c r="C586" s="96" t="s">
        <v>603</v>
      </c>
      <c r="D586" s="93"/>
      <c r="E586" s="99" t="s">
        <v>112</v>
      </c>
      <c r="F586" s="101">
        <v>1</v>
      </c>
      <c r="G586" s="142"/>
      <c r="H586" s="100">
        <f>ROUND(G586*F586,2)</f>
        <v>0</v>
      </c>
    </row>
    <row r="587" spans="1:8" s="51" customFormat="1" ht="36" customHeight="1" x14ac:dyDescent="0.2">
      <c r="A587" s="90"/>
      <c r="B587" s="91" t="s">
        <v>639</v>
      </c>
      <c r="C587" s="91" t="s">
        <v>605</v>
      </c>
      <c r="D587" s="93" t="s">
        <v>591</v>
      </c>
      <c r="E587" s="48"/>
      <c r="F587" s="57" t="s">
        <v>104</v>
      </c>
      <c r="G587" s="37"/>
      <c r="H587" s="31"/>
    </row>
    <row r="588" spans="1:8" s="51" customFormat="1" ht="36" customHeight="1" x14ac:dyDescent="0.2">
      <c r="A588" s="90"/>
      <c r="B588" s="95" t="s">
        <v>171</v>
      </c>
      <c r="C588" s="96" t="s">
        <v>607</v>
      </c>
      <c r="D588" s="93"/>
      <c r="E588" s="99" t="s">
        <v>112</v>
      </c>
      <c r="F588" s="101">
        <v>1</v>
      </c>
      <c r="G588" s="142"/>
      <c r="H588" s="100">
        <f>ROUND(G588*F588,2)</f>
        <v>0</v>
      </c>
    </row>
    <row r="589" spans="1:8" s="51" customFormat="1" ht="36" customHeight="1" x14ac:dyDescent="0.2">
      <c r="A589" s="90"/>
      <c r="B589" s="103"/>
      <c r="C589" s="92" t="s">
        <v>608</v>
      </c>
      <c r="D589" s="93"/>
      <c r="E589" s="48"/>
      <c r="F589" s="57" t="s">
        <v>104</v>
      </c>
      <c r="G589" s="37"/>
      <c r="H589" s="31"/>
    </row>
    <row r="590" spans="1:8" s="51" customFormat="1" ht="36" customHeight="1" x14ac:dyDescent="0.2">
      <c r="A590" s="90"/>
      <c r="B590" s="91" t="s">
        <v>640</v>
      </c>
      <c r="C590" s="94" t="s">
        <v>590</v>
      </c>
      <c r="D590" s="93" t="s">
        <v>591</v>
      </c>
      <c r="E590" s="48"/>
      <c r="F590" s="57" t="s">
        <v>104</v>
      </c>
      <c r="G590" s="37"/>
      <c r="H590" s="31"/>
    </row>
    <row r="591" spans="1:8" s="51" customFormat="1" ht="36" customHeight="1" x14ac:dyDescent="0.2">
      <c r="A591" s="90"/>
      <c r="B591" s="95" t="s">
        <v>171</v>
      </c>
      <c r="C591" s="96" t="s">
        <v>592</v>
      </c>
      <c r="D591" s="93"/>
      <c r="E591" s="48"/>
      <c r="F591" s="57" t="s">
        <v>104</v>
      </c>
      <c r="G591" s="37"/>
      <c r="H591" s="31"/>
    </row>
    <row r="592" spans="1:8" s="51" customFormat="1" ht="36" customHeight="1" x14ac:dyDescent="0.2">
      <c r="A592" s="90"/>
      <c r="B592" s="97" t="s">
        <v>275</v>
      </c>
      <c r="C592" s="98" t="s">
        <v>593</v>
      </c>
      <c r="D592" s="93"/>
      <c r="E592" s="99" t="s">
        <v>594</v>
      </c>
      <c r="F592" s="89">
        <v>16</v>
      </c>
      <c r="G592" s="142"/>
      <c r="H592" s="100">
        <f>ROUND(G592*F592,2)</f>
        <v>0</v>
      </c>
    </row>
    <row r="593" spans="1:8" s="51" customFormat="1" ht="36" customHeight="1" x14ac:dyDescent="0.2">
      <c r="A593" s="90"/>
      <c r="B593" s="91" t="s">
        <v>641</v>
      </c>
      <c r="C593" s="94" t="s">
        <v>596</v>
      </c>
      <c r="D593" s="93" t="s">
        <v>591</v>
      </c>
      <c r="E593" s="48"/>
      <c r="F593" s="57" t="s">
        <v>104</v>
      </c>
      <c r="G593" s="37"/>
      <c r="H593" s="31"/>
    </row>
    <row r="594" spans="1:8" s="51" customFormat="1" ht="36" customHeight="1" x14ac:dyDescent="0.2">
      <c r="A594" s="90"/>
      <c r="B594" s="95" t="s">
        <v>171</v>
      </c>
      <c r="C594" s="96" t="s">
        <v>592</v>
      </c>
      <c r="D594" s="93"/>
      <c r="E594" s="99" t="s">
        <v>112</v>
      </c>
      <c r="F594" s="101">
        <v>1</v>
      </c>
      <c r="G594" s="142"/>
      <c r="H594" s="100">
        <f>ROUND(G594*F594,2)</f>
        <v>0</v>
      </c>
    </row>
    <row r="595" spans="1:8" s="51" customFormat="1" ht="36" customHeight="1" x14ac:dyDescent="0.2">
      <c r="A595" s="90"/>
      <c r="B595" s="91" t="s">
        <v>642</v>
      </c>
      <c r="C595" s="94" t="s">
        <v>598</v>
      </c>
      <c r="D595" s="93" t="s">
        <v>591</v>
      </c>
      <c r="E595" s="48"/>
      <c r="F595" s="57" t="s">
        <v>104</v>
      </c>
      <c r="G595" s="37"/>
      <c r="H595" s="31"/>
    </row>
    <row r="596" spans="1:8" s="51" customFormat="1" ht="36" customHeight="1" x14ac:dyDescent="0.2">
      <c r="A596" s="90"/>
      <c r="B596" s="95" t="s">
        <v>171</v>
      </c>
      <c r="C596" s="96" t="s">
        <v>592</v>
      </c>
      <c r="D596" s="93"/>
      <c r="E596" s="99" t="s">
        <v>112</v>
      </c>
      <c r="F596" s="101">
        <v>1</v>
      </c>
      <c r="G596" s="142"/>
      <c r="H596" s="100">
        <f>ROUND(G596*F596,2)</f>
        <v>0</v>
      </c>
    </row>
    <row r="597" spans="1:8" s="51" customFormat="1" ht="36" customHeight="1" x14ac:dyDescent="0.2">
      <c r="A597" s="90"/>
      <c r="B597" s="91" t="s">
        <v>643</v>
      </c>
      <c r="C597" s="94" t="s">
        <v>600</v>
      </c>
      <c r="D597" s="93" t="s">
        <v>591</v>
      </c>
      <c r="E597" s="48"/>
      <c r="F597" s="57" t="s">
        <v>104</v>
      </c>
      <c r="G597" s="37"/>
      <c r="H597" s="31"/>
    </row>
    <row r="598" spans="1:8" s="51" customFormat="1" ht="36" customHeight="1" x14ac:dyDescent="0.2">
      <c r="A598" s="90"/>
      <c r="B598" s="95" t="s">
        <v>171</v>
      </c>
      <c r="C598" s="96" t="s">
        <v>592</v>
      </c>
      <c r="D598" s="93"/>
      <c r="E598" s="99" t="s">
        <v>112</v>
      </c>
      <c r="F598" s="101">
        <v>1</v>
      </c>
      <c r="G598" s="142"/>
      <c r="H598" s="100">
        <f>ROUND(G598*F598,2)</f>
        <v>0</v>
      </c>
    </row>
    <row r="599" spans="1:8" s="51" customFormat="1" ht="36" customHeight="1" x14ac:dyDescent="0.2">
      <c r="A599" s="90"/>
      <c r="B599" s="102" t="s">
        <v>644</v>
      </c>
      <c r="C599" s="91" t="s">
        <v>602</v>
      </c>
      <c r="D599" s="93" t="s">
        <v>591</v>
      </c>
      <c r="E599" s="48"/>
      <c r="F599" s="57" t="s">
        <v>104</v>
      </c>
      <c r="G599" s="37"/>
      <c r="H599" s="31"/>
    </row>
    <row r="600" spans="1:8" s="51" customFormat="1" ht="36" customHeight="1" x14ac:dyDescent="0.2">
      <c r="A600" s="90"/>
      <c r="B600" s="95" t="s">
        <v>171</v>
      </c>
      <c r="C600" s="96" t="s">
        <v>603</v>
      </c>
      <c r="D600" s="93"/>
      <c r="E600" s="99" t="s">
        <v>112</v>
      </c>
      <c r="F600" s="101">
        <v>1</v>
      </c>
      <c r="G600" s="142"/>
      <c r="H600" s="100">
        <f>ROUND(G600*F600,2)</f>
        <v>0</v>
      </c>
    </row>
    <row r="601" spans="1:8" s="51" customFormat="1" ht="36" customHeight="1" x14ac:dyDescent="0.2">
      <c r="A601" s="90"/>
      <c r="B601" s="91" t="s">
        <v>645</v>
      </c>
      <c r="C601" s="91" t="s">
        <v>605</v>
      </c>
      <c r="D601" s="93" t="s">
        <v>591</v>
      </c>
      <c r="E601" s="48"/>
      <c r="F601" s="57" t="s">
        <v>104</v>
      </c>
      <c r="G601" s="37"/>
      <c r="H601" s="31"/>
    </row>
    <row r="602" spans="1:8" s="51" customFormat="1" ht="36" customHeight="1" x14ac:dyDescent="0.2">
      <c r="A602" s="90"/>
      <c r="B602" s="95" t="s">
        <v>171</v>
      </c>
      <c r="C602" s="96" t="s">
        <v>592</v>
      </c>
      <c r="D602" s="93"/>
      <c r="E602" s="99" t="s">
        <v>112</v>
      </c>
      <c r="F602" s="101">
        <v>1</v>
      </c>
      <c r="G602" s="142"/>
      <c r="H602" s="100">
        <f>ROUND(G602*F602,2)</f>
        <v>0</v>
      </c>
    </row>
    <row r="603" spans="1:8" s="36" customFormat="1" ht="36" customHeight="1" thickBot="1" x14ac:dyDescent="0.25">
      <c r="A603" s="35"/>
      <c r="B603" s="72" t="str">
        <f>B544</f>
        <v>I</v>
      </c>
      <c r="C603" s="151" t="str">
        <f>C544</f>
        <v>WATER AND WASTE WORK</v>
      </c>
      <c r="D603" s="154"/>
      <c r="E603" s="154"/>
      <c r="F603" s="155"/>
      <c r="G603" s="76" t="s">
        <v>415</v>
      </c>
      <c r="H603" s="76">
        <f>SUM(H544:H602)</f>
        <v>0</v>
      </c>
    </row>
    <row r="604" spans="1:8" ht="48" customHeight="1" thickTop="1" x14ac:dyDescent="0.2">
      <c r="A604" s="31"/>
      <c r="B604" s="156" t="s">
        <v>609</v>
      </c>
      <c r="C604" s="157"/>
      <c r="D604" s="157"/>
      <c r="E604" s="157"/>
      <c r="F604" s="158"/>
      <c r="G604" s="81"/>
      <c r="H604" s="82"/>
    </row>
    <row r="605" spans="1:8" s="108" customFormat="1" ht="36" customHeight="1" x14ac:dyDescent="0.2">
      <c r="A605" s="104"/>
      <c r="B605" s="105" t="s">
        <v>646</v>
      </c>
      <c r="C605" s="168" t="s">
        <v>611</v>
      </c>
      <c r="D605" s="169"/>
      <c r="E605" s="169"/>
      <c r="F605" s="170"/>
      <c r="G605" s="106"/>
      <c r="H605" s="107"/>
    </row>
    <row r="606" spans="1:8" s="112" customFormat="1" ht="36" customHeight="1" x14ac:dyDescent="0.2">
      <c r="A606" s="109"/>
      <c r="B606" s="110"/>
      <c r="C606" s="111" t="s">
        <v>612</v>
      </c>
      <c r="D606" s="54"/>
      <c r="E606" s="48"/>
      <c r="F606" s="49"/>
      <c r="G606" s="42" t="s">
        <v>104</v>
      </c>
      <c r="H606" s="50"/>
    </row>
    <row r="607" spans="1:8" s="112" customFormat="1" ht="80.25" customHeight="1" x14ac:dyDescent="0.2">
      <c r="A607" s="109"/>
      <c r="B607" s="144" t="s">
        <v>647</v>
      </c>
      <c r="C607" s="113" t="s">
        <v>614</v>
      </c>
      <c r="D607" s="114" t="s">
        <v>615</v>
      </c>
      <c r="E607" s="115" t="s">
        <v>112</v>
      </c>
      <c r="F607" s="57">
        <v>5</v>
      </c>
      <c r="G607" s="140"/>
      <c r="H607" s="50">
        <f t="shared" ref="H607:H627" si="0">ROUND(G607*F607,2)</f>
        <v>0</v>
      </c>
    </row>
    <row r="608" spans="1:8" s="112" customFormat="1" ht="49.5" customHeight="1" x14ac:dyDescent="0.2">
      <c r="A608" s="109"/>
      <c r="B608" s="144" t="s">
        <v>648</v>
      </c>
      <c r="C608" s="46" t="s">
        <v>616</v>
      </c>
      <c r="D608" s="114" t="s">
        <v>615</v>
      </c>
      <c r="E608" s="115" t="s">
        <v>113</v>
      </c>
      <c r="F608" s="57">
        <v>400</v>
      </c>
      <c r="G608" s="140"/>
      <c r="H608" s="50">
        <f t="shared" si="0"/>
        <v>0</v>
      </c>
    </row>
    <row r="609" spans="1:8" s="112" customFormat="1" ht="51" customHeight="1" x14ac:dyDescent="0.2">
      <c r="A609" s="109"/>
      <c r="B609" s="144" t="s">
        <v>649</v>
      </c>
      <c r="C609" s="46" t="s">
        <v>617</v>
      </c>
      <c r="D609" s="114" t="s">
        <v>615</v>
      </c>
      <c r="E609" s="115" t="s">
        <v>112</v>
      </c>
      <c r="F609" s="57">
        <v>5</v>
      </c>
      <c r="G609" s="140"/>
      <c r="H609" s="50">
        <f t="shared" si="0"/>
        <v>0</v>
      </c>
    </row>
    <row r="610" spans="1:8" s="112" customFormat="1" ht="113.25" customHeight="1" x14ac:dyDescent="0.2">
      <c r="A610" s="109"/>
      <c r="B610" s="144" t="s">
        <v>650</v>
      </c>
      <c r="C610" s="116" t="s">
        <v>618</v>
      </c>
      <c r="D610" s="114" t="s">
        <v>615</v>
      </c>
      <c r="E610" s="115" t="s">
        <v>112</v>
      </c>
      <c r="F610" s="57">
        <v>3</v>
      </c>
      <c r="G610" s="140"/>
      <c r="H610" s="50">
        <f t="shared" si="0"/>
        <v>0</v>
      </c>
    </row>
    <row r="611" spans="1:8" s="112" customFormat="1" ht="54" customHeight="1" x14ac:dyDescent="0.2">
      <c r="A611" s="109"/>
      <c r="B611" s="144" t="s">
        <v>651</v>
      </c>
      <c r="C611" s="116" t="s">
        <v>619</v>
      </c>
      <c r="D611" s="114" t="s">
        <v>615</v>
      </c>
      <c r="E611" s="115" t="s">
        <v>112</v>
      </c>
      <c r="F611" s="57">
        <v>1</v>
      </c>
      <c r="G611" s="140"/>
      <c r="H611" s="50">
        <f t="shared" si="0"/>
        <v>0</v>
      </c>
    </row>
    <row r="612" spans="1:8" s="112" customFormat="1" ht="50.25" customHeight="1" x14ac:dyDescent="0.2">
      <c r="A612" s="109"/>
      <c r="B612" s="144" t="s">
        <v>652</v>
      </c>
      <c r="C612" s="116" t="s">
        <v>620</v>
      </c>
      <c r="D612" s="114" t="s">
        <v>615</v>
      </c>
      <c r="E612" s="115" t="s">
        <v>112</v>
      </c>
      <c r="F612" s="57">
        <v>1</v>
      </c>
      <c r="G612" s="140"/>
      <c r="H612" s="50">
        <f t="shared" si="0"/>
        <v>0</v>
      </c>
    </row>
    <row r="613" spans="1:8" s="112" customFormat="1" ht="50.25" customHeight="1" x14ac:dyDescent="0.2">
      <c r="A613" s="109"/>
      <c r="B613" s="144" t="s">
        <v>653</v>
      </c>
      <c r="C613" s="116" t="s">
        <v>621</v>
      </c>
      <c r="D613" s="114" t="s">
        <v>615</v>
      </c>
      <c r="E613" s="115" t="s">
        <v>622</v>
      </c>
      <c r="F613" s="57">
        <v>7</v>
      </c>
      <c r="G613" s="140"/>
      <c r="H613" s="50">
        <f t="shared" si="0"/>
        <v>0</v>
      </c>
    </row>
    <row r="614" spans="1:8" s="112" customFormat="1" ht="64.5" customHeight="1" x14ac:dyDescent="0.2">
      <c r="A614" s="109"/>
      <c r="B614" s="144" t="s">
        <v>654</v>
      </c>
      <c r="C614" s="117" t="s">
        <v>623</v>
      </c>
      <c r="D614" s="114" t="s">
        <v>615</v>
      </c>
      <c r="E614" s="118" t="s">
        <v>624</v>
      </c>
      <c r="F614" s="57">
        <v>7</v>
      </c>
      <c r="G614" s="140"/>
      <c r="H614" s="50">
        <f t="shared" si="0"/>
        <v>0</v>
      </c>
    </row>
    <row r="615" spans="1:8" s="112" customFormat="1" ht="51.75" customHeight="1" x14ac:dyDescent="0.2">
      <c r="A615" s="109"/>
      <c r="B615" s="144" t="s">
        <v>655</v>
      </c>
      <c r="C615" s="117" t="s">
        <v>625</v>
      </c>
      <c r="D615" s="114" t="s">
        <v>615</v>
      </c>
      <c r="E615" s="118" t="s">
        <v>624</v>
      </c>
      <c r="F615" s="57">
        <v>7</v>
      </c>
      <c r="G615" s="140"/>
      <c r="H615" s="50">
        <f t="shared" si="0"/>
        <v>0</v>
      </c>
    </row>
    <row r="616" spans="1:8" s="112" customFormat="1" ht="51.75" customHeight="1" x14ac:dyDescent="0.2">
      <c r="A616" s="109"/>
      <c r="B616" s="144" t="s">
        <v>656</v>
      </c>
      <c r="C616" s="116" t="s">
        <v>626</v>
      </c>
      <c r="D616" s="114" t="s">
        <v>615</v>
      </c>
      <c r="E616" s="115" t="s">
        <v>112</v>
      </c>
      <c r="F616" s="57">
        <v>2</v>
      </c>
      <c r="G616" s="140"/>
      <c r="H616" s="50">
        <f t="shared" si="0"/>
        <v>0</v>
      </c>
    </row>
    <row r="617" spans="1:8" s="112" customFormat="1" ht="36" customHeight="1" x14ac:dyDescent="0.2">
      <c r="A617" s="109"/>
      <c r="B617" s="110"/>
      <c r="C617" s="111" t="s">
        <v>627</v>
      </c>
      <c r="D617" s="54"/>
      <c r="E617" s="57"/>
      <c r="F617" s="57"/>
      <c r="G617" s="37"/>
      <c r="H617" s="31">
        <f t="shared" si="0"/>
        <v>0</v>
      </c>
    </row>
    <row r="618" spans="1:8" s="112" customFormat="1" ht="81.75" customHeight="1" x14ac:dyDescent="0.2">
      <c r="A618" s="109"/>
      <c r="B618" s="144" t="s">
        <v>657</v>
      </c>
      <c r="C618" s="113" t="s">
        <v>614</v>
      </c>
      <c r="D618" s="114" t="s">
        <v>615</v>
      </c>
      <c r="E618" s="115" t="s">
        <v>112</v>
      </c>
      <c r="F618" s="57">
        <v>5</v>
      </c>
      <c r="G618" s="140"/>
      <c r="H618" s="50">
        <f t="shared" si="0"/>
        <v>0</v>
      </c>
    </row>
    <row r="619" spans="1:8" s="112" customFormat="1" ht="51.75" customHeight="1" x14ac:dyDescent="0.2">
      <c r="A619" s="109"/>
      <c r="B619" s="144" t="s">
        <v>658</v>
      </c>
      <c r="C619" s="46" t="s">
        <v>616</v>
      </c>
      <c r="D619" s="114" t="s">
        <v>615</v>
      </c>
      <c r="E619" s="115" t="s">
        <v>113</v>
      </c>
      <c r="F619" s="57">
        <v>400</v>
      </c>
      <c r="G619" s="140"/>
      <c r="H619" s="50">
        <f t="shared" si="0"/>
        <v>0</v>
      </c>
    </row>
    <row r="620" spans="1:8" s="112" customFormat="1" ht="48" customHeight="1" x14ac:dyDescent="0.2">
      <c r="A620" s="109"/>
      <c r="B620" s="144" t="s">
        <v>659</v>
      </c>
      <c r="C620" s="46" t="s">
        <v>617</v>
      </c>
      <c r="D620" s="114" t="s">
        <v>615</v>
      </c>
      <c r="E620" s="115" t="s">
        <v>112</v>
      </c>
      <c r="F620" s="57">
        <v>5</v>
      </c>
      <c r="G620" s="140"/>
      <c r="H620" s="50">
        <f t="shared" si="0"/>
        <v>0</v>
      </c>
    </row>
    <row r="621" spans="1:8" s="112" customFormat="1" ht="110.25" customHeight="1" x14ac:dyDescent="0.2">
      <c r="A621" s="109"/>
      <c r="B621" s="144" t="s">
        <v>660</v>
      </c>
      <c r="C621" s="116" t="s">
        <v>618</v>
      </c>
      <c r="D621" s="114" t="s">
        <v>615</v>
      </c>
      <c r="E621" s="115" t="s">
        <v>112</v>
      </c>
      <c r="F621" s="57">
        <v>3</v>
      </c>
      <c r="G621" s="140"/>
      <c r="H621" s="50">
        <f t="shared" si="0"/>
        <v>0</v>
      </c>
    </row>
    <row r="622" spans="1:8" s="112" customFormat="1" ht="51" customHeight="1" x14ac:dyDescent="0.2">
      <c r="A622" s="109"/>
      <c r="B622" s="144" t="s">
        <v>661</v>
      </c>
      <c r="C622" s="116" t="s">
        <v>619</v>
      </c>
      <c r="D622" s="114" t="s">
        <v>615</v>
      </c>
      <c r="E622" s="115" t="s">
        <v>112</v>
      </c>
      <c r="F622" s="57">
        <v>1</v>
      </c>
      <c r="G622" s="140"/>
      <c r="H622" s="50">
        <f t="shared" si="0"/>
        <v>0</v>
      </c>
    </row>
    <row r="623" spans="1:8" s="112" customFormat="1" ht="51" customHeight="1" x14ac:dyDescent="0.2">
      <c r="A623" s="109"/>
      <c r="B623" s="144" t="s">
        <v>662</v>
      </c>
      <c r="C623" s="116" t="s">
        <v>620</v>
      </c>
      <c r="D623" s="114" t="s">
        <v>615</v>
      </c>
      <c r="E623" s="115" t="s">
        <v>112</v>
      </c>
      <c r="F623" s="57">
        <v>1</v>
      </c>
      <c r="G623" s="140"/>
      <c r="H623" s="50">
        <f t="shared" si="0"/>
        <v>0</v>
      </c>
    </row>
    <row r="624" spans="1:8" s="112" customFormat="1" ht="53.25" customHeight="1" x14ac:dyDescent="0.2">
      <c r="A624" s="109"/>
      <c r="B624" s="144" t="s">
        <v>663</v>
      </c>
      <c r="C624" s="116" t="s">
        <v>621</v>
      </c>
      <c r="D624" s="114" t="s">
        <v>615</v>
      </c>
      <c r="E624" s="115" t="s">
        <v>622</v>
      </c>
      <c r="F624" s="57">
        <v>7</v>
      </c>
      <c r="G624" s="140"/>
      <c r="H624" s="50">
        <f t="shared" si="0"/>
        <v>0</v>
      </c>
    </row>
    <row r="625" spans="1:8" s="112" customFormat="1" ht="65.25" customHeight="1" x14ac:dyDescent="0.2">
      <c r="A625" s="109"/>
      <c r="B625" s="144" t="s">
        <v>664</v>
      </c>
      <c r="C625" s="117" t="s">
        <v>623</v>
      </c>
      <c r="D625" s="114" t="s">
        <v>615</v>
      </c>
      <c r="E625" s="118" t="s">
        <v>624</v>
      </c>
      <c r="F625" s="57">
        <v>7</v>
      </c>
      <c r="G625" s="140"/>
      <c r="H625" s="50">
        <f t="shared" si="0"/>
        <v>0</v>
      </c>
    </row>
    <row r="626" spans="1:8" s="112" customFormat="1" ht="51.75" customHeight="1" x14ac:dyDescent="0.2">
      <c r="A626" s="109"/>
      <c r="B626" s="144" t="s">
        <v>665</v>
      </c>
      <c r="C626" s="117" t="s">
        <v>625</v>
      </c>
      <c r="D626" s="114" t="s">
        <v>615</v>
      </c>
      <c r="E626" s="118" t="s">
        <v>624</v>
      </c>
      <c r="F626" s="57">
        <v>7</v>
      </c>
      <c r="G626" s="140"/>
      <c r="H626" s="50">
        <f t="shared" si="0"/>
        <v>0</v>
      </c>
    </row>
    <row r="627" spans="1:8" s="112" customFormat="1" ht="54" customHeight="1" x14ac:dyDescent="0.2">
      <c r="A627" s="109"/>
      <c r="B627" s="144" t="s">
        <v>666</v>
      </c>
      <c r="C627" s="116" t="s">
        <v>626</v>
      </c>
      <c r="D627" s="114" t="s">
        <v>615</v>
      </c>
      <c r="E627" s="115" t="s">
        <v>112</v>
      </c>
      <c r="F627" s="57">
        <v>2</v>
      </c>
      <c r="G627" s="140"/>
      <c r="H627" s="50">
        <f t="shared" si="0"/>
        <v>0</v>
      </c>
    </row>
    <row r="628" spans="1:8" s="108" customFormat="1" ht="36" customHeight="1" thickBot="1" x14ac:dyDescent="0.25">
      <c r="A628" s="104"/>
      <c r="B628" s="119" t="str">
        <f>B605</f>
        <v>J</v>
      </c>
      <c r="C628" s="171" t="str">
        <f>C605</f>
        <v>STREET LIGHT INSTALLATION</v>
      </c>
      <c r="D628" s="172"/>
      <c r="E628" s="172"/>
      <c r="F628" s="173"/>
      <c r="G628" s="120" t="s">
        <v>415</v>
      </c>
      <c r="H628" s="121">
        <f>SUM(H604:H627)</f>
        <v>0</v>
      </c>
    </row>
    <row r="629" spans="1:8" s="108" customFormat="1" ht="36" customHeight="1" thickTop="1" x14ac:dyDescent="0.2">
      <c r="A629" s="104"/>
      <c r="B629" s="122" t="s">
        <v>610</v>
      </c>
      <c r="C629" s="174" t="s">
        <v>628</v>
      </c>
      <c r="D629" s="175"/>
      <c r="E629" s="175"/>
      <c r="F629" s="176"/>
      <c r="G629" s="104"/>
      <c r="H629" s="123"/>
    </row>
    <row r="630" spans="1:8" s="112" customFormat="1" ht="36" customHeight="1" x14ac:dyDescent="0.2">
      <c r="A630" s="109" t="s">
        <v>357</v>
      </c>
      <c r="B630" s="143" t="s">
        <v>613</v>
      </c>
      <c r="C630" s="124" t="s">
        <v>629</v>
      </c>
      <c r="D630" s="125" t="s">
        <v>630</v>
      </c>
      <c r="E630" s="126" t="s">
        <v>631</v>
      </c>
      <c r="F630" s="126">
        <v>1</v>
      </c>
      <c r="G630" s="127"/>
      <c r="H630" s="85">
        <f>ROUND(G630*F630,2)</f>
        <v>0</v>
      </c>
    </row>
    <row r="631" spans="1:8" s="108" customFormat="1" ht="36" customHeight="1" thickBot="1" x14ac:dyDescent="0.25">
      <c r="A631" s="104"/>
      <c r="B631" s="119" t="str">
        <f>B629</f>
        <v>K</v>
      </c>
      <c r="C631" s="171" t="str">
        <f>C629</f>
        <v>MOBILIZATION /DEMOBILIZATION</v>
      </c>
      <c r="D631" s="172"/>
      <c r="E631" s="172"/>
      <c r="F631" s="173"/>
      <c r="G631" s="120" t="s">
        <v>415</v>
      </c>
      <c r="H631" s="121">
        <f>H630</f>
        <v>0</v>
      </c>
    </row>
    <row r="632" spans="1:8" ht="36" customHeight="1" thickTop="1" x14ac:dyDescent="0.25">
      <c r="A632" s="128"/>
      <c r="B632" s="129"/>
      <c r="C632" s="130" t="s">
        <v>632</v>
      </c>
      <c r="D632" s="131"/>
      <c r="E632" s="20"/>
      <c r="F632" s="20"/>
      <c r="H632" s="25"/>
    </row>
    <row r="633" spans="1:8" ht="36" customHeight="1" thickBot="1" x14ac:dyDescent="0.25">
      <c r="A633" s="31"/>
      <c r="B633" s="72" t="str">
        <f>B8</f>
        <v>A</v>
      </c>
      <c r="C633" s="177" t="str">
        <f>C8</f>
        <v>IRYSH AVENUE - BLAKE STREET TO BURY STREET (MINOR REHABILITATION)</v>
      </c>
      <c r="D633" s="154"/>
      <c r="E633" s="154"/>
      <c r="F633" s="155"/>
      <c r="G633" s="73" t="s">
        <v>415</v>
      </c>
      <c r="H633" s="73">
        <f>H61</f>
        <v>0</v>
      </c>
    </row>
    <row r="634" spans="1:8" ht="36" customHeight="1" thickTop="1" thickBot="1" x14ac:dyDescent="0.25">
      <c r="A634" s="31"/>
      <c r="B634" s="72" t="str">
        <f>B62</f>
        <v>B</v>
      </c>
      <c r="C634" s="162" t="str">
        <f>C62</f>
        <v>BURY STREET - IRYSH AVENUE TO WHYTE AVENUE
(THIN BITUMINOUS OVERLAY)</v>
      </c>
      <c r="D634" s="163"/>
      <c r="E634" s="163"/>
      <c r="F634" s="164"/>
      <c r="G634" s="73" t="s">
        <v>415</v>
      </c>
      <c r="H634" s="73">
        <f>H109</f>
        <v>0</v>
      </c>
    </row>
    <row r="635" spans="1:8" ht="36" customHeight="1" thickTop="1" thickBot="1" x14ac:dyDescent="0.25">
      <c r="A635" s="31"/>
      <c r="B635" s="72" t="str">
        <f>B110</f>
        <v>C</v>
      </c>
      <c r="C635" s="162" t="str">
        <f>C110</f>
        <v>WHYTE AVENUE - BURY STREET TO VINE STREET
(CONCRETE RECONSTRUCTION)</v>
      </c>
      <c r="D635" s="163"/>
      <c r="E635" s="163"/>
      <c r="F635" s="164"/>
      <c r="G635" s="73" t="s">
        <v>415</v>
      </c>
      <c r="H635" s="73">
        <f>H170</f>
        <v>0</v>
      </c>
    </row>
    <row r="636" spans="1:8" ht="36" customHeight="1" thickTop="1" thickBot="1" x14ac:dyDescent="0.25">
      <c r="A636" s="31"/>
      <c r="B636" s="72" t="str">
        <f>B171</f>
        <v>D</v>
      </c>
      <c r="C636" s="162" t="str">
        <f>C171</f>
        <v>ELGIN AVENUE - SHERBROOK STREET TO ISABEL STREET
(ASPHALT RECONSTRUCTION)</v>
      </c>
      <c r="D636" s="163"/>
      <c r="E636" s="163"/>
      <c r="F636" s="164"/>
      <c r="G636" s="73" t="s">
        <v>415</v>
      </c>
      <c r="H636" s="73">
        <f>H253</f>
        <v>0</v>
      </c>
    </row>
    <row r="637" spans="1:8" ht="36" customHeight="1" thickTop="1" thickBot="1" x14ac:dyDescent="0.25">
      <c r="A637" s="31"/>
      <c r="B637" s="72" t="str">
        <f>B254</f>
        <v>E</v>
      </c>
      <c r="C637" s="162" t="str">
        <f>C254</f>
        <v>KATE STREET - WILLIAM AVENUE TO ELGIN AVENUE
(ASPHALT RECONSTRUCTION)</v>
      </c>
      <c r="D637" s="163"/>
      <c r="E637" s="163"/>
      <c r="F637" s="164"/>
      <c r="G637" s="73" t="s">
        <v>415</v>
      </c>
      <c r="H637" s="73">
        <f>H322</f>
        <v>0</v>
      </c>
    </row>
    <row r="638" spans="1:8" ht="36" customHeight="1" thickTop="1" thickBot="1" x14ac:dyDescent="0.25">
      <c r="A638" s="31"/>
      <c r="B638" s="72" t="str">
        <f>B323</f>
        <v>F</v>
      </c>
      <c r="C638" s="162" t="str">
        <f>C323</f>
        <v>ALEXANDER AVENUE - SHERBROOK STREET TO ISABEL STREET
(MINOR REHABILITATION)</v>
      </c>
      <c r="D638" s="163"/>
      <c r="E638" s="163"/>
      <c r="F638" s="164"/>
      <c r="G638" s="73" t="s">
        <v>415</v>
      </c>
      <c r="H638" s="73">
        <f>H398</f>
        <v>0</v>
      </c>
    </row>
    <row r="639" spans="1:8" ht="36" customHeight="1" thickTop="1" thickBot="1" x14ac:dyDescent="0.25">
      <c r="A639" s="31"/>
      <c r="B639" s="72" t="str">
        <f>B399</f>
        <v>G</v>
      </c>
      <c r="C639" s="162" t="str">
        <f>C399</f>
        <v>PRINCE EDWARD STREET - BARBER STREET TO ROVER AVENUE
(ASPHALT RECONSTRUCTION)</v>
      </c>
      <c r="D639" s="163"/>
      <c r="E639" s="163"/>
      <c r="F639" s="164"/>
      <c r="G639" s="73" t="s">
        <v>415</v>
      </c>
      <c r="H639" s="73">
        <f>H468</f>
        <v>0</v>
      </c>
    </row>
    <row r="640" spans="1:8" ht="36" customHeight="1" thickTop="1" thickBot="1" x14ac:dyDescent="0.25">
      <c r="A640" s="31"/>
      <c r="B640" s="72" t="str">
        <f>B469</f>
        <v>H</v>
      </c>
      <c r="C640" s="162" t="str">
        <f>C469</f>
        <v>MCFARLANE STREET NORTH - SUTHERLAND AVENUE TO ROVER AVENUE
(ASPHALT RECONSTRUCTION)</v>
      </c>
      <c r="D640" s="163"/>
      <c r="E640" s="163"/>
      <c r="F640" s="164"/>
      <c r="G640" s="73" t="s">
        <v>415</v>
      </c>
      <c r="H640" s="73">
        <f>H542</f>
        <v>0</v>
      </c>
    </row>
    <row r="641" spans="1:8" ht="36" customHeight="1" thickTop="1" thickBot="1" x14ac:dyDescent="0.25">
      <c r="A641" s="31"/>
      <c r="B641" s="72" t="str">
        <f>B544</f>
        <v>I</v>
      </c>
      <c r="C641" s="178" t="str">
        <f>C544</f>
        <v>WATER AND WASTE WORK</v>
      </c>
      <c r="D641" s="163"/>
      <c r="E641" s="163"/>
      <c r="F641" s="164"/>
      <c r="G641" s="133" t="s">
        <v>415</v>
      </c>
      <c r="H641" s="133">
        <f>H603</f>
        <v>0</v>
      </c>
    </row>
    <row r="642" spans="1:8" ht="36" customHeight="1" thickTop="1" thickBot="1" x14ac:dyDescent="0.25">
      <c r="A642" s="31"/>
      <c r="B642" s="72" t="str">
        <f>B605</f>
        <v>J</v>
      </c>
      <c r="C642" s="178" t="str">
        <f>C605</f>
        <v>STREET LIGHT INSTALLATION</v>
      </c>
      <c r="D642" s="163"/>
      <c r="E642" s="163"/>
      <c r="F642" s="164"/>
      <c r="G642" s="133" t="s">
        <v>415</v>
      </c>
      <c r="H642" s="133">
        <f>H628</f>
        <v>0</v>
      </c>
    </row>
    <row r="643" spans="1:8" ht="36" customHeight="1" thickTop="1" thickBot="1" x14ac:dyDescent="0.25">
      <c r="A643" s="31"/>
      <c r="B643" s="72" t="str">
        <f>B629</f>
        <v>K</v>
      </c>
      <c r="C643" s="178" t="str">
        <f>C629</f>
        <v>MOBILIZATION /DEMOBILIZATION</v>
      </c>
      <c r="D643" s="163"/>
      <c r="E643" s="163"/>
      <c r="F643" s="164"/>
      <c r="G643" s="133" t="s">
        <v>415</v>
      </c>
      <c r="H643" s="133">
        <f>H631</f>
        <v>0</v>
      </c>
    </row>
    <row r="644" spans="1:8" ht="37.9" customHeight="1" thickTop="1" x14ac:dyDescent="0.2">
      <c r="A644" s="37"/>
      <c r="B644" s="179" t="s">
        <v>633</v>
      </c>
      <c r="C644" s="180"/>
      <c r="D644" s="180"/>
      <c r="E644" s="180"/>
      <c r="F644" s="180"/>
      <c r="G644" s="181">
        <f>SUM(H633:H643)</f>
        <v>0</v>
      </c>
      <c r="H644" s="182"/>
    </row>
    <row r="645" spans="1:8" ht="15.95" customHeight="1" x14ac:dyDescent="0.2">
      <c r="A645" s="37"/>
      <c r="B645" s="134"/>
      <c r="C645" s="135"/>
      <c r="D645" s="136"/>
      <c r="E645" s="135"/>
      <c r="F645" s="135"/>
      <c r="G645" s="137"/>
      <c r="H645" s="138"/>
    </row>
  </sheetData>
  <sheetProtection algorithmName="SHA-512" hashValue="W1NpEmC+5WgTUdf8k0AZaZUxRG3GYi13NcWxKzHE9FjINsO5Wcu849AHOXSVmKjzNzx9Nbl8eOhuVdQWa93d6Q==" saltValue="p7C9LNKgVvv4p0ECI3sDIw==" spinCount="100000" sheet="1" objects="1" scenarios="1" selectLockedCells="1"/>
  <mergeCells count="40">
    <mergeCell ref="C642:F642"/>
    <mergeCell ref="C643:F643"/>
    <mergeCell ref="B644:F644"/>
    <mergeCell ref="G644:H644"/>
    <mergeCell ref="C636:F636"/>
    <mergeCell ref="C637:F637"/>
    <mergeCell ref="C638:F638"/>
    <mergeCell ref="C639:F639"/>
    <mergeCell ref="C640:F640"/>
    <mergeCell ref="C641:F641"/>
    <mergeCell ref="C635:F635"/>
    <mergeCell ref="C544:F544"/>
    <mergeCell ref="C545:F545"/>
    <mergeCell ref="C553:F553"/>
    <mergeCell ref="C603:F603"/>
    <mergeCell ref="B604:F604"/>
    <mergeCell ref="C605:F605"/>
    <mergeCell ref="C628:F628"/>
    <mergeCell ref="C629:F629"/>
    <mergeCell ref="C631:F631"/>
    <mergeCell ref="C633:F633"/>
    <mergeCell ref="C634:F634"/>
    <mergeCell ref="B543:F543"/>
    <mergeCell ref="C170:F170"/>
    <mergeCell ref="C171:F171"/>
    <mergeCell ref="C253:F253"/>
    <mergeCell ref="C254:F254"/>
    <mergeCell ref="C322:F322"/>
    <mergeCell ref="C323:F323"/>
    <mergeCell ref="C398:F398"/>
    <mergeCell ref="C399:F399"/>
    <mergeCell ref="C468:F468"/>
    <mergeCell ref="C469:F469"/>
    <mergeCell ref="C542:F542"/>
    <mergeCell ref="C110:F110"/>
    <mergeCell ref="B7:F7"/>
    <mergeCell ref="C8:F8"/>
    <mergeCell ref="C61:F61"/>
    <mergeCell ref="C62:F62"/>
    <mergeCell ref="C109:F109"/>
  </mergeCells>
  <conditionalFormatting sqref="D10 D185:D195 D241:D243 D251">
    <cfRule type="cellIs" dxfId="259" priority="228" stopIfTrue="1" operator="equal">
      <formula>"CW 3240-R7"</formula>
    </cfRule>
  </conditionalFormatting>
  <conditionalFormatting sqref="D10 D241:D243 D251 D185:D195">
    <cfRule type="cellIs" dxfId="258" priority="227" stopIfTrue="1" operator="equal">
      <formula>"CW 3120-R2"</formula>
    </cfRule>
  </conditionalFormatting>
  <conditionalFormatting sqref="D12:D39">
    <cfRule type="cellIs" dxfId="257" priority="189" stopIfTrue="1" operator="equal">
      <formula>"CW 3120-R2"</formula>
    </cfRule>
    <cfRule type="cellIs" dxfId="256" priority="188" stopIfTrue="1" operator="equal">
      <formula>"CW 2130-R11"</formula>
    </cfRule>
    <cfRule type="cellIs" dxfId="255" priority="190" stopIfTrue="1" operator="equal">
      <formula>"CW 3240-R7"</formula>
    </cfRule>
  </conditionalFormatting>
  <conditionalFormatting sqref="D41">
    <cfRule type="cellIs" dxfId="254" priority="224" stopIfTrue="1" operator="equal">
      <formula>"CW 3120-R2"</formula>
    </cfRule>
    <cfRule type="cellIs" dxfId="253" priority="225" stopIfTrue="1" operator="equal">
      <formula>"CW 3240-R7"</formula>
    </cfRule>
    <cfRule type="cellIs" dxfId="252" priority="223" stopIfTrue="1" operator="equal">
      <formula>"CW 2130-R11"</formula>
    </cfRule>
  </conditionalFormatting>
  <conditionalFormatting sqref="D43:D55 D151:D160 D219:D228 D380:D381 D394:D395 D451:D456 D514:D524">
    <cfRule type="cellIs" dxfId="251" priority="187" stopIfTrue="1" operator="equal">
      <formula>"CW 3240-R7"</formula>
    </cfRule>
  </conditionalFormatting>
  <conditionalFormatting sqref="D43:D55 D394:D395 D451:D456 D514:D524 D219:D228 D380:D381 D151:D159">
    <cfRule type="cellIs" dxfId="250" priority="186" stopIfTrue="1" operator="equal">
      <formula>"CW 3120-R2"</formula>
    </cfRule>
  </conditionalFormatting>
  <conditionalFormatting sqref="D53:D55 D185:D195">
    <cfRule type="cellIs" dxfId="249" priority="76" stopIfTrue="1" operator="equal">
      <formula>"CW 2130-R11"</formula>
    </cfRule>
  </conditionalFormatting>
  <conditionalFormatting sqref="D57">
    <cfRule type="cellIs" dxfId="248" priority="182" stopIfTrue="1" operator="equal">
      <formula>"CW 2130-R11"</formula>
    </cfRule>
    <cfRule type="cellIs" dxfId="247" priority="183" stopIfTrue="1" operator="equal">
      <formula>"CW 3120-R2"</formula>
    </cfRule>
    <cfRule type="cellIs" dxfId="246" priority="184" stopIfTrue="1" operator="equal">
      <formula>"CW 3240-R7"</formula>
    </cfRule>
  </conditionalFormatting>
  <conditionalFormatting sqref="D59:D60">
    <cfRule type="cellIs" dxfId="245" priority="179" stopIfTrue="1" operator="equal">
      <formula>"CW 2130-R11"</formula>
    </cfRule>
    <cfRule type="cellIs" dxfId="244" priority="180" stopIfTrue="1" operator="equal">
      <formula>"CW 3120-R2"</formula>
    </cfRule>
    <cfRule type="cellIs" dxfId="243" priority="181" stopIfTrue="1" operator="equal">
      <formula>"CW 3240-R7"</formula>
    </cfRule>
  </conditionalFormatting>
  <conditionalFormatting sqref="D64">
    <cfRule type="cellIs" dxfId="242" priority="177" stopIfTrue="1" operator="equal">
      <formula>"CW 3120-R2"</formula>
    </cfRule>
    <cfRule type="cellIs" dxfId="241" priority="176" stopIfTrue="1" operator="equal">
      <formula>"CW 2130-R11"</formula>
    </cfRule>
    <cfRule type="cellIs" dxfId="240" priority="178" stopIfTrue="1" operator="equal">
      <formula>"CW 3240-R7"</formula>
    </cfRule>
  </conditionalFormatting>
  <conditionalFormatting sqref="D66:D89 D125:D132 D134:D144 D268:D278 D401:D410 D412:D422 D424:D433">
    <cfRule type="cellIs" dxfId="239" priority="155" stopIfTrue="1" operator="equal">
      <formula>"CW 3240-R7"</formula>
    </cfRule>
    <cfRule type="cellIs" dxfId="238" priority="154" stopIfTrue="1" operator="equal">
      <formula>"CW 3120-R2"</formula>
    </cfRule>
    <cfRule type="cellIs" dxfId="237" priority="153" stopIfTrue="1" operator="equal">
      <formula>"CW 2130-R11"</formula>
    </cfRule>
  </conditionalFormatting>
  <conditionalFormatting sqref="D91">
    <cfRule type="cellIs" dxfId="236" priority="173" stopIfTrue="1" operator="equal">
      <formula>"CW 2130-R11"</formula>
    </cfRule>
    <cfRule type="cellIs" dxfId="235" priority="174" stopIfTrue="1" operator="equal">
      <formula>"CW 3120-R2"</formula>
    </cfRule>
    <cfRule type="cellIs" dxfId="234" priority="175" stopIfTrue="1" operator="equal">
      <formula>"CW 3240-R7"</formula>
    </cfRule>
  </conditionalFormatting>
  <conditionalFormatting sqref="D93:D100">
    <cfRule type="cellIs" dxfId="233" priority="56" stopIfTrue="1" operator="equal">
      <formula>"CW 3240-R7"</formula>
    </cfRule>
    <cfRule type="cellIs" dxfId="232" priority="55" stopIfTrue="1" operator="equal">
      <formula>"CW 3120-R2"</formula>
    </cfRule>
  </conditionalFormatting>
  <conditionalFormatting sqref="D101:D104">
    <cfRule type="cellIs" dxfId="231" priority="61" stopIfTrue="1" operator="equal">
      <formula>"CW 3240-R7"</formula>
    </cfRule>
    <cfRule type="cellIs" dxfId="230" priority="60" stopIfTrue="1" operator="equal">
      <formula>"CW 3120-R2"</formula>
    </cfRule>
  </conditionalFormatting>
  <conditionalFormatting sqref="D102:D104">
    <cfRule type="cellIs" dxfId="229" priority="59" stopIfTrue="1" operator="equal">
      <formula>"CW 2130-R11"</formula>
    </cfRule>
  </conditionalFormatting>
  <conditionalFormatting sqref="D104">
    <cfRule type="cellIs" dxfId="228" priority="58" stopIfTrue="1" operator="equal">
      <formula>"CW 3240-R7"</formula>
    </cfRule>
    <cfRule type="cellIs" dxfId="227" priority="57" stopIfTrue="1" operator="equal">
      <formula>"CW 3120-R2"</formula>
    </cfRule>
  </conditionalFormatting>
  <conditionalFormatting sqref="D105">
    <cfRule type="cellIs" dxfId="226" priority="54" stopIfTrue="1" operator="equal">
      <formula>"CW 3240-R7"</formula>
    </cfRule>
    <cfRule type="cellIs" dxfId="225" priority="53" stopIfTrue="1" operator="equal">
      <formula>"CW 2130-R11"</formula>
    </cfRule>
  </conditionalFormatting>
  <conditionalFormatting sqref="D107:D108">
    <cfRule type="cellIs" dxfId="224" priority="170" stopIfTrue="1" operator="equal">
      <formula>"CW 2130-R11"</formula>
    </cfRule>
    <cfRule type="cellIs" dxfId="223" priority="171" stopIfTrue="1" operator="equal">
      <formula>"CW 3120-R2"</formula>
    </cfRule>
    <cfRule type="cellIs" dxfId="222" priority="172" stopIfTrue="1" operator="equal">
      <formula>"CW 3240-R7"</formula>
    </cfRule>
  </conditionalFormatting>
  <conditionalFormatting sqref="D112:D123">
    <cfRule type="cellIs" dxfId="221" priority="67" stopIfTrue="1" operator="equal">
      <formula>"CW 3240-R7"</formula>
    </cfRule>
    <cfRule type="cellIs" dxfId="220" priority="65" stopIfTrue="1" operator="equal">
      <formula>"CW 2130-R11"</formula>
    </cfRule>
    <cfRule type="cellIs" dxfId="219" priority="66" stopIfTrue="1" operator="equal">
      <formula>"CW 3120-R2"</formula>
    </cfRule>
  </conditionalFormatting>
  <conditionalFormatting sqref="D146:D150">
    <cfRule type="cellIs" dxfId="218" priority="72" stopIfTrue="1" operator="equal">
      <formula>"CW 3240-R7"</formula>
    </cfRule>
    <cfRule type="cellIs" dxfId="217" priority="71" stopIfTrue="1" operator="equal">
      <formula>"CW 3120-R2"</formula>
    </cfRule>
  </conditionalFormatting>
  <conditionalFormatting sqref="D153:D154">
    <cfRule type="cellIs" dxfId="216" priority="52" stopIfTrue="1" operator="equal">
      <formula>"CW 2130-R11"</formula>
    </cfRule>
  </conditionalFormatting>
  <conditionalFormatting sqref="D156:D160">
    <cfRule type="cellIs" dxfId="215" priority="75" stopIfTrue="1" operator="equal">
      <formula>"CW 2130-R11"</formula>
    </cfRule>
  </conditionalFormatting>
  <conditionalFormatting sqref="D159">
    <cfRule type="cellIs" dxfId="214" priority="73" stopIfTrue="1" operator="equal">
      <formula>"CW 3120-R2"</formula>
    </cfRule>
    <cfRule type="cellIs" dxfId="213" priority="74" stopIfTrue="1" operator="equal">
      <formula>"CW 3240-R7"</formula>
    </cfRule>
  </conditionalFormatting>
  <conditionalFormatting sqref="D161:D162">
    <cfRule type="cellIs" dxfId="212" priority="62" stopIfTrue="1" operator="equal">
      <formula>"CW 2130-R11"</formula>
    </cfRule>
    <cfRule type="cellIs" dxfId="211" priority="63" stopIfTrue="1" operator="equal">
      <formula>"CW 3120-R2"</formula>
    </cfRule>
    <cfRule type="cellIs" dxfId="210" priority="64" stopIfTrue="1" operator="equal">
      <formula>"CW 3240-R7"</formula>
    </cfRule>
  </conditionalFormatting>
  <conditionalFormatting sqref="D164:D165">
    <cfRule type="cellIs" dxfId="209" priority="70" stopIfTrue="1" operator="equal">
      <formula>"CW 2130-R11"</formula>
    </cfRule>
    <cfRule type="cellIs" dxfId="208" priority="69" stopIfTrue="1" operator="equal">
      <formula>"CW 3240-R7"</formula>
    </cfRule>
    <cfRule type="cellIs" dxfId="207" priority="68" stopIfTrue="1" operator="equal">
      <formula>"CW 3120-R2"</formula>
    </cfRule>
  </conditionalFormatting>
  <conditionalFormatting sqref="D167:D169">
    <cfRule type="cellIs" dxfId="206" priority="256" stopIfTrue="1" operator="equal">
      <formula>"CW 2130-R11"</formula>
    </cfRule>
    <cfRule type="cellIs" dxfId="205" priority="257" stopIfTrue="1" operator="equal">
      <formula>"CW 3120-R2"</formula>
    </cfRule>
    <cfRule type="cellIs" dxfId="204" priority="258" stopIfTrue="1" operator="equal">
      <formula>"CW 3240-R7"</formula>
    </cfRule>
  </conditionalFormatting>
  <conditionalFormatting sqref="D173:D183">
    <cfRule type="cellIs" dxfId="203" priority="244" stopIfTrue="1" operator="equal">
      <formula>"CW 2130-R11"</formula>
    </cfRule>
    <cfRule type="cellIs" dxfId="202" priority="245" stopIfTrue="1" operator="equal">
      <formula>"CW 3120-R2"</formula>
    </cfRule>
    <cfRule type="cellIs" dxfId="201" priority="246" stopIfTrue="1" operator="equal">
      <formula>"CW 3240-R7"</formula>
    </cfRule>
  </conditionalFormatting>
  <conditionalFormatting sqref="D197:D209">
    <cfRule type="cellIs" dxfId="200" priority="202" stopIfTrue="1" operator="equal">
      <formula>"CW 3120-R2"</formula>
    </cfRule>
    <cfRule type="cellIs" dxfId="199" priority="201" stopIfTrue="1" operator="equal">
      <formula>"CW 2130-R11"</formula>
    </cfRule>
    <cfRule type="cellIs" dxfId="198" priority="203" stopIfTrue="1" operator="equal">
      <formula>"CW 3240-R7"</formula>
    </cfRule>
  </conditionalFormatting>
  <conditionalFormatting sqref="D211:D212">
    <cfRule type="cellIs" dxfId="197" priority="247" stopIfTrue="1" operator="equal">
      <formula>"CW 2130-R11"</formula>
    </cfRule>
    <cfRule type="cellIs" dxfId="196" priority="248" stopIfTrue="1" operator="equal">
      <formula>"CW 3120-R2"</formula>
    </cfRule>
    <cfRule type="cellIs" dxfId="195" priority="249" stopIfTrue="1" operator="equal">
      <formula>"CW 3240-R7"</formula>
    </cfRule>
  </conditionalFormatting>
  <conditionalFormatting sqref="D214:D218">
    <cfRule type="cellIs" dxfId="194" priority="106" stopIfTrue="1" operator="equal">
      <formula>"CW 3120-R2"</formula>
    </cfRule>
    <cfRule type="cellIs" dxfId="193" priority="107" stopIfTrue="1" operator="equal">
      <formula>"CW 3240-R7"</formula>
    </cfRule>
  </conditionalFormatting>
  <conditionalFormatting sqref="D221:D222">
    <cfRule type="cellIs" dxfId="192" priority="243" stopIfTrue="1" operator="equal">
      <formula>"CW 2130-R11"</formula>
    </cfRule>
  </conditionalFormatting>
  <conditionalFormatting sqref="D224:D231">
    <cfRule type="cellIs" dxfId="191" priority="234" stopIfTrue="1" operator="equal">
      <formula>"CW 2130-R11"</formula>
    </cfRule>
  </conditionalFormatting>
  <conditionalFormatting sqref="D227:D228">
    <cfRule type="cellIs" dxfId="190" priority="108" stopIfTrue="1" operator="equal">
      <formula>"CW 3120-R2"</formula>
    </cfRule>
    <cfRule type="cellIs" dxfId="189" priority="109" stopIfTrue="1" operator="equal">
      <formula>"CW 3240-R7"</formula>
    </cfRule>
  </conditionalFormatting>
  <conditionalFormatting sqref="D229">
    <cfRule type="cellIs" dxfId="188" priority="255" stopIfTrue="1" operator="equal">
      <formula>"CW 3240-R7"</formula>
    </cfRule>
  </conditionalFormatting>
  <conditionalFormatting sqref="D230:D231 D554:D560">
    <cfRule type="cellIs" dxfId="187" priority="260" stopIfTrue="1" operator="equal">
      <formula>"CW 3240-R7"</formula>
    </cfRule>
    <cfRule type="cellIs" dxfId="186" priority="259" stopIfTrue="1" operator="equal">
      <formula>"CW 3120-R2"</formula>
    </cfRule>
  </conditionalFormatting>
  <conditionalFormatting sqref="D233">
    <cfRule type="cellIs" dxfId="185" priority="254" stopIfTrue="1" operator="equal">
      <formula>"CW 3240-R7"</formula>
    </cfRule>
    <cfRule type="cellIs" dxfId="184" priority="253" stopIfTrue="1" operator="equal">
      <formula>"CW 3120-R2"</formula>
    </cfRule>
  </conditionalFormatting>
  <conditionalFormatting sqref="D233:D239">
    <cfRule type="cellIs" dxfId="183" priority="242" stopIfTrue="1" operator="equal">
      <formula>"CW 2130-R11"</formula>
    </cfRule>
  </conditionalFormatting>
  <conditionalFormatting sqref="D234:D239">
    <cfRule type="cellIs" dxfId="182" priority="241" stopIfTrue="1" operator="equal">
      <formula>"CW 3240-R7"</formula>
    </cfRule>
    <cfRule type="cellIs" dxfId="181" priority="240" stopIfTrue="1" operator="equal">
      <formula>"CW 3120-R2"</formula>
    </cfRule>
  </conditionalFormatting>
  <conditionalFormatting sqref="D245:D247">
    <cfRule type="cellIs" dxfId="180" priority="207" stopIfTrue="1" operator="equal">
      <formula>"CW 3120-R2"</formula>
    </cfRule>
    <cfRule type="cellIs" dxfId="179" priority="208" stopIfTrue="1" operator="equal">
      <formula>"CW 3240-R7"</formula>
    </cfRule>
  </conditionalFormatting>
  <conditionalFormatting sqref="D245:D251">
    <cfRule type="cellIs" dxfId="178" priority="200" stopIfTrue="1" operator="equal">
      <formula>"CW 2130-R11"</formula>
    </cfRule>
  </conditionalFormatting>
  <conditionalFormatting sqref="D248:D251">
    <cfRule type="cellIs" dxfId="177" priority="199" stopIfTrue="1" operator="equal">
      <formula>"CW 3240-R7"</formula>
    </cfRule>
    <cfRule type="cellIs" dxfId="176" priority="198" stopIfTrue="1" operator="equal">
      <formula>"CW 3120-R2"</formula>
    </cfRule>
  </conditionalFormatting>
  <conditionalFormatting sqref="D249:D250">
    <cfRule type="cellIs" dxfId="175" priority="197" stopIfTrue="1" operator="equal">
      <formula>"CW 3240-R7"</formula>
    </cfRule>
    <cfRule type="cellIs" dxfId="174" priority="195" stopIfTrue="1" operator="equal">
      <formula>"CW 2130-R11"</formula>
    </cfRule>
    <cfRule type="cellIs" dxfId="173" priority="196" stopIfTrue="1" operator="equal">
      <formula>"CW 3120-R2"</formula>
    </cfRule>
  </conditionalFormatting>
  <conditionalFormatting sqref="D252">
    <cfRule type="cellIs" dxfId="172" priority="105" stopIfTrue="1" operator="equal">
      <formula>"CW 3240-R7"</formula>
    </cfRule>
    <cfRule type="cellIs" dxfId="171" priority="104" stopIfTrue="1" operator="equal">
      <formula>"CW 3120-R2"</formula>
    </cfRule>
    <cfRule type="cellIs" dxfId="170" priority="103" stopIfTrue="1" operator="equal">
      <formula>"CW 2130-R11"</formula>
    </cfRule>
  </conditionalFormatting>
  <conditionalFormatting sqref="D256:D266">
    <cfRule type="cellIs" dxfId="169" priority="211" stopIfTrue="1" operator="equal">
      <formula>"CW 2130-R11"</formula>
    </cfRule>
    <cfRule type="cellIs" dxfId="168" priority="212" stopIfTrue="1" operator="equal">
      <formula>"CW 3120-R2"</formula>
    </cfRule>
    <cfRule type="cellIs" dxfId="167" priority="213" stopIfTrue="1" operator="equal">
      <formula>"CW 3240-R7"</formula>
    </cfRule>
  </conditionalFormatting>
  <conditionalFormatting sqref="D280:D292">
    <cfRule type="cellIs" dxfId="166" priority="206" stopIfTrue="1" operator="equal">
      <formula>"CW 3240-R7"</formula>
    </cfRule>
    <cfRule type="cellIs" dxfId="165" priority="205" stopIfTrue="1" operator="equal">
      <formula>"CW 3120-R2"</formula>
    </cfRule>
    <cfRule type="cellIs" dxfId="164" priority="204" stopIfTrue="1" operator="equal">
      <formula>"CW 2130-R11"</formula>
    </cfRule>
  </conditionalFormatting>
  <conditionalFormatting sqref="D294:D295">
    <cfRule type="cellIs" dxfId="163" priority="214" stopIfTrue="1" operator="equal">
      <formula>"CW 2130-R11"</formula>
    </cfRule>
    <cfRule type="cellIs" dxfId="162" priority="215" stopIfTrue="1" operator="equal">
      <formula>"CW 3120-R2"</formula>
    </cfRule>
    <cfRule type="cellIs" dxfId="161" priority="216" stopIfTrue="1" operator="equal">
      <formula>"CW 3240-R7"</formula>
    </cfRule>
  </conditionalFormatting>
  <conditionalFormatting sqref="D297:D305">
    <cfRule type="cellIs" dxfId="160" priority="102" stopIfTrue="1" operator="equal">
      <formula>"CW 3240-R7"</formula>
    </cfRule>
    <cfRule type="cellIs" dxfId="159" priority="101" stopIfTrue="1" operator="equal">
      <formula>"CW 3120-R2"</formula>
    </cfRule>
  </conditionalFormatting>
  <conditionalFormatting sqref="D304:D310">
    <cfRule type="cellIs" dxfId="158" priority="100" stopIfTrue="1" operator="equal">
      <formula>"CW 2130-R11"</formula>
    </cfRule>
  </conditionalFormatting>
  <conditionalFormatting sqref="D306:D307">
    <cfRule type="cellIs" dxfId="157" priority="96" stopIfTrue="1" operator="equal">
      <formula>"CW 3120-R2"</formula>
    </cfRule>
    <cfRule type="cellIs" dxfId="156" priority="97" stopIfTrue="1" operator="equal">
      <formula>"CW 3240-R7"</formula>
    </cfRule>
    <cfRule type="cellIs" dxfId="155" priority="98" stopIfTrue="1" operator="equal">
      <formula>"CW 3120-R2"</formula>
    </cfRule>
    <cfRule type="cellIs" dxfId="154" priority="99" stopIfTrue="1" operator="equal">
      <formula>"CW 3240-R7"</formula>
    </cfRule>
  </conditionalFormatting>
  <conditionalFormatting sqref="D308">
    <cfRule type="cellIs" dxfId="153" priority="220" stopIfTrue="1" operator="equal">
      <formula>"CW 3240-R7"</formula>
    </cfRule>
  </conditionalFormatting>
  <conditionalFormatting sqref="D309:D310">
    <cfRule type="cellIs" dxfId="152" priority="221" stopIfTrue="1" operator="equal">
      <formula>"CW 3120-R2"</formula>
    </cfRule>
    <cfRule type="cellIs" dxfId="151" priority="222" stopIfTrue="1" operator="equal">
      <formula>"CW 3240-R7"</formula>
    </cfRule>
  </conditionalFormatting>
  <conditionalFormatting sqref="D312:D317 D10 D241:D243">
    <cfRule type="cellIs" dxfId="150" priority="226" stopIfTrue="1" operator="equal">
      <formula>"CW 2130-R11"</formula>
    </cfRule>
  </conditionalFormatting>
  <conditionalFormatting sqref="D312:D317">
    <cfRule type="cellIs" dxfId="149" priority="209" stopIfTrue="1" operator="equal">
      <formula>"CW 3120-R2"</formula>
    </cfRule>
    <cfRule type="cellIs" dxfId="148" priority="210" stopIfTrue="1" operator="equal">
      <formula>"CW 3240-R7"</formula>
    </cfRule>
  </conditionalFormatting>
  <conditionalFormatting sqref="D319:D321">
    <cfRule type="cellIs" dxfId="147" priority="217" stopIfTrue="1" operator="equal">
      <formula>"CW 2130-R11"</formula>
    </cfRule>
    <cfRule type="cellIs" dxfId="146" priority="218" stopIfTrue="1" operator="equal">
      <formula>"CW 3120-R2"</formula>
    </cfRule>
    <cfRule type="cellIs" dxfId="145" priority="219" stopIfTrue="1" operator="equal">
      <formula>"CW 3240-R7"</formula>
    </cfRule>
  </conditionalFormatting>
  <conditionalFormatting sqref="D325:D335">
    <cfRule type="cellIs" dxfId="144" priority="116" stopIfTrue="1" operator="equal">
      <formula>"CW 2130-R11"</formula>
    </cfRule>
    <cfRule type="cellIs" dxfId="143" priority="117" stopIfTrue="1" operator="equal">
      <formula>"CW 3120-R2"</formula>
    </cfRule>
    <cfRule type="cellIs" dxfId="142" priority="118" stopIfTrue="1" operator="equal">
      <formula>"CW 3240-R7"</formula>
    </cfRule>
  </conditionalFormatting>
  <conditionalFormatting sqref="D337:D369">
    <cfRule type="cellIs" dxfId="141" priority="115" stopIfTrue="1" operator="equal">
      <formula>"CW 3240-R7"</formula>
    </cfRule>
    <cfRule type="cellIs" dxfId="140" priority="114" stopIfTrue="1" operator="equal">
      <formula>"CW 3120-R2"</formula>
    </cfRule>
    <cfRule type="cellIs" dxfId="139" priority="113" stopIfTrue="1" operator="equal">
      <formula>"CW 2130-R11"</formula>
    </cfRule>
  </conditionalFormatting>
  <conditionalFormatting sqref="D371:D372">
    <cfRule type="cellIs" dxfId="138" priority="112" stopIfTrue="1" operator="equal">
      <formula>"CW 3240-R7"</formula>
    </cfRule>
    <cfRule type="cellIs" dxfId="137" priority="111" stopIfTrue="1" operator="equal">
      <formula>"CW 3120-R2"</formula>
    </cfRule>
    <cfRule type="cellIs" dxfId="136" priority="110" stopIfTrue="1" operator="equal">
      <formula>"CW 2130-R11"</formula>
    </cfRule>
  </conditionalFormatting>
  <conditionalFormatting sqref="D374">
    <cfRule type="cellIs" dxfId="135" priority="169" stopIfTrue="1" operator="equal">
      <formula>"CW 3240-R7"</formula>
    </cfRule>
    <cfRule type="cellIs" dxfId="134" priority="168" stopIfTrue="1" operator="equal">
      <formula>"CW 3120-R2"</formula>
    </cfRule>
    <cfRule type="cellIs" dxfId="133" priority="167" stopIfTrue="1" operator="equal">
      <formula>"CW 2130-R11"</formula>
    </cfRule>
  </conditionalFormatting>
  <conditionalFormatting sqref="D376:D388">
    <cfRule type="cellIs" dxfId="132" priority="94" stopIfTrue="1" operator="equal">
      <formula>"CW 3240-R7"</formula>
    </cfRule>
    <cfRule type="cellIs" dxfId="131" priority="93" stopIfTrue="1" operator="equal">
      <formula>"CW 3120-R2"</formula>
    </cfRule>
  </conditionalFormatting>
  <conditionalFormatting sqref="D387:D388">
    <cfRule type="cellIs" dxfId="130" priority="95" stopIfTrue="1" operator="equal">
      <formula>"CW 2130-R11"</formula>
    </cfRule>
    <cfRule type="cellIs" dxfId="129" priority="91" stopIfTrue="1" operator="equal">
      <formula>"CW 3120-R2"</formula>
    </cfRule>
    <cfRule type="cellIs" dxfId="128" priority="92" stopIfTrue="1" operator="equal">
      <formula>"CW 3240-R7"</formula>
    </cfRule>
  </conditionalFormatting>
  <conditionalFormatting sqref="D390">
    <cfRule type="cellIs" dxfId="127" priority="166" stopIfTrue="1" operator="equal">
      <formula>"CW 3240-R7"</formula>
    </cfRule>
    <cfRule type="cellIs" dxfId="126" priority="165" stopIfTrue="1" operator="equal">
      <formula>"CW 3120-R2"</formula>
    </cfRule>
  </conditionalFormatting>
  <conditionalFormatting sqref="D390:D392">
    <cfRule type="cellIs" dxfId="125" priority="164" stopIfTrue="1" operator="equal">
      <formula>"CW 2130-R11"</formula>
    </cfRule>
  </conditionalFormatting>
  <conditionalFormatting sqref="D391:D392">
    <cfRule type="cellIs" dxfId="124" priority="162" stopIfTrue="1" operator="equal">
      <formula>"CW 3120-R2"</formula>
    </cfRule>
    <cfRule type="cellIs" dxfId="123" priority="163" stopIfTrue="1" operator="equal">
      <formula>"CW 3240-R7"</formula>
    </cfRule>
  </conditionalFormatting>
  <conditionalFormatting sqref="D397">
    <cfRule type="cellIs" dxfId="122" priority="156" stopIfTrue="1" operator="equal">
      <formula>"CW 2130-R11"</formula>
    </cfRule>
    <cfRule type="cellIs" dxfId="121" priority="157" stopIfTrue="1" operator="equal">
      <formula>"CW 3120-R2"</formula>
    </cfRule>
    <cfRule type="cellIs" dxfId="120" priority="158" stopIfTrue="1" operator="equal">
      <formula>"CW 3240-R7"</formula>
    </cfRule>
    <cfRule type="cellIs" dxfId="119" priority="159" stopIfTrue="1" operator="equal">
      <formula>"CW 2130-R11"</formula>
    </cfRule>
    <cfRule type="cellIs" dxfId="118" priority="160" stopIfTrue="1" operator="equal">
      <formula>"CW 3120-R2"</formula>
    </cfRule>
    <cfRule type="cellIs" dxfId="117" priority="161" stopIfTrue="1" operator="equal">
      <formula>"CW 3240-R7"</formula>
    </cfRule>
  </conditionalFormatting>
  <conditionalFormatting sqref="D435:D436">
    <cfRule type="cellIs" dxfId="116" priority="229" stopIfTrue="1" operator="equal">
      <formula>"CW 2130-R11"</formula>
    </cfRule>
    <cfRule type="cellIs" dxfId="115" priority="230" stopIfTrue="1" operator="equal">
      <formula>"CW 3120-R2"</formula>
    </cfRule>
    <cfRule type="cellIs" dxfId="114" priority="231" stopIfTrue="1" operator="equal">
      <formula>"CW 3240-R7"</formula>
    </cfRule>
  </conditionalFormatting>
  <conditionalFormatting sqref="D438:D450">
    <cfRule type="cellIs" dxfId="113" priority="86" stopIfTrue="1" operator="equal">
      <formula>"CW 3120-R2"</formula>
    </cfRule>
    <cfRule type="cellIs" dxfId="112" priority="87" stopIfTrue="1" operator="equal">
      <formula>"CW 3240-R7"</formula>
    </cfRule>
  </conditionalFormatting>
  <conditionalFormatting sqref="D442:D443">
    <cfRule type="cellIs" dxfId="111" priority="89" stopIfTrue="1" operator="equal">
      <formula>"CW 3120-R2"</formula>
    </cfRule>
    <cfRule type="cellIs" dxfId="110" priority="90" stopIfTrue="1" operator="equal">
      <formula>"CW 3240-R7"</formula>
    </cfRule>
  </conditionalFormatting>
  <conditionalFormatting sqref="D449:D450">
    <cfRule type="cellIs" dxfId="109" priority="84" stopIfTrue="1" operator="equal">
      <formula>"CW 3120-R2"</formula>
    </cfRule>
    <cfRule type="cellIs" dxfId="108" priority="85" stopIfTrue="1" operator="equal">
      <formula>"CW 3240-R7"</formula>
    </cfRule>
    <cfRule type="cellIs" dxfId="107" priority="88" stopIfTrue="1" operator="equal">
      <formula>"CW 2130-R11"</formula>
    </cfRule>
  </conditionalFormatting>
  <conditionalFormatting sqref="D452:D456 D50:D51 D394:D395 D466:D467">
    <cfRule type="cellIs" dxfId="106" priority="185" stopIfTrue="1" operator="equal">
      <formula>"CW 2130-R11"</formula>
    </cfRule>
  </conditionalFormatting>
  <conditionalFormatting sqref="D455:D456">
    <cfRule type="cellIs" dxfId="105" priority="152" stopIfTrue="1" operator="equal">
      <formula>"CW 3240-R7"</formula>
    </cfRule>
    <cfRule type="cellIs" dxfId="104" priority="150" stopIfTrue="1" operator="equal">
      <formula>"CW 2130-R11"</formula>
    </cfRule>
    <cfRule type="cellIs" dxfId="103" priority="151" stopIfTrue="1" operator="equal">
      <formula>"CW 3120-R2"</formula>
    </cfRule>
  </conditionalFormatting>
  <conditionalFormatting sqref="D458">
    <cfRule type="cellIs" dxfId="102" priority="232" stopIfTrue="1" operator="equal">
      <formula>"CW 3120-R2"</formula>
    </cfRule>
    <cfRule type="cellIs" dxfId="101" priority="233" stopIfTrue="1" operator="equal">
      <formula>"CW 3240-R7"</formula>
    </cfRule>
  </conditionalFormatting>
  <conditionalFormatting sqref="D458:D464">
    <cfRule type="cellIs" dxfId="100" priority="149" stopIfTrue="1" operator="equal">
      <formula>"CW 2130-R11"</formula>
    </cfRule>
  </conditionalFormatting>
  <conditionalFormatting sqref="D459:D464">
    <cfRule type="cellIs" dxfId="99" priority="147" stopIfTrue="1" operator="equal">
      <formula>"CW 3120-R2"</formula>
    </cfRule>
    <cfRule type="cellIs" dxfId="98" priority="148" stopIfTrue="1" operator="equal">
      <formula>"CW 3240-R7"</formula>
    </cfRule>
  </conditionalFormatting>
  <conditionalFormatting sqref="D466:D467">
    <cfRule type="cellIs" dxfId="97" priority="191" stopIfTrue="1" operator="equal">
      <formula>"CW 3120-R2"</formula>
    </cfRule>
    <cfRule type="cellIs" dxfId="96" priority="192" stopIfTrue="1" operator="equal">
      <formula>"CW 3240-R7"</formula>
    </cfRule>
    <cfRule type="cellIs" dxfId="95" priority="194" stopIfTrue="1" operator="equal">
      <formula>"CW 3240-R7"</formula>
    </cfRule>
    <cfRule type="cellIs" dxfId="94" priority="193" stopIfTrue="1" operator="equal">
      <formula>"CW 3120-R2"</formula>
    </cfRule>
  </conditionalFormatting>
  <conditionalFormatting sqref="D471:D481">
    <cfRule type="cellIs" dxfId="93" priority="139" stopIfTrue="1" operator="equal">
      <formula>"CW 2130-R11"</formula>
    </cfRule>
    <cfRule type="cellIs" dxfId="92" priority="140" stopIfTrue="1" operator="equal">
      <formula>"CW 3120-R2"</formula>
    </cfRule>
    <cfRule type="cellIs" dxfId="91" priority="141" stopIfTrue="1" operator="equal">
      <formula>"CW 3240-R7"</formula>
    </cfRule>
  </conditionalFormatting>
  <conditionalFormatting sqref="D483:D495">
    <cfRule type="cellIs" dxfId="90" priority="127" stopIfTrue="1" operator="equal">
      <formula>"CW 2130-R11"</formula>
    </cfRule>
    <cfRule type="cellIs" dxfId="89" priority="128" stopIfTrue="1" operator="equal">
      <formula>"CW 3120-R2"</formula>
    </cfRule>
    <cfRule type="cellIs" dxfId="88" priority="129" stopIfTrue="1" operator="equal">
      <formula>"CW 3240-R7"</formula>
    </cfRule>
  </conditionalFormatting>
  <conditionalFormatting sqref="D497:D507">
    <cfRule type="cellIs" dxfId="87" priority="125" stopIfTrue="1" operator="equal">
      <formula>"CW 3120-R2"</formula>
    </cfRule>
    <cfRule type="cellIs" dxfId="86" priority="124" stopIfTrue="1" operator="equal">
      <formula>"CW 2130-R11"</formula>
    </cfRule>
    <cfRule type="cellIs" dxfId="85" priority="126" stopIfTrue="1" operator="equal">
      <formula>"CW 3240-R7"</formula>
    </cfRule>
  </conditionalFormatting>
  <conditionalFormatting sqref="D509:D510">
    <cfRule type="cellIs" dxfId="84" priority="144" stopIfTrue="1" operator="equal">
      <formula>"CW 3240-R7"</formula>
    </cfRule>
    <cfRule type="cellIs" dxfId="83" priority="143" stopIfTrue="1" operator="equal">
      <formula>"CW 3120-R2"</formula>
    </cfRule>
    <cfRule type="cellIs" dxfId="82" priority="142" stopIfTrue="1" operator="equal">
      <formula>"CW 2130-R11"</formula>
    </cfRule>
  </conditionalFormatting>
  <conditionalFormatting sqref="D512:D513">
    <cfRule type="cellIs" dxfId="81" priority="83" stopIfTrue="1" operator="equal">
      <formula>"CW 3240-R7"</formula>
    </cfRule>
    <cfRule type="cellIs" dxfId="80" priority="82" stopIfTrue="1" operator="equal">
      <formula>"CW 3120-R2"</formula>
    </cfRule>
  </conditionalFormatting>
  <conditionalFormatting sqref="D519:D520">
    <cfRule type="cellIs" dxfId="79" priority="138" stopIfTrue="1" operator="equal">
      <formula>"CW 2130-R11"</formula>
    </cfRule>
  </conditionalFormatting>
  <conditionalFormatting sqref="D522:D527">
    <cfRule type="cellIs" dxfId="78" priority="81" stopIfTrue="1" operator="equal">
      <formula>"CW 2130-R11"</formula>
    </cfRule>
  </conditionalFormatting>
  <conditionalFormatting sqref="D524">
    <cfRule type="cellIs" dxfId="77" priority="80" stopIfTrue="1" operator="equal">
      <formula>"CW 3240-R7"</formula>
    </cfRule>
    <cfRule type="cellIs" dxfId="76" priority="79" stopIfTrue="1" operator="equal">
      <formula>"CW 3120-R2"</formula>
    </cfRule>
    <cfRule type="cellIs" dxfId="75" priority="77" stopIfTrue="1" operator="equal">
      <formula>"CW 3120-R2"</formula>
    </cfRule>
    <cfRule type="cellIs" dxfId="74" priority="78" stopIfTrue="1" operator="equal">
      <formula>"CW 3240-R7"</formula>
    </cfRule>
  </conditionalFormatting>
  <conditionalFormatting sqref="D525:D527">
    <cfRule type="cellIs" dxfId="73" priority="123" stopIfTrue="1" operator="equal">
      <formula>"CW 3240-R7"</formula>
    </cfRule>
  </conditionalFormatting>
  <conditionalFormatting sqref="D526:D527">
    <cfRule type="cellIs" dxfId="72" priority="122" stopIfTrue="1" operator="equal">
      <formula>"CW 3120-R2"</formula>
    </cfRule>
  </conditionalFormatting>
  <conditionalFormatting sqref="D529">
    <cfRule type="cellIs" dxfId="71" priority="145" stopIfTrue="1" operator="equal">
      <formula>"CW 3120-R2"</formula>
    </cfRule>
    <cfRule type="cellIs" dxfId="70" priority="146" stopIfTrue="1" operator="equal">
      <formula>"CW 3240-R7"</formula>
    </cfRule>
  </conditionalFormatting>
  <conditionalFormatting sqref="D529:D535">
    <cfRule type="cellIs" dxfId="69" priority="121" stopIfTrue="1" operator="equal">
      <formula>"CW 2130-R11"</formula>
    </cfRule>
  </conditionalFormatting>
  <conditionalFormatting sqref="D530:D535">
    <cfRule type="cellIs" dxfId="68" priority="120" stopIfTrue="1" operator="equal">
      <formula>"CW 3240-R7"</formula>
    </cfRule>
    <cfRule type="cellIs" dxfId="67" priority="119" stopIfTrue="1" operator="equal">
      <formula>"CW 3120-R2"</formula>
    </cfRule>
  </conditionalFormatting>
  <conditionalFormatting sqref="D537:D539">
    <cfRule type="cellIs" dxfId="66" priority="136" stopIfTrue="1" operator="equal">
      <formula>"CW 3120-R2"</formula>
    </cfRule>
    <cfRule type="cellIs" dxfId="65" priority="137" stopIfTrue="1" operator="equal">
      <formula>"CW 3240-R7"</formula>
    </cfRule>
  </conditionalFormatting>
  <conditionalFormatting sqref="D537:D541">
    <cfRule type="cellIs" dxfId="64" priority="135" stopIfTrue="1" operator="equal">
      <formula>"CW 2130-R11"</formula>
    </cfRule>
  </conditionalFormatting>
  <conditionalFormatting sqref="D540:D541">
    <cfRule type="cellIs" dxfId="63" priority="132" stopIfTrue="1" operator="equal">
      <formula>"CW 3240-R7"</formula>
    </cfRule>
    <cfRule type="cellIs" dxfId="62" priority="131" stopIfTrue="1" operator="equal">
      <formula>"CW 3120-R2"</formula>
    </cfRule>
    <cfRule type="cellIs" dxfId="61" priority="130" stopIfTrue="1" operator="equal">
      <formula>"CW 2130-R11"</formula>
    </cfRule>
    <cfRule type="cellIs" dxfId="60" priority="134" stopIfTrue="1" operator="equal">
      <formula>"CW 3240-R7"</formula>
    </cfRule>
    <cfRule type="cellIs" dxfId="59" priority="133" stopIfTrue="1" operator="equal">
      <formula>"CW 3120-R2"</formula>
    </cfRule>
  </conditionalFormatting>
  <conditionalFormatting sqref="D546:D551">
    <cfRule type="cellIs" dxfId="58" priority="238" stopIfTrue="1" operator="equal">
      <formula>"CW 3120-R2"</formula>
    </cfRule>
    <cfRule type="cellIs" dxfId="57" priority="237" stopIfTrue="1" operator="equal">
      <formula>"CW 2130-R11"</formula>
    </cfRule>
    <cfRule type="cellIs" dxfId="56" priority="239" stopIfTrue="1" operator="equal">
      <formula>"CW 3240-R7"</formula>
    </cfRule>
  </conditionalFormatting>
  <conditionalFormatting sqref="D552">
    <cfRule type="cellIs" dxfId="55" priority="235" stopIfTrue="1" operator="equal">
      <formula>"CW 3120-R2"</formula>
    </cfRule>
    <cfRule type="cellIs" dxfId="54" priority="236" stopIfTrue="1" operator="equal">
      <formula>"CW 3240-R7"</formula>
    </cfRule>
  </conditionalFormatting>
  <conditionalFormatting sqref="D563:D564">
    <cfRule type="cellIs" dxfId="53" priority="48" stopIfTrue="1" operator="equal">
      <formula>"CW 3240-R7"</formula>
    </cfRule>
    <cfRule type="cellIs" dxfId="52" priority="47" stopIfTrue="1" operator="equal">
      <formula>"CW 3120-R2"</formula>
    </cfRule>
    <cfRule type="cellIs" dxfId="51" priority="46" stopIfTrue="1" operator="equal">
      <formula>"CW 2130-R11"</formula>
    </cfRule>
  </conditionalFormatting>
  <conditionalFormatting sqref="D566">
    <cfRule type="cellIs" dxfId="50" priority="43" stopIfTrue="1" operator="equal">
      <formula>"CW 2130-R11"</formula>
    </cfRule>
    <cfRule type="cellIs" dxfId="49" priority="44" stopIfTrue="1" operator="equal">
      <formula>"CW 3120-R2"</formula>
    </cfRule>
    <cfRule type="cellIs" dxfId="48" priority="45" stopIfTrue="1" operator="equal">
      <formula>"CW 3240-R7"</formula>
    </cfRule>
  </conditionalFormatting>
  <conditionalFormatting sqref="D568">
    <cfRule type="cellIs" dxfId="47" priority="42" stopIfTrue="1" operator="equal">
      <formula>"CW 3240-R7"</formula>
    </cfRule>
    <cfRule type="cellIs" dxfId="46" priority="41" stopIfTrue="1" operator="equal">
      <formula>"CW 3120-R2"</formula>
    </cfRule>
    <cfRule type="cellIs" dxfId="45" priority="40" stopIfTrue="1" operator="equal">
      <formula>"CW 2130-R11"</formula>
    </cfRule>
  </conditionalFormatting>
  <conditionalFormatting sqref="D570">
    <cfRule type="cellIs" dxfId="44" priority="39" stopIfTrue="1" operator="equal">
      <formula>"CW 3240-R7"</formula>
    </cfRule>
    <cfRule type="cellIs" dxfId="43" priority="38" stopIfTrue="1" operator="equal">
      <formula>"CW 3120-R2"</formula>
    </cfRule>
    <cfRule type="cellIs" dxfId="42" priority="37" stopIfTrue="1" operator="equal">
      <formula>"CW 2130-R11"</formula>
    </cfRule>
  </conditionalFormatting>
  <conditionalFormatting sqref="D572">
    <cfRule type="cellIs" dxfId="41" priority="36" stopIfTrue="1" operator="equal">
      <formula>"CW 3240-R7"</formula>
    </cfRule>
    <cfRule type="cellIs" dxfId="40" priority="35" stopIfTrue="1" operator="equal">
      <formula>"CW 3120-R2"</formula>
    </cfRule>
    <cfRule type="cellIs" dxfId="39" priority="34" stopIfTrue="1" operator="equal">
      <formula>"CW 2130-R11"</formula>
    </cfRule>
  </conditionalFormatting>
  <conditionalFormatting sqref="D574:D575 D588:D589 D602">
    <cfRule type="cellIs" dxfId="38" priority="31" stopIfTrue="1" operator="equal">
      <formula>"CW 2130-R11"</formula>
    </cfRule>
    <cfRule type="cellIs" dxfId="37" priority="33" stopIfTrue="1" operator="equal">
      <formula>"CW 3240-R7"</formula>
    </cfRule>
    <cfRule type="cellIs" dxfId="36" priority="32" stopIfTrue="1" operator="equal">
      <formula>"CW 3120-R2"</formula>
    </cfRule>
  </conditionalFormatting>
  <conditionalFormatting sqref="D577:D578">
    <cfRule type="cellIs" dxfId="35" priority="30" stopIfTrue="1" operator="equal">
      <formula>"CW 3240-R7"</formula>
    </cfRule>
    <cfRule type="cellIs" dxfId="34" priority="29" stopIfTrue="1" operator="equal">
      <formula>"CW 3120-R2"</formula>
    </cfRule>
    <cfRule type="cellIs" dxfId="33" priority="28" stopIfTrue="1" operator="equal">
      <formula>"CW 2130-R11"</formula>
    </cfRule>
  </conditionalFormatting>
  <conditionalFormatting sqref="D580">
    <cfRule type="cellIs" dxfId="32" priority="25" stopIfTrue="1" operator="equal">
      <formula>"CW 2130-R11"</formula>
    </cfRule>
    <cfRule type="cellIs" dxfId="31" priority="26" stopIfTrue="1" operator="equal">
      <formula>"CW 3120-R2"</formula>
    </cfRule>
    <cfRule type="cellIs" dxfId="30" priority="27" stopIfTrue="1" operator="equal">
      <formula>"CW 3240-R7"</formula>
    </cfRule>
  </conditionalFormatting>
  <conditionalFormatting sqref="D582">
    <cfRule type="cellIs" dxfId="29" priority="24" stopIfTrue="1" operator="equal">
      <formula>"CW 3240-R7"</formula>
    </cfRule>
    <cfRule type="cellIs" dxfId="28" priority="23" stopIfTrue="1" operator="equal">
      <formula>"CW 3120-R2"</formula>
    </cfRule>
    <cfRule type="cellIs" dxfId="27" priority="22" stopIfTrue="1" operator="equal">
      <formula>"CW 2130-R11"</formula>
    </cfRule>
  </conditionalFormatting>
  <conditionalFormatting sqref="D584">
    <cfRule type="cellIs" dxfId="26" priority="19" stopIfTrue="1" operator="equal">
      <formula>"CW 2130-R11"</formula>
    </cfRule>
    <cfRule type="cellIs" dxfId="25" priority="20" stopIfTrue="1" operator="equal">
      <formula>"CW 3120-R2"</formula>
    </cfRule>
    <cfRule type="cellIs" dxfId="24" priority="21" stopIfTrue="1" operator="equal">
      <formula>"CW 3240-R7"</formula>
    </cfRule>
  </conditionalFormatting>
  <conditionalFormatting sqref="D586">
    <cfRule type="cellIs" dxfId="23" priority="16" stopIfTrue="1" operator="equal">
      <formula>"CW 2130-R11"</formula>
    </cfRule>
    <cfRule type="cellIs" dxfId="22" priority="17" stopIfTrue="1" operator="equal">
      <formula>"CW 3120-R2"</formula>
    </cfRule>
    <cfRule type="cellIs" dxfId="21" priority="18" stopIfTrue="1" operator="equal">
      <formula>"CW 3240-R7"</formula>
    </cfRule>
  </conditionalFormatting>
  <conditionalFormatting sqref="D591:D592">
    <cfRule type="cellIs" dxfId="20" priority="15" stopIfTrue="1" operator="equal">
      <formula>"CW 3240-R7"</formula>
    </cfRule>
    <cfRule type="cellIs" dxfId="19" priority="14" stopIfTrue="1" operator="equal">
      <formula>"CW 3120-R2"</formula>
    </cfRule>
    <cfRule type="cellIs" dxfId="18" priority="13" stopIfTrue="1" operator="equal">
      <formula>"CW 2130-R11"</formula>
    </cfRule>
  </conditionalFormatting>
  <conditionalFormatting sqref="D594">
    <cfRule type="cellIs" dxfId="17" priority="11" stopIfTrue="1" operator="equal">
      <formula>"CW 3120-R2"</formula>
    </cfRule>
    <cfRule type="cellIs" dxfId="16" priority="10" stopIfTrue="1" operator="equal">
      <formula>"CW 2130-R11"</formula>
    </cfRule>
    <cfRule type="cellIs" dxfId="15" priority="12" stopIfTrue="1" operator="equal">
      <formula>"CW 3240-R7"</formula>
    </cfRule>
  </conditionalFormatting>
  <conditionalFormatting sqref="D596">
    <cfRule type="cellIs" dxfId="14" priority="8" stopIfTrue="1" operator="equal">
      <formula>"CW 3120-R2"</formula>
    </cfRule>
    <cfRule type="cellIs" dxfId="13" priority="7" stopIfTrue="1" operator="equal">
      <formula>"CW 2130-R11"</formula>
    </cfRule>
    <cfRule type="cellIs" dxfId="12" priority="9" stopIfTrue="1" operator="equal">
      <formula>"CW 3240-R7"</formula>
    </cfRule>
  </conditionalFormatting>
  <conditionalFormatting sqref="D598">
    <cfRule type="cellIs" dxfId="11" priority="6" stopIfTrue="1" operator="equal">
      <formula>"CW 3240-R7"</formula>
    </cfRule>
    <cfRule type="cellIs" dxfId="10" priority="5" stopIfTrue="1" operator="equal">
      <formula>"CW 3120-R2"</formula>
    </cfRule>
    <cfRule type="cellIs" dxfId="9" priority="4" stopIfTrue="1" operator="equal">
      <formula>"CW 2130-R11"</formula>
    </cfRule>
  </conditionalFormatting>
  <conditionalFormatting sqref="D600">
    <cfRule type="cellIs" dxfId="8" priority="3" stopIfTrue="1" operator="equal">
      <formula>"CW 3240-R7"</formula>
    </cfRule>
    <cfRule type="cellIs" dxfId="7" priority="2" stopIfTrue="1" operator="equal">
      <formula>"CW 3120-R2"</formula>
    </cfRule>
    <cfRule type="cellIs" dxfId="6" priority="1" stopIfTrue="1" operator="equal">
      <formula>"CW 2130-R11"</formula>
    </cfRule>
  </conditionalFormatting>
  <conditionalFormatting sqref="D607:D616">
    <cfRule type="cellIs" dxfId="5" priority="50" stopIfTrue="1" operator="equal">
      <formula>"CW 3120-R2"</formula>
    </cfRule>
    <cfRule type="cellIs" dxfId="4" priority="49" stopIfTrue="1" operator="equal">
      <formula>"CW 2130-R11"</formula>
    </cfRule>
    <cfRule type="cellIs" dxfId="3" priority="51" stopIfTrue="1" operator="equal">
      <formula>"CW 3240-R7"</formula>
    </cfRule>
  </conditionalFormatting>
  <conditionalFormatting sqref="D618:D627">
    <cfRule type="cellIs" dxfId="2" priority="250" stopIfTrue="1" operator="equal">
      <formula>"CW 2130-R11"</formula>
    </cfRule>
    <cfRule type="cellIs" dxfId="1" priority="251" stopIfTrue="1" operator="equal">
      <formula>"CW 3120-R2"</formula>
    </cfRule>
    <cfRule type="cellIs" dxfId="0" priority="25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30" xr:uid="{354DD3A5-CB0A-4E4E-B61F-F1D24C9C6BA8}">
      <formula1>IF(AND(G630&gt;=0.01,G630&lt;=G644*0.05),ROUND(G630,2),0.01)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36 G415 G401:G402 G153:G154 G406 G408 G381 G410 G413 G425 G112:G113 G118:G119 G121 G162 G123 G115:G116 G137:G141 G144 G221:G222 G126:G127 G168:G169 G173:G174 G164:G165 G178:G179 G181 G183 G271 G198 G131:G132 G292 G233 G176 G67:G70 G81:G84 G99:G100 G235:G239 G231 G18 G33 G39 G41 G44 G200:G203 G212 G432:G433 G129 G188 G108 G551:G552 G547 G549 G607:G616 G556 G558 G458 G225:G229 G404 G602 G256:G257 G261:G262 G264 G266 G269 G281 G209 G320:G321 G259 G313:G317 G310 G283:G286 G295 G186 G277:G278 G242:G243 G289:G290 G206:G207 G245:G246 G37 G20 G35 G13:G16 G47:G48 G523:G525 G57 G60 G72 G91 G96 G64 G74 G338 G390 G392 G342:G344 G346 G362 G374 G395 G250:G252 G348 G340 G194:G195 G460:G464 G510 G519:G520 G486 G471:G472 G476:G477 G479 G467 G481 G484 G498 G516:G517 G506:G507 G500:G503 G529 G494:G495 G474 G527 G488:G490 G531:G535 G325:G326 G330:G331 G333 G335 G328 G397 G356:G359 G372 G417:G418 G427:G429 G456 G215 G218:G219 G89 G298 G301:G302 G305:G308 G384:G388 G377 G368:G369 G446:G450 G439 G422 G443 G513 G50:G51 G54:G55 G147 G102:G105 G157:G160 G135 G27:G30 G94 G150:G151 G618:G627 G560 G588 G273:G275 G564 G566 G568 G570 G572 G541 G578 G580 G582 G584 G586 G574 G592 G594 G596 G598 G600 G23:G24 G77:G78 G87 G248 G351:G353 G364 G366 G379 G420 G441 G453:G454 G492 G538:G539 G190:G192 G10" xr:uid="{4F88D0CD-027E-4447-A7CB-DC3F3C439F55}">
      <formula1>IF(G10&gt;=0.01,ROUND(G10,2),0.01)</formula1>
    </dataValidation>
    <dataValidation type="custom" allowBlank="1" showInputMessage="1" showErrorMessage="1" error="If you can enter a Unit  Price in this cell, pLease contact the Contract Administrator immediately!" sqref="G98" xr:uid="{783D946B-0C41-479C-A5EB-1196AADB4CCB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17" xr:uid="{FC426540-308E-4C8E-8228-675368DB01BC}">
      <formula1>IF(AND(G617&gt;=0.01,G617&lt;=G635*0.05),ROUND(G617,2),0.01)</formula1>
    </dataValidation>
  </dataValidations>
  <pageMargins left="0.51181102362204722" right="0.51181102362204722" top="0.74803149606299213" bottom="0.74803149606299213" header="0.23622047244094491" footer="0.23622047244094491"/>
  <pageSetup scale="71" fitToHeight="0" orientation="portrait" r:id="rId1"/>
  <headerFooter alignWithMargins="0">
    <oddHeader>&amp;L&amp;10The City of Winnipeg
Tender No. 309-2025
&amp;R&amp;10Bid Submission
&amp;P of &amp;N</oddHeader>
    <oddFooter xml:space="preserve">&amp;R                    </oddFooter>
  </headerFooter>
  <rowBreaks count="23" manualBreakCount="23">
    <brk id="51" min="1" max="7" man="1"/>
    <brk id="61" min="1" max="7" man="1"/>
    <brk id="109" max="16383" man="1"/>
    <brk id="132" min="1" max="7" man="1"/>
    <brk id="154" min="1" max="7" man="1"/>
    <brk id="170" max="16383" man="1"/>
    <brk id="215" min="1" max="7" man="1"/>
    <brk id="253" max="16383" man="1"/>
    <brk id="298" min="1" max="7" man="1"/>
    <brk id="322" max="16383" man="1"/>
    <brk id="369" min="1" max="7" man="1"/>
    <brk id="392" min="1" max="7" man="1"/>
    <brk id="398" max="16383" man="1"/>
    <brk id="443" min="1" max="7" man="1"/>
    <brk id="464" min="1" max="7" man="1"/>
    <brk id="468" max="16383" man="1"/>
    <brk id="513" min="1" max="7" man="1"/>
    <brk id="535" min="1" max="7" man="1"/>
    <brk id="542" min="1" max="7" man="1"/>
    <brk id="588" min="1" max="7" man="1"/>
    <brk id="603" max="16383" man="1"/>
    <brk id="628" max="16383" man="1"/>
    <brk id="63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309-2025</vt:lpstr>
      <vt:lpstr>'309-2025'!Print_Area</vt:lpstr>
      <vt:lpstr>'309-2025'!Print_Titles</vt:lpstr>
      <vt:lpstr>'309-2025'!XEVERYTHING</vt:lpstr>
      <vt:lpstr>'309-2025'!XITEMS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April 9, 2025
by C. Humbert
File Size 63.3KB</dc:description>
  <cp:lastModifiedBy>Ryan Paulus</cp:lastModifiedBy>
  <cp:lastPrinted>2025-04-09T20:45:06Z</cp:lastPrinted>
  <dcterms:created xsi:type="dcterms:W3CDTF">2000-01-26T18:56:05Z</dcterms:created>
  <dcterms:modified xsi:type="dcterms:W3CDTF">2025-04-10T12:22:59Z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