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0-2024\WORK IN PROGRESS\70-2024\"/>
    </mc:Choice>
  </mc:AlternateContent>
  <xr:revisionPtr revIDLastSave="0" documentId="13_ncr:1_{C1E8AE14-F90C-4E7E-A45F-83B55C6EE913}" xr6:coauthVersionLast="36" xr6:coauthVersionMax="36" xr10:uidLastSave="{00000000-0000-0000-0000-000000000000}"/>
  <workbookProtection workbookAlgorithmName="SHA-512" workbookHashValue="UZAFr3seIqftEOmyAWfQ5RxsPLAkmmZwIASNr9qTnK33uNHLMgfnZk62dnKY2jMrSlfhWNGHf2r9ro464SNPQQ==" workbookSaltValue="SCHE7869371/jyGhG/vqAg==" workbookSpinCount="100000" lockStructure="1"/>
  <bookViews>
    <workbookView xWindow="0" yWindow="0" windowWidth="9720" windowHeight="755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prices'!$A$1:$G$159</definedName>
    <definedName name="Print_Area_1">'Unit prices'!$A$6:$G$180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53" i="2" l="1"/>
  <c r="G30" i="2"/>
  <c r="G132" i="2" l="1"/>
  <c r="G135" i="2"/>
  <c r="G92" i="2"/>
  <c r="G49" i="2"/>
  <c r="G112" i="2"/>
  <c r="G98" i="2"/>
  <c r="G95" i="2"/>
  <c r="G99" i="2"/>
  <c r="G96" i="2"/>
  <c r="G89" i="2"/>
  <c r="G83" i="2"/>
  <c r="G81" i="2"/>
  <c r="G71" i="2"/>
  <c r="G73" i="2" l="1"/>
  <c r="G74" i="2"/>
  <c r="G63" i="2"/>
  <c r="G61" i="2"/>
  <c r="G46" i="2" l="1"/>
  <c r="G40" i="2"/>
  <c r="G38" i="2"/>
  <c r="G31" i="2"/>
  <c r="G23" i="2"/>
  <c r="G24" i="2"/>
  <c r="G21" i="2"/>
  <c r="G27" i="2"/>
  <c r="G28" i="2"/>
  <c r="G26" i="2"/>
  <c r="G18" i="2"/>
  <c r="G9" i="2"/>
  <c r="G149" i="2" l="1"/>
  <c r="G148" i="2"/>
  <c r="G151" i="2"/>
  <c r="G105" i="2"/>
  <c r="G134" i="2"/>
  <c r="G130" i="2"/>
  <c r="G129" i="2"/>
  <c r="G127" i="2"/>
  <c r="G124" i="2"/>
  <c r="G122" i="2"/>
  <c r="G120" i="2"/>
  <c r="G118" i="2"/>
  <c r="G116" i="2"/>
  <c r="G113" i="2"/>
  <c r="G109" i="2"/>
  <c r="G107" i="2"/>
  <c r="G104" i="2"/>
  <c r="G93" i="2"/>
  <c r="G70" i="2"/>
  <c r="G136" i="2" l="1"/>
  <c r="G91" i="2"/>
  <c r="G88" i="2"/>
  <c r="G85" i="2"/>
  <c r="G79" i="2"/>
  <c r="G77" i="2"/>
  <c r="G69" i="2"/>
  <c r="G66" i="2"/>
  <c r="G64" i="2"/>
  <c r="G59" i="2"/>
  <c r="G58" i="2"/>
  <c r="G138" i="2"/>
  <c r="G139" i="2"/>
  <c r="G140" i="2"/>
  <c r="G141" i="2"/>
  <c r="G142" i="2"/>
  <c r="G145" i="2"/>
  <c r="G146" i="2"/>
  <c r="G100" i="2" l="1"/>
  <c r="G152" i="2"/>
  <c r="G13" i="2" l="1"/>
  <c r="G52" i="2" l="1"/>
  <c r="G50" i="2"/>
  <c r="G48" i="2"/>
  <c r="G45" i="2"/>
  <c r="G42" i="2"/>
  <c r="G36" i="2"/>
  <c r="G34" i="2"/>
  <c r="G22" i="2"/>
  <c r="G17" i="2"/>
  <c r="G15" i="2"/>
  <c r="G11" i="2"/>
  <c r="G54" i="2" l="1"/>
  <c r="F15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<sst xmlns="http://schemas.openxmlformats.org/spreadsheetml/2006/main" count="505" uniqueCount="161">
  <si>
    <t>each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</si>
  <si>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</si>
  <si>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</si>
  <si>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</si>
  <si>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</si>
  <si>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</si>
  <si>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</si>
  <si>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</si>
  <si>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</si>
  <si>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</si>
  <si>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</si>
  <si>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</si>
  <si>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</si>
  <si>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</si>
  <si>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</si>
  <si>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</si>
  <si>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</si>
  <si>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</si>
  <si>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</si>
  <si>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</si>
  <si>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</si>
  <si>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</si>
  <si>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</si>
  <si>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</si>
  <si>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</si>
  <si>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</si>
  <si>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</si>
  <si>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</si>
  <si>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</si>
  <si>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</si>
  <si>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</si>
  <si>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</si>
  <si>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</si>
  <si>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</si>
  <si>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</si>
  <si>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</si>
  <si>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</si>
  <si>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</si>
  <si>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</si>
  <si>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Continuity Bonding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</si>
  <si>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</si>
  <si>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</si>
  <si>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</si>
  <si>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</si>
  <si>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</si>
  <si>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</si>
  <si>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</si>
  <si>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</si>
  <si>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</si>
  <si>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</si>
  <si>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</si>
  <si>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</si>
  <si>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</si>
  <si>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</si>
  <si>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</si>
  <si>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</t>
  </si>
  <si>
    <t xml:space="preserve">
B</t>
  </si>
  <si>
    <t>Tees</t>
  </si>
  <si>
    <t xml:space="preserve">
CW 2110</t>
  </si>
  <si>
    <t xml:space="preserve">
CW 3235</t>
  </si>
  <si>
    <t xml:space="preserve">
CW 3410</t>
  </si>
  <si>
    <t xml:space="preserve">
each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</si>
  <si>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</si>
  <si>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</si>
  <si>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</si>
  <si>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</si>
  <si>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</si>
  <si>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</si>
  <si>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</si>
  <si>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</si>
  <si>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</si>
  <si>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</si>
  <si>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</si>
  <si>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</si>
  <si>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</si>
  <si>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</si>
  <si>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</si>
  <si>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</si>
  <si>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</si>
  <si>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</si>
  <si>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</si>
  <si>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C.7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</si>
  <si>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</si>
  <si>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</si>
  <si>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each / day</t>
  </si>
  <si>
    <t>Bends (SD-005)</t>
  </si>
  <si>
    <t xml:space="preserve"> </t>
  </si>
  <si>
    <t xml:space="preserve">
PROVISIONAL ITEMS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</si>
  <si>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</si>
  <si>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</si>
  <si>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</si>
  <si>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</si>
  <si>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</si>
  <si>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</si>
  <si>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</si>
  <si>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</si>
  <si>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CW 3230</t>
  </si>
  <si>
    <t>SD-006</t>
  </si>
  <si>
    <t>trenchless installation, Class B sand bedding, Class 5 backfill</t>
  </si>
  <si>
    <t>SD-007</t>
  </si>
  <si>
    <r>
      <t>150mm - 45</t>
    </r>
    <r>
      <rPr>
        <sz val="10"/>
        <color rgb="FF000000"/>
        <rFont val="Calibri"/>
        <family val="2"/>
      </rPr>
      <t>°</t>
    </r>
  </si>
  <si>
    <t>Subtotal C:</t>
  </si>
  <si>
    <t>Subtotal E:</t>
  </si>
  <si>
    <r>
      <t>150mm - 22.5</t>
    </r>
    <r>
      <rPr>
        <sz val="10"/>
        <color rgb="FF000000"/>
        <rFont val="Calibri"/>
        <family val="2"/>
      </rPr>
      <t>°</t>
    </r>
  </si>
  <si>
    <t>iii)</t>
  </si>
  <si>
    <r>
      <t>150mm - 22</t>
    </r>
    <r>
      <rPr>
        <sz val="10"/>
        <color rgb="FF000000"/>
        <rFont val="Calibri"/>
        <family val="2"/>
      </rPr>
      <t>°</t>
    </r>
  </si>
  <si>
    <t>200mm</t>
  </si>
  <si>
    <r>
      <t>200mm - 45</t>
    </r>
    <r>
      <rPr>
        <sz val="10"/>
        <color rgb="FF000000"/>
        <rFont val="Calibri"/>
        <family val="2"/>
      </rPr>
      <t>°</t>
    </r>
  </si>
  <si>
    <t>Reducers</t>
  </si>
  <si>
    <t>200mm - 150mm</t>
  </si>
  <si>
    <r>
      <t>200mm - 22</t>
    </r>
    <r>
      <rPr>
        <sz val="10"/>
        <color rgb="FF000000"/>
        <rFont val="Calibri"/>
        <family val="2"/>
      </rPr>
      <t>°</t>
    </r>
  </si>
  <si>
    <t xml:space="preserve">
C.8</t>
  </si>
  <si>
    <t xml:space="preserve">
C.9</t>
  </si>
  <si>
    <t xml:space="preserve">
C.10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</si>
  <si>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</si>
  <si>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</si>
  <si>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</si>
  <si>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</si>
  <si>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</si>
  <si>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</si>
  <si>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D.6</t>
  </si>
  <si>
    <t xml:space="preserve">
D.7</t>
  </si>
  <si>
    <t>Subtotal D:</t>
  </si>
  <si>
    <t>CASH ALLOWANCE FOR ADDITIONAL WORK</t>
  </si>
  <si>
    <t xml:space="preserve">
C.11</t>
  </si>
  <si>
    <t xml:space="preserve">
C.12</t>
  </si>
  <si>
    <t xml:space="preserve">
C.13</t>
  </si>
  <si>
    <t>trenchless installation, Class B sand bedding, Class 1 backfill</t>
  </si>
  <si>
    <t>2024 WATER MAIN RENEWALS CONTRACT 5</t>
  </si>
  <si>
    <t xml:space="preserve">
GORDON AVENUE</t>
  </si>
  <si>
    <t>100mm</t>
  </si>
  <si>
    <t>c)</t>
  </si>
  <si>
    <t>150mm x 150mm x 150mm</t>
  </si>
  <si>
    <r>
      <t>100mm - 45</t>
    </r>
    <r>
      <rPr>
        <sz val="10"/>
        <color rgb="FF000000"/>
        <rFont val="Calibri"/>
        <family val="2"/>
      </rPr>
      <t>°</t>
    </r>
  </si>
  <si>
    <t>200mm x 200mm x 100mm</t>
  </si>
  <si>
    <t>200mm x 200mm x 150mm</t>
  </si>
  <si>
    <r>
      <t>200mm - 22.5</t>
    </r>
    <r>
      <rPr>
        <sz val="10"/>
        <color rgb="FF000000"/>
        <rFont val="Calibri"/>
        <family val="2"/>
      </rPr>
      <t>°</t>
    </r>
  </si>
  <si>
    <t>iv)</t>
  </si>
  <si>
    <t>GORDON AVENUE</t>
  </si>
  <si>
    <t xml:space="preserve">
Temporary Surface Restoration</t>
  </si>
  <si>
    <t>Street Pavement</t>
  </si>
  <si>
    <t xml:space="preserve">
KILDONAN DRIVE</t>
  </si>
  <si>
    <t>KILDONAN DRIVE</t>
  </si>
  <si>
    <t>300mm</t>
  </si>
  <si>
    <t>300mm x 300mm x 150mm</t>
  </si>
  <si>
    <t xml:space="preserve">  </t>
  </si>
  <si>
    <r>
      <t>150mm - 11.25</t>
    </r>
    <r>
      <rPr>
        <sz val="10"/>
        <color rgb="FF000000"/>
        <rFont val="Calibri"/>
        <family val="2"/>
      </rPr>
      <t>°</t>
    </r>
  </si>
  <si>
    <t>200mm reinforced concrete pavement for early opening (24 hours)</t>
  </si>
  <si>
    <t>KINGSFORD AVENUE</t>
  </si>
  <si>
    <t>On Metallic Watermains</t>
  </si>
  <si>
    <t xml:space="preserve">
A.13</t>
  </si>
  <si>
    <t xml:space="preserve">
B.11</t>
  </si>
  <si>
    <t xml:space="preserve">
B.12</t>
  </si>
  <si>
    <t xml:space="preserve">
B.13</t>
  </si>
  <si>
    <t xml:space="preserve">
B.14</t>
  </si>
  <si>
    <t xml:space="preserve">
B.15</t>
  </si>
  <si>
    <t xml:space="preserve">
C.14</t>
  </si>
  <si>
    <t xml:space="preserve">
C.15</t>
  </si>
  <si>
    <t>E</t>
  </si>
  <si>
    <t>150mm - 100mm</t>
  </si>
  <si>
    <t>Sidewalk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</si>
</sst>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u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9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>
      <alignment horizontal="left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176" fontId="43" fillId="0" borderId="10" xfId="0" applyNumberFormat="1" applyFont="1" applyFill="1" applyBorder="1" applyAlignment="1" applyProtection="1">
      <alignment horizontal="right" vertical="center"/>
      <protection locked="0"/>
    </xf>
    <xf numFmtId="165" fontId="44" fillId="0" borderId="10" xfId="117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2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2" xfId="117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</xf>
    <xf numFmtId="4" fontId="0" fillId="0" borderId="32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3" fillId="0" borderId="22" xfId="0" applyNumberFormat="1" applyFont="1" applyFill="1" applyBorder="1" applyAlignment="1" applyProtection="1">
      <alignment horizontal="left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1"/>
    </xf>
    <xf numFmtId="165" fontId="43" fillId="0" borderId="22" xfId="0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2"/>
    </xf>
    <xf numFmtId="165" fontId="44" fillId="0" borderId="22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3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3" fillId="0" borderId="10" xfId="0" applyNumberFormat="1" applyFont="1" applyFill="1" applyBorder="1" applyAlignment="1" applyProtection="1">
      <alignment horizontal="left" vertical="top" indent="1"/>
    </xf>
    <xf numFmtId="175" fontId="43" fillId="0" borderId="10" xfId="0" applyNumberFormat="1" applyFont="1" applyFill="1" applyBorder="1" applyAlignment="1" applyProtection="1">
      <alignment horizontal="left" vertical="top" indent="2"/>
    </xf>
    <xf numFmtId="175" fontId="44" fillId="0" borderId="10" xfId="117" applyNumberFormat="1" applyFont="1" applyFill="1" applyBorder="1" applyAlignment="1" applyProtection="1">
      <alignment horizontal="left" vertical="top" indent="2"/>
    </xf>
    <xf numFmtId="175" fontId="43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29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2" fillId="0" borderId="28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75" fontId="27" fillId="0" borderId="32" xfId="0" applyNumberFormat="1" applyFont="1" applyFill="1" applyBorder="1" applyAlignment="1" applyProtection="1">
      <alignment horizontal="right" vertical="top" wrapText="1"/>
    </xf>
    <xf numFmtId="175" fontId="27" fillId="0" borderId="32" xfId="0" applyNumberFormat="1" applyFont="1" applyFill="1" applyBorder="1" applyAlignment="1" applyProtection="1">
      <alignment vertical="top" wrapText="1"/>
    </xf>
    <xf numFmtId="0" fontId="0" fillId="0" borderId="0" xfId="0" applyNumberFormat="1" applyAlignment="1"/>
    <xf numFmtId="0" fontId="3" fillId="0" borderId="0" xfId="0" applyNumberFormat="1" applyFont="1" applyAlignment="1">
      <alignment horizontal="center" vertical="center"/>
    </xf>
    <xf numFmtId="165" fontId="43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176" fontId="0" fillId="0" borderId="10" xfId="0" applyNumberFormat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7" xfId="0" applyFont="1" applyBorder="1" applyAlignment="1" applyProtection="1">
      <alignment horizontal="center" vertical="top" wrapText="1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3" fontId="0" fillId="0" borderId="27" xfId="0" applyNumberFormat="1" applyBorder="1" applyAlignment="1" applyProtection="1">
      <alignment horizontal="center" vertical="top"/>
    </xf>
    <xf numFmtId="4" fontId="0" fillId="0" borderId="27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3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76" fontId="43" fillId="0" borderId="10" xfId="0" applyNumberFormat="1" applyFont="1" applyFill="1" applyBorder="1" applyAlignment="1" applyProtection="1">
      <alignment horizontal="right" vertical="top"/>
      <protection locked="0"/>
    </xf>
    <xf numFmtId="176" fontId="0" fillId="0" borderId="10" xfId="0" applyNumberFormat="1" applyBorder="1" applyAlignment="1" applyProtection="1">
      <alignment horizontal="right" vertical="top"/>
    </xf>
    <xf numFmtId="176" fontId="0" fillId="0" borderId="22" xfId="0" applyNumberFormat="1" applyBorder="1" applyAlignment="1" applyProtection="1">
      <alignment horizontal="right" vertical="top"/>
    </xf>
    <xf numFmtId="176" fontId="43" fillId="0" borderId="22" xfId="0" applyNumberFormat="1" applyFont="1" applyFill="1" applyBorder="1" applyAlignment="1" applyProtection="1">
      <alignment horizontal="right" vertical="top"/>
    </xf>
    <xf numFmtId="1" fontId="3" fillId="0" borderId="25" xfId="0" applyNumberFormat="1" applyFont="1" applyFill="1" applyBorder="1" applyAlignment="1" applyProtection="1">
      <alignment horizontal="center" vertical="top"/>
    </xf>
    <xf numFmtId="176" fontId="3" fillId="0" borderId="10" xfId="0" applyNumberFormat="1" applyFont="1" applyFill="1" applyBorder="1" applyAlignment="1" applyProtection="1">
      <alignment horizontal="right" vertical="top"/>
    </xf>
    <xf numFmtId="177" fontId="3" fillId="0" borderId="30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1" fontId="3" fillId="0" borderId="30" xfId="117" applyNumberFormat="1" applyFont="1" applyFill="1" applyBorder="1" applyAlignment="1" applyProtection="1">
      <alignment horizontal="center" vertical="top"/>
    </xf>
    <xf numFmtId="176" fontId="44" fillId="0" borderId="10" xfId="117" applyNumberFormat="1" applyFont="1" applyFill="1" applyBorder="1" applyAlignment="1" applyProtection="1">
      <alignment horizontal="right" vertical="top"/>
      <protection locked="0"/>
    </xf>
    <xf numFmtId="1" fontId="3" fillId="0" borderId="31" xfId="118" applyNumberFormat="1" applyFont="1" applyFill="1" applyBorder="1" applyAlignment="1" applyProtection="1">
      <alignment horizontal="center" vertical="top"/>
    </xf>
    <xf numFmtId="165" fontId="43" fillId="0" borderId="27" xfId="0" applyNumberFormat="1" applyFont="1" applyFill="1" applyBorder="1" applyAlignment="1" applyProtection="1">
      <alignment horizontal="center" vertical="top" wrapText="1"/>
    </xf>
    <xf numFmtId="165" fontId="44" fillId="0" borderId="10" xfId="117" applyNumberFormat="1" applyFont="1" applyFill="1" applyBorder="1" applyAlignment="1" applyProtection="1">
      <alignment horizontal="center" vertical="top" wrapText="1"/>
    </xf>
    <xf numFmtId="165" fontId="43" fillId="0" borderId="10" xfId="118" applyNumberFormat="1" applyFont="1" applyFill="1" applyBorder="1" applyAlignment="1" applyProtection="1">
      <alignment horizontal="center" vertical="top" wrapText="1"/>
    </xf>
    <xf numFmtId="176" fontId="43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0" xfId="117" applyNumberFormat="1" applyBorder="1" applyAlignment="1" applyProtection="1">
      <alignment horizontal="right"/>
    </xf>
    <xf numFmtId="4" fontId="3" fillId="0" borderId="22" xfId="117" applyNumberFormat="1" applyBorder="1" applyAlignment="1" applyProtection="1">
      <alignment horizontal="right"/>
    </xf>
    <xf numFmtId="165" fontId="44" fillId="0" borderId="27" xfId="117" applyNumberFormat="1" applyFont="1" applyFill="1" applyBorder="1" applyAlignment="1" applyProtection="1">
      <alignment horizontal="center" vertical="top" wrapText="1"/>
    </xf>
    <xf numFmtId="165" fontId="44" fillId="0" borderId="22" xfId="117" applyNumberFormat="1" applyFont="1" applyFill="1" applyBorder="1" applyAlignment="1" applyProtection="1">
      <alignment horizontal="left" vertical="center" wrapText="1"/>
    </xf>
    <xf numFmtId="175" fontId="43" fillId="0" borderId="10" xfId="117" applyNumberFormat="1" applyFont="1" applyFill="1" applyBorder="1" applyAlignment="1" applyProtection="1">
      <alignment horizontal="left" vertical="center" indent="1"/>
    </xf>
    <xf numFmtId="165" fontId="44" fillId="0" borderId="22" xfId="117" applyNumberFormat="1" applyFont="1" applyFill="1" applyBorder="1" applyAlignment="1" applyProtection="1">
      <alignment horizontal="left" wrapText="1" indent="1"/>
    </xf>
    <xf numFmtId="175" fontId="44" fillId="0" borderId="10" xfId="117" applyNumberFormat="1" applyFont="1" applyFill="1" applyBorder="1" applyAlignment="1" applyProtection="1">
      <alignment horizontal="left" vertical="center" indent="2"/>
    </xf>
    <xf numFmtId="165" fontId="44" fillId="0" borderId="22" xfId="117" applyNumberFormat="1" applyFont="1" applyFill="1" applyBorder="1" applyAlignment="1" applyProtection="1">
      <alignment horizontal="left" wrapText="1" indent="2"/>
    </xf>
    <xf numFmtId="175" fontId="41" fillId="0" borderId="10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horizontal="left" vertical="top" wrapText="1"/>
    </xf>
    <xf numFmtId="165" fontId="41" fillId="0" borderId="22" xfId="117" applyNumberFormat="1" applyFont="1" applyFill="1" applyBorder="1" applyAlignment="1" applyProtection="1">
      <alignment vertical="top" wrapText="1"/>
    </xf>
    <xf numFmtId="0" fontId="3" fillId="0" borderId="27" xfId="117" applyNumberFormat="1" applyFont="1" applyFill="1" applyBorder="1" applyAlignment="1" applyProtection="1">
      <alignment horizontal="center" vertical="center" wrapText="1"/>
    </xf>
    <xf numFmtId="177" fontId="3" fillId="0" borderId="34" xfId="117" applyNumberFormat="1" applyFont="1" applyFill="1" applyBorder="1" applyAlignment="1" applyProtection="1">
      <alignment horizontal="center" vertical="center"/>
    </xf>
    <xf numFmtId="176" fontId="44" fillId="0" borderId="27" xfId="117" applyNumberFormat="1" applyFont="1" applyFill="1" applyBorder="1" applyAlignment="1" applyProtection="1">
      <alignment horizontal="right" vertical="center"/>
      <protection locked="0"/>
    </xf>
    <xf numFmtId="176" fontId="0" fillId="0" borderId="27" xfId="0" applyNumberFormat="1" applyBorder="1" applyAlignment="1" applyProtection="1">
      <alignment horizontal="right" vertical="center"/>
    </xf>
    <xf numFmtId="0" fontId="3" fillId="0" borderId="10" xfId="117" applyNumberFormat="1" applyFont="1" applyFill="1" applyBorder="1" applyAlignment="1" applyProtection="1">
      <alignment horizontal="center" vertical="center" wrapText="1"/>
    </xf>
    <xf numFmtId="177" fontId="3" fillId="0" borderId="30" xfId="117" applyNumberFormat="1" applyFont="1" applyFill="1" applyBorder="1" applyAlignment="1" applyProtection="1">
      <alignment horizontal="center" vertical="center"/>
    </xf>
    <xf numFmtId="176" fontId="44" fillId="0" borderId="10" xfId="117" applyNumberFormat="1" applyFont="1" applyFill="1" applyBorder="1" applyAlignment="1" applyProtection="1">
      <alignment horizontal="right" vertical="center"/>
      <protection locked="0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1" fontId="3" fillId="0" borderId="0" xfId="117" applyNumberFormat="1" applyFont="1" applyFill="1" applyBorder="1" applyAlignment="1" applyProtection="1">
      <alignment horizontal="center" vertical="center"/>
    </xf>
    <xf numFmtId="177" fontId="3" fillId="0" borderId="25" xfId="0" applyNumberFormat="1" applyFont="1" applyFill="1" applyBorder="1" applyAlignment="1" applyProtection="1">
      <alignment horizontal="center" vertical="center"/>
    </xf>
    <xf numFmtId="176" fontId="43" fillId="0" borderId="10" xfId="0" applyNumberFormat="1" applyFont="1" applyFill="1" applyBorder="1" applyAlignment="1" applyProtection="1">
      <alignment horizontal="right" vertical="center"/>
    </xf>
    <xf numFmtId="176" fontId="44" fillId="0" borderId="10" xfId="117" applyNumberFormat="1" applyFont="1" applyFill="1" applyBorder="1" applyAlignment="1" applyProtection="1">
      <alignment horizontal="right" vertical="center"/>
    </xf>
    <xf numFmtId="176" fontId="3" fillId="0" borderId="10" xfId="117" applyNumberFormat="1" applyFont="1" applyFill="1" applyBorder="1" applyAlignment="1" applyProtection="1">
      <alignment horizontal="right" vertical="center"/>
    </xf>
    <xf numFmtId="1" fontId="3" fillId="0" borderId="30" xfId="117" applyNumberFormat="1" applyFont="1" applyFill="1" applyBorder="1" applyAlignment="1" applyProtection="1">
      <alignment horizontal="center" vertical="center"/>
    </xf>
    <xf numFmtId="176" fontId="3" fillId="0" borderId="22" xfId="117" applyNumberFormat="1" applyFont="1" applyFill="1" applyBorder="1" applyAlignment="1" applyProtection="1">
      <alignment horizontal="right" vertical="center"/>
    </xf>
    <xf numFmtId="4" fontId="37" fillId="24" borderId="0" xfId="1" applyNumberFormat="1" applyFont="1" applyBorder="1" applyAlignment="1"/>
    <xf numFmtId="165" fontId="27" fillId="0" borderId="15" xfId="0" applyNumberFormat="1" applyFont="1" applyFill="1" applyBorder="1" applyAlignment="1" applyProtection="1">
      <alignment horizontal="left"/>
    </xf>
    <xf numFmtId="165" fontId="27" fillId="0" borderId="13" xfId="0" applyNumberFormat="1" applyFont="1" applyFill="1" applyBorder="1" applyAlignment="1" applyProtection="1">
      <alignment horizontal="left"/>
    </xf>
    <xf numFmtId="165" fontId="27" fillId="0" borderId="15" xfId="0" applyNumberFormat="1" applyFont="1" applyFill="1" applyBorder="1" applyAlignment="1" applyProtection="1">
      <alignment horizontal="left" wrapText="1"/>
    </xf>
    <xf numFmtId="175" fontId="44" fillId="0" borderId="35" xfId="117" applyNumberFormat="1" applyFont="1" applyFill="1" applyBorder="1" applyAlignment="1" applyProtection="1">
      <alignment horizontal="left" vertical="center"/>
    </xf>
    <xf numFmtId="165" fontId="27" fillId="0" borderId="35" xfId="117" applyNumberFormat="1" applyFont="1" applyFill="1" applyBorder="1" applyAlignment="1" applyProtection="1">
      <alignment horizontal="left" vertical="center" wrapText="1"/>
    </xf>
    <xf numFmtId="165" fontId="44" fillId="0" borderId="19" xfId="117" applyNumberFormat="1" applyFont="1" applyFill="1" applyBorder="1" applyAlignment="1" applyProtection="1">
      <alignment horizontal="center" vertical="top" wrapText="1"/>
    </xf>
    <xf numFmtId="0" fontId="3" fillId="0" borderId="19" xfId="117" applyNumberFormat="1" applyFont="1" applyFill="1" applyBorder="1" applyAlignment="1" applyProtection="1">
      <alignment horizontal="center" vertical="center" wrapText="1"/>
    </xf>
    <xf numFmtId="176" fontId="3" fillId="0" borderId="20" xfId="117" applyNumberFormat="1" applyFont="1" applyFill="1" applyBorder="1" applyAlignment="1" applyProtection="1">
      <alignment horizontal="right" vertical="center"/>
    </xf>
    <xf numFmtId="164" fontId="42" fillId="0" borderId="11" xfId="117" applyNumberFormat="1" applyFont="1" applyBorder="1" applyAlignment="1" applyProtection="1">
      <alignment horizontal="center" vertical="top" wrapText="1"/>
    </xf>
    <xf numFmtId="175" fontId="48" fillId="0" borderId="35" xfId="117" applyNumberFormat="1" applyFont="1" applyFill="1" applyBorder="1" applyAlignment="1" applyProtection="1">
      <alignment horizontal="center" vertical="top" wrapText="1"/>
    </xf>
    <xf numFmtId="175" fontId="43" fillId="0" borderId="11" xfId="0" applyNumberFormat="1" applyFont="1" applyFill="1" applyBorder="1" applyAlignment="1" applyProtection="1">
      <alignment horizontal="left" vertical="top" indent="1"/>
    </xf>
    <xf numFmtId="165" fontId="43" fillId="0" borderId="11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1" fontId="3" fillId="0" borderId="36" xfId="0" applyNumberFormat="1" applyFont="1" applyFill="1" applyBorder="1" applyAlignment="1" applyProtection="1">
      <alignment horizontal="center" vertical="top"/>
    </xf>
    <xf numFmtId="176" fontId="43" fillId="0" borderId="11" xfId="0" applyNumberFormat="1" applyFont="1" applyFill="1" applyBorder="1" applyAlignment="1" applyProtection="1">
      <alignment horizontal="right" vertical="top"/>
      <protection locked="0"/>
    </xf>
    <xf numFmtId="176" fontId="0" fillId="0" borderId="11" xfId="0" applyNumberFormat="1" applyBorder="1" applyAlignment="1" applyProtection="1">
      <alignment horizontal="right" vertical="top"/>
    </xf>
    <xf numFmtId="177" fontId="3" fillId="0" borderId="36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37" fillId="24" borderId="22" xfId="1" applyNumberFormat="1" applyFont="1" applyBorder="1" applyAlignment="1"/>
    <xf numFmtId="165" fontId="43" fillId="0" borderId="21" xfId="0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1"/>
    </xf>
    <xf numFmtId="165" fontId="43" fillId="0" borderId="21" xfId="118" applyNumberFormat="1" applyFont="1" applyFill="1" applyBorder="1" applyAlignment="1" applyProtection="1">
      <alignment horizontal="left" vertical="top" wrapText="1" indent="1"/>
    </xf>
    <xf numFmtId="165" fontId="43" fillId="0" borderId="11" xfId="118" applyNumberFormat="1" applyFont="1" applyFill="1" applyBorder="1" applyAlignment="1" applyProtection="1">
      <alignment horizontal="center" vertical="top" wrapText="1"/>
    </xf>
    <xf numFmtId="0" fontId="3" fillId="0" borderId="11" xfId="118" applyNumberFormat="1" applyFont="1" applyFill="1" applyBorder="1" applyAlignment="1" applyProtection="1">
      <alignment horizontal="center" vertical="top" wrapText="1"/>
    </xf>
    <xf numFmtId="1" fontId="3" fillId="0" borderId="37" xfId="118" applyNumberFormat="1" applyFont="1" applyFill="1" applyBorder="1" applyAlignment="1" applyProtection="1">
      <alignment horizontal="center" vertical="top"/>
    </xf>
    <xf numFmtId="0" fontId="37" fillId="24" borderId="15" xfId="1" applyNumberFormat="1" applyFont="1" applyBorder="1" applyAlignment="1">
      <alignment horizontal="left"/>
    </xf>
    <xf numFmtId="0" fontId="37" fillId="24" borderId="14" xfId="1" applyNumberFormat="1" applyFont="1" applyBorder="1" applyAlignment="1">
      <alignment horizontal="left"/>
    </xf>
    <xf numFmtId="0" fontId="37" fillId="24" borderId="14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176" fontId="43" fillId="0" borderId="11" xfId="0" applyNumberFormat="1" applyFont="1" applyFill="1" applyBorder="1" applyAlignment="1" applyProtection="1">
      <alignment horizontal="right" vertical="top"/>
    </xf>
    <xf numFmtId="0" fontId="0" fillId="0" borderId="14" xfId="0" applyFill="1" applyBorder="1" applyAlignment="1" applyProtection="1">
      <alignment horizontal="left" vertical="top" wrapText="1" indent="1"/>
    </xf>
    <xf numFmtId="164" fontId="0" fillId="0" borderId="19" xfId="0" applyNumberFormat="1" applyBorder="1" applyAlignment="1"/>
    <xf numFmtId="0" fontId="0" fillId="0" borderId="19" xfId="0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177" fontId="3" fillId="0" borderId="10" xfId="0" applyNumberFormat="1" applyFont="1" applyFill="1" applyBorder="1" applyAlignment="1" applyProtection="1">
      <alignment horizontal="center" vertical="center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37" fillId="24" borderId="16" xfId="1" applyNumberFormat="1" applyFont="1" applyBorder="1" applyAlignment="1" applyProtection="1"/>
    <xf numFmtId="0" fontId="37" fillId="24" borderId="0" xfId="1" applyNumberFormat="1" applyFont="1" applyBorder="1" applyAlignment="1" applyProtection="1"/>
    <xf numFmtId="0" fontId="37" fillId="24" borderId="0" xfId="1" applyNumberFormat="1" applyFont="1" applyBorder="1" applyAlignment="1" applyProtection="1">
      <alignment horizontal="center"/>
    </xf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4" fontId="0" fillId="0" borderId="32" xfId="0" applyNumberForma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7" fontId="37" fillId="24" borderId="14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3" fontId="2" fillId="0" borderId="19" xfId="0" applyNumberFormat="1" applyFon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1" xfId="1" applyNumberFormat="1" applyFont="1" applyBorder="1" applyAlignment="1" applyProtection="1"/>
    <xf numFmtId="165" fontId="27" fillId="0" borderId="33" xfId="117" applyNumberFormat="1" applyFont="1" applyFill="1" applyBorder="1" applyAlignment="1" applyProtection="1">
      <alignment horizontal="left" vertical="center" wrapText="1"/>
    </xf>
    <xf numFmtId="165" fontId="27" fillId="0" borderId="26" xfId="117" applyNumberFormat="1" applyFont="1" applyFill="1" applyBorder="1" applyAlignment="1" applyProtection="1">
      <alignment horizontal="left" vertical="center" wrapText="1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80"/>
  <sheetViews>
    <sheetView showGridLines="0" tabSelected="1" view="pageLayout" zoomScaleNormal="115" zoomScaleSheetLayoutView="100" workbookViewId="0">
      <selection activeCell="F148" sqref="F148"/>
    </sheetView>
  </sheetViews>
  <sheetFormatPr defaultRowHeight="12.5" x14ac:dyDescent="0.25"/>
  <cols>
    <col min="1" max="1" width="5.7265625" style="22" customWidth="1"/>
    <col min="2" max="2" width="31.1796875" style="24" customWidth="1"/>
    <col min="3" max="3" width="10.26953125" style="15" customWidth="1"/>
    <col min="4" max="4" width="13.7265625" style="15" customWidth="1"/>
    <col min="5" max="5" width="10.7265625" style="12" customWidth="1"/>
    <col min="6" max="6" width="12.453125" style="1" customWidth="1"/>
    <col min="7" max="7" width="13.81640625" style="1" customWidth="1"/>
  </cols>
  <sheetData>
    <row r="1" spans="1:7" x14ac:dyDescent="0.25">
      <c r="A1" s="180"/>
      <c r="B1" s="180"/>
      <c r="C1" s="179" t="s">
        <v>1</v>
      </c>
      <c r="D1" s="179"/>
      <c r="G1" s="9"/>
    </row>
    <row r="2" spans="1:7" x14ac:dyDescent="0.25">
      <c r="A2" s="68"/>
      <c r="B2" s="68"/>
      <c r="C2" s="69" t="s">
        <v>9</v>
      </c>
      <c r="D2" s="23"/>
      <c r="F2" s="2"/>
      <c r="G2" s="10"/>
    </row>
    <row r="3" spans="1:7" x14ac:dyDescent="0.25">
      <c r="A3" s="23"/>
      <c r="B3" s="68"/>
      <c r="C3" s="69" t="s">
        <v>128</v>
      </c>
      <c r="D3" s="16"/>
      <c r="F3" s="2"/>
      <c r="G3" s="10"/>
    </row>
    <row r="4" spans="1:7" x14ac:dyDescent="0.25">
      <c r="A4" s="149" t="s">
        <v>2</v>
      </c>
      <c r="B4" s="149"/>
      <c r="F4" s="2"/>
      <c r="G4" s="10"/>
    </row>
    <row r="5" spans="1:7" ht="20.5" x14ac:dyDescent="0.25">
      <c r="A5" s="25" t="s">
        <v>3</v>
      </c>
      <c r="B5" s="20" t="s">
        <v>4</v>
      </c>
      <c r="C5" s="38" t="s">
        <v>11</v>
      </c>
      <c r="D5" s="38" t="s">
        <v>5</v>
      </c>
      <c r="E5" s="40" t="s">
        <v>12</v>
      </c>
      <c r="F5" s="26" t="s">
        <v>6</v>
      </c>
      <c r="G5" s="40" t="s">
        <v>7</v>
      </c>
    </row>
    <row r="6" spans="1:7" ht="26" x14ac:dyDescent="0.3">
      <c r="A6" s="64" t="s">
        <v>55</v>
      </c>
      <c r="B6" s="134" t="s">
        <v>129</v>
      </c>
      <c r="C6" s="35"/>
      <c r="D6" s="27"/>
      <c r="E6" s="28"/>
      <c r="F6" s="21"/>
      <c r="G6" s="29"/>
    </row>
    <row r="7" spans="1:7" ht="26" x14ac:dyDescent="0.25">
      <c r="A7" s="61" t="s">
        <v>43</v>
      </c>
      <c r="B7" s="56" t="s">
        <v>28</v>
      </c>
      <c r="C7" s="97" t="s">
        <v>58</v>
      </c>
      <c r="D7" s="74"/>
      <c r="E7" s="79"/>
      <c r="F7" s="80"/>
      <c r="G7" s="81"/>
    </row>
    <row r="8" spans="1:7" x14ac:dyDescent="0.25">
      <c r="A8" s="52" t="s">
        <v>13</v>
      </c>
      <c r="B8" s="45" t="s">
        <v>130</v>
      </c>
      <c r="C8" s="70" t="s">
        <v>8</v>
      </c>
      <c r="D8" s="73"/>
      <c r="E8" s="82"/>
      <c r="F8" s="83"/>
      <c r="G8" s="84"/>
    </row>
    <row r="9" spans="1:7" ht="25" x14ac:dyDescent="0.25">
      <c r="A9" s="53" t="s">
        <v>15</v>
      </c>
      <c r="B9" s="46" t="s">
        <v>18</v>
      </c>
      <c r="C9" s="70"/>
      <c r="D9" s="73" t="s">
        <v>16</v>
      </c>
      <c r="E9" s="82">
        <v>2</v>
      </c>
      <c r="F9" s="85"/>
      <c r="G9" s="86">
        <f>ROUND(E9*F9,2)</f>
        <v>0</v>
      </c>
    </row>
    <row r="10" spans="1:7" x14ac:dyDescent="0.25">
      <c r="A10" s="52" t="s">
        <v>27</v>
      </c>
      <c r="B10" s="45" t="s">
        <v>14</v>
      </c>
      <c r="C10" s="70" t="s">
        <v>8</v>
      </c>
      <c r="D10" s="73"/>
      <c r="E10" s="82"/>
      <c r="F10" s="83"/>
      <c r="G10" s="84"/>
    </row>
    <row r="11" spans="1:7" ht="25" x14ac:dyDescent="0.25">
      <c r="A11" s="53" t="s">
        <v>15</v>
      </c>
      <c r="B11" s="46" t="s">
        <v>18</v>
      </c>
      <c r="C11" s="70"/>
      <c r="D11" s="73" t="s">
        <v>16</v>
      </c>
      <c r="E11" s="82">
        <v>225</v>
      </c>
      <c r="F11" s="85"/>
      <c r="G11" s="86">
        <f>ROUND(E11*F11,2)</f>
        <v>0</v>
      </c>
    </row>
    <row r="12" spans="1:7" x14ac:dyDescent="0.25">
      <c r="A12" s="52" t="s">
        <v>131</v>
      </c>
      <c r="B12" s="45" t="s">
        <v>106</v>
      </c>
      <c r="C12" s="70" t="s">
        <v>8</v>
      </c>
      <c r="D12" s="73"/>
      <c r="E12" s="82"/>
      <c r="F12" s="83"/>
      <c r="G12" s="87"/>
    </row>
    <row r="13" spans="1:7" ht="25" x14ac:dyDescent="0.25">
      <c r="A13" s="53" t="s">
        <v>15</v>
      </c>
      <c r="B13" s="46" t="s">
        <v>18</v>
      </c>
      <c r="C13" s="70"/>
      <c r="D13" s="73" t="s">
        <v>16</v>
      </c>
      <c r="E13" s="82">
        <v>216</v>
      </c>
      <c r="F13" s="85"/>
      <c r="G13" s="86">
        <f>ROUND(E13*F13,2)</f>
        <v>0</v>
      </c>
    </row>
    <row r="14" spans="1:7" ht="26" x14ac:dyDescent="0.25">
      <c r="A14" s="62" t="s">
        <v>44</v>
      </c>
      <c r="B14" s="56" t="s">
        <v>29</v>
      </c>
      <c r="C14" s="70" t="s">
        <v>58</v>
      </c>
      <c r="D14" s="73"/>
      <c r="E14" s="82"/>
      <c r="F14" s="83"/>
      <c r="G14" s="88"/>
    </row>
    <row r="15" spans="1:7" x14ac:dyDescent="0.25">
      <c r="A15" s="52" t="s">
        <v>13</v>
      </c>
      <c r="B15" s="45" t="s">
        <v>97</v>
      </c>
      <c r="C15" s="70" t="s">
        <v>8</v>
      </c>
      <c r="D15" s="73" t="s">
        <v>0</v>
      </c>
      <c r="E15" s="89">
        <v>5</v>
      </c>
      <c r="F15" s="85"/>
      <c r="G15" s="86">
        <f>ROUND(E15*F15,2)</f>
        <v>0</v>
      </c>
    </row>
    <row r="16" spans="1:7" ht="26" x14ac:dyDescent="0.25">
      <c r="A16" s="62" t="s">
        <v>45</v>
      </c>
      <c r="B16" s="56" t="s">
        <v>30</v>
      </c>
      <c r="C16" s="70" t="s">
        <v>58</v>
      </c>
      <c r="D16" s="73"/>
      <c r="E16" s="82"/>
      <c r="F16" s="83"/>
      <c r="G16" s="88"/>
    </row>
    <row r="17" spans="1:7" x14ac:dyDescent="0.25">
      <c r="A17" s="52" t="s">
        <v>13</v>
      </c>
      <c r="B17" s="45" t="s">
        <v>14</v>
      </c>
      <c r="C17" s="70" t="s">
        <v>8</v>
      </c>
      <c r="D17" s="73" t="s">
        <v>0</v>
      </c>
      <c r="E17" s="89">
        <v>5</v>
      </c>
      <c r="F17" s="85"/>
      <c r="G17" s="86">
        <f>ROUND(E17*F17,2)</f>
        <v>0</v>
      </c>
    </row>
    <row r="18" spans="1:7" x14ac:dyDescent="0.25">
      <c r="A18" s="52" t="s">
        <v>27</v>
      </c>
      <c r="B18" s="45" t="s">
        <v>106</v>
      </c>
      <c r="C18" s="70" t="s">
        <v>8</v>
      </c>
      <c r="D18" s="73" t="s">
        <v>0</v>
      </c>
      <c r="E18" s="89">
        <v>1</v>
      </c>
      <c r="F18" s="85"/>
      <c r="G18" s="86">
        <f>ROUND(E18*F18,2)</f>
        <v>0</v>
      </c>
    </row>
    <row r="19" spans="1:7" ht="26" x14ac:dyDescent="0.25">
      <c r="A19" s="60" t="s">
        <v>46</v>
      </c>
      <c r="B19" s="56" t="s">
        <v>31</v>
      </c>
      <c r="C19" s="70" t="s">
        <v>58</v>
      </c>
      <c r="D19" s="73"/>
      <c r="E19" s="82"/>
      <c r="F19" s="83"/>
      <c r="G19" s="90"/>
    </row>
    <row r="20" spans="1:7" x14ac:dyDescent="0.25">
      <c r="A20" s="55" t="s">
        <v>13</v>
      </c>
      <c r="B20" s="48" t="s">
        <v>19</v>
      </c>
      <c r="C20" s="98" t="s">
        <v>8</v>
      </c>
      <c r="D20" s="75"/>
      <c r="E20" s="91"/>
      <c r="F20" s="92"/>
      <c r="G20" s="93"/>
    </row>
    <row r="21" spans="1:7" ht="13" x14ac:dyDescent="0.25">
      <c r="A21" s="54" t="s">
        <v>15</v>
      </c>
      <c r="B21" s="47" t="s">
        <v>133</v>
      </c>
      <c r="C21" s="98" t="s">
        <v>8</v>
      </c>
      <c r="D21" s="75" t="s">
        <v>0</v>
      </c>
      <c r="E21" s="94">
        <v>4</v>
      </c>
      <c r="F21" s="95"/>
      <c r="G21" s="86">
        <f>ROUND(E21*F21,2)</f>
        <v>0</v>
      </c>
    </row>
    <row r="22" spans="1:7" ht="13" x14ac:dyDescent="0.25">
      <c r="A22" s="54" t="s">
        <v>17</v>
      </c>
      <c r="B22" s="47" t="s">
        <v>100</v>
      </c>
      <c r="C22" s="98" t="s">
        <v>8</v>
      </c>
      <c r="D22" s="75" t="s">
        <v>0</v>
      </c>
      <c r="E22" s="94">
        <v>9</v>
      </c>
      <c r="F22" s="95"/>
      <c r="G22" s="86">
        <f>ROUND(E22*F22,2)</f>
        <v>0</v>
      </c>
    </row>
    <row r="23" spans="1:7" ht="13" x14ac:dyDescent="0.25">
      <c r="A23" s="54" t="s">
        <v>104</v>
      </c>
      <c r="B23" s="47" t="s">
        <v>136</v>
      </c>
      <c r="C23" s="98" t="s">
        <v>8</v>
      </c>
      <c r="D23" s="75" t="s">
        <v>0</v>
      </c>
      <c r="E23" s="94">
        <v>1</v>
      </c>
      <c r="F23" s="95"/>
      <c r="G23" s="86">
        <f>ROUND(E23*F23,2)</f>
        <v>0</v>
      </c>
    </row>
    <row r="24" spans="1:7" ht="13" x14ac:dyDescent="0.25">
      <c r="A24" s="54" t="s">
        <v>137</v>
      </c>
      <c r="B24" s="47" t="s">
        <v>107</v>
      </c>
      <c r="C24" s="98" t="s">
        <v>8</v>
      </c>
      <c r="D24" s="75" t="s">
        <v>0</v>
      </c>
      <c r="E24" s="94">
        <v>1</v>
      </c>
      <c r="F24" s="95"/>
      <c r="G24" s="86">
        <f>ROUND(E24*F24,2)</f>
        <v>0</v>
      </c>
    </row>
    <row r="25" spans="1:7" x14ac:dyDescent="0.25">
      <c r="A25" s="52" t="s">
        <v>27</v>
      </c>
      <c r="B25" s="45" t="s">
        <v>57</v>
      </c>
      <c r="C25" s="70" t="s">
        <v>8</v>
      </c>
      <c r="D25" s="73"/>
      <c r="E25" s="82"/>
      <c r="F25" s="83"/>
      <c r="G25" s="86"/>
    </row>
    <row r="26" spans="1:7" x14ac:dyDescent="0.25">
      <c r="A26" s="53" t="s">
        <v>15</v>
      </c>
      <c r="B26" s="49" t="s">
        <v>132</v>
      </c>
      <c r="C26" s="70" t="s">
        <v>8</v>
      </c>
      <c r="D26" s="73" t="s">
        <v>0</v>
      </c>
      <c r="E26" s="89">
        <v>3</v>
      </c>
      <c r="F26" s="85"/>
      <c r="G26" s="86">
        <f>ROUND(E26*F26,2)</f>
        <v>0</v>
      </c>
    </row>
    <row r="27" spans="1:7" x14ac:dyDescent="0.25">
      <c r="A27" s="53" t="s">
        <v>17</v>
      </c>
      <c r="B27" s="49" t="s">
        <v>134</v>
      </c>
      <c r="C27" s="70" t="s">
        <v>8</v>
      </c>
      <c r="D27" s="73" t="s">
        <v>0</v>
      </c>
      <c r="E27" s="89">
        <v>1</v>
      </c>
      <c r="F27" s="85"/>
      <c r="G27" s="86">
        <f>ROUND(E27*F27,2)</f>
        <v>0</v>
      </c>
    </row>
    <row r="28" spans="1:7" x14ac:dyDescent="0.25">
      <c r="A28" s="53" t="s">
        <v>104</v>
      </c>
      <c r="B28" s="49" t="s">
        <v>135</v>
      </c>
      <c r="C28" s="70" t="s">
        <v>8</v>
      </c>
      <c r="D28" s="73" t="s">
        <v>0</v>
      </c>
      <c r="E28" s="89">
        <v>1</v>
      </c>
      <c r="F28" s="85"/>
      <c r="G28" s="86">
        <f>ROUND(E28*F28,2)</f>
        <v>0</v>
      </c>
    </row>
    <row r="29" spans="1:7" x14ac:dyDescent="0.25">
      <c r="A29" s="52" t="s">
        <v>131</v>
      </c>
      <c r="B29" s="45" t="s">
        <v>108</v>
      </c>
      <c r="C29" s="70" t="s">
        <v>8</v>
      </c>
      <c r="D29" s="73"/>
      <c r="E29" s="82"/>
      <c r="F29" s="83"/>
      <c r="G29" s="86"/>
    </row>
    <row r="30" spans="1:7" x14ac:dyDescent="0.25">
      <c r="A30" s="53" t="s">
        <v>15</v>
      </c>
      <c r="B30" s="49" t="s">
        <v>159</v>
      </c>
      <c r="C30" s="70" t="s">
        <v>8</v>
      </c>
      <c r="D30" s="73" t="s">
        <v>0</v>
      </c>
      <c r="E30" s="89">
        <v>2</v>
      </c>
      <c r="F30" s="85"/>
      <c r="G30" s="86">
        <f>ROUND(E30*F30,2)</f>
        <v>0</v>
      </c>
    </row>
    <row r="31" spans="1:7" x14ac:dyDescent="0.25">
      <c r="A31" s="53" t="s">
        <v>17</v>
      </c>
      <c r="B31" s="49" t="s">
        <v>109</v>
      </c>
      <c r="C31" s="70" t="s">
        <v>8</v>
      </c>
      <c r="D31" s="73" t="s">
        <v>0</v>
      </c>
      <c r="E31" s="89">
        <v>2</v>
      </c>
      <c r="F31" s="85"/>
      <c r="G31" s="86">
        <f>ROUND(E31*F31,2)</f>
        <v>0</v>
      </c>
    </row>
    <row r="32" spans="1:7" ht="26" x14ac:dyDescent="0.25">
      <c r="A32" s="62" t="s">
        <v>47</v>
      </c>
      <c r="B32" s="56" t="s">
        <v>32</v>
      </c>
      <c r="C32" s="70" t="s">
        <v>58</v>
      </c>
      <c r="D32" s="73"/>
      <c r="E32" s="82"/>
      <c r="F32" s="83"/>
      <c r="G32" s="88"/>
    </row>
    <row r="33" spans="1:7" x14ac:dyDescent="0.25">
      <c r="A33" s="52" t="s">
        <v>13</v>
      </c>
      <c r="B33" s="45" t="s">
        <v>20</v>
      </c>
      <c r="C33" s="70" t="s">
        <v>8</v>
      </c>
      <c r="D33" s="73"/>
      <c r="E33" s="82"/>
      <c r="F33" s="83"/>
      <c r="G33" s="88"/>
    </row>
    <row r="34" spans="1:7" ht="25" x14ac:dyDescent="0.25">
      <c r="A34" s="53" t="s">
        <v>15</v>
      </c>
      <c r="B34" s="46" t="s">
        <v>18</v>
      </c>
      <c r="C34" s="70"/>
      <c r="D34" s="73" t="s">
        <v>16</v>
      </c>
      <c r="E34" s="82">
        <v>53</v>
      </c>
      <c r="F34" s="85"/>
      <c r="G34" s="86">
        <f>ROUND(E34*F34,2)</f>
        <v>0</v>
      </c>
    </row>
    <row r="35" spans="1:7" ht="26" x14ac:dyDescent="0.25">
      <c r="A35" s="62" t="s">
        <v>48</v>
      </c>
      <c r="B35" s="56" t="s">
        <v>33</v>
      </c>
      <c r="C35" s="70" t="s">
        <v>58</v>
      </c>
      <c r="D35" s="73"/>
      <c r="E35" s="82"/>
      <c r="F35" s="83"/>
      <c r="G35" s="88"/>
    </row>
    <row r="36" spans="1:7" x14ac:dyDescent="0.25">
      <c r="A36" s="52" t="s">
        <v>13</v>
      </c>
      <c r="B36" s="45" t="s">
        <v>20</v>
      </c>
      <c r="C36" s="70" t="s">
        <v>8</v>
      </c>
      <c r="D36" s="73" t="s">
        <v>0</v>
      </c>
      <c r="E36" s="89">
        <v>29</v>
      </c>
      <c r="F36" s="85"/>
      <c r="G36" s="86">
        <f>ROUND(E36*F36,2)</f>
        <v>0</v>
      </c>
    </row>
    <row r="37" spans="1:7" ht="26" x14ac:dyDescent="0.25">
      <c r="A37" s="62" t="s">
        <v>49</v>
      </c>
      <c r="B37" s="57" t="s">
        <v>34</v>
      </c>
      <c r="C37" s="99" t="s">
        <v>58</v>
      </c>
      <c r="D37" s="76"/>
      <c r="E37" s="96"/>
      <c r="F37" s="83"/>
      <c r="G37" s="86"/>
    </row>
    <row r="38" spans="1:7" x14ac:dyDescent="0.25">
      <c r="A38" s="52" t="s">
        <v>13</v>
      </c>
      <c r="B38" s="50" t="s">
        <v>20</v>
      </c>
      <c r="C38" s="99" t="s">
        <v>8</v>
      </c>
      <c r="D38" s="76" t="s">
        <v>0</v>
      </c>
      <c r="E38" s="96">
        <v>5</v>
      </c>
      <c r="F38" s="85"/>
      <c r="G38" s="86">
        <f>ROUND(E38*F38,2)</f>
        <v>0</v>
      </c>
    </row>
    <row r="39" spans="1:7" ht="26" x14ac:dyDescent="0.25">
      <c r="A39" s="62" t="s">
        <v>50</v>
      </c>
      <c r="B39" s="57" t="s">
        <v>35</v>
      </c>
      <c r="C39" s="99" t="s">
        <v>58</v>
      </c>
      <c r="D39" s="76"/>
      <c r="E39" s="96"/>
      <c r="F39" s="83"/>
      <c r="G39" s="86"/>
    </row>
    <row r="40" spans="1:7" x14ac:dyDescent="0.25">
      <c r="A40" s="142" t="s">
        <v>13</v>
      </c>
      <c r="B40" s="153" t="s">
        <v>20</v>
      </c>
      <c r="C40" s="154" t="s">
        <v>8</v>
      </c>
      <c r="D40" s="155" t="s">
        <v>0</v>
      </c>
      <c r="E40" s="156">
        <v>5</v>
      </c>
      <c r="F40" s="146"/>
      <c r="G40" s="147">
        <f>ROUND(E40*F40,2)</f>
        <v>0</v>
      </c>
    </row>
    <row r="41" spans="1:7" ht="52" x14ac:dyDescent="0.25">
      <c r="A41" s="62" t="s">
        <v>51</v>
      </c>
      <c r="B41" s="56" t="s">
        <v>36</v>
      </c>
      <c r="C41" s="70" t="s">
        <v>58</v>
      </c>
      <c r="D41" s="73"/>
      <c r="E41" s="82"/>
      <c r="F41" s="83"/>
      <c r="G41" s="88"/>
    </row>
    <row r="42" spans="1:7" x14ac:dyDescent="0.25">
      <c r="A42" s="52" t="s">
        <v>13</v>
      </c>
      <c r="B42" s="44" t="s">
        <v>20</v>
      </c>
      <c r="C42" s="70"/>
      <c r="D42" s="73" t="s">
        <v>0</v>
      </c>
      <c r="E42" s="89">
        <v>29</v>
      </c>
      <c r="F42" s="85"/>
      <c r="G42" s="86">
        <f>ROUND(E42*F42,2)</f>
        <v>0</v>
      </c>
    </row>
    <row r="43" spans="1:7" ht="52" x14ac:dyDescent="0.25">
      <c r="A43" s="62" t="s">
        <v>52</v>
      </c>
      <c r="B43" s="56" t="s">
        <v>37</v>
      </c>
      <c r="C43" s="70" t="s">
        <v>58</v>
      </c>
      <c r="D43" s="73"/>
      <c r="E43" s="82"/>
      <c r="F43" s="83"/>
      <c r="G43" s="88"/>
    </row>
    <row r="44" spans="1:7" ht="12" customHeight="1" x14ac:dyDescent="0.25">
      <c r="A44" s="52" t="s">
        <v>13</v>
      </c>
      <c r="B44" s="45" t="s">
        <v>21</v>
      </c>
      <c r="C44" s="70"/>
      <c r="D44" s="73"/>
      <c r="E44" s="82"/>
      <c r="F44" s="83"/>
      <c r="G44" s="88"/>
    </row>
    <row r="45" spans="1:7" x14ac:dyDescent="0.25">
      <c r="A45" s="53" t="s">
        <v>15</v>
      </c>
      <c r="B45" s="46" t="s">
        <v>130</v>
      </c>
      <c r="C45" s="70" t="s">
        <v>8</v>
      </c>
      <c r="D45" s="73" t="s">
        <v>0</v>
      </c>
      <c r="E45" s="89">
        <v>2</v>
      </c>
      <c r="F45" s="85"/>
      <c r="G45" s="86">
        <f>ROUND(E45*F45,2)</f>
        <v>0</v>
      </c>
    </row>
    <row r="46" spans="1:7" x14ac:dyDescent="0.25">
      <c r="A46" s="53" t="s">
        <v>17</v>
      </c>
      <c r="B46" s="46" t="s">
        <v>14</v>
      </c>
      <c r="C46" s="70" t="s">
        <v>8</v>
      </c>
      <c r="D46" s="73" t="s">
        <v>0</v>
      </c>
      <c r="E46" s="89">
        <v>6</v>
      </c>
      <c r="F46" s="85"/>
      <c r="G46" s="86">
        <f>ROUND(E46*F46,2)</f>
        <v>0</v>
      </c>
    </row>
    <row r="47" spans="1:7" ht="39" x14ac:dyDescent="0.25">
      <c r="A47" s="62" t="s">
        <v>53</v>
      </c>
      <c r="B47" s="58" t="s">
        <v>38</v>
      </c>
      <c r="C47" s="70" t="s">
        <v>58</v>
      </c>
      <c r="D47" s="77"/>
      <c r="E47" s="89"/>
      <c r="F47" s="83"/>
      <c r="G47" s="88"/>
    </row>
    <row r="48" spans="1:7" x14ac:dyDescent="0.25">
      <c r="A48" s="52" t="s">
        <v>13</v>
      </c>
      <c r="B48" s="51" t="s">
        <v>22</v>
      </c>
      <c r="C48" s="70" t="s">
        <v>8</v>
      </c>
      <c r="D48" s="73" t="s">
        <v>0</v>
      </c>
      <c r="E48" s="89">
        <v>27</v>
      </c>
      <c r="F48" s="85"/>
      <c r="G48" s="86">
        <f>ROUND(E48*F48,2)</f>
        <v>0</v>
      </c>
    </row>
    <row r="49" spans="1:7" x14ac:dyDescent="0.25">
      <c r="A49" s="52" t="s">
        <v>27</v>
      </c>
      <c r="B49" s="152" t="s">
        <v>149</v>
      </c>
      <c r="C49" s="70" t="s">
        <v>8</v>
      </c>
      <c r="D49" s="73" t="s">
        <v>0</v>
      </c>
      <c r="E49" s="89">
        <v>5</v>
      </c>
      <c r="F49" s="85"/>
      <c r="G49" s="86">
        <f>ROUND(E49*F49,2)</f>
        <v>0</v>
      </c>
    </row>
    <row r="50" spans="1:7" ht="26" x14ac:dyDescent="0.25">
      <c r="A50" s="62" t="s">
        <v>54</v>
      </c>
      <c r="B50" s="56" t="s">
        <v>39</v>
      </c>
      <c r="C50" s="70" t="s">
        <v>58</v>
      </c>
      <c r="D50" s="73" t="s">
        <v>61</v>
      </c>
      <c r="E50" s="41">
        <v>12</v>
      </c>
      <c r="F50" s="100"/>
      <c r="G50" s="42">
        <f>ROUND(E50*F50,2)</f>
        <v>0</v>
      </c>
    </row>
    <row r="51" spans="1:7" ht="26" x14ac:dyDescent="0.25">
      <c r="A51" s="60" t="s">
        <v>150</v>
      </c>
      <c r="B51" s="56" t="s">
        <v>139</v>
      </c>
      <c r="C51" s="70" t="s">
        <v>96</v>
      </c>
      <c r="D51" s="78"/>
      <c r="E51" s="89"/>
      <c r="F51" s="83"/>
      <c r="G51" s="86"/>
    </row>
    <row r="52" spans="1:7" x14ac:dyDescent="0.25">
      <c r="A52" s="52" t="s">
        <v>13</v>
      </c>
      <c r="B52" s="45" t="s">
        <v>140</v>
      </c>
      <c r="C52" s="70"/>
      <c r="D52" s="73" t="s">
        <v>24</v>
      </c>
      <c r="E52" s="82">
        <v>180</v>
      </c>
      <c r="F52" s="85"/>
      <c r="G52" s="86">
        <f>ROUND(E52*F52,2)</f>
        <v>0</v>
      </c>
    </row>
    <row r="53" spans="1:7" x14ac:dyDescent="0.25">
      <c r="A53" s="52" t="s">
        <v>27</v>
      </c>
      <c r="B53" s="45" t="s">
        <v>160</v>
      </c>
      <c r="C53" s="70"/>
      <c r="D53" s="73" t="s">
        <v>24</v>
      </c>
      <c r="E53" s="82">
        <v>36</v>
      </c>
      <c r="F53" s="85"/>
      <c r="G53" s="86">
        <f>ROUND(E53*F53,2)</f>
        <v>0</v>
      </c>
    </row>
    <row r="54" spans="1:7" ht="13" x14ac:dyDescent="0.3">
      <c r="A54" s="32"/>
      <c r="B54" s="133" t="s">
        <v>138</v>
      </c>
      <c r="C54" s="36"/>
      <c r="D54" s="33"/>
      <c r="E54" s="39"/>
      <c r="F54" s="67" t="s">
        <v>62</v>
      </c>
      <c r="G54" s="34">
        <f>SUM(G7:G53)</f>
        <v>0</v>
      </c>
    </row>
    <row r="55" spans="1:7" ht="26" x14ac:dyDescent="0.25">
      <c r="A55" s="64" t="s">
        <v>56</v>
      </c>
      <c r="B55" s="63" t="s">
        <v>141</v>
      </c>
      <c r="C55" s="35"/>
      <c r="D55" s="27"/>
      <c r="E55" s="28"/>
      <c r="F55" s="21"/>
      <c r="G55" s="29"/>
    </row>
    <row r="56" spans="1:7" ht="26" x14ac:dyDescent="0.25">
      <c r="A56" s="61" t="s">
        <v>64</v>
      </c>
      <c r="B56" s="56" t="s">
        <v>28</v>
      </c>
      <c r="C56" s="97" t="s">
        <v>58</v>
      </c>
      <c r="D56" s="74"/>
      <c r="E56" s="79"/>
      <c r="F56" s="80"/>
      <c r="G56" s="81"/>
    </row>
    <row r="57" spans="1:7" x14ac:dyDescent="0.25">
      <c r="A57" s="52" t="s">
        <v>13</v>
      </c>
      <c r="B57" s="45" t="s">
        <v>14</v>
      </c>
      <c r="C57" s="70" t="s">
        <v>8</v>
      </c>
      <c r="D57" s="73"/>
      <c r="E57" s="82"/>
      <c r="F57" s="83"/>
      <c r="G57" s="84"/>
    </row>
    <row r="58" spans="1:7" ht="25" x14ac:dyDescent="0.25">
      <c r="A58" s="53" t="s">
        <v>15</v>
      </c>
      <c r="B58" s="46" t="s">
        <v>98</v>
      </c>
      <c r="C58" s="70"/>
      <c r="D58" s="73" t="s">
        <v>16</v>
      </c>
      <c r="E58" s="82">
        <v>200</v>
      </c>
      <c r="F58" s="85"/>
      <c r="G58" s="86">
        <f>ROUND(E58*F58,2)</f>
        <v>0</v>
      </c>
    </row>
    <row r="59" spans="1:7" ht="25" x14ac:dyDescent="0.25">
      <c r="A59" s="53" t="s">
        <v>17</v>
      </c>
      <c r="B59" s="46" t="s">
        <v>18</v>
      </c>
      <c r="C59" s="70"/>
      <c r="D59" s="73" t="s">
        <v>16</v>
      </c>
      <c r="E59" s="82">
        <v>21</v>
      </c>
      <c r="F59" s="85"/>
      <c r="G59" s="86">
        <f>ROUND(E59*F59,2)</f>
        <v>0</v>
      </c>
    </row>
    <row r="60" spans="1:7" x14ac:dyDescent="0.25">
      <c r="A60" s="52" t="s">
        <v>27</v>
      </c>
      <c r="B60" s="45" t="s">
        <v>143</v>
      </c>
      <c r="C60" s="70" t="s">
        <v>8</v>
      </c>
      <c r="D60" s="73"/>
      <c r="E60" s="82"/>
      <c r="F60" s="83"/>
      <c r="G60" s="84"/>
    </row>
    <row r="61" spans="1:7" ht="25" x14ac:dyDescent="0.25">
      <c r="A61" s="53" t="s">
        <v>15</v>
      </c>
      <c r="B61" s="46" t="s">
        <v>127</v>
      </c>
      <c r="C61" s="70"/>
      <c r="D61" s="73" t="s">
        <v>16</v>
      </c>
      <c r="E61" s="82">
        <v>3</v>
      </c>
      <c r="F61" s="85"/>
      <c r="G61" s="86">
        <f>ROUND(E61*F61,2)</f>
        <v>0</v>
      </c>
    </row>
    <row r="62" spans="1:7" ht="26" x14ac:dyDescent="0.25">
      <c r="A62" s="62" t="s">
        <v>65</v>
      </c>
      <c r="B62" s="56" t="s">
        <v>29</v>
      </c>
      <c r="C62" s="70" t="s">
        <v>58</v>
      </c>
      <c r="D62" s="73"/>
      <c r="E62" s="82"/>
      <c r="F62" s="83"/>
      <c r="G62" s="88"/>
    </row>
    <row r="63" spans="1:7" x14ac:dyDescent="0.25">
      <c r="A63" s="52" t="s">
        <v>13</v>
      </c>
      <c r="B63" s="45" t="s">
        <v>97</v>
      </c>
      <c r="C63" s="70" t="s">
        <v>8</v>
      </c>
      <c r="D63" s="73" t="s">
        <v>0</v>
      </c>
      <c r="E63" s="89">
        <v>1</v>
      </c>
      <c r="F63" s="85"/>
      <c r="G63" s="86">
        <f>ROUND(E63*F63,2)</f>
        <v>0</v>
      </c>
    </row>
    <row r="64" spans="1:7" x14ac:dyDescent="0.25">
      <c r="A64" s="52" t="s">
        <v>27</v>
      </c>
      <c r="B64" s="45" t="s">
        <v>99</v>
      </c>
      <c r="C64" s="70" t="s">
        <v>8</v>
      </c>
      <c r="D64" s="73" t="s">
        <v>0</v>
      </c>
      <c r="E64" s="89">
        <v>1</v>
      </c>
      <c r="F64" s="85"/>
      <c r="G64" s="86">
        <f>ROUND(E64*F64,2)</f>
        <v>0</v>
      </c>
    </row>
    <row r="65" spans="1:7" ht="26" x14ac:dyDescent="0.25">
      <c r="A65" s="62" t="s">
        <v>66</v>
      </c>
      <c r="B65" s="56" t="s">
        <v>30</v>
      </c>
      <c r="C65" s="70" t="s">
        <v>145</v>
      </c>
      <c r="D65" s="73"/>
      <c r="E65" s="82"/>
      <c r="F65" s="83"/>
      <c r="G65" s="88"/>
    </row>
    <row r="66" spans="1:7" x14ac:dyDescent="0.25">
      <c r="A66" s="52" t="s">
        <v>13</v>
      </c>
      <c r="B66" s="45" t="s">
        <v>14</v>
      </c>
      <c r="C66" s="70" t="s">
        <v>8</v>
      </c>
      <c r="D66" s="73" t="s">
        <v>0</v>
      </c>
      <c r="E66" s="89">
        <v>2</v>
      </c>
      <c r="F66" s="85"/>
      <c r="G66" s="86">
        <f>ROUND(E66*F66,2)</f>
        <v>0</v>
      </c>
    </row>
    <row r="67" spans="1:7" ht="26" x14ac:dyDescent="0.25">
      <c r="A67" s="60" t="s">
        <v>67</v>
      </c>
      <c r="B67" s="56" t="s">
        <v>31</v>
      </c>
      <c r="C67" s="70" t="s">
        <v>58</v>
      </c>
      <c r="D67" s="73"/>
      <c r="E67" s="82"/>
      <c r="F67" s="83"/>
      <c r="G67" s="90"/>
    </row>
    <row r="68" spans="1:7" x14ac:dyDescent="0.25">
      <c r="A68" s="55" t="s">
        <v>13</v>
      </c>
      <c r="B68" s="48" t="s">
        <v>19</v>
      </c>
      <c r="C68" s="98" t="s">
        <v>8</v>
      </c>
      <c r="D68" s="75"/>
      <c r="E68" s="91"/>
      <c r="F68" s="92"/>
      <c r="G68" s="93"/>
    </row>
    <row r="69" spans="1:7" ht="13" x14ac:dyDescent="0.25">
      <c r="A69" s="54" t="s">
        <v>15</v>
      </c>
      <c r="B69" s="47" t="s">
        <v>146</v>
      </c>
      <c r="C69" s="98" t="s">
        <v>8</v>
      </c>
      <c r="D69" s="75" t="s">
        <v>0</v>
      </c>
      <c r="E69" s="94">
        <v>1</v>
      </c>
      <c r="F69" s="95"/>
      <c r="G69" s="86">
        <f>ROUND(E69*F69,2)</f>
        <v>0</v>
      </c>
    </row>
    <row r="70" spans="1:7" ht="13" x14ac:dyDescent="0.25">
      <c r="A70" s="54" t="s">
        <v>17</v>
      </c>
      <c r="B70" s="47" t="s">
        <v>103</v>
      </c>
      <c r="C70" s="98" t="s">
        <v>8</v>
      </c>
      <c r="D70" s="75" t="s">
        <v>0</v>
      </c>
      <c r="E70" s="94">
        <v>1</v>
      </c>
      <c r="F70" s="95"/>
      <c r="G70" s="86">
        <f>ROUND(E70*F70,2)</f>
        <v>0</v>
      </c>
    </row>
    <row r="71" spans="1:7" ht="13" x14ac:dyDescent="0.25">
      <c r="A71" s="54" t="s">
        <v>104</v>
      </c>
      <c r="B71" s="47" t="s">
        <v>100</v>
      </c>
      <c r="C71" s="98" t="s">
        <v>8</v>
      </c>
      <c r="D71" s="75" t="s">
        <v>0</v>
      </c>
      <c r="E71" s="94">
        <v>2</v>
      </c>
      <c r="F71" s="95"/>
      <c r="G71" s="86">
        <f>ROUND(E71*F71,2)</f>
        <v>0</v>
      </c>
    </row>
    <row r="72" spans="1:7" x14ac:dyDescent="0.25">
      <c r="A72" s="142" t="s">
        <v>27</v>
      </c>
      <c r="B72" s="151" t="s">
        <v>57</v>
      </c>
      <c r="C72" s="143" t="s">
        <v>8</v>
      </c>
      <c r="D72" s="144"/>
      <c r="E72" s="148"/>
      <c r="F72" s="161"/>
      <c r="G72" s="147"/>
    </row>
    <row r="73" spans="1:7" x14ac:dyDescent="0.25">
      <c r="A73" s="53" t="s">
        <v>15</v>
      </c>
      <c r="B73" s="49" t="s">
        <v>132</v>
      </c>
      <c r="C73" s="70" t="s">
        <v>8</v>
      </c>
      <c r="D73" s="73" t="s">
        <v>0</v>
      </c>
      <c r="E73" s="89">
        <v>1</v>
      </c>
      <c r="F73" s="85"/>
      <c r="G73" s="86">
        <f>ROUND(E73*F73,2)</f>
        <v>0</v>
      </c>
    </row>
    <row r="74" spans="1:7" x14ac:dyDescent="0.25">
      <c r="A74" s="53" t="s">
        <v>17</v>
      </c>
      <c r="B74" s="49" t="s">
        <v>144</v>
      </c>
      <c r="C74" s="70" t="s">
        <v>8</v>
      </c>
      <c r="D74" s="73" t="s">
        <v>0</v>
      </c>
      <c r="E74" s="89">
        <v>1</v>
      </c>
      <c r="F74" s="85"/>
      <c r="G74" s="86">
        <f>ROUND(E74*F74,2)</f>
        <v>0</v>
      </c>
    </row>
    <row r="75" spans="1:7" ht="26" x14ac:dyDescent="0.25">
      <c r="A75" s="62" t="s">
        <v>68</v>
      </c>
      <c r="B75" s="56" t="s">
        <v>32</v>
      </c>
      <c r="C75" s="70" t="s">
        <v>58</v>
      </c>
      <c r="D75" s="73"/>
      <c r="E75" s="82"/>
      <c r="F75" s="83"/>
      <c r="G75" s="88"/>
    </row>
    <row r="76" spans="1:7" x14ac:dyDescent="0.25">
      <c r="A76" s="52" t="s">
        <v>13</v>
      </c>
      <c r="B76" s="45" t="s">
        <v>20</v>
      </c>
      <c r="C76" s="70" t="s">
        <v>8</v>
      </c>
      <c r="D76" s="73"/>
      <c r="E76" s="82"/>
      <c r="F76" s="83"/>
      <c r="G76" s="88"/>
    </row>
    <row r="77" spans="1:7" ht="25" x14ac:dyDescent="0.25">
      <c r="A77" s="53" t="s">
        <v>15</v>
      </c>
      <c r="B77" s="46" t="s">
        <v>98</v>
      </c>
      <c r="C77" s="70"/>
      <c r="D77" s="73" t="s">
        <v>16</v>
      </c>
      <c r="E77" s="82">
        <v>35</v>
      </c>
      <c r="F77" s="85"/>
      <c r="G77" s="86">
        <f>ROUND(E77*F77,2)</f>
        <v>0</v>
      </c>
    </row>
    <row r="78" spans="1:7" ht="26" x14ac:dyDescent="0.25">
      <c r="A78" s="62" t="s">
        <v>69</v>
      </c>
      <c r="B78" s="56" t="s">
        <v>33</v>
      </c>
      <c r="C78" s="70" t="s">
        <v>58</v>
      </c>
      <c r="D78" s="73"/>
      <c r="E78" s="82"/>
      <c r="F78" s="83"/>
      <c r="G78" s="88"/>
    </row>
    <row r="79" spans="1:7" x14ac:dyDescent="0.25">
      <c r="A79" s="52" t="s">
        <v>13</v>
      </c>
      <c r="B79" s="45" t="s">
        <v>20</v>
      </c>
      <c r="C79" s="70" t="s">
        <v>8</v>
      </c>
      <c r="D79" s="73" t="s">
        <v>0</v>
      </c>
      <c r="E79" s="89">
        <v>17</v>
      </c>
      <c r="F79" s="85"/>
      <c r="G79" s="86">
        <f>ROUND(E79*F79,2)</f>
        <v>0</v>
      </c>
    </row>
    <row r="80" spans="1:7" ht="26" x14ac:dyDescent="0.25">
      <c r="A80" s="62" t="s">
        <v>70</v>
      </c>
      <c r="B80" s="57" t="s">
        <v>34</v>
      </c>
      <c r="C80" s="99" t="s">
        <v>58</v>
      </c>
      <c r="D80" s="76"/>
      <c r="E80" s="96"/>
      <c r="F80" s="83"/>
      <c r="G80" s="86"/>
    </row>
    <row r="81" spans="1:7" x14ac:dyDescent="0.25">
      <c r="A81" s="52" t="s">
        <v>13</v>
      </c>
      <c r="B81" s="50" t="s">
        <v>20</v>
      </c>
      <c r="C81" s="99" t="s">
        <v>8</v>
      </c>
      <c r="D81" s="76" t="s">
        <v>0</v>
      </c>
      <c r="E81" s="96">
        <v>2</v>
      </c>
      <c r="F81" s="85"/>
      <c r="G81" s="86">
        <f>ROUND(E81*F81,2)</f>
        <v>0</v>
      </c>
    </row>
    <row r="82" spans="1:7" ht="26" x14ac:dyDescent="0.25">
      <c r="A82" s="62" t="s">
        <v>71</v>
      </c>
      <c r="B82" s="57" t="s">
        <v>35</v>
      </c>
      <c r="C82" s="99" t="s">
        <v>58</v>
      </c>
      <c r="D82" s="76"/>
      <c r="E82" s="96"/>
      <c r="F82" s="83"/>
      <c r="G82" s="86"/>
    </row>
    <row r="83" spans="1:7" x14ac:dyDescent="0.25">
      <c r="A83" s="52" t="s">
        <v>13</v>
      </c>
      <c r="B83" s="50" t="s">
        <v>20</v>
      </c>
      <c r="C83" s="99" t="s">
        <v>8</v>
      </c>
      <c r="D83" s="76" t="s">
        <v>0</v>
      </c>
      <c r="E83" s="96">
        <v>2</v>
      </c>
      <c r="F83" s="85"/>
      <c r="G83" s="86">
        <f>ROUND(E83*F83,2)</f>
        <v>0</v>
      </c>
    </row>
    <row r="84" spans="1:7" ht="52" x14ac:dyDescent="0.25">
      <c r="A84" s="62" t="s">
        <v>72</v>
      </c>
      <c r="B84" s="56" t="s">
        <v>36</v>
      </c>
      <c r="C84" s="70" t="s">
        <v>58</v>
      </c>
      <c r="D84" s="73"/>
      <c r="E84" s="82"/>
      <c r="F84" s="83"/>
      <c r="G84" s="88"/>
    </row>
    <row r="85" spans="1:7" x14ac:dyDescent="0.25">
      <c r="A85" s="52" t="s">
        <v>13</v>
      </c>
      <c r="B85" s="44" t="s">
        <v>20</v>
      </c>
      <c r="C85" s="70"/>
      <c r="D85" s="73" t="s">
        <v>0</v>
      </c>
      <c r="E85" s="89">
        <v>17</v>
      </c>
      <c r="F85" s="85"/>
      <c r="G85" s="86">
        <f>ROUND(E85*F85,2)</f>
        <v>0</v>
      </c>
    </row>
    <row r="86" spans="1:7" ht="52" x14ac:dyDescent="0.25">
      <c r="A86" s="62" t="s">
        <v>73</v>
      </c>
      <c r="B86" s="56" t="s">
        <v>37</v>
      </c>
      <c r="C86" s="70" t="s">
        <v>58</v>
      </c>
      <c r="D86" s="73"/>
      <c r="E86" s="82"/>
      <c r="F86" s="83"/>
      <c r="G86" s="88"/>
    </row>
    <row r="87" spans="1:7" ht="12" customHeight="1" x14ac:dyDescent="0.25">
      <c r="A87" s="52" t="s">
        <v>13</v>
      </c>
      <c r="B87" s="45" t="s">
        <v>21</v>
      </c>
      <c r="C87" s="70"/>
      <c r="D87" s="73"/>
      <c r="E87" s="82"/>
      <c r="F87" s="83"/>
      <c r="G87" s="88"/>
    </row>
    <row r="88" spans="1:7" x14ac:dyDescent="0.25">
      <c r="A88" s="53" t="s">
        <v>15</v>
      </c>
      <c r="B88" s="46" t="s">
        <v>14</v>
      </c>
      <c r="C88" s="70" t="s">
        <v>8</v>
      </c>
      <c r="D88" s="73" t="s">
        <v>0</v>
      </c>
      <c r="E88" s="89">
        <v>1</v>
      </c>
      <c r="F88" s="85"/>
      <c r="G88" s="86">
        <f>ROUND(E88*F88,2)</f>
        <v>0</v>
      </c>
    </row>
    <row r="89" spans="1:7" x14ac:dyDescent="0.25">
      <c r="A89" s="53" t="s">
        <v>17</v>
      </c>
      <c r="B89" s="46" t="s">
        <v>143</v>
      </c>
      <c r="C89" s="70" t="s">
        <v>8</v>
      </c>
      <c r="D89" s="73" t="s">
        <v>0</v>
      </c>
      <c r="E89" s="89">
        <v>2</v>
      </c>
      <c r="F89" s="85"/>
      <c r="G89" s="86">
        <f>ROUND(E89*F89,2)</f>
        <v>0</v>
      </c>
    </row>
    <row r="90" spans="1:7" ht="39" x14ac:dyDescent="0.25">
      <c r="A90" s="62" t="s">
        <v>151</v>
      </c>
      <c r="B90" s="58" t="s">
        <v>38</v>
      </c>
      <c r="C90" s="70" t="s">
        <v>58</v>
      </c>
      <c r="D90" s="77"/>
      <c r="E90" s="89"/>
      <c r="F90" s="83"/>
      <c r="G90" s="88"/>
    </row>
    <row r="91" spans="1:7" x14ac:dyDescent="0.25">
      <c r="A91" s="52" t="s">
        <v>13</v>
      </c>
      <c r="B91" s="51" t="s">
        <v>22</v>
      </c>
      <c r="C91" s="70" t="s">
        <v>8</v>
      </c>
      <c r="D91" s="73" t="s">
        <v>0</v>
      </c>
      <c r="E91" s="89">
        <v>11</v>
      </c>
      <c r="F91" s="85"/>
      <c r="G91" s="86">
        <f>ROUND(E91*F91,2)</f>
        <v>0</v>
      </c>
    </row>
    <row r="92" spans="1:7" x14ac:dyDescent="0.25">
      <c r="A92" s="52" t="s">
        <v>27</v>
      </c>
      <c r="B92" s="152" t="s">
        <v>149</v>
      </c>
      <c r="C92" s="70" t="s">
        <v>8</v>
      </c>
      <c r="D92" s="73" t="s">
        <v>0</v>
      </c>
      <c r="E92" s="89">
        <v>3</v>
      </c>
      <c r="F92" s="85"/>
      <c r="G92" s="86">
        <f>ROUND(E92*F92,2)</f>
        <v>0</v>
      </c>
    </row>
    <row r="93" spans="1:7" ht="26" x14ac:dyDescent="0.25">
      <c r="A93" s="62" t="s">
        <v>152</v>
      </c>
      <c r="B93" s="56" t="s">
        <v>39</v>
      </c>
      <c r="C93" s="70" t="s">
        <v>58</v>
      </c>
      <c r="D93" s="73" t="s">
        <v>61</v>
      </c>
      <c r="E93" s="41">
        <v>16</v>
      </c>
      <c r="F93" s="100"/>
      <c r="G93" s="42">
        <f>ROUND(E93*F93,2)</f>
        <v>0</v>
      </c>
    </row>
    <row r="94" spans="1:7" ht="26" x14ac:dyDescent="0.25">
      <c r="A94" s="60" t="s">
        <v>153</v>
      </c>
      <c r="B94" s="56" t="s">
        <v>40</v>
      </c>
      <c r="C94" s="70" t="s">
        <v>96</v>
      </c>
      <c r="D94" s="78"/>
      <c r="E94" s="89"/>
      <c r="F94" s="90"/>
      <c r="G94" s="86"/>
    </row>
    <row r="95" spans="1:7" ht="25" x14ac:dyDescent="0.25">
      <c r="A95" s="52" t="s">
        <v>13</v>
      </c>
      <c r="B95" s="45" t="s">
        <v>23</v>
      </c>
      <c r="C95" s="70"/>
      <c r="D95" s="73" t="s">
        <v>24</v>
      </c>
      <c r="E95" s="82">
        <v>10</v>
      </c>
      <c r="F95" s="85"/>
      <c r="G95" s="86">
        <f>ROUND(E95*F95,2)</f>
        <v>0</v>
      </c>
    </row>
    <row r="96" spans="1:7" ht="37.5" x14ac:dyDescent="0.25">
      <c r="A96" s="52" t="s">
        <v>27</v>
      </c>
      <c r="B96" s="45" t="s">
        <v>147</v>
      </c>
      <c r="C96" s="70"/>
      <c r="D96" s="73" t="s">
        <v>24</v>
      </c>
      <c r="E96" s="82">
        <v>15</v>
      </c>
      <c r="F96" s="85"/>
      <c r="G96" s="86">
        <f>ROUND(E96*F96,2)</f>
        <v>0</v>
      </c>
    </row>
    <row r="97" spans="1:7" ht="39" x14ac:dyDescent="0.25">
      <c r="A97" s="60" t="s">
        <v>154</v>
      </c>
      <c r="B97" s="56" t="s">
        <v>42</v>
      </c>
      <c r="C97" s="70" t="s">
        <v>59</v>
      </c>
      <c r="D97" s="73"/>
      <c r="E97" s="82"/>
      <c r="F97" s="83"/>
      <c r="G97" s="86"/>
    </row>
    <row r="98" spans="1:7" x14ac:dyDescent="0.25">
      <c r="A98" s="52" t="s">
        <v>13</v>
      </c>
      <c r="B98" s="45" t="s">
        <v>25</v>
      </c>
      <c r="C98" s="70" t="s">
        <v>8</v>
      </c>
      <c r="D98" s="73" t="s">
        <v>24</v>
      </c>
      <c r="E98" s="82">
        <v>12</v>
      </c>
      <c r="F98" s="85"/>
      <c r="G98" s="86">
        <f>ROUND(E98*F98,2)</f>
        <v>0</v>
      </c>
    </row>
    <row r="99" spans="1:7" ht="39" x14ac:dyDescent="0.25">
      <c r="A99" s="60" t="s">
        <v>155</v>
      </c>
      <c r="B99" s="59" t="s">
        <v>41</v>
      </c>
      <c r="C99" s="70" t="s">
        <v>60</v>
      </c>
      <c r="D99" s="71" t="s">
        <v>26</v>
      </c>
      <c r="E99" s="168">
        <v>1</v>
      </c>
      <c r="F99" s="30"/>
      <c r="G99" s="72">
        <f>ROUND(E99*F99,2)</f>
        <v>0</v>
      </c>
    </row>
    <row r="100" spans="1:7" ht="13" x14ac:dyDescent="0.3">
      <c r="A100" s="32"/>
      <c r="B100" s="43" t="s">
        <v>142</v>
      </c>
      <c r="C100" s="36"/>
      <c r="D100" s="33"/>
      <c r="E100" s="39"/>
      <c r="F100" s="66" t="s">
        <v>63</v>
      </c>
      <c r="G100" s="65">
        <f>SUM(G56:G99)</f>
        <v>0</v>
      </c>
    </row>
    <row r="101" spans="1:7" ht="26" x14ac:dyDescent="0.3">
      <c r="A101" s="64" t="s">
        <v>74</v>
      </c>
      <c r="B101" s="132" t="s">
        <v>148</v>
      </c>
      <c r="C101" s="35"/>
      <c r="D101" s="27"/>
      <c r="E101" s="28"/>
      <c r="F101" s="21"/>
      <c r="G101" s="29"/>
    </row>
    <row r="102" spans="1:7" ht="26" x14ac:dyDescent="0.25">
      <c r="A102" s="61" t="s">
        <v>75</v>
      </c>
      <c r="B102" s="56" t="s">
        <v>28</v>
      </c>
      <c r="C102" s="97" t="s">
        <v>58</v>
      </c>
      <c r="D102" s="74"/>
      <c r="E102" s="79"/>
      <c r="F102" s="80"/>
      <c r="G102" s="81"/>
    </row>
    <row r="103" spans="1:7" x14ac:dyDescent="0.25">
      <c r="A103" s="52" t="s">
        <v>13</v>
      </c>
      <c r="B103" s="45" t="s">
        <v>14</v>
      </c>
      <c r="C103" s="70" t="s">
        <v>8</v>
      </c>
      <c r="D103" s="73"/>
      <c r="E103" s="82"/>
      <c r="F103" s="83"/>
      <c r="G103" s="84"/>
    </row>
    <row r="104" spans="1:7" ht="25" x14ac:dyDescent="0.25">
      <c r="A104" s="53" t="s">
        <v>15</v>
      </c>
      <c r="B104" s="46" t="s">
        <v>98</v>
      </c>
      <c r="C104" s="70"/>
      <c r="D104" s="73" t="s">
        <v>16</v>
      </c>
      <c r="E104" s="82">
        <v>478</v>
      </c>
      <c r="F104" s="85"/>
      <c r="G104" s="86">
        <f>ROUND(E104*F104,2)</f>
        <v>0</v>
      </c>
    </row>
    <row r="105" spans="1:7" ht="25" x14ac:dyDescent="0.25">
      <c r="A105" s="53" t="s">
        <v>17</v>
      </c>
      <c r="B105" s="46" t="s">
        <v>18</v>
      </c>
      <c r="C105" s="70"/>
      <c r="D105" s="73" t="s">
        <v>16</v>
      </c>
      <c r="E105" s="82">
        <v>20</v>
      </c>
      <c r="F105" s="85"/>
      <c r="G105" s="86">
        <f>ROUND(E105*F105,2)</f>
        <v>0</v>
      </c>
    </row>
    <row r="106" spans="1:7" ht="26" x14ac:dyDescent="0.25">
      <c r="A106" s="62" t="s">
        <v>76</v>
      </c>
      <c r="B106" s="56" t="s">
        <v>29</v>
      </c>
      <c r="C106" s="70" t="s">
        <v>58</v>
      </c>
      <c r="D106" s="73"/>
      <c r="E106" s="82"/>
      <c r="F106" s="83"/>
      <c r="G106" s="88"/>
    </row>
    <row r="107" spans="1:7" x14ac:dyDescent="0.25">
      <c r="A107" s="52" t="s">
        <v>13</v>
      </c>
      <c r="B107" s="45" t="s">
        <v>99</v>
      </c>
      <c r="C107" s="70" t="s">
        <v>8</v>
      </c>
      <c r="D107" s="73" t="s">
        <v>0</v>
      </c>
      <c r="E107" s="89">
        <v>5</v>
      </c>
      <c r="F107" s="85"/>
      <c r="G107" s="86">
        <f>ROUND(E107*F107,2)</f>
        <v>0</v>
      </c>
    </row>
    <row r="108" spans="1:7" ht="26" x14ac:dyDescent="0.25">
      <c r="A108" s="62" t="s">
        <v>77</v>
      </c>
      <c r="B108" s="56" t="s">
        <v>30</v>
      </c>
      <c r="C108" s="70" t="s">
        <v>58</v>
      </c>
      <c r="D108" s="73"/>
      <c r="E108" s="82"/>
      <c r="F108" s="83"/>
      <c r="G108" s="88"/>
    </row>
    <row r="109" spans="1:7" x14ac:dyDescent="0.25">
      <c r="A109" s="52" t="s">
        <v>13</v>
      </c>
      <c r="B109" s="45" t="s">
        <v>14</v>
      </c>
      <c r="C109" s="70" t="s">
        <v>8</v>
      </c>
      <c r="D109" s="73" t="s">
        <v>0</v>
      </c>
      <c r="E109" s="89">
        <v>3</v>
      </c>
      <c r="F109" s="85"/>
      <c r="G109" s="86">
        <f>ROUND(E109*F109,2)</f>
        <v>0</v>
      </c>
    </row>
    <row r="110" spans="1:7" ht="26" x14ac:dyDescent="0.25">
      <c r="A110" s="60" t="s">
        <v>78</v>
      </c>
      <c r="B110" s="56" t="s">
        <v>31</v>
      </c>
      <c r="C110" s="70" t="s">
        <v>58</v>
      </c>
      <c r="D110" s="73"/>
      <c r="E110" s="82"/>
      <c r="F110" s="83"/>
      <c r="G110" s="90"/>
    </row>
    <row r="111" spans="1:7" x14ac:dyDescent="0.25">
      <c r="A111" s="55" t="s">
        <v>13</v>
      </c>
      <c r="B111" s="48" t="s">
        <v>19</v>
      </c>
      <c r="C111" s="98" t="s">
        <v>8</v>
      </c>
      <c r="D111" s="75"/>
      <c r="E111" s="91"/>
      <c r="F111" s="92"/>
      <c r="G111" s="93"/>
    </row>
    <row r="112" spans="1:7" ht="13" x14ac:dyDescent="0.25">
      <c r="A112" s="54" t="s">
        <v>15</v>
      </c>
      <c r="B112" s="47" t="s">
        <v>146</v>
      </c>
      <c r="C112" s="98" t="s">
        <v>8</v>
      </c>
      <c r="D112" s="75" t="s">
        <v>0</v>
      </c>
      <c r="E112" s="94">
        <v>1</v>
      </c>
      <c r="F112" s="95"/>
      <c r="G112" s="86">
        <f>ROUND(E112*F112,2)</f>
        <v>0</v>
      </c>
    </row>
    <row r="113" spans="1:7" ht="13" x14ac:dyDescent="0.25">
      <c r="A113" s="54" t="s">
        <v>17</v>
      </c>
      <c r="B113" s="47" t="s">
        <v>100</v>
      </c>
      <c r="C113" s="98" t="s">
        <v>8</v>
      </c>
      <c r="D113" s="75" t="s">
        <v>0</v>
      </c>
      <c r="E113" s="94">
        <v>2</v>
      </c>
      <c r="F113" s="95"/>
      <c r="G113" s="86">
        <f>ROUND(E113*F113,2)</f>
        <v>0</v>
      </c>
    </row>
    <row r="114" spans="1:7" ht="26" x14ac:dyDescent="0.25">
      <c r="A114" s="62" t="s">
        <v>79</v>
      </c>
      <c r="B114" s="56" t="s">
        <v>32</v>
      </c>
      <c r="C114" s="70" t="s">
        <v>58</v>
      </c>
      <c r="D114" s="73"/>
      <c r="E114" s="82"/>
      <c r="F114" s="83"/>
      <c r="G114" s="88"/>
    </row>
    <row r="115" spans="1:7" x14ac:dyDescent="0.25">
      <c r="A115" s="52" t="s">
        <v>13</v>
      </c>
      <c r="B115" s="45" t="s">
        <v>20</v>
      </c>
      <c r="C115" s="70" t="s">
        <v>8</v>
      </c>
      <c r="D115" s="73"/>
      <c r="E115" s="82"/>
      <c r="F115" s="83"/>
      <c r="G115" s="88"/>
    </row>
    <row r="116" spans="1:7" ht="25" x14ac:dyDescent="0.25">
      <c r="A116" s="53" t="s">
        <v>15</v>
      </c>
      <c r="B116" s="46" t="s">
        <v>98</v>
      </c>
      <c r="C116" s="70"/>
      <c r="D116" s="73" t="s">
        <v>16</v>
      </c>
      <c r="E116" s="82">
        <v>12</v>
      </c>
      <c r="F116" s="85"/>
      <c r="G116" s="86">
        <f>ROUND(E116*F116,2)</f>
        <v>0</v>
      </c>
    </row>
    <row r="117" spans="1:7" ht="26" x14ac:dyDescent="0.25">
      <c r="A117" s="62" t="s">
        <v>80</v>
      </c>
      <c r="B117" s="56" t="s">
        <v>33</v>
      </c>
      <c r="C117" s="70" t="s">
        <v>58</v>
      </c>
      <c r="D117" s="73"/>
      <c r="E117" s="82"/>
      <c r="F117" s="83"/>
      <c r="G117" s="88"/>
    </row>
    <row r="118" spans="1:7" x14ac:dyDescent="0.25">
      <c r="A118" s="52" t="s">
        <v>13</v>
      </c>
      <c r="B118" s="45" t="s">
        <v>20</v>
      </c>
      <c r="C118" s="70" t="s">
        <v>8</v>
      </c>
      <c r="D118" s="73" t="s">
        <v>0</v>
      </c>
      <c r="E118" s="89">
        <v>57</v>
      </c>
      <c r="F118" s="85"/>
      <c r="G118" s="86">
        <f>ROUND(E118*F118,2)</f>
        <v>0</v>
      </c>
    </row>
    <row r="119" spans="1:7" ht="26" x14ac:dyDescent="0.25">
      <c r="A119" s="62" t="s">
        <v>81</v>
      </c>
      <c r="B119" s="57" t="s">
        <v>34</v>
      </c>
      <c r="C119" s="99" t="s">
        <v>58</v>
      </c>
      <c r="D119" s="76"/>
      <c r="E119" s="96"/>
      <c r="F119" s="83"/>
      <c r="G119" s="86"/>
    </row>
    <row r="120" spans="1:7" x14ac:dyDescent="0.25">
      <c r="A120" s="52" t="s">
        <v>13</v>
      </c>
      <c r="B120" s="50" t="s">
        <v>20</v>
      </c>
      <c r="C120" s="99" t="s">
        <v>8</v>
      </c>
      <c r="D120" s="76" t="s">
        <v>0</v>
      </c>
      <c r="E120" s="96">
        <v>1</v>
      </c>
      <c r="F120" s="85"/>
      <c r="G120" s="86">
        <f>ROUND(E120*F120,2)</f>
        <v>0</v>
      </c>
    </row>
    <row r="121" spans="1:7" ht="26" x14ac:dyDescent="0.25">
      <c r="A121" s="62" t="s">
        <v>111</v>
      </c>
      <c r="B121" s="57" t="s">
        <v>35</v>
      </c>
      <c r="C121" s="99" t="s">
        <v>58</v>
      </c>
      <c r="D121" s="76"/>
      <c r="E121" s="96"/>
      <c r="F121" s="83"/>
      <c r="G121" s="86"/>
    </row>
    <row r="122" spans="1:7" x14ac:dyDescent="0.25">
      <c r="A122" s="52" t="s">
        <v>13</v>
      </c>
      <c r="B122" s="50" t="s">
        <v>20</v>
      </c>
      <c r="C122" s="99" t="s">
        <v>8</v>
      </c>
      <c r="D122" s="76" t="s">
        <v>0</v>
      </c>
      <c r="E122" s="96">
        <v>1</v>
      </c>
      <c r="F122" s="85"/>
      <c r="G122" s="86">
        <f>ROUND(E122*F122,2)</f>
        <v>0</v>
      </c>
    </row>
    <row r="123" spans="1:7" ht="52" x14ac:dyDescent="0.25">
      <c r="A123" s="62" t="s">
        <v>112</v>
      </c>
      <c r="B123" s="56" t="s">
        <v>36</v>
      </c>
      <c r="C123" s="70" t="s">
        <v>58</v>
      </c>
      <c r="D123" s="73"/>
      <c r="E123" s="82"/>
      <c r="F123" s="83"/>
      <c r="G123" s="88"/>
    </row>
    <row r="124" spans="1:7" x14ac:dyDescent="0.25">
      <c r="A124" s="52" t="s">
        <v>13</v>
      </c>
      <c r="B124" s="44" t="s">
        <v>20</v>
      </c>
      <c r="C124" s="70"/>
      <c r="D124" s="73" t="s">
        <v>0</v>
      </c>
      <c r="E124" s="89">
        <v>57</v>
      </c>
      <c r="F124" s="85"/>
      <c r="G124" s="86">
        <f>ROUND(E124*F124,2)</f>
        <v>0</v>
      </c>
    </row>
    <row r="125" spans="1:7" ht="52" x14ac:dyDescent="0.25">
      <c r="A125" s="62" t="s">
        <v>113</v>
      </c>
      <c r="B125" s="56" t="s">
        <v>37</v>
      </c>
      <c r="C125" s="70" t="s">
        <v>58</v>
      </c>
      <c r="D125" s="73"/>
      <c r="E125" s="82"/>
      <c r="F125" s="83"/>
      <c r="G125" s="88"/>
    </row>
    <row r="126" spans="1:7" ht="12" customHeight="1" x14ac:dyDescent="0.25">
      <c r="A126" s="52" t="s">
        <v>13</v>
      </c>
      <c r="B126" s="45" t="s">
        <v>21</v>
      </c>
      <c r="C126" s="70"/>
      <c r="D126" s="73"/>
      <c r="E126" s="82"/>
      <c r="F126" s="83"/>
      <c r="G126" s="88"/>
    </row>
    <row r="127" spans="1:7" x14ac:dyDescent="0.25">
      <c r="A127" s="53" t="s">
        <v>15</v>
      </c>
      <c r="B127" s="46" t="s">
        <v>14</v>
      </c>
      <c r="C127" s="70" t="s">
        <v>8</v>
      </c>
      <c r="D127" s="73" t="s">
        <v>0</v>
      </c>
      <c r="E127" s="89">
        <v>2</v>
      </c>
      <c r="F127" s="85"/>
      <c r="G127" s="86">
        <f>ROUND(E127*F127,2)</f>
        <v>0</v>
      </c>
    </row>
    <row r="128" spans="1:7" ht="39" x14ac:dyDescent="0.25">
      <c r="A128" s="62" t="s">
        <v>124</v>
      </c>
      <c r="B128" s="58" t="s">
        <v>38</v>
      </c>
      <c r="C128" s="70" t="s">
        <v>58</v>
      </c>
      <c r="D128" s="77"/>
      <c r="E128" s="89"/>
      <c r="F128" s="83"/>
      <c r="G128" s="88"/>
    </row>
    <row r="129" spans="1:7" x14ac:dyDescent="0.25">
      <c r="A129" s="142" t="s">
        <v>13</v>
      </c>
      <c r="B129" s="162" t="s">
        <v>22</v>
      </c>
      <c r="C129" s="143" t="s">
        <v>8</v>
      </c>
      <c r="D129" s="144" t="s">
        <v>0</v>
      </c>
      <c r="E129" s="145">
        <v>31</v>
      </c>
      <c r="F129" s="146"/>
      <c r="G129" s="147">
        <f>ROUND(E129*F129,2)</f>
        <v>0</v>
      </c>
    </row>
    <row r="130" spans="1:7" ht="26" x14ac:dyDescent="0.25">
      <c r="A130" s="62" t="s">
        <v>125</v>
      </c>
      <c r="B130" s="56" t="s">
        <v>39</v>
      </c>
      <c r="C130" s="70" t="s">
        <v>58</v>
      </c>
      <c r="D130" s="73" t="s">
        <v>61</v>
      </c>
      <c r="E130" s="41">
        <v>27</v>
      </c>
      <c r="F130" s="100"/>
      <c r="G130" s="42">
        <f>ROUND(E130*F130,2)</f>
        <v>0</v>
      </c>
    </row>
    <row r="131" spans="1:7" ht="26" x14ac:dyDescent="0.25">
      <c r="A131" s="60" t="s">
        <v>126</v>
      </c>
      <c r="B131" s="56" t="s">
        <v>40</v>
      </c>
      <c r="C131" s="70" t="s">
        <v>96</v>
      </c>
      <c r="D131" s="78"/>
      <c r="E131" s="89"/>
      <c r="F131" s="90"/>
      <c r="G131" s="86"/>
    </row>
    <row r="132" spans="1:7" ht="25" x14ac:dyDescent="0.25">
      <c r="A132" s="52" t="s">
        <v>13</v>
      </c>
      <c r="B132" s="45" t="s">
        <v>23</v>
      </c>
      <c r="C132" s="70"/>
      <c r="D132" s="73" t="s">
        <v>24</v>
      </c>
      <c r="E132" s="82">
        <v>20</v>
      </c>
      <c r="F132" s="85"/>
      <c r="G132" s="86">
        <f>ROUND(E132*F132,2)</f>
        <v>0</v>
      </c>
    </row>
    <row r="133" spans="1:7" ht="39" x14ac:dyDescent="0.25">
      <c r="A133" s="60" t="s">
        <v>156</v>
      </c>
      <c r="B133" s="56" t="s">
        <v>42</v>
      </c>
      <c r="C133" s="70" t="s">
        <v>59</v>
      </c>
      <c r="D133" s="73"/>
      <c r="E133" s="82"/>
      <c r="F133" s="83"/>
      <c r="G133" s="86"/>
    </row>
    <row r="134" spans="1:7" x14ac:dyDescent="0.25">
      <c r="A134" s="52" t="s">
        <v>13</v>
      </c>
      <c r="B134" s="45" t="s">
        <v>25</v>
      </c>
      <c r="C134" s="70" t="s">
        <v>8</v>
      </c>
      <c r="D134" s="73" t="s">
        <v>24</v>
      </c>
      <c r="E134" s="82">
        <v>24</v>
      </c>
      <c r="F134" s="85"/>
      <c r="G134" s="86">
        <f>ROUND(E134*F134,2)</f>
        <v>0</v>
      </c>
    </row>
    <row r="135" spans="1:7" ht="39" x14ac:dyDescent="0.25">
      <c r="A135" s="60" t="s">
        <v>157</v>
      </c>
      <c r="B135" s="59" t="s">
        <v>41</v>
      </c>
      <c r="C135" s="70" t="s">
        <v>60</v>
      </c>
      <c r="D135" s="71" t="s">
        <v>26</v>
      </c>
      <c r="E135" s="168">
        <v>5</v>
      </c>
      <c r="F135" s="30"/>
      <c r="G135" s="72">
        <f>ROUND(E135*F135,2)</f>
        <v>0</v>
      </c>
    </row>
    <row r="136" spans="1:7" ht="13" x14ac:dyDescent="0.3">
      <c r="A136" s="32"/>
      <c r="B136" s="133" t="s">
        <v>148</v>
      </c>
      <c r="C136" s="36"/>
      <c r="D136" s="33"/>
      <c r="E136" s="39"/>
      <c r="F136" s="67" t="s">
        <v>101</v>
      </c>
      <c r="G136" s="34">
        <f>SUM(G102:G135)</f>
        <v>0</v>
      </c>
    </row>
    <row r="137" spans="1:7" ht="26" x14ac:dyDescent="0.25">
      <c r="A137" s="140" t="s">
        <v>114</v>
      </c>
      <c r="B137" s="101" t="s">
        <v>87</v>
      </c>
      <c r="C137" s="102"/>
      <c r="D137" s="103"/>
      <c r="E137" s="104"/>
      <c r="F137" s="105"/>
      <c r="G137" s="106"/>
    </row>
    <row r="138" spans="1:7" ht="26" x14ac:dyDescent="0.25">
      <c r="A138" s="113" t="s">
        <v>115</v>
      </c>
      <c r="B138" s="114" t="s">
        <v>88</v>
      </c>
      <c r="C138" s="107"/>
      <c r="D138" s="116" t="s">
        <v>83</v>
      </c>
      <c r="E138" s="117">
        <v>15</v>
      </c>
      <c r="F138" s="118"/>
      <c r="G138" s="119">
        <f>ROUND(E138*F138,2)</f>
        <v>0</v>
      </c>
    </row>
    <row r="139" spans="1:7" ht="39" x14ac:dyDescent="0.25">
      <c r="A139" s="113" t="s">
        <v>116</v>
      </c>
      <c r="B139" s="114" t="s">
        <v>89</v>
      </c>
      <c r="C139" s="98" t="s">
        <v>94</v>
      </c>
      <c r="D139" s="120" t="s">
        <v>24</v>
      </c>
      <c r="E139" s="121">
        <v>20</v>
      </c>
      <c r="F139" s="122"/>
      <c r="G139" s="72">
        <f>ROUND(E139*F139,2)</f>
        <v>0</v>
      </c>
    </row>
    <row r="140" spans="1:7" ht="39" x14ac:dyDescent="0.25">
      <c r="A140" s="113" t="s">
        <v>117</v>
      </c>
      <c r="B140" s="114" t="s">
        <v>90</v>
      </c>
      <c r="C140" s="98" t="s">
        <v>59</v>
      </c>
      <c r="D140" s="120" t="s">
        <v>24</v>
      </c>
      <c r="E140" s="121">
        <v>20</v>
      </c>
      <c r="F140" s="122"/>
      <c r="G140" s="72">
        <f>ROUND(E140*F140,2)</f>
        <v>0</v>
      </c>
    </row>
    <row r="141" spans="1:7" ht="26" x14ac:dyDescent="0.25">
      <c r="A141" s="113" t="s">
        <v>118</v>
      </c>
      <c r="B141" s="115" t="s">
        <v>91</v>
      </c>
      <c r="C141" s="98" t="s">
        <v>95</v>
      </c>
      <c r="D141" s="120" t="s">
        <v>24</v>
      </c>
      <c r="E141" s="121">
        <v>20</v>
      </c>
      <c r="F141" s="122"/>
      <c r="G141" s="72">
        <f>ROUND(E141*F141,2)</f>
        <v>0</v>
      </c>
    </row>
    <row r="142" spans="1:7" ht="39" x14ac:dyDescent="0.25">
      <c r="A142" s="62" t="s">
        <v>119</v>
      </c>
      <c r="B142" s="57" t="s">
        <v>92</v>
      </c>
      <c r="C142" s="99" t="s">
        <v>58</v>
      </c>
      <c r="D142" s="123" t="s">
        <v>84</v>
      </c>
      <c r="E142" s="124">
        <v>25</v>
      </c>
      <c r="F142" s="122"/>
      <c r="G142" s="72">
        <f>ROUND(E142*F142,2)</f>
        <v>0</v>
      </c>
    </row>
    <row r="143" spans="1:7" ht="26" x14ac:dyDescent="0.25">
      <c r="A143" s="62" t="s">
        <v>120</v>
      </c>
      <c r="B143" s="56" t="s">
        <v>31</v>
      </c>
      <c r="C143" s="70" t="s">
        <v>58</v>
      </c>
      <c r="D143" s="71"/>
      <c r="E143" s="125"/>
      <c r="F143" s="126"/>
      <c r="G143" s="72"/>
    </row>
    <row r="144" spans="1:7" x14ac:dyDescent="0.25">
      <c r="A144" s="109" t="s">
        <v>13</v>
      </c>
      <c r="B144" s="110" t="s">
        <v>85</v>
      </c>
      <c r="C144" s="31" t="s">
        <v>8</v>
      </c>
      <c r="D144" s="120"/>
      <c r="E144" s="121"/>
      <c r="F144" s="127"/>
      <c r="G144" s="128"/>
    </row>
    <row r="145" spans="1:7" ht="13" x14ac:dyDescent="0.3">
      <c r="A145" s="111" t="s">
        <v>15</v>
      </c>
      <c r="B145" s="112" t="s">
        <v>105</v>
      </c>
      <c r="C145" s="31" t="s">
        <v>8</v>
      </c>
      <c r="D145" s="120" t="s">
        <v>0</v>
      </c>
      <c r="E145" s="129">
        <v>2</v>
      </c>
      <c r="F145" s="122"/>
      <c r="G145" s="72">
        <f>ROUND(E145*F145,2)</f>
        <v>0</v>
      </c>
    </row>
    <row r="146" spans="1:7" ht="13" x14ac:dyDescent="0.3">
      <c r="A146" s="111" t="s">
        <v>17</v>
      </c>
      <c r="B146" s="112" t="s">
        <v>100</v>
      </c>
      <c r="C146" s="31" t="s">
        <v>8</v>
      </c>
      <c r="D146" s="120" t="s">
        <v>0</v>
      </c>
      <c r="E146" s="129">
        <v>2</v>
      </c>
      <c r="F146" s="122"/>
      <c r="G146" s="72">
        <f>ROUND(E146*F146,2)</f>
        <v>0</v>
      </c>
    </row>
    <row r="147" spans="1:7" x14ac:dyDescent="0.25">
      <c r="A147" s="109" t="s">
        <v>27</v>
      </c>
      <c r="B147" s="110" t="s">
        <v>85</v>
      </c>
      <c r="C147" s="31" t="s">
        <v>8</v>
      </c>
      <c r="D147" s="120"/>
      <c r="E147" s="121"/>
      <c r="F147" s="127"/>
      <c r="G147" s="128"/>
    </row>
    <row r="148" spans="1:7" ht="13" x14ac:dyDescent="0.3">
      <c r="A148" s="111" t="s">
        <v>15</v>
      </c>
      <c r="B148" s="112" t="s">
        <v>110</v>
      </c>
      <c r="C148" s="31" t="s">
        <v>8</v>
      </c>
      <c r="D148" s="120" t="s">
        <v>0</v>
      </c>
      <c r="E148" s="129">
        <v>2</v>
      </c>
      <c r="F148" s="122"/>
      <c r="G148" s="72">
        <f>ROUND(E148*F148,2)</f>
        <v>0</v>
      </c>
    </row>
    <row r="149" spans="1:7" ht="13" x14ac:dyDescent="0.3">
      <c r="A149" s="111" t="s">
        <v>17</v>
      </c>
      <c r="B149" s="112" t="s">
        <v>107</v>
      </c>
      <c r="C149" s="31" t="s">
        <v>8</v>
      </c>
      <c r="D149" s="120" t="s">
        <v>0</v>
      </c>
      <c r="E149" s="129">
        <v>2</v>
      </c>
      <c r="F149" s="122"/>
      <c r="G149" s="72">
        <f>ROUND(E149*F149,2)</f>
        <v>0</v>
      </c>
    </row>
    <row r="150" spans="1:7" ht="39" x14ac:dyDescent="0.25">
      <c r="A150" s="113" t="s">
        <v>121</v>
      </c>
      <c r="B150" s="114" t="s">
        <v>93</v>
      </c>
      <c r="C150" s="98" t="s">
        <v>58</v>
      </c>
      <c r="D150" s="120" t="s">
        <v>86</v>
      </c>
      <c r="E150" s="121"/>
      <c r="F150" s="127"/>
      <c r="G150" s="130"/>
    </row>
    <row r="151" spans="1:7" x14ac:dyDescent="0.25">
      <c r="A151" s="109" t="s">
        <v>13</v>
      </c>
      <c r="B151" s="108" t="s">
        <v>14</v>
      </c>
      <c r="C151" s="98" t="s">
        <v>8</v>
      </c>
      <c r="D151" s="120" t="s">
        <v>0</v>
      </c>
      <c r="E151" s="129">
        <v>15</v>
      </c>
      <c r="F151" s="122"/>
      <c r="G151" s="72">
        <f>ROUND(E151*F151,2)</f>
        <v>0</v>
      </c>
    </row>
    <row r="152" spans="1:7" ht="13" x14ac:dyDescent="0.3">
      <c r="A152" s="135"/>
      <c r="B152" s="136" t="s">
        <v>82</v>
      </c>
      <c r="C152" s="137"/>
      <c r="D152" s="138"/>
      <c r="E152" s="183" t="s">
        <v>122</v>
      </c>
      <c r="F152" s="183"/>
      <c r="G152" s="139">
        <f>SUM(G138:G151)</f>
        <v>0</v>
      </c>
    </row>
    <row r="153" spans="1:7" ht="15" customHeight="1" thickBot="1" x14ac:dyDescent="0.35">
      <c r="A153" s="141" t="s">
        <v>158</v>
      </c>
      <c r="B153" s="188" t="s">
        <v>123</v>
      </c>
      <c r="C153" s="189"/>
      <c r="D153" s="189"/>
      <c r="E153" s="183" t="s">
        <v>102</v>
      </c>
      <c r="F153" s="183"/>
      <c r="G153" s="139">
        <v>50000</v>
      </c>
    </row>
    <row r="154" spans="1:7" ht="14.5" thickTop="1" x14ac:dyDescent="0.3">
      <c r="A154" s="3"/>
      <c r="B154" s="4"/>
      <c r="C154" s="17"/>
      <c r="D154" s="17"/>
      <c r="E154" s="13"/>
      <c r="F154" s="11"/>
      <c r="G154" s="19"/>
    </row>
    <row r="155" spans="1:7" ht="14" x14ac:dyDescent="0.3">
      <c r="A155" s="157"/>
      <c r="B155" s="158"/>
      <c r="C155" s="159"/>
      <c r="D155" s="159"/>
      <c r="E155" s="160"/>
      <c r="F155" s="181"/>
      <c r="G155" s="182"/>
    </row>
    <row r="156" spans="1:7" ht="14" x14ac:dyDescent="0.3">
      <c r="A156" s="5" t="s">
        <v>10</v>
      </c>
      <c r="B156" s="149"/>
      <c r="C156" s="37"/>
      <c r="D156" s="18"/>
      <c r="E156" s="14"/>
      <c r="F156" s="186">
        <f>SUM(G152,G136,G100,G54,G153)</f>
        <v>50000</v>
      </c>
      <c r="G156" s="187"/>
    </row>
    <row r="157" spans="1:7" ht="14" x14ac:dyDescent="0.3">
      <c r="A157" s="171"/>
      <c r="B157" s="172"/>
      <c r="C157" s="173"/>
      <c r="D157" s="173"/>
      <c r="E157" s="14"/>
      <c r="F157" s="131"/>
      <c r="G157" s="150"/>
    </row>
    <row r="158" spans="1:7" x14ac:dyDescent="0.25">
      <c r="A158" s="174"/>
      <c r="B158" s="175"/>
      <c r="C158" s="176"/>
      <c r="D158" s="176"/>
      <c r="E158" s="184"/>
      <c r="F158" s="184"/>
      <c r="G158" s="185"/>
    </row>
    <row r="159" spans="1:7" x14ac:dyDescent="0.25">
      <c r="A159" s="169"/>
      <c r="B159" s="170"/>
      <c r="C159" s="35"/>
      <c r="D159" s="35"/>
      <c r="E159" s="178"/>
      <c r="F159" s="178"/>
      <c r="G159" s="29"/>
    </row>
    <row r="160" spans="1:7" x14ac:dyDescent="0.25">
      <c r="A160" s="163"/>
      <c r="B160" s="164"/>
      <c r="C160" s="165"/>
      <c r="D160" s="165"/>
      <c r="E160" s="166"/>
      <c r="F160" s="167"/>
      <c r="G160" s="167"/>
    </row>
    <row r="162" spans="1:7" ht="13" x14ac:dyDescent="0.3">
      <c r="A162" s="6"/>
    </row>
    <row r="163" spans="1:7" x14ac:dyDescent="0.25">
      <c r="A163" s="7"/>
      <c r="B163" s="177"/>
      <c r="C163" s="177"/>
      <c r="D163" s="177"/>
      <c r="E163" s="177"/>
      <c r="F163" s="8"/>
      <c r="G163" s="8"/>
    </row>
    <row r="164" spans="1:7" x14ac:dyDescent="0.25">
      <c r="A164" s="7"/>
      <c r="B164" s="177"/>
      <c r="C164" s="177"/>
      <c r="D164" s="177"/>
      <c r="E164" s="177"/>
      <c r="F164" s="8"/>
      <c r="G164" s="8"/>
    </row>
    <row r="165" spans="1:7" x14ac:dyDescent="0.25">
      <c r="A165" s="7"/>
      <c r="B165" s="177"/>
      <c r="C165" s="177"/>
      <c r="D165" s="177"/>
      <c r="E165" s="177"/>
      <c r="F165" s="8"/>
      <c r="G165" s="8"/>
    </row>
    <row r="166" spans="1:7" x14ac:dyDescent="0.25">
      <c r="A166" s="7"/>
      <c r="B166" s="177"/>
      <c r="C166" s="177"/>
      <c r="D166" s="177"/>
      <c r="E166" s="177"/>
      <c r="F166" s="8"/>
      <c r="G166" s="8"/>
    </row>
    <row r="167" spans="1:7" x14ac:dyDescent="0.25">
      <c r="A167" s="7"/>
      <c r="B167" s="177"/>
      <c r="C167" s="177"/>
      <c r="D167" s="177"/>
      <c r="E167" s="177"/>
      <c r="F167" s="8"/>
      <c r="G167" s="8"/>
    </row>
    <row r="168" spans="1:7" x14ac:dyDescent="0.25">
      <c r="A168" s="7"/>
      <c r="B168" s="177"/>
      <c r="C168" s="177"/>
      <c r="D168" s="177"/>
      <c r="E168" s="177"/>
      <c r="F168" s="8"/>
      <c r="G168" s="8"/>
    </row>
    <row r="169" spans="1:7" x14ac:dyDescent="0.25">
      <c r="A169" s="7"/>
      <c r="B169" s="177"/>
      <c r="C169" s="177"/>
      <c r="D169" s="177"/>
      <c r="E169" s="177"/>
      <c r="F169" s="8"/>
      <c r="G169" s="8"/>
    </row>
    <row r="170" spans="1:7" x14ac:dyDescent="0.25">
      <c r="A170" s="7"/>
      <c r="B170" s="177"/>
      <c r="C170" s="177"/>
      <c r="D170" s="177"/>
      <c r="E170" s="177"/>
      <c r="F170" s="8"/>
      <c r="G170" s="8"/>
    </row>
    <row r="171" spans="1:7" x14ac:dyDescent="0.25">
      <c r="A171" s="7"/>
      <c r="B171" s="177"/>
      <c r="C171" s="177"/>
      <c r="D171" s="177"/>
      <c r="E171" s="177"/>
      <c r="F171" s="8"/>
      <c r="G171" s="8"/>
    </row>
    <row r="172" spans="1:7" x14ac:dyDescent="0.25">
      <c r="A172" s="7"/>
      <c r="B172" s="177"/>
      <c r="C172" s="177"/>
      <c r="D172" s="177"/>
      <c r="E172" s="177"/>
      <c r="F172" s="8"/>
      <c r="G172" s="8"/>
    </row>
    <row r="173" spans="1:7" x14ac:dyDescent="0.25">
      <c r="A173" s="7"/>
      <c r="B173" s="177"/>
      <c r="C173" s="177"/>
      <c r="D173" s="177"/>
      <c r="E173" s="177"/>
      <c r="F173" s="8"/>
      <c r="G173" s="8"/>
    </row>
    <row r="174" spans="1:7" x14ac:dyDescent="0.25">
      <c r="A174" s="7"/>
      <c r="B174" s="177"/>
      <c r="C174" s="177"/>
      <c r="D174" s="177"/>
      <c r="E174" s="177"/>
      <c r="F174" s="8"/>
      <c r="G174" s="8"/>
    </row>
    <row r="175" spans="1:7" x14ac:dyDescent="0.25">
      <c r="A175" s="7"/>
      <c r="B175" s="177"/>
      <c r="C175" s="177"/>
      <c r="D175" s="177"/>
      <c r="E175" s="177"/>
      <c r="F175" s="8"/>
      <c r="G175" s="8"/>
    </row>
    <row r="176" spans="1:7" x14ac:dyDescent="0.25">
      <c r="A176" s="7"/>
      <c r="B176" s="177"/>
      <c r="C176" s="177"/>
      <c r="D176" s="177"/>
      <c r="E176" s="177"/>
      <c r="F176" s="8"/>
      <c r="G176" s="8"/>
    </row>
    <row r="177" spans="1:7" x14ac:dyDescent="0.25">
      <c r="A177" s="7"/>
      <c r="B177" s="177"/>
      <c r="C177" s="177"/>
      <c r="D177" s="177"/>
      <c r="E177" s="177"/>
      <c r="F177" s="8"/>
      <c r="G177" s="8"/>
    </row>
    <row r="178" spans="1:7" x14ac:dyDescent="0.25">
      <c r="A178" s="7"/>
      <c r="B178" s="177"/>
      <c r="C178" s="177"/>
      <c r="D178" s="177"/>
      <c r="E178" s="177"/>
      <c r="F178" s="8"/>
      <c r="G178" s="8"/>
    </row>
    <row r="179" spans="1:7" x14ac:dyDescent="0.25">
      <c r="A179" s="7"/>
      <c r="B179" s="177"/>
      <c r="C179" s="177"/>
      <c r="D179" s="177"/>
      <c r="E179" s="177"/>
      <c r="F179" s="8"/>
      <c r="G179" s="8"/>
    </row>
    <row r="180" spans="1:7" x14ac:dyDescent="0.25">
      <c r="A180" s="7"/>
      <c r="B180" s="177"/>
      <c r="C180" s="177"/>
      <c r="D180" s="177"/>
      <c r="E180" s="177"/>
      <c r="F180" s="8"/>
      <c r="G180" s="8"/>
    </row>
  </sheetData>
  <sheetProtection algorithmName="SHA-512" hashValue="2XMxXg5FBPBtoSEmOeBlro/Ix7I83idhhDLnEBGjSxsXqk6EJDrAgFeZI1Goeb1dbKoAFfMGTx3DtgPsFUtTWA==" saltValue="KkZQfWR3peVcYYUlmG965A==" spinCount="100000" sheet="1" selectLockedCells="1"/>
  <mergeCells count="27">
    <mergeCell ref="C1:D1"/>
    <mergeCell ref="A1:B1"/>
    <mergeCell ref="F155:G155"/>
    <mergeCell ref="E152:F152"/>
    <mergeCell ref="E158:G158"/>
    <mergeCell ref="F156:G156"/>
    <mergeCell ref="E153:F153"/>
    <mergeCell ref="B153:D153"/>
    <mergeCell ref="E159:F159"/>
    <mergeCell ref="B163:E163"/>
    <mergeCell ref="B171:E171"/>
    <mergeCell ref="B179:E179"/>
    <mergeCell ref="B172:E172"/>
    <mergeCell ref="B167:E167"/>
    <mergeCell ref="B168:E168"/>
    <mergeCell ref="B169:E169"/>
    <mergeCell ref="B170:E170"/>
    <mergeCell ref="B164:E164"/>
    <mergeCell ref="B165:E165"/>
    <mergeCell ref="B166:E166"/>
    <mergeCell ref="B180:E180"/>
    <mergeCell ref="B173:E173"/>
    <mergeCell ref="B174:E174"/>
    <mergeCell ref="B177:E177"/>
    <mergeCell ref="B178:E178"/>
    <mergeCell ref="B176:E176"/>
    <mergeCell ref="B175:E175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5:F99 F152:F153 F143:F149 F101:F135 F6:F5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70-2024
&amp;C                     &amp;R Bid Submission
Page &amp;P           </oddHeader>
    <oddFooter xml:space="preserve">&amp;R____________________________
Name of Bidder                    </oddFooter>
  </headerFooter>
  <rowBreaks count="4" manualBreakCount="4">
    <brk id="40" max="6" man="1"/>
    <brk id="72" max="6" man="1"/>
    <brk id="100" max="6" man="1"/>
    <brk id="129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Oseghale, Ekie</cp:lastModifiedBy>
  <cp:lastPrinted>2024-04-24T15:19:16Z</cp:lastPrinted>
  <dcterms:created xsi:type="dcterms:W3CDTF">1999-10-18T14:40:40Z</dcterms:created>
  <dcterms:modified xsi:type="dcterms:W3CDTF">2024-04-25T16:42:45Z</dcterms:modified>
</cp:coreProperties>
</file>