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us-partner-integrations.egnyte.com/msoffice/wopi/files/6371c2b1-9f2a-4b90-a36e-b8dffadf5658/WOPIServiceId_TP_EGNYTE_PLUS/WOPIUserId_-/"/>
    </mc:Choice>
  </mc:AlternateContent>
  <xr:revisionPtr revIDLastSave="0" documentId="8_{B40C1F30-DBCB-4905-990B-DCF7077744A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 B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'Form B'!$A$5:$G$130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'Form B'!$A$1:$G$138</definedName>
    <definedName name="Print_Area_1">'Form B'!$A$6:$G$158</definedName>
    <definedName name="Print_Area_2">#REF!</definedName>
    <definedName name="_xlnm.Print_Titles" localSheetId="0">'Form B'!$1:$5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9" i="2" l="1"/>
  <c r="G98" i="2"/>
  <c r="G96" i="2"/>
  <c r="G95" i="2"/>
  <c r="G50" i="2"/>
  <c r="G129" i="2" l="1"/>
  <c r="G123" i="2" l="1"/>
  <c r="G81" i="2"/>
  <c r="G66" i="2"/>
  <c r="G110" i="2" l="1"/>
  <c r="G111" i="2"/>
  <c r="G112" i="2"/>
  <c r="G103" i="2"/>
  <c r="G106" i="2"/>
  <c r="G107" i="2"/>
  <c r="G113" i="2"/>
  <c r="G116" i="2"/>
  <c r="G117" i="2"/>
  <c r="G120" i="2"/>
  <c r="G121" i="2"/>
  <c r="G122" i="2"/>
  <c r="G8" i="2" l="1"/>
  <c r="G9" i="2"/>
  <c r="G10" i="2"/>
  <c r="G13" i="2"/>
  <c r="G14" i="2"/>
  <c r="G15" i="2"/>
  <c r="G16" i="2"/>
  <c r="G17" i="2"/>
  <c r="G18" i="2"/>
  <c r="G19" i="2"/>
  <c r="G21" i="2"/>
  <c r="G24" i="2"/>
  <c r="G25" i="2"/>
  <c r="G26" i="2"/>
  <c r="G27" i="2"/>
  <c r="G28" i="2"/>
  <c r="G31" i="2"/>
  <c r="G32" i="2"/>
  <c r="G33" i="2"/>
  <c r="G34" i="2"/>
  <c r="G37" i="2"/>
  <c r="G41" i="2"/>
  <c r="G42" i="2"/>
  <c r="G46" i="2"/>
  <c r="G47" i="2"/>
  <c r="G48" i="2"/>
  <c r="G49" i="2"/>
  <c r="G52" i="2"/>
  <c r="G55" i="2"/>
  <c r="G56" i="2"/>
  <c r="G58" i="2"/>
  <c r="G59" i="2"/>
  <c r="G60" i="2"/>
  <c r="G64" i="2"/>
  <c r="G69" i="2"/>
  <c r="G70" i="2"/>
  <c r="G71" i="2"/>
  <c r="G74" i="2"/>
  <c r="G75" i="2"/>
  <c r="G76" i="2"/>
  <c r="G77" i="2"/>
  <c r="G80" i="2"/>
  <c r="G83" i="2"/>
  <c r="G87" i="2"/>
  <c r="G88" i="2"/>
  <c r="G89" i="2"/>
  <c r="G90" i="2"/>
  <c r="G91" i="2"/>
  <c r="G92" i="2"/>
  <c r="G93" i="2"/>
  <c r="G125" i="2"/>
  <c r="G126" i="2"/>
  <c r="G127" i="2"/>
  <c r="G128" i="2"/>
  <c r="G101" i="2" l="1"/>
  <c r="G130" i="2"/>
  <c r="G35" i="2"/>
  <c r="F133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<sst xmlns="http://schemas.openxmlformats.org/spreadsheetml/2006/main" count="325" uniqueCount="170">
  <si>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</si>
  <si>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</si>
  <si>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</si>
  <si>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</si>
  <si>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</si>
  <si>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</si>
  <si>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</si>
  <si>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</si>
  <si>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</si>
  <si>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</si>
  <si>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</si>
  <si>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TOTAL BID PRICE (GST extra) (in numbers)</t>
  </si>
  <si>
    <t>Name of Bidder</t>
  </si>
  <si>
    <t>A</t>
  </si>
  <si>
    <t>m²</t>
  </si>
  <si>
    <t>E23</t>
  </si>
  <si>
    <t>Sodding</t>
  </si>
  <si>
    <t>Mobilization and Demobilization</t>
  </si>
  <si>
    <t>a)</t>
  </si>
  <si>
    <t>Rue Plinguet Outfall</t>
  </si>
  <si>
    <t>b)</t>
  </si>
  <si>
    <t>Avenue Tache Outfall</t>
  </si>
  <si>
    <t>c)</t>
  </si>
  <si>
    <t>Rue Notre Dame Outfall</t>
  </si>
  <si>
    <t>L.S.</t>
  </si>
  <si>
    <t>Supply and Install New 1800 mm Manhole</t>
  </si>
  <si>
    <t>Supply and Install New 250 mm HDPE Underdrain (Non-Perforated), Trenchless Installation, Class B Sand Bedding, Class 5 Backfill</t>
  </si>
  <si>
    <t>Supply and Install 250 mm CSP End Treatment c/w up to 10 m of CSP Pipe and Beveled End</t>
  </si>
  <si>
    <t>d)</t>
  </si>
  <si>
    <t>Supply and Install 250 mm HDPE 11.25 deg bend</t>
  </si>
  <si>
    <t>e)</t>
  </si>
  <si>
    <t>Concrete HDPE to CSP Collar</t>
  </si>
  <si>
    <t>Supply and Install 250 mm Flexible Rubber Backflow Valve</t>
  </si>
  <si>
    <t>f)</t>
  </si>
  <si>
    <t>Abandon 200 mm Underdrain (AQ-U00000391)</t>
  </si>
  <si>
    <t>lin. m</t>
  </si>
  <si>
    <t>Install new 1200 mm Manhole c/w Connections to Underdrain</t>
  </si>
  <si>
    <t>Connection to Existing Underdrain at Headwall</t>
  </si>
  <si>
    <t>Supply and Install 200 mm DR35 PVC 11.25 deg Long Sweep Bend (Non-Perforated)</t>
  </si>
  <si>
    <t>Remove UMH114-0227</t>
  </si>
  <si>
    <t>B.</t>
  </si>
  <si>
    <t>UNDERDRAIN REPAIRS</t>
  </si>
  <si>
    <t>Mobilization and Demobilization - Trenchless Rehabilitation</t>
  </si>
  <si>
    <t>Underdrain Cleaning</t>
  </si>
  <si>
    <t>200-300 mm</t>
  </si>
  <si>
    <t>i)</t>
  </si>
  <si>
    <t>Pre-Repair/Lining (10 Assets)</t>
  </si>
  <si>
    <t>ii)</t>
  </si>
  <si>
    <t>Warranty (7 Assets)</t>
  </si>
  <si>
    <t>Pre-Repair (10 Assets)</t>
  </si>
  <si>
    <t>Pre-Lining (9 Assets)</t>
  </si>
  <si>
    <t>iii)</t>
  </si>
  <si>
    <t>Post-Lining (7 Assets)</t>
  </si>
  <si>
    <t>iv)</t>
  </si>
  <si>
    <t>Panoramic Manhole Inspections</t>
  </si>
  <si>
    <t>Post-Construction</t>
  </si>
  <si>
    <t>Removal of Grease and Roots (per sewer segment)</t>
  </si>
  <si>
    <t>Removal of Intruding Sewer Services</t>
  </si>
  <si>
    <t>Solid Debris Cutting</t>
  </si>
  <si>
    <t>First 3.0 m (2 Sewers)</t>
  </si>
  <si>
    <t>Longer than 3.0 m (2 Sewers)</t>
  </si>
  <si>
    <t>At Pipe Joints and Services (2 Sewers)</t>
  </si>
  <si>
    <t>External Point Repairs</t>
  </si>
  <si>
    <t>AQ-U00000173 - 11.0 m US (200mm)</t>
  </si>
  <si>
    <t>Trenchless Point Repairs (CIPP)</t>
  </si>
  <si>
    <t>AQ-U00000174 (200 mm)</t>
  </si>
  <si>
    <t>AQ-U00000443 (200mm)</t>
  </si>
  <si>
    <t>AQ-U00000453 (200mm)</t>
  </si>
  <si>
    <t>Full Segment CIPP Lining</t>
  </si>
  <si>
    <t>AQ-U00000139 (200 mm)</t>
  </si>
  <si>
    <t>AQ-U00000371 (200 mm)</t>
  </si>
  <si>
    <t>AQ-U00000391 (200 mm)</t>
  </si>
  <si>
    <t>Miscellaneous Work</t>
  </si>
  <si>
    <t>Removal of Gate Valve and Appurtenances in UMH-110-0001</t>
  </si>
  <si>
    <t>Archibald St Cross Connection - Manhole and Underdrain Modifications</t>
  </si>
  <si>
    <t>Supply and Install New Manholes</t>
  </si>
  <si>
    <t>UMH119-0114 c/w Connections to Underdrain</t>
  </si>
  <si>
    <t>UMH119-0137 c/w Connections to Underdrain and CS and Drain Appurtenances</t>
  </si>
  <si>
    <t>RESTORATION AND EROSION PROTECTION</t>
  </si>
  <si>
    <t>C.</t>
  </si>
  <si>
    <t>Bank Regrading</t>
  </si>
  <si>
    <t>Reinstall Existing Jersey Barriers</t>
  </si>
  <si>
    <t>Riverbank Erosion Protection</t>
  </si>
  <si>
    <t>Supply and Install Erosion Control Blanket</t>
  </si>
  <si>
    <t>Supply and Install Turf Reinforcement Mat</t>
  </si>
  <si>
    <t>Supply and Install Silt Fence Barrier</t>
  </si>
  <si>
    <t>Supply and Install Straw Wattle</t>
  </si>
  <si>
    <t>Riverbank Restoration</t>
  </si>
  <si>
    <t>Riverbank Winter Seeding</t>
  </si>
  <si>
    <t>Riverbank Spring Hydroseeding</t>
  </si>
  <si>
    <t>tonne</t>
  </si>
  <si>
    <r>
      <t>m</t>
    </r>
    <r>
      <rPr>
        <vertAlign val="superscript"/>
        <sz val="8"/>
        <rFont val="Arial"/>
        <family val="2"/>
      </rPr>
      <t>2</t>
    </r>
  </si>
  <si>
    <t>Restoration</t>
  </si>
  <si>
    <t>Partial Slab Patches - 200 mm</t>
  </si>
  <si>
    <t>Concrete Curb Renewal - Barrier Curb (SD-204)</t>
  </si>
  <si>
    <t>Construction of Asphaltic Concrete Patches - Type 1A</t>
  </si>
  <si>
    <t>Sidewalk Restoration</t>
  </si>
  <si>
    <t>Concrete Sidewalk Patches (up to 1.5 m width)</t>
  </si>
  <si>
    <t>Gravel Multiuse Path Restoration c/w new Gravel, Grading, and Packing (up to 3 m wide)</t>
  </si>
  <si>
    <t>Asphalt Multiuse Path Restoration c/w new Granular Base and Asphalt (up to 3 m wide)</t>
  </si>
  <si>
    <t>E6</t>
  </si>
  <si>
    <t>Asphalt Pavement Restoration at Rue Plinguet</t>
  </si>
  <si>
    <t>E18</t>
  </si>
  <si>
    <t>E29</t>
  </si>
  <si>
    <t>E35</t>
  </si>
  <si>
    <t>E36</t>
  </si>
  <si>
    <t>E37</t>
  </si>
  <si>
    <t>E32</t>
  </si>
  <si>
    <t>E33</t>
  </si>
  <si>
    <t>Avenue Tache Underdrain Outfall - Construct New Manhole c/w Connections to Existing Underdrain and Surge Tower Overflow</t>
  </si>
  <si>
    <t>Rue Notre Dame Underdrain Outfall</t>
  </si>
  <si>
    <t>Rue Notre Dame Underdrain Outfall (Option 2 - Provisional Work)</t>
  </si>
  <si>
    <t>Underdrain and Manhole Inspections</t>
  </si>
  <si>
    <t>Underdrain Preparation Work</t>
  </si>
  <si>
    <t>Dawson Rd N Cross Connection - Manhole and Underdrain Modifications</t>
  </si>
  <si>
    <t>New Underdrain Manhole on New Underdrain on Dawson Road N (North)</t>
  </si>
  <si>
    <t>New Underdrain Manhole on Existing Underdrain on Dawson Road N</t>
  </si>
  <si>
    <t>Supply and Place Class 350 Riprap c/w Excavation and Geotextile</t>
  </si>
  <si>
    <t>Rue Plinguet Underdrain Outfall</t>
  </si>
  <si>
    <t>Gravel Train Restoration at Rue Notre Dame Underdrain Outfall Site</t>
  </si>
  <si>
    <t>g)</t>
  </si>
  <si>
    <t>A.1</t>
  </si>
  <si>
    <t>A.2</t>
  </si>
  <si>
    <t>A.3</t>
  </si>
  <si>
    <t>A.4</t>
  </si>
  <si>
    <t>A.5</t>
  </si>
  <si>
    <t>UNDERDRAIN OUTFALL REPAIRS</t>
  </si>
  <si>
    <t>Subtotal Part A:</t>
  </si>
  <si>
    <t>B.1</t>
  </si>
  <si>
    <t>B.2</t>
  </si>
  <si>
    <t>B.3</t>
  </si>
  <si>
    <t>B.4</t>
  </si>
  <si>
    <t>B.5</t>
  </si>
  <si>
    <t>B.6</t>
  </si>
  <si>
    <t>B.7</t>
  </si>
  <si>
    <t>B.8</t>
  </si>
  <si>
    <t>B.9</t>
  </si>
  <si>
    <t>B.10</t>
  </si>
  <si>
    <t>Subtotal Part B:</t>
  </si>
  <si>
    <t>C.1</t>
  </si>
  <si>
    <t>C.2</t>
  </si>
  <si>
    <t>C.3</t>
  </si>
  <si>
    <t>C.4</t>
  </si>
  <si>
    <t>C.5</t>
  </si>
  <si>
    <t>Subtotal Part C:</t>
  </si>
  <si>
    <t>E24</t>
  </si>
  <si>
    <t>E25</t>
  </si>
  <si>
    <t>E17</t>
  </si>
  <si>
    <t>E39</t>
  </si>
  <si>
    <t>Supply and Install New 200 mm DR35 PVC Underdrain (Non Perforated), Online Renewal, Class B Sand Bedding, Class 4/5 Backfill</t>
  </si>
  <si>
    <t>Abandon 200 mm Underdrain with Flowable Fill (AQ-U00000137)</t>
  </si>
  <si>
    <r>
      <t>m</t>
    </r>
    <r>
      <rPr>
        <vertAlign val="superscript"/>
        <sz val="10"/>
        <rFont val="Arial"/>
        <family val="2"/>
      </rPr>
      <t>3</t>
    </r>
  </si>
  <si>
    <t>AQ-U00000167 - 20.5 m US (200 mm) (Option 1)</t>
  </si>
  <si>
    <t>AQ-U00000167 (200 mm) (Option 1)</t>
  </si>
  <si>
    <t>Supply and Install New 300 mm Underdrain, Trenchless Installation, Class B Sand Bedding, Class 2/3 Backfill</t>
  </si>
  <si>
    <t>Manhole - UMH119-0114</t>
  </si>
  <si>
    <t>Flowable Fill Backfill</t>
  </si>
  <si>
    <t>Abandon Existing Underdrain with Flowable Fill</t>
  </si>
  <si>
    <t>Underdrain (200 mm) - AQ-61000010 (Provisional)</t>
  </si>
  <si>
    <t>Underdrain (200 mm) - AQ-U00000399</t>
  </si>
  <si>
    <t>E20</t>
  </si>
  <si>
    <t>Supply and Install New 200 mm DR35 PVC Underdrain (Non Perforated), Trenchless Installation, Class B Sand Bedding, Class 4 Backfill</t>
  </si>
  <si>
    <t>New Underdrain (200-300 mm)</t>
  </si>
  <si>
    <t>Abandon Existing Underdrain Manholes c/w Flowable Fill to 1.2 m Below Grade</t>
  </si>
  <si>
    <t>New Underdrain Manhole on New Underdrain on Dawson Road N (South)</t>
  </si>
  <si>
    <t>Existing Underdrain (200-300 mm)</t>
  </si>
  <si>
    <t>AQ-U00000181 - Internal Repair c/w External Grouting - 0.0 DS (200 mm)</t>
  </si>
  <si>
    <t>Install Sealed Manhole Lid on UMH114-0227 (Option 1 Only)</t>
  </si>
  <si>
    <t>EPR - Up to 3.0 m Long</t>
  </si>
  <si>
    <t>Supply and Install New 300 mm Underdrain c/w 500 mm Steel Casing, Trenchless Installation, Class B Sand Bedding, Class 2/3 Backfill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</si>
</sst>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  <numFmt numFmtId="176" formatCode="#,##0.0"/>
  </numFmts>
  <fonts count="43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93">
    <xf numFmtId="0" fontId="0" fillId="0" borderId="0" xfId="0"/>
    <xf numFmtId="175" fontId="0" fillId="0" borderId="25" xfId="0" applyNumberFormat="1" applyBorder="1" applyAlignment="1" applyProtection="1">
      <alignment horizontal="right"/>
      <protection locked="0"/>
    </xf>
    <xf numFmtId="175" fontId="0" fillId="0" borderId="25" xfId="0" applyNumberFormat="1" applyBorder="1" applyAlignment="1" applyProtection="1">
      <alignment horizontal="right" vertical="center"/>
      <protection locked="0"/>
    </xf>
    <xf numFmtId="175" fontId="0" fillId="0" borderId="12" xfId="0" applyNumberFormat="1" applyBorder="1" applyAlignment="1" applyProtection="1">
      <alignment horizontal="right" vertical="center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64" fontId="0" fillId="0" borderId="27" xfId="0" applyNumberFormat="1" applyBorder="1" applyProtection="1"/>
    <xf numFmtId="0" fontId="2" fillId="0" borderId="28" xfId="0" applyFont="1" applyBorder="1" applyAlignment="1" applyProtection="1">
      <alignment wrapText="1"/>
    </xf>
    <xf numFmtId="0" fontId="2" fillId="0" borderId="25" xfId="0" applyFont="1" applyBorder="1" applyAlignment="1" applyProtection="1">
      <alignment horizontal="center" vertical="center" wrapText="1"/>
    </xf>
    <xf numFmtId="3" fontId="2" fillId="0" borderId="30" xfId="0" applyNumberFormat="1" applyFont="1" applyBorder="1" applyAlignment="1" applyProtection="1">
      <alignment horizontal="right" vertical="center"/>
    </xf>
    <xf numFmtId="3" fontId="2" fillId="0" borderId="31" xfId="0" applyNumberFormat="1" applyFont="1" applyBorder="1" applyAlignment="1" applyProtection="1">
      <alignment horizontal="right" vertical="center"/>
    </xf>
    <xf numFmtId="175" fontId="2" fillId="0" borderId="26" xfId="0" applyNumberFormat="1" applyFont="1" applyBorder="1" applyAlignment="1" applyProtection="1">
      <alignment horizontal="right" vertical="center"/>
    </xf>
    <xf numFmtId="0" fontId="0" fillId="0" borderId="0" xfId="0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0" fontId="37" fillId="24" borderId="16" xfId="1" applyFont="1" applyBorder="1" applyAlignment="1" applyProtection="1">
      <alignment horizontal="lef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4" fontId="37" fillId="24" borderId="0" xfId="1" applyNumberFormat="1" applyFont="1" applyAlignment="1" applyProtection="1">
      <alignment horizontal="center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Protection="1"/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Protection="1"/>
    <xf numFmtId="0" fontId="37" fillId="24" borderId="15" xfId="1" applyFont="1" applyBorder="1" applyProtection="1"/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175" fontId="0" fillId="0" borderId="21" xfId="0" applyNumberFormat="1" applyBorder="1" applyAlignment="1" applyProtection="1">
      <alignment horizontal="right"/>
    </xf>
    <xf numFmtId="164" fontId="0" fillId="0" borderId="16" xfId="0" applyNumberFormat="1" applyBorder="1" applyProtection="1"/>
    <xf numFmtId="4" fontId="0" fillId="0" borderId="14" xfId="0" applyNumberFormat="1" applyBorder="1" applyAlignment="1" applyProtection="1">
      <alignment horizontal="center"/>
    </xf>
    <xf numFmtId="175" fontId="0" fillId="0" borderId="14" xfId="0" applyNumberFormat="1" applyBorder="1" applyAlignment="1" applyProtection="1">
      <alignment horizontal="right"/>
    </xf>
    <xf numFmtId="175" fontId="0" fillId="0" borderId="22" xfId="0" applyNumberFormat="1" applyBorder="1" applyAlignment="1" applyProtection="1">
      <alignment horizontal="right"/>
    </xf>
    <xf numFmtId="4" fontId="0" fillId="0" borderId="19" xfId="0" applyNumberFormat="1" applyBorder="1" applyAlignment="1" applyProtection="1">
      <alignment horizontal="left"/>
    </xf>
    <xf numFmtId="175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2" fillId="0" borderId="0" xfId="0" applyFont="1" applyProtection="1"/>
    <xf numFmtId="0" fontId="0" fillId="0" borderId="0" xfId="0" applyAlignment="1" applyProtection="1">
      <alignment horizontal="center"/>
    </xf>
    <xf numFmtId="164" fontId="0" fillId="0" borderId="0" xfId="0" applyNumberFormat="1" applyProtection="1"/>
    <xf numFmtId="164" fontId="0" fillId="0" borderId="0" xfId="0" applyNumberFormat="1" applyAlignment="1" applyProtection="1">
      <alignment wrapText="1"/>
    </xf>
    <xf numFmtId="175" fontId="0" fillId="0" borderId="0" xfId="0" applyNumberFormat="1" applyAlignment="1" applyProtection="1">
      <alignment wrapText="1"/>
    </xf>
    <xf numFmtId="175" fontId="0" fillId="0" borderId="26" xfId="0" applyNumberFormat="1" applyBorder="1" applyAlignment="1" applyProtection="1">
      <alignment horizontal="right" vertical="center"/>
    </xf>
    <xf numFmtId="164" fontId="0" fillId="0" borderId="27" xfId="0" applyNumberFormat="1" applyBorder="1" applyAlignment="1" applyProtection="1">
      <alignment horizontal="right" vertical="center"/>
    </xf>
    <xf numFmtId="0" fontId="0" fillId="0" borderId="28" xfId="0" applyBorder="1" applyAlignment="1" applyProtection="1">
      <alignment horizontal="left" wrapText="1" indent="1"/>
    </xf>
    <xf numFmtId="0" fontId="0" fillId="0" borderId="28" xfId="0" applyBorder="1" applyAlignment="1" applyProtection="1">
      <alignment horizontal="center" vertical="center" wrapText="1"/>
    </xf>
    <xf numFmtId="0" fontId="3" fillId="0" borderId="28" xfId="0" applyFont="1" applyBorder="1" applyAlignment="1" applyProtection="1">
      <alignment horizontal="center" wrapText="1"/>
    </xf>
    <xf numFmtId="176" fontId="0" fillId="0" borderId="25" xfId="0" applyNumberFormat="1" applyBorder="1" applyAlignment="1" applyProtection="1">
      <alignment horizontal="center"/>
    </xf>
    <xf numFmtId="164" fontId="0" fillId="0" borderId="27" xfId="0" applyNumberFormat="1" applyBorder="1" applyAlignment="1" applyProtection="1">
      <alignment horizontal="center" vertical="center"/>
    </xf>
    <xf numFmtId="0" fontId="0" fillId="0" borderId="28" xfId="0" applyBorder="1" applyAlignment="1" applyProtection="1">
      <alignment wrapText="1"/>
    </xf>
    <xf numFmtId="0" fontId="3" fillId="0" borderId="25" xfId="0" applyFont="1" applyBorder="1" applyAlignment="1" applyProtection="1">
      <alignment horizontal="center" vertical="center" wrapText="1"/>
    </xf>
    <xf numFmtId="3" fontId="0" fillId="0" borderId="25" xfId="0" applyNumberFormat="1" applyBorder="1" applyAlignment="1" applyProtection="1">
      <alignment horizontal="center" vertical="center"/>
    </xf>
    <xf numFmtId="176" fontId="0" fillId="0" borderId="25" xfId="0" applyNumberFormat="1" applyBorder="1" applyAlignment="1" applyProtection="1">
      <alignment horizontal="center" vertical="center"/>
    </xf>
    <xf numFmtId="175" fontId="0" fillId="0" borderId="25" xfId="0" applyNumberFormat="1" applyBorder="1" applyAlignment="1" applyProtection="1">
      <alignment horizontal="right" vertical="center"/>
    </xf>
    <xf numFmtId="164" fontId="2" fillId="0" borderId="27" xfId="0" applyNumberFormat="1" applyFont="1" applyBorder="1" applyAlignment="1" applyProtection="1">
      <alignment horizontal="left" vertical="center"/>
    </xf>
    <xf numFmtId="0" fontId="3" fillId="0" borderId="28" xfId="0" applyFont="1" applyBorder="1" applyAlignment="1" applyProtection="1">
      <alignment horizontal="center" vertical="center" wrapText="1"/>
    </xf>
    <xf numFmtId="175" fontId="0" fillId="0" borderId="25" xfId="0" applyNumberFormat="1" applyBorder="1" applyAlignment="1" applyProtection="1">
      <alignment horizontal="right"/>
    </xf>
    <xf numFmtId="3" fontId="0" fillId="0" borderId="25" xfId="0" applyNumberFormat="1" applyBorder="1" applyAlignment="1" applyProtection="1">
      <alignment horizontal="center"/>
    </xf>
    <xf numFmtId="0" fontId="3" fillId="0" borderId="32" xfId="0" applyFont="1" applyBorder="1" applyAlignment="1" applyProtection="1">
      <alignment horizontal="center" vertical="center" wrapText="1"/>
    </xf>
    <xf numFmtId="176" fontId="0" fillId="0" borderId="12" xfId="0" applyNumberFormat="1" applyBorder="1" applyAlignment="1" applyProtection="1">
      <alignment horizontal="center" vertical="center"/>
    </xf>
    <xf numFmtId="175" fontId="0" fillId="0" borderId="12" xfId="0" applyNumberFormat="1" applyBorder="1" applyAlignment="1" applyProtection="1">
      <alignment horizontal="right" vertical="center"/>
    </xf>
    <xf numFmtId="175" fontId="0" fillId="0" borderId="33" xfId="0" applyNumberFormat="1" applyBorder="1" applyAlignment="1" applyProtection="1">
      <alignment horizontal="right" vertical="center"/>
    </xf>
    <xf numFmtId="0" fontId="2" fillId="0" borderId="28" xfId="0" applyFont="1" applyBorder="1" applyAlignment="1" applyProtection="1">
      <alignment horizontal="center" vertical="center" wrapText="1"/>
    </xf>
    <xf numFmtId="3" fontId="0" fillId="0" borderId="12" xfId="0" applyNumberFormat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wrapText="1"/>
    </xf>
    <xf numFmtId="0" fontId="3" fillId="0" borderId="28" xfId="0" applyFont="1" applyBorder="1" applyAlignment="1" applyProtection="1">
      <alignment horizontal="left" wrapText="1" indent="1"/>
    </xf>
    <xf numFmtId="4" fontId="0" fillId="0" borderId="25" xfId="0" applyNumberFormat="1" applyBorder="1" applyAlignment="1" applyProtection="1">
      <alignment horizontal="center" vertical="center"/>
    </xf>
    <xf numFmtId="0" fontId="0" fillId="0" borderId="28" xfId="0" applyBorder="1" applyAlignment="1" applyProtection="1">
      <alignment horizontal="left" wrapText="1"/>
    </xf>
    <xf numFmtId="0" fontId="3" fillId="0" borderId="25" xfId="0" applyFont="1" applyBorder="1" applyAlignment="1" applyProtection="1">
      <alignment horizontal="center" wrapText="1"/>
    </xf>
    <xf numFmtId="164" fontId="0" fillId="0" borderId="27" xfId="0" applyNumberFormat="1" applyBorder="1" applyAlignment="1" applyProtection="1">
      <alignment horizontal="left" vertical="center"/>
    </xf>
    <xf numFmtId="164" fontId="0" fillId="0" borderId="29" xfId="0" applyNumberFormat="1" applyBorder="1" applyAlignment="1" applyProtection="1">
      <alignment horizontal="left" vertical="center"/>
    </xf>
    <xf numFmtId="0" fontId="0" fillId="0" borderId="0" xfId="0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175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75" fontId="1" fillId="0" borderId="12" xfId="0" applyNumberFormat="1" applyFont="1" applyBorder="1" applyAlignment="1" applyProtection="1">
      <alignment horizontal="left" wrapText="1"/>
    </xf>
    <xf numFmtId="0" fontId="0" fillId="0" borderId="25" xfId="0" applyBorder="1" applyAlignment="1" applyProtection="1">
      <alignment wrapText="1"/>
    </xf>
    <xf numFmtId="175" fontId="0" fillId="0" borderId="26" xfId="0" applyNumberFormat="1" applyBorder="1" applyAlignment="1" applyProtection="1">
      <alignment horizontal="righ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158"/>
  <sheetViews>
    <sheetView showGridLines="0" tabSelected="1" view="pageLayout" zoomScaleNormal="100" zoomScaleSheetLayoutView="100" workbookViewId="0">
      <selection activeCell="F8" sqref="F8"/>
    </sheetView>
  </sheetViews>
  <sheetFormatPr defaultColWidth="9.28515625" defaultRowHeight="12.75" x14ac:dyDescent="0.2"/>
  <cols>
    <col min="1" max="1" width="5.7109375" style="11" customWidth="1"/>
    <col min="2" max="2" width="59.28515625" style="11" bestFit="1" customWidth="1"/>
    <col min="3" max="3" width="10.28515625" style="11" customWidth="1"/>
    <col min="4" max="4" width="13.7109375" style="47" customWidth="1"/>
    <col min="5" max="5" width="10.7109375" style="34" customWidth="1"/>
    <col min="6" max="6" width="12.42578125" style="35" customWidth="1"/>
    <col min="7" max="7" width="13.7109375" style="35" customWidth="1"/>
    <col min="8" max="16384" width="9.28515625" style="11"/>
  </cols>
  <sheetData>
    <row r="1" spans="1:7" x14ac:dyDescent="0.2">
      <c r="A1" s="80"/>
      <c r="B1" s="80"/>
      <c r="C1" s="81" t="s">
        <v>0</v>
      </c>
      <c r="D1" s="81"/>
    </row>
    <row r="2" spans="1:7" x14ac:dyDescent="0.2">
      <c r="A2" s="82"/>
      <c r="B2" s="82"/>
      <c r="C2" s="83" t="s">
        <v>1</v>
      </c>
      <c r="D2" s="83"/>
      <c r="F2" s="84"/>
      <c r="G2" s="84"/>
    </row>
    <row r="3" spans="1:7" x14ac:dyDescent="0.2">
      <c r="A3" s="85"/>
      <c r="B3" s="82"/>
      <c r="C3" s="86"/>
      <c r="F3" s="84"/>
      <c r="G3" s="84"/>
    </row>
    <row r="4" spans="1:7" x14ac:dyDescent="0.2">
      <c r="A4" s="11" t="s">
        <v>2</v>
      </c>
      <c r="F4" s="84"/>
      <c r="G4" s="84"/>
    </row>
    <row r="5" spans="1:7" ht="22.5" x14ac:dyDescent="0.2">
      <c r="A5" s="87" t="s">
        <v>3</v>
      </c>
      <c r="B5" s="87" t="s">
        <v>4</v>
      </c>
      <c r="C5" s="88" t="s">
        <v>5</v>
      </c>
      <c r="D5" s="88" t="s">
        <v>6</v>
      </c>
      <c r="E5" s="89" t="s">
        <v>7</v>
      </c>
      <c r="F5" s="90" t="s">
        <v>8</v>
      </c>
      <c r="G5" s="90" t="s">
        <v>9</v>
      </c>
    </row>
    <row r="6" spans="1:7" x14ac:dyDescent="0.2">
      <c r="A6" s="63" t="s">
        <v>13</v>
      </c>
      <c r="B6" s="6" t="s">
        <v>126</v>
      </c>
      <c r="C6" s="91"/>
      <c r="D6" s="77"/>
      <c r="E6" s="66"/>
      <c r="F6" s="65"/>
      <c r="G6" s="92"/>
    </row>
    <row r="7" spans="1:7" x14ac:dyDescent="0.2">
      <c r="A7" s="63" t="s">
        <v>121</v>
      </c>
      <c r="B7" s="6" t="s">
        <v>17</v>
      </c>
      <c r="C7" s="54" t="s">
        <v>100</v>
      </c>
      <c r="D7" s="77"/>
      <c r="E7" s="66"/>
      <c r="F7" s="65"/>
      <c r="G7" s="92"/>
    </row>
    <row r="8" spans="1:7" x14ac:dyDescent="0.2">
      <c r="A8" s="57" t="s">
        <v>18</v>
      </c>
      <c r="B8" s="58" t="s">
        <v>19</v>
      </c>
      <c r="C8" s="54"/>
      <c r="D8" s="59" t="s">
        <v>24</v>
      </c>
      <c r="E8" s="60">
        <v>1</v>
      </c>
      <c r="F8" s="2"/>
      <c r="G8" s="51" t="str">
        <f t="shared" ref="G8:G71" si="0">IF(OR(ISTEXT(F8),ISBLANK(F8)), "$   - ",ROUND(E8*F8,2))</f>
        <v xml:space="preserve">$   - </v>
      </c>
    </row>
    <row r="9" spans="1:7" x14ac:dyDescent="0.2">
      <c r="A9" s="57" t="s">
        <v>20</v>
      </c>
      <c r="B9" s="58" t="s">
        <v>21</v>
      </c>
      <c r="C9" s="54"/>
      <c r="D9" s="59" t="s">
        <v>24</v>
      </c>
      <c r="E9" s="60">
        <v>1</v>
      </c>
      <c r="F9" s="2"/>
      <c r="G9" s="51" t="str">
        <f t="shared" si="0"/>
        <v xml:space="preserve">$   - </v>
      </c>
    </row>
    <row r="10" spans="1:7" x14ac:dyDescent="0.2">
      <c r="A10" s="57" t="s">
        <v>22</v>
      </c>
      <c r="B10" s="58" t="s">
        <v>23</v>
      </c>
      <c r="C10" s="54"/>
      <c r="D10" s="59" t="s">
        <v>24</v>
      </c>
      <c r="E10" s="60">
        <v>1</v>
      </c>
      <c r="F10" s="2"/>
      <c r="G10" s="51" t="str">
        <f t="shared" si="0"/>
        <v xml:space="preserve">$   - </v>
      </c>
    </row>
    <row r="11" spans="1:7" x14ac:dyDescent="0.2">
      <c r="A11" s="79"/>
      <c r="B11" s="58"/>
      <c r="C11" s="54"/>
      <c r="D11" s="59"/>
      <c r="E11" s="60"/>
      <c r="F11" s="62"/>
      <c r="G11" s="51"/>
    </row>
    <row r="12" spans="1:7" x14ac:dyDescent="0.2">
      <c r="A12" s="63" t="s">
        <v>122</v>
      </c>
      <c r="B12" s="6" t="s">
        <v>19</v>
      </c>
      <c r="C12" s="64" t="s">
        <v>102</v>
      </c>
      <c r="D12" s="59"/>
      <c r="E12" s="60"/>
      <c r="F12" s="62"/>
      <c r="G12" s="51"/>
    </row>
    <row r="13" spans="1:7" x14ac:dyDescent="0.2">
      <c r="A13" s="57" t="s">
        <v>18</v>
      </c>
      <c r="B13" s="58" t="s">
        <v>25</v>
      </c>
      <c r="C13" s="54"/>
      <c r="D13" s="59" t="s">
        <v>24</v>
      </c>
      <c r="E13" s="60">
        <v>1</v>
      </c>
      <c r="F13" s="2"/>
      <c r="G13" s="51" t="str">
        <f t="shared" si="0"/>
        <v xml:space="preserve">$   - </v>
      </c>
    </row>
    <row r="14" spans="1:7" ht="25.5" x14ac:dyDescent="0.2">
      <c r="A14" s="57" t="s">
        <v>20</v>
      </c>
      <c r="B14" s="58" t="s">
        <v>26</v>
      </c>
      <c r="C14" s="54"/>
      <c r="D14" s="59" t="s">
        <v>35</v>
      </c>
      <c r="E14" s="61">
        <v>46</v>
      </c>
      <c r="F14" s="2"/>
      <c r="G14" s="51" t="str">
        <f t="shared" si="0"/>
        <v xml:space="preserve">$   - </v>
      </c>
    </row>
    <row r="15" spans="1:7" ht="25.5" x14ac:dyDescent="0.2">
      <c r="A15" s="57" t="s">
        <v>22</v>
      </c>
      <c r="B15" s="58" t="s">
        <v>27</v>
      </c>
      <c r="C15" s="54"/>
      <c r="D15" s="59" t="s">
        <v>24</v>
      </c>
      <c r="E15" s="60">
        <v>1</v>
      </c>
      <c r="F15" s="2"/>
      <c r="G15" s="51" t="str">
        <f t="shared" si="0"/>
        <v xml:space="preserve">$   - </v>
      </c>
    </row>
    <row r="16" spans="1:7" x14ac:dyDescent="0.2">
      <c r="A16" s="57" t="s">
        <v>28</v>
      </c>
      <c r="B16" s="58" t="s">
        <v>29</v>
      </c>
      <c r="C16" s="54"/>
      <c r="D16" s="59" t="s">
        <v>10</v>
      </c>
      <c r="E16" s="60">
        <v>1</v>
      </c>
      <c r="F16" s="2"/>
      <c r="G16" s="51" t="str">
        <f t="shared" si="0"/>
        <v xml:space="preserve">$   - </v>
      </c>
    </row>
    <row r="17" spans="1:7" x14ac:dyDescent="0.2">
      <c r="A17" s="57" t="s">
        <v>30</v>
      </c>
      <c r="B17" s="58" t="s">
        <v>31</v>
      </c>
      <c r="C17" s="54"/>
      <c r="D17" s="59" t="s">
        <v>24</v>
      </c>
      <c r="E17" s="60">
        <v>1</v>
      </c>
      <c r="F17" s="2"/>
      <c r="G17" s="51" t="str">
        <f t="shared" si="0"/>
        <v xml:space="preserve">$   - </v>
      </c>
    </row>
    <row r="18" spans="1:7" x14ac:dyDescent="0.2">
      <c r="A18" s="57" t="s">
        <v>28</v>
      </c>
      <c r="B18" s="58" t="s">
        <v>32</v>
      </c>
      <c r="C18" s="54"/>
      <c r="D18" s="59" t="s">
        <v>10</v>
      </c>
      <c r="E18" s="60">
        <v>1</v>
      </c>
      <c r="F18" s="2"/>
      <c r="G18" s="51" t="str">
        <f t="shared" si="0"/>
        <v xml:space="preserve">$   - </v>
      </c>
    </row>
    <row r="19" spans="1:7" x14ac:dyDescent="0.2">
      <c r="A19" s="57" t="s">
        <v>33</v>
      </c>
      <c r="B19" s="58" t="s">
        <v>34</v>
      </c>
      <c r="C19" s="54"/>
      <c r="D19" s="59" t="s">
        <v>24</v>
      </c>
      <c r="E19" s="60">
        <v>1</v>
      </c>
      <c r="F19" s="2"/>
      <c r="G19" s="51" t="str">
        <f t="shared" si="0"/>
        <v xml:space="preserve">$   - </v>
      </c>
    </row>
    <row r="20" spans="1:7" x14ac:dyDescent="0.2">
      <c r="A20" s="78"/>
      <c r="B20" s="58"/>
      <c r="C20" s="54"/>
      <c r="D20" s="59"/>
      <c r="E20" s="60"/>
      <c r="F20" s="62"/>
      <c r="G20" s="51"/>
    </row>
    <row r="21" spans="1:7" ht="38.25" x14ac:dyDescent="0.2">
      <c r="A21" s="63" t="s">
        <v>123</v>
      </c>
      <c r="B21" s="6" t="s">
        <v>109</v>
      </c>
      <c r="C21" s="64" t="s">
        <v>160</v>
      </c>
      <c r="D21" s="59" t="s">
        <v>24</v>
      </c>
      <c r="E21" s="60">
        <v>1</v>
      </c>
      <c r="F21" s="2"/>
      <c r="G21" s="51" t="str">
        <f t="shared" si="0"/>
        <v xml:space="preserve">$   - </v>
      </c>
    </row>
    <row r="22" spans="1:7" x14ac:dyDescent="0.2">
      <c r="A22" s="5"/>
      <c r="B22" s="58"/>
      <c r="C22" s="54"/>
      <c r="D22" s="77"/>
      <c r="E22" s="66"/>
      <c r="F22" s="65"/>
      <c r="G22" s="51"/>
    </row>
    <row r="23" spans="1:7" x14ac:dyDescent="0.2">
      <c r="A23" s="63" t="s">
        <v>124</v>
      </c>
      <c r="B23" s="6" t="s">
        <v>110</v>
      </c>
      <c r="C23" s="64" t="s">
        <v>102</v>
      </c>
      <c r="D23" s="77"/>
      <c r="E23" s="66"/>
      <c r="F23" s="65"/>
      <c r="G23" s="51"/>
    </row>
    <row r="24" spans="1:7" x14ac:dyDescent="0.2">
      <c r="A24" s="57" t="s">
        <v>18</v>
      </c>
      <c r="B24" s="58" t="s">
        <v>36</v>
      </c>
      <c r="C24" s="54"/>
      <c r="D24" s="59" t="s">
        <v>24</v>
      </c>
      <c r="E24" s="60">
        <v>1</v>
      </c>
      <c r="F24" s="2"/>
      <c r="G24" s="51" t="str">
        <f t="shared" si="0"/>
        <v xml:space="preserve">$   - </v>
      </c>
    </row>
    <row r="25" spans="1:7" ht="38.25" x14ac:dyDescent="0.2">
      <c r="A25" s="57" t="s">
        <v>20</v>
      </c>
      <c r="B25" s="58" t="s">
        <v>149</v>
      </c>
      <c r="C25" s="54"/>
      <c r="D25" s="59" t="s">
        <v>35</v>
      </c>
      <c r="E25" s="61">
        <v>27</v>
      </c>
      <c r="F25" s="2"/>
      <c r="G25" s="51" t="str">
        <f t="shared" si="0"/>
        <v xml:space="preserve">$   - </v>
      </c>
    </row>
    <row r="26" spans="1:7" x14ac:dyDescent="0.2">
      <c r="A26" s="57" t="s">
        <v>22</v>
      </c>
      <c r="B26" s="58" t="s">
        <v>37</v>
      </c>
      <c r="C26" s="54"/>
      <c r="D26" s="59" t="s">
        <v>24</v>
      </c>
      <c r="E26" s="60">
        <v>1</v>
      </c>
      <c r="F26" s="2"/>
      <c r="G26" s="51" t="str">
        <f t="shared" si="0"/>
        <v xml:space="preserve">$   - </v>
      </c>
    </row>
    <row r="27" spans="1:7" x14ac:dyDescent="0.2">
      <c r="A27" s="57" t="s">
        <v>28</v>
      </c>
      <c r="B27" s="73" t="s">
        <v>167</v>
      </c>
      <c r="C27" s="54"/>
      <c r="D27" s="59" t="s">
        <v>24</v>
      </c>
      <c r="E27" s="60">
        <v>1</v>
      </c>
      <c r="F27" s="2"/>
      <c r="G27" s="51" t="str">
        <f t="shared" si="0"/>
        <v xml:space="preserve">$   - </v>
      </c>
    </row>
    <row r="28" spans="1:7" x14ac:dyDescent="0.2">
      <c r="A28" s="57" t="s">
        <v>30</v>
      </c>
      <c r="B28" s="58" t="s">
        <v>32</v>
      </c>
      <c r="C28" s="54"/>
      <c r="D28" s="59" t="s">
        <v>10</v>
      </c>
      <c r="E28" s="60">
        <v>1</v>
      </c>
      <c r="F28" s="2"/>
      <c r="G28" s="51" t="str">
        <f t="shared" si="0"/>
        <v xml:space="preserve">$   - </v>
      </c>
    </row>
    <row r="29" spans="1:7" x14ac:dyDescent="0.2">
      <c r="A29" s="52"/>
      <c r="B29" s="58"/>
      <c r="C29" s="54"/>
      <c r="D29" s="59"/>
      <c r="E29" s="60"/>
      <c r="F29" s="62"/>
      <c r="G29" s="51"/>
    </row>
    <row r="30" spans="1:7" ht="25.5" x14ac:dyDescent="0.2">
      <c r="A30" s="63" t="s">
        <v>125</v>
      </c>
      <c r="B30" s="6" t="s">
        <v>111</v>
      </c>
      <c r="C30" s="64" t="s">
        <v>102</v>
      </c>
      <c r="D30" s="59"/>
      <c r="E30" s="60"/>
      <c r="F30" s="65"/>
      <c r="G30" s="51"/>
    </row>
    <row r="31" spans="1:7" ht="38.25" x14ac:dyDescent="0.2">
      <c r="A31" s="57" t="s">
        <v>18</v>
      </c>
      <c r="B31" s="58" t="s">
        <v>161</v>
      </c>
      <c r="C31" s="54"/>
      <c r="D31" s="59" t="s">
        <v>35</v>
      </c>
      <c r="E31" s="61">
        <v>28</v>
      </c>
      <c r="F31" s="2"/>
      <c r="G31" s="51" t="str">
        <f t="shared" si="0"/>
        <v xml:space="preserve">$   - </v>
      </c>
    </row>
    <row r="32" spans="1:7" ht="25.5" x14ac:dyDescent="0.2">
      <c r="A32" s="57" t="s">
        <v>20</v>
      </c>
      <c r="B32" s="58" t="s">
        <v>38</v>
      </c>
      <c r="C32" s="54"/>
      <c r="D32" s="59" t="s">
        <v>10</v>
      </c>
      <c r="E32" s="60">
        <v>1</v>
      </c>
      <c r="F32" s="2"/>
      <c r="G32" s="51" t="str">
        <f t="shared" si="0"/>
        <v xml:space="preserve">$   - </v>
      </c>
    </row>
    <row r="33" spans="1:7" ht="14.25" x14ac:dyDescent="0.2">
      <c r="A33" s="57" t="s">
        <v>22</v>
      </c>
      <c r="B33" s="58" t="s">
        <v>150</v>
      </c>
      <c r="C33" s="54"/>
      <c r="D33" s="59" t="s">
        <v>151</v>
      </c>
      <c r="E33" s="61">
        <v>1</v>
      </c>
      <c r="F33" s="2"/>
      <c r="G33" s="51" t="str">
        <f t="shared" si="0"/>
        <v xml:space="preserve">$   - </v>
      </c>
    </row>
    <row r="34" spans="1:7" x14ac:dyDescent="0.2">
      <c r="A34" s="57" t="s">
        <v>28</v>
      </c>
      <c r="B34" s="58" t="s">
        <v>39</v>
      </c>
      <c r="C34" s="54"/>
      <c r="D34" s="59" t="s">
        <v>24</v>
      </c>
      <c r="E34" s="60">
        <v>1</v>
      </c>
      <c r="F34" s="2"/>
      <c r="G34" s="51" t="str">
        <f t="shared" si="0"/>
        <v xml:space="preserve">$   - </v>
      </c>
    </row>
    <row r="35" spans="1:7" x14ac:dyDescent="0.2">
      <c r="A35" s="52"/>
      <c r="B35" s="6"/>
      <c r="C35" s="71"/>
      <c r="D35" s="7"/>
      <c r="E35" s="8" t="s">
        <v>127</v>
      </c>
      <c r="F35" s="9"/>
      <c r="G35" s="10">
        <f>SUM(G8:G34)</f>
        <v>0</v>
      </c>
    </row>
    <row r="36" spans="1:7" x14ac:dyDescent="0.2">
      <c r="A36" s="63" t="s">
        <v>40</v>
      </c>
      <c r="B36" s="6" t="s">
        <v>41</v>
      </c>
      <c r="C36" s="54"/>
      <c r="D36" s="59"/>
      <c r="E36" s="60"/>
      <c r="F36" s="62"/>
      <c r="G36" s="51"/>
    </row>
    <row r="37" spans="1:7" x14ac:dyDescent="0.2">
      <c r="A37" s="63" t="s">
        <v>128</v>
      </c>
      <c r="B37" s="6" t="s">
        <v>42</v>
      </c>
      <c r="C37" s="54" t="s">
        <v>100</v>
      </c>
      <c r="D37" s="59" t="s">
        <v>24</v>
      </c>
      <c r="E37" s="60">
        <v>1</v>
      </c>
      <c r="F37" s="2"/>
      <c r="G37" s="51" t="str">
        <f t="shared" si="0"/>
        <v xml:space="preserve">$   - </v>
      </c>
    </row>
    <row r="38" spans="1:7" x14ac:dyDescent="0.2">
      <c r="A38" s="5"/>
      <c r="B38" s="58"/>
      <c r="C38" s="54"/>
      <c r="D38" s="55"/>
      <c r="E38" s="66"/>
      <c r="F38" s="65"/>
      <c r="G38" s="51"/>
    </row>
    <row r="39" spans="1:7" x14ac:dyDescent="0.2">
      <c r="A39" s="63" t="s">
        <v>129</v>
      </c>
      <c r="B39" s="6" t="s">
        <v>43</v>
      </c>
      <c r="C39" s="64" t="s">
        <v>102</v>
      </c>
      <c r="D39" s="55"/>
      <c r="E39" s="66"/>
      <c r="F39" s="65"/>
      <c r="G39" s="51"/>
    </row>
    <row r="40" spans="1:7" x14ac:dyDescent="0.2">
      <c r="A40" s="57" t="s">
        <v>18</v>
      </c>
      <c r="B40" s="58" t="s">
        <v>44</v>
      </c>
      <c r="C40" s="54"/>
      <c r="D40" s="55"/>
      <c r="E40" s="66"/>
      <c r="F40" s="65"/>
      <c r="G40" s="51"/>
    </row>
    <row r="41" spans="1:7" x14ac:dyDescent="0.2">
      <c r="A41" s="52" t="s">
        <v>45</v>
      </c>
      <c r="B41" s="53" t="s">
        <v>46</v>
      </c>
      <c r="C41" s="54"/>
      <c r="D41" s="59" t="s">
        <v>35</v>
      </c>
      <c r="E41" s="61">
        <v>850</v>
      </c>
      <c r="F41" s="2"/>
      <c r="G41" s="51" t="str">
        <f t="shared" si="0"/>
        <v xml:space="preserve">$   - </v>
      </c>
    </row>
    <row r="42" spans="1:7" x14ac:dyDescent="0.2">
      <c r="A42" s="52" t="s">
        <v>47</v>
      </c>
      <c r="B42" s="53" t="s">
        <v>48</v>
      </c>
      <c r="C42" s="54"/>
      <c r="D42" s="59" t="s">
        <v>35</v>
      </c>
      <c r="E42" s="61">
        <v>475</v>
      </c>
      <c r="F42" s="2"/>
      <c r="G42" s="51" t="str">
        <f t="shared" si="0"/>
        <v xml:space="preserve">$   - </v>
      </c>
    </row>
    <row r="43" spans="1:7" x14ac:dyDescent="0.2">
      <c r="A43" s="5"/>
      <c r="B43" s="58"/>
      <c r="C43" s="54"/>
      <c r="D43" s="55"/>
      <c r="E43" s="66"/>
      <c r="F43" s="65"/>
      <c r="G43" s="51"/>
    </row>
    <row r="44" spans="1:7" x14ac:dyDescent="0.2">
      <c r="A44" s="63" t="s">
        <v>130</v>
      </c>
      <c r="B44" s="6" t="s">
        <v>112</v>
      </c>
      <c r="C44" s="54"/>
      <c r="D44" s="55"/>
      <c r="E44" s="66"/>
      <c r="F44" s="65"/>
      <c r="G44" s="51"/>
    </row>
    <row r="45" spans="1:7" x14ac:dyDescent="0.2">
      <c r="A45" s="57" t="s">
        <v>18</v>
      </c>
      <c r="B45" s="73" t="s">
        <v>165</v>
      </c>
      <c r="C45" s="64" t="s">
        <v>15</v>
      </c>
      <c r="D45" s="55"/>
      <c r="E45" s="66"/>
      <c r="F45" s="65"/>
      <c r="G45" s="51"/>
    </row>
    <row r="46" spans="1:7" x14ac:dyDescent="0.2">
      <c r="A46" s="52" t="s">
        <v>45</v>
      </c>
      <c r="B46" s="53" t="s">
        <v>49</v>
      </c>
      <c r="C46" s="54"/>
      <c r="D46" s="59" t="s">
        <v>35</v>
      </c>
      <c r="E46" s="61">
        <v>850</v>
      </c>
      <c r="F46" s="2"/>
      <c r="G46" s="51" t="str">
        <f t="shared" si="0"/>
        <v xml:space="preserve">$   - </v>
      </c>
    </row>
    <row r="47" spans="1:7" x14ac:dyDescent="0.2">
      <c r="A47" s="52" t="s">
        <v>47</v>
      </c>
      <c r="B47" s="53" t="s">
        <v>50</v>
      </c>
      <c r="C47" s="54"/>
      <c r="D47" s="59" t="s">
        <v>35</v>
      </c>
      <c r="E47" s="61">
        <v>740</v>
      </c>
      <c r="F47" s="2"/>
      <c r="G47" s="51" t="str">
        <f t="shared" si="0"/>
        <v xml:space="preserve">$   - </v>
      </c>
    </row>
    <row r="48" spans="1:7" x14ac:dyDescent="0.2">
      <c r="A48" s="52" t="s">
        <v>51</v>
      </c>
      <c r="B48" s="53" t="s">
        <v>52</v>
      </c>
      <c r="C48" s="54"/>
      <c r="D48" s="59" t="s">
        <v>35</v>
      </c>
      <c r="E48" s="61">
        <v>475</v>
      </c>
      <c r="F48" s="2"/>
      <c r="G48" s="51" t="str">
        <f t="shared" si="0"/>
        <v xml:space="preserve">$   - </v>
      </c>
    </row>
    <row r="49" spans="1:7" x14ac:dyDescent="0.2">
      <c r="A49" s="52" t="s">
        <v>53</v>
      </c>
      <c r="B49" s="53" t="s">
        <v>48</v>
      </c>
      <c r="C49" s="54"/>
      <c r="D49" s="59" t="s">
        <v>35</v>
      </c>
      <c r="E49" s="61">
        <v>475</v>
      </c>
      <c r="F49" s="2"/>
      <c r="G49" s="51" t="str">
        <f t="shared" si="0"/>
        <v xml:space="preserve">$   - </v>
      </c>
    </row>
    <row r="50" spans="1:7" x14ac:dyDescent="0.2">
      <c r="A50" s="57" t="s">
        <v>20</v>
      </c>
      <c r="B50" s="76" t="s">
        <v>162</v>
      </c>
      <c r="C50" s="64" t="s">
        <v>15</v>
      </c>
      <c r="D50" s="59" t="s">
        <v>35</v>
      </c>
      <c r="E50" s="61">
        <v>345.5</v>
      </c>
      <c r="F50" s="2"/>
      <c r="G50" s="51" t="str">
        <f t="shared" si="0"/>
        <v xml:space="preserve">$   - </v>
      </c>
    </row>
    <row r="51" spans="1:7" x14ac:dyDescent="0.2">
      <c r="A51" s="57" t="s">
        <v>22</v>
      </c>
      <c r="B51" s="58" t="s">
        <v>54</v>
      </c>
      <c r="C51" s="64" t="s">
        <v>145</v>
      </c>
      <c r="D51" s="59"/>
      <c r="E51" s="60"/>
      <c r="F51" s="62"/>
      <c r="G51" s="51"/>
    </row>
    <row r="52" spans="1:7" x14ac:dyDescent="0.2">
      <c r="A52" s="52" t="s">
        <v>45</v>
      </c>
      <c r="B52" s="53" t="s">
        <v>55</v>
      </c>
      <c r="C52" s="54"/>
      <c r="D52" s="59" t="s">
        <v>10</v>
      </c>
      <c r="E52" s="60">
        <v>10</v>
      </c>
      <c r="F52" s="2"/>
      <c r="G52" s="51" t="str">
        <f t="shared" si="0"/>
        <v xml:space="preserve">$   - </v>
      </c>
    </row>
    <row r="53" spans="1:7" x14ac:dyDescent="0.2">
      <c r="A53" s="52"/>
      <c r="B53" s="58"/>
      <c r="C53" s="54"/>
      <c r="D53" s="59"/>
      <c r="E53" s="60"/>
      <c r="F53" s="62"/>
      <c r="G53" s="51"/>
    </row>
    <row r="54" spans="1:7" x14ac:dyDescent="0.2">
      <c r="A54" s="63" t="s">
        <v>131</v>
      </c>
      <c r="B54" s="6" t="s">
        <v>113</v>
      </c>
      <c r="C54" s="64" t="s">
        <v>102</v>
      </c>
      <c r="D54" s="59"/>
      <c r="E54" s="60"/>
      <c r="F54" s="62"/>
      <c r="G54" s="51"/>
    </row>
    <row r="55" spans="1:7" x14ac:dyDescent="0.2">
      <c r="A55" s="57" t="s">
        <v>18</v>
      </c>
      <c r="B55" s="58" t="s">
        <v>56</v>
      </c>
      <c r="C55" s="54"/>
      <c r="D55" s="59" t="s">
        <v>10</v>
      </c>
      <c r="E55" s="60">
        <v>2</v>
      </c>
      <c r="F55" s="2"/>
      <c r="G55" s="51" t="str">
        <f t="shared" si="0"/>
        <v xml:space="preserve">$   - </v>
      </c>
    </row>
    <row r="56" spans="1:7" x14ac:dyDescent="0.2">
      <c r="A56" s="57" t="s">
        <v>20</v>
      </c>
      <c r="B56" s="58" t="s">
        <v>57</v>
      </c>
      <c r="C56" s="54"/>
      <c r="D56" s="59" t="s">
        <v>10</v>
      </c>
      <c r="E56" s="60">
        <v>2</v>
      </c>
      <c r="F56" s="2"/>
      <c r="G56" s="51" t="str">
        <f t="shared" si="0"/>
        <v xml:space="preserve">$   - </v>
      </c>
    </row>
    <row r="57" spans="1:7" x14ac:dyDescent="0.2">
      <c r="A57" s="57" t="s">
        <v>22</v>
      </c>
      <c r="B57" s="58" t="s">
        <v>58</v>
      </c>
      <c r="C57" s="54"/>
      <c r="D57" s="59"/>
      <c r="E57" s="60"/>
      <c r="F57" s="62"/>
      <c r="G57" s="51"/>
    </row>
    <row r="58" spans="1:7" x14ac:dyDescent="0.2">
      <c r="A58" s="52" t="s">
        <v>45</v>
      </c>
      <c r="B58" s="53" t="s">
        <v>59</v>
      </c>
      <c r="C58" s="54"/>
      <c r="D58" s="59" t="s">
        <v>10</v>
      </c>
      <c r="E58" s="60">
        <v>2</v>
      </c>
      <c r="F58" s="2"/>
      <c r="G58" s="51" t="str">
        <f t="shared" si="0"/>
        <v xml:space="preserve">$   - </v>
      </c>
    </row>
    <row r="59" spans="1:7" x14ac:dyDescent="0.2">
      <c r="A59" s="52" t="s">
        <v>47</v>
      </c>
      <c r="B59" s="53" t="s">
        <v>60</v>
      </c>
      <c r="C59" s="54"/>
      <c r="D59" s="59" t="s">
        <v>35</v>
      </c>
      <c r="E59" s="61">
        <v>5</v>
      </c>
      <c r="F59" s="2"/>
      <c r="G59" s="51" t="str">
        <f t="shared" si="0"/>
        <v xml:space="preserve">$   - </v>
      </c>
    </row>
    <row r="60" spans="1:7" x14ac:dyDescent="0.2">
      <c r="A60" s="52" t="s">
        <v>51</v>
      </c>
      <c r="B60" s="53" t="s">
        <v>61</v>
      </c>
      <c r="C60" s="54"/>
      <c r="D60" s="59" t="s">
        <v>10</v>
      </c>
      <c r="E60" s="60">
        <v>5</v>
      </c>
      <c r="F60" s="2"/>
      <c r="G60" s="51" t="str">
        <f t="shared" si="0"/>
        <v xml:space="preserve">$   - </v>
      </c>
    </row>
    <row r="61" spans="1:7" x14ac:dyDescent="0.2">
      <c r="A61" s="52"/>
      <c r="B61" s="58"/>
      <c r="C61" s="54"/>
      <c r="D61" s="55"/>
      <c r="E61" s="66"/>
      <c r="F61" s="65"/>
      <c r="G61" s="51"/>
    </row>
    <row r="62" spans="1:7" x14ac:dyDescent="0.2">
      <c r="A62" s="63" t="s">
        <v>132</v>
      </c>
      <c r="B62" s="6" t="s">
        <v>62</v>
      </c>
      <c r="C62" s="64" t="s">
        <v>102</v>
      </c>
      <c r="D62" s="55"/>
      <c r="E62" s="66"/>
      <c r="F62" s="65"/>
      <c r="G62" s="51"/>
    </row>
    <row r="63" spans="1:7" x14ac:dyDescent="0.2">
      <c r="A63" s="57" t="s">
        <v>18</v>
      </c>
      <c r="B63" s="73" t="s">
        <v>152</v>
      </c>
      <c r="C63" s="54"/>
      <c r="D63" s="59"/>
      <c r="E63" s="60"/>
      <c r="F63" s="62"/>
      <c r="G63" s="51"/>
    </row>
    <row r="64" spans="1:7" x14ac:dyDescent="0.2">
      <c r="A64" s="52" t="s">
        <v>45</v>
      </c>
      <c r="B64" s="74" t="s">
        <v>168</v>
      </c>
      <c r="C64" s="54"/>
      <c r="D64" s="59" t="s">
        <v>24</v>
      </c>
      <c r="E64" s="60">
        <v>1</v>
      </c>
      <c r="F64" s="2"/>
      <c r="G64" s="51" t="str">
        <f t="shared" si="0"/>
        <v xml:space="preserve">$   - </v>
      </c>
    </row>
    <row r="65" spans="1:7" x14ac:dyDescent="0.2">
      <c r="A65" s="57" t="s">
        <v>20</v>
      </c>
      <c r="B65" s="58" t="s">
        <v>63</v>
      </c>
      <c r="C65" s="54"/>
      <c r="D65" s="59"/>
      <c r="E65" s="60"/>
      <c r="F65" s="62"/>
      <c r="G65" s="51"/>
    </row>
    <row r="66" spans="1:7" x14ac:dyDescent="0.2">
      <c r="A66" s="52" t="s">
        <v>45</v>
      </c>
      <c r="B66" s="74" t="s">
        <v>168</v>
      </c>
      <c r="C66" s="54"/>
      <c r="D66" s="59" t="s">
        <v>24</v>
      </c>
      <c r="E66" s="60">
        <v>1</v>
      </c>
      <c r="F66" s="2"/>
      <c r="G66" s="51" t="str">
        <f t="shared" si="0"/>
        <v xml:space="preserve">$   - </v>
      </c>
    </row>
    <row r="67" spans="1:7" x14ac:dyDescent="0.2">
      <c r="A67" s="5"/>
      <c r="B67" s="58"/>
      <c r="C67" s="54"/>
      <c r="D67" s="55"/>
      <c r="E67" s="66"/>
      <c r="F67" s="65"/>
      <c r="G67" s="51"/>
    </row>
    <row r="68" spans="1:7" x14ac:dyDescent="0.2">
      <c r="A68" s="63" t="s">
        <v>133</v>
      </c>
      <c r="B68" s="6" t="s">
        <v>64</v>
      </c>
      <c r="C68" s="64" t="s">
        <v>146</v>
      </c>
      <c r="D68" s="55"/>
      <c r="E68" s="66"/>
      <c r="F68" s="65"/>
      <c r="G68" s="51"/>
    </row>
    <row r="69" spans="1:7" x14ac:dyDescent="0.2">
      <c r="A69" s="57" t="s">
        <v>18</v>
      </c>
      <c r="B69" s="58" t="s">
        <v>65</v>
      </c>
      <c r="C69" s="54"/>
      <c r="D69" s="59" t="s">
        <v>35</v>
      </c>
      <c r="E69" s="61">
        <v>10</v>
      </c>
      <c r="F69" s="2"/>
      <c r="G69" s="51" t="str">
        <f t="shared" si="0"/>
        <v xml:space="preserve">$   - </v>
      </c>
    </row>
    <row r="70" spans="1:7" x14ac:dyDescent="0.2">
      <c r="A70" s="57" t="s">
        <v>20</v>
      </c>
      <c r="B70" s="58" t="s">
        <v>66</v>
      </c>
      <c r="C70" s="54"/>
      <c r="D70" s="59" t="s">
        <v>35</v>
      </c>
      <c r="E70" s="61">
        <v>2</v>
      </c>
      <c r="F70" s="2"/>
      <c r="G70" s="51" t="str">
        <f t="shared" si="0"/>
        <v xml:space="preserve">$   - </v>
      </c>
    </row>
    <row r="71" spans="1:7" x14ac:dyDescent="0.2">
      <c r="A71" s="57" t="s">
        <v>22</v>
      </c>
      <c r="B71" s="58" t="s">
        <v>67</v>
      </c>
      <c r="C71" s="54"/>
      <c r="D71" s="59" t="s">
        <v>35</v>
      </c>
      <c r="E71" s="75">
        <v>1.25</v>
      </c>
      <c r="F71" s="2"/>
      <c r="G71" s="51" t="str">
        <f t="shared" si="0"/>
        <v xml:space="preserve">$   - </v>
      </c>
    </row>
    <row r="72" spans="1:7" x14ac:dyDescent="0.2">
      <c r="A72" s="52"/>
      <c r="B72" s="58"/>
      <c r="C72" s="54"/>
      <c r="D72" s="59"/>
      <c r="E72" s="60"/>
      <c r="F72" s="62"/>
      <c r="G72" s="51"/>
    </row>
    <row r="73" spans="1:7" x14ac:dyDescent="0.2">
      <c r="A73" s="63" t="s">
        <v>134</v>
      </c>
      <c r="B73" s="6" t="s">
        <v>68</v>
      </c>
      <c r="C73" s="64" t="s">
        <v>146</v>
      </c>
      <c r="D73" s="59"/>
      <c r="E73" s="60"/>
      <c r="F73" s="62"/>
      <c r="G73" s="51"/>
    </row>
    <row r="74" spans="1:7" x14ac:dyDescent="0.2">
      <c r="A74" s="57" t="s">
        <v>18</v>
      </c>
      <c r="B74" s="58" t="s">
        <v>69</v>
      </c>
      <c r="C74" s="54"/>
      <c r="D74" s="59" t="s">
        <v>35</v>
      </c>
      <c r="E74" s="61">
        <v>33.5</v>
      </c>
      <c r="F74" s="2"/>
      <c r="G74" s="51" t="str">
        <f t="shared" ref="G74:G128" si="1">IF(OR(ISTEXT(F74),ISBLANK(F74)), "$   - ",ROUND(E74*F74,2))</f>
        <v xml:space="preserve">$   - </v>
      </c>
    </row>
    <row r="75" spans="1:7" x14ac:dyDescent="0.2">
      <c r="A75" s="57" t="s">
        <v>20</v>
      </c>
      <c r="B75" s="73" t="s">
        <v>153</v>
      </c>
      <c r="C75" s="54"/>
      <c r="D75" s="55" t="s">
        <v>35</v>
      </c>
      <c r="E75" s="56">
        <v>25.5</v>
      </c>
      <c r="F75" s="1"/>
      <c r="G75" s="51" t="str">
        <f t="shared" si="1"/>
        <v xml:space="preserve">$   - </v>
      </c>
    </row>
    <row r="76" spans="1:7" x14ac:dyDescent="0.2">
      <c r="A76" s="57" t="s">
        <v>22</v>
      </c>
      <c r="B76" s="58" t="s">
        <v>70</v>
      </c>
      <c r="C76" s="54"/>
      <c r="D76" s="55" t="s">
        <v>35</v>
      </c>
      <c r="E76" s="61">
        <v>52</v>
      </c>
      <c r="F76" s="1"/>
      <c r="G76" s="51" t="str">
        <f t="shared" si="1"/>
        <v xml:space="preserve">$   - </v>
      </c>
    </row>
    <row r="77" spans="1:7" x14ac:dyDescent="0.2">
      <c r="A77" s="57" t="s">
        <v>28</v>
      </c>
      <c r="B77" s="58" t="s">
        <v>71</v>
      </c>
      <c r="C77" s="54"/>
      <c r="D77" s="59" t="s">
        <v>35</v>
      </c>
      <c r="E77" s="61">
        <v>202.5</v>
      </c>
      <c r="F77" s="2"/>
      <c r="G77" s="51" t="str">
        <f t="shared" si="1"/>
        <v xml:space="preserve">$   - </v>
      </c>
    </row>
    <row r="78" spans="1:7" x14ac:dyDescent="0.2">
      <c r="A78" s="52"/>
      <c r="B78" s="58"/>
      <c r="C78" s="54"/>
      <c r="D78" s="59"/>
      <c r="E78" s="60"/>
      <c r="F78" s="62"/>
      <c r="G78" s="51"/>
    </row>
    <row r="79" spans="1:7" x14ac:dyDescent="0.2">
      <c r="A79" s="63" t="s">
        <v>135</v>
      </c>
      <c r="B79" s="6" t="s">
        <v>72</v>
      </c>
      <c r="C79" s="64" t="s">
        <v>102</v>
      </c>
      <c r="D79" s="59"/>
      <c r="E79" s="60"/>
      <c r="F79" s="62"/>
      <c r="G79" s="51"/>
    </row>
    <row r="80" spans="1:7" x14ac:dyDescent="0.2">
      <c r="A80" s="57" t="s">
        <v>18</v>
      </c>
      <c r="B80" s="58" t="s">
        <v>73</v>
      </c>
      <c r="C80" s="54"/>
      <c r="D80" s="59" t="s">
        <v>24</v>
      </c>
      <c r="E80" s="60">
        <v>1</v>
      </c>
      <c r="F80" s="2"/>
      <c r="G80" s="51" t="str">
        <f t="shared" si="1"/>
        <v xml:space="preserve">$   - </v>
      </c>
    </row>
    <row r="81" spans="1:7" ht="25.5" x14ac:dyDescent="0.2">
      <c r="A81" s="57" t="s">
        <v>20</v>
      </c>
      <c r="B81" s="73" t="s">
        <v>166</v>
      </c>
      <c r="C81" s="54"/>
      <c r="D81" s="59" t="s">
        <v>24</v>
      </c>
      <c r="E81" s="60">
        <v>1</v>
      </c>
      <c r="F81" s="2"/>
      <c r="G81" s="51" t="str">
        <f t="shared" si="1"/>
        <v xml:space="preserve">$   - </v>
      </c>
    </row>
    <row r="82" spans="1:7" x14ac:dyDescent="0.2">
      <c r="A82" s="52"/>
      <c r="B82" s="58"/>
      <c r="C82" s="54"/>
      <c r="D82" s="59"/>
      <c r="E82" s="60"/>
      <c r="F82" s="62"/>
      <c r="G82" s="51"/>
    </row>
    <row r="83" spans="1:7" ht="25.5" x14ac:dyDescent="0.2">
      <c r="A83" s="63" t="s">
        <v>136</v>
      </c>
      <c r="B83" s="6" t="s">
        <v>74</v>
      </c>
      <c r="C83" s="54" t="s">
        <v>102</v>
      </c>
      <c r="D83" s="59" t="s">
        <v>24</v>
      </c>
      <c r="E83" s="60">
        <v>1</v>
      </c>
      <c r="F83" s="2"/>
      <c r="G83" s="51" t="str">
        <f t="shared" si="1"/>
        <v xml:space="preserve">$   - </v>
      </c>
    </row>
    <row r="84" spans="1:7" x14ac:dyDescent="0.2">
      <c r="A84" s="52"/>
      <c r="B84" s="58"/>
      <c r="C84" s="54"/>
      <c r="D84" s="59"/>
      <c r="E84" s="60"/>
      <c r="F84" s="62"/>
      <c r="G84" s="51"/>
    </row>
    <row r="85" spans="1:7" ht="25.5" x14ac:dyDescent="0.2">
      <c r="A85" s="63" t="s">
        <v>137</v>
      </c>
      <c r="B85" s="6" t="s">
        <v>114</v>
      </c>
      <c r="C85" s="54" t="s">
        <v>102</v>
      </c>
      <c r="D85" s="59"/>
      <c r="E85" s="60"/>
      <c r="F85" s="62"/>
      <c r="G85" s="51"/>
    </row>
    <row r="86" spans="1:7" x14ac:dyDescent="0.2">
      <c r="A86" s="57" t="s">
        <v>18</v>
      </c>
      <c r="B86" s="58" t="s">
        <v>75</v>
      </c>
      <c r="C86" s="54"/>
      <c r="D86" s="59"/>
      <c r="E86" s="60"/>
      <c r="F86" s="62"/>
      <c r="G86" s="51"/>
    </row>
    <row r="87" spans="1:7" x14ac:dyDescent="0.2">
      <c r="A87" s="52" t="s">
        <v>45</v>
      </c>
      <c r="B87" s="53" t="s">
        <v>76</v>
      </c>
      <c r="C87" s="54"/>
      <c r="D87" s="59" t="s">
        <v>24</v>
      </c>
      <c r="E87" s="60">
        <v>1</v>
      </c>
      <c r="F87" s="2"/>
      <c r="G87" s="51" t="str">
        <f t="shared" si="1"/>
        <v xml:space="preserve">$   - </v>
      </c>
    </row>
    <row r="88" spans="1:7" ht="25.5" x14ac:dyDescent="0.2">
      <c r="A88" s="52" t="s">
        <v>47</v>
      </c>
      <c r="B88" s="53" t="s">
        <v>77</v>
      </c>
      <c r="C88" s="54"/>
      <c r="D88" s="55" t="s">
        <v>24</v>
      </c>
      <c r="E88" s="66">
        <v>1</v>
      </c>
      <c r="F88" s="1"/>
      <c r="G88" s="51" t="str">
        <f t="shared" si="1"/>
        <v xml:space="preserve">$   - </v>
      </c>
    </row>
    <row r="89" spans="1:7" ht="25.5" x14ac:dyDescent="0.2">
      <c r="A89" s="52" t="s">
        <v>51</v>
      </c>
      <c r="B89" s="74" t="s">
        <v>164</v>
      </c>
      <c r="C89" s="54"/>
      <c r="D89" s="55" t="s">
        <v>24</v>
      </c>
      <c r="E89" s="66">
        <v>1</v>
      </c>
      <c r="F89" s="1"/>
      <c r="G89" s="51" t="str">
        <f t="shared" si="1"/>
        <v xml:space="preserve">$   - </v>
      </c>
    </row>
    <row r="90" spans="1:7" ht="25.5" x14ac:dyDescent="0.2">
      <c r="A90" s="52" t="s">
        <v>51</v>
      </c>
      <c r="B90" s="53" t="s">
        <v>115</v>
      </c>
      <c r="C90" s="54"/>
      <c r="D90" s="55" t="s">
        <v>24</v>
      </c>
      <c r="E90" s="60">
        <v>1</v>
      </c>
      <c r="F90" s="2"/>
      <c r="G90" s="51" t="str">
        <f t="shared" si="1"/>
        <v xml:space="preserve">$   - </v>
      </c>
    </row>
    <row r="91" spans="1:7" ht="25.5" x14ac:dyDescent="0.2">
      <c r="A91" s="52" t="s">
        <v>53</v>
      </c>
      <c r="B91" s="53" t="s">
        <v>116</v>
      </c>
      <c r="C91" s="54"/>
      <c r="D91" s="55" t="s">
        <v>24</v>
      </c>
      <c r="E91" s="60">
        <v>1</v>
      </c>
      <c r="F91" s="2"/>
      <c r="G91" s="51" t="str">
        <f t="shared" si="1"/>
        <v xml:space="preserve">$   - </v>
      </c>
    </row>
    <row r="92" spans="1:7" ht="25.5" x14ac:dyDescent="0.2">
      <c r="A92" s="57" t="s">
        <v>20</v>
      </c>
      <c r="B92" s="73" t="s">
        <v>154</v>
      </c>
      <c r="C92" s="54"/>
      <c r="D92" s="59" t="s">
        <v>35</v>
      </c>
      <c r="E92" s="61">
        <v>230</v>
      </c>
      <c r="F92" s="2"/>
      <c r="G92" s="51" t="str">
        <f t="shared" si="1"/>
        <v xml:space="preserve">$   - </v>
      </c>
    </row>
    <row r="93" spans="1:7" ht="38.25" x14ac:dyDescent="0.2">
      <c r="A93" s="57" t="s">
        <v>22</v>
      </c>
      <c r="B93" s="73" t="s">
        <v>169</v>
      </c>
      <c r="C93" s="54"/>
      <c r="D93" s="59" t="s">
        <v>35</v>
      </c>
      <c r="E93" s="61">
        <v>14.5</v>
      </c>
      <c r="F93" s="2"/>
      <c r="G93" s="51" t="str">
        <f t="shared" si="1"/>
        <v xml:space="preserve">$   - </v>
      </c>
    </row>
    <row r="94" spans="1:7" ht="25.5" x14ac:dyDescent="0.2">
      <c r="A94" s="57" t="s">
        <v>28</v>
      </c>
      <c r="B94" s="73" t="s">
        <v>163</v>
      </c>
      <c r="C94" s="54"/>
      <c r="D94" s="67"/>
      <c r="E94" s="68"/>
      <c r="F94" s="69"/>
      <c r="G94" s="70"/>
    </row>
    <row r="95" spans="1:7" x14ac:dyDescent="0.2">
      <c r="A95" s="52" t="s">
        <v>45</v>
      </c>
      <c r="B95" s="53" t="s">
        <v>155</v>
      </c>
      <c r="C95" s="54"/>
      <c r="D95" s="67" t="s">
        <v>24</v>
      </c>
      <c r="E95" s="72">
        <v>1</v>
      </c>
      <c r="F95" s="3"/>
      <c r="G95" s="51" t="str">
        <f t="shared" si="1"/>
        <v xml:space="preserve">$   - </v>
      </c>
    </row>
    <row r="96" spans="1:7" ht="14.25" x14ac:dyDescent="0.2">
      <c r="A96" s="52" t="s">
        <v>47</v>
      </c>
      <c r="B96" s="53" t="s">
        <v>156</v>
      </c>
      <c r="C96" s="54"/>
      <c r="D96" s="67" t="s">
        <v>151</v>
      </c>
      <c r="E96" s="68">
        <v>1.5</v>
      </c>
      <c r="F96" s="3"/>
      <c r="G96" s="51" t="str">
        <f t="shared" si="1"/>
        <v xml:space="preserve">$   - </v>
      </c>
    </row>
    <row r="97" spans="1:7" x14ac:dyDescent="0.2">
      <c r="A97" s="57" t="s">
        <v>30</v>
      </c>
      <c r="B97" s="58" t="s">
        <v>157</v>
      </c>
      <c r="C97" s="54"/>
      <c r="D97" s="67"/>
      <c r="E97" s="68"/>
      <c r="F97" s="69"/>
      <c r="G97" s="70"/>
    </row>
    <row r="98" spans="1:7" ht="14.25" x14ac:dyDescent="0.2">
      <c r="A98" s="52" t="s">
        <v>45</v>
      </c>
      <c r="B98" s="53" t="s">
        <v>158</v>
      </c>
      <c r="C98" s="54"/>
      <c r="D98" s="67" t="s">
        <v>151</v>
      </c>
      <c r="E98" s="68">
        <v>1</v>
      </c>
      <c r="F98" s="3"/>
      <c r="G98" s="51" t="str">
        <f t="shared" si="1"/>
        <v xml:space="preserve">$   - </v>
      </c>
    </row>
    <row r="99" spans="1:7" ht="14.25" x14ac:dyDescent="0.2">
      <c r="A99" s="52" t="s">
        <v>47</v>
      </c>
      <c r="B99" s="53" t="s">
        <v>159</v>
      </c>
      <c r="C99" s="54"/>
      <c r="D99" s="67" t="s">
        <v>151</v>
      </c>
      <c r="E99" s="68">
        <v>7</v>
      </c>
      <c r="F99" s="3"/>
      <c r="G99" s="51" t="str">
        <f t="shared" si="1"/>
        <v xml:space="preserve">$   - </v>
      </c>
    </row>
    <row r="100" spans="1:7" x14ac:dyDescent="0.2">
      <c r="A100" s="57"/>
      <c r="B100" s="58"/>
      <c r="C100" s="54"/>
      <c r="D100" s="67"/>
      <c r="E100" s="68"/>
      <c r="F100" s="69"/>
      <c r="G100" s="70"/>
    </row>
    <row r="101" spans="1:7" x14ac:dyDescent="0.2">
      <c r="A101" s="5"/>
      <c r="B101" s="6"/>
      <c r="C101" s="71"/>
      <c r="D101" s="7"/>
      <c r="E101" s="8" t="s">
        <v>138</v>
      </c>
      <c r="F101" s="9"/>
      <c r="G101" s="10">
        <f>SUM(G37:G99)</f>
        <v>0</v>
      </c>
    </row>
    <row r="102" spans="1:7" x14ac:dyDescent="0.2">
      <c r="A102" s="63" t="s">
        <v>79</v>
      </c>
      <c r="B102" s="6" t="s">
        <v>78</v>
      </c>
      <c r="C102" s="54"/>
      <c r="D102" s="55"/>
      <c r="E102" s="66"/>
      <c r="F102" s="65"/>
      <c r="G102" s="51"/>
    </row>
    <row r="103" spans="1:7" ht="25.5" x14ac:dyDescent="0.2">
      <c r="A103" s="63" t="s">
        <v>139</v>
      </c>
      <c r="B103" s="6" t="s">
        <v>117</v>
      </c>
      <c r="C103" s="54" t="s">
        <v>103</v>
      </c>
      <c r="D103" s="59" t="s">
        <v>90</v>
      </c>
      <c r="E103" s="61">
        <v>1200</v>
      </c>
      <c r="F103" s="2"/>
      <c r="G103" s="51" t="str">
        <f t="shared" si="1"/>
        <v xml:space="preserve">$   - </v>
      </c>
    </row>
    <row r="104" spans="1:7" x14ac:dyDescent="0.2">
      <c r="A104" s="52"/>
      <c r="B104" s="58"/>
      <c r="C104" s="54"/>
      <c r="D104" s="59"/>
      <c r="E104" s="60"/>
      <c r="F104" s="62"/>
      <c r="G104" s="51"/>
    </row>
    <row r="105" spans="1:7" x14ac:dyDescent="0.2">
      <c r="A105" s="63" t="s">
        <v>140</v>
      </c>
      <c r="B105" s="6" t="s">
        <v>118</v>
      </c>
      <c r="C105" s="54"/>
      <c r="D105" s="59"/>
      <c r="E105" s="60"/>
      <c r="F105" s="62"/>
      <c r="G105" s="51"/>
    </row>
    <row r="106" spans="1:7" x14ac:dyDescent="0.2">
      <c r="A106" s="57" t="s">
        <v>18</v>
      </c>
      <c r="B106" s="58" t="s">
        <v>80</v>
      </c>
      <c r="C106" s="64" t="s">
        <v>147</v>
      </c>
      <c r="D106" s="59" t="s">
        <v>24</v>
      </c>
      <c r="E106" s="60">
        <v>1</v>
      </c>
      <c r="F106" s="2"/>
      <c r="G106" s="51" t="str">
        <f t="shared" si="1"/>
        <v xml:space="preserve">$   - </v>
      </c>
    </row>
    <row r="107" spans="1:7" x14ac:dyDescent="0.2">
      <c r="A107" s="57" t="s">
        <v>20</v>
      </c>
      <c r="B107" s="58" t="s">
        <v>81</v>
      </c>
      <c r="C107" s="64" t="s">
        <v>148</v>
      </c>
      <c r="D107" s="59" t="s">
        <v>24</v>
      </c>
      <c r="E107" s="60">
        <v>1</v>
      </c>
      <c r="F107" s="2"/>
      <c r="G107" s="51" t="str">
        <f t="shared" si="1"/>
        <v xml:space="preserve">$   - </v>
      </c>
    </row>
    <row r="108" spans="1:7" x14ac:dyDescent="0.2">
      <c r="A108" s="52"/>
      <c r="B108" s="58"/>
      <c r="C108" s="54"/>
      <c r="D108" s="59"/>
      <c r="E108" s="60"/>
      <c r="F108" s="62"/>
      <c r="G108" s="51"/>
    </row>
    <row r="109" spans="1:7" x14ac:dyDescent="0.2">
      <c r="A109" s="63" t="s">
        <v>141</v>
      </c>
      <c r="B109" s="6" t="s">
        <v>82</v>
      </c>
      <c r="C109" s="54"/>
      <c r="D109" s="55"/>
      <c r="E109" s="66"/>
      <c r="F109" s="65"/>
      <c r="G109" s="51"/>
    </row>
    <row r="110" spans="1:7" x14ac:dyDescent="0.2">
      <c r="A110" s="57" t="s">
        <v>18</v>
      </c>
      <c r="B110" s="58" t="s">
        <v>83</v>
      </c>
      <c r="C110" s="64" t="s">
        <v>104</v>
      </c>
      <c r="D110" s="59" t="s">
        <v>91</v>
      </c>
      <c r="E110" s="61">
        <v>1400</v>
      </c>
      <c r="F110" s="2"/>
      <c r="G110" s="51" t="str">
        <f t="shared" si="1"/>
        <v xml:space="preserve">$   - </v>
      </c>
    </row>
    <row r="111" spans="1:7" x14ac:dyDescent="0.2">
      <c r="A111" s="57" t="s">
        <v>20</v>
      </c>
      <c r="B111" s="58" t="s">
        <v>84</v>
      </c>
      <c r="C111" s="64" t="s">
        <v>104</v>
      </c>
      <c r="D111" s="59" t="s">
        <v>91</v>
      </c>
      <c r="E111" s="61">
        <v>65</v>
      </c>
      <c r="F111" s="2"/>
      <c r="G111" s="51" t="str">
        <f t="shared" si="1"/>
        <v xml:space="preserve">$   - </v>
      </c>
    </row>
    <row r="112" spans="1:7" x14ac:dyDescent="0.2">
      <c r="A112" s="57" t="s">
        <v>22</v>
      </c>
      <c r="B112" s="58" t="s">
        <v>85</v>
      </c>
      <c r="C112" s="54" t="s">
        <v>105</v>
      </c>
      <c r="D112" s="59" t="s">
        <v>35</v>
      </c>
      <c r="E112" s="61">
        <v>100</v>
      </c>
      <c r="F112" s="2"/>
      <c r="G112" s="51" t="str">
        <f t="shared" si="1"/>
        <v xml:space="preserve">$   - </v>
      </c>
    </row>
    <row r="113" spans="1:7" x14ac:dyDescent="0.2">
      <c r="A113" s="57" t="s">
        <v>28</v>
      </c>
      <c r="B113" s="58" t="s">
        <v>86</v>
      </c>
      <c r="C113" s="54" t="s">
        <v>106</v>
      </c>
      <c r="D113" s="59" t="s">
        <v>35</v>
      </c>
      <c r="E113" s="61">
        <v>100</v>
      </c>
      <c r="F113" s="2"/>
      <c r="G113" s="51" t="str">
        <f t="shared" si="1"/>
        <v xml:space="preserve">$   - </v>
      </c>
    </row>
    <row r="114" spans="1:7" x14ac:dyDescent="0.2">
      <c r="A114" s="52"/>
      <c r="B114" s="58"/>
      <c r="C114" s="54"/>
      <c r="D114" s="59"/>
      <c r="E114" s="60"/>
      <c r="F114" s="62"/>
      <c r="G114" s="51"/>
    </row>
    <row r="115" spans="1:7" x14ac:dyDescent="0.2">
      <c r="A115" s="63" t="s">
        <v>142</v>
      </c>
      <c r="B115" s="6" t="s">
        <v>87</v>
      </c>
      <c r="C115" s="54"/>
      <c r="D115" s="59"/>
      <c r="E115" s="60"/>
      <c r="F115" s="62"/>
      <c r="G115" s="51"/>
    </row>
    <row r="116" spans="1:7" x14ac:dyDescent="0.2">
      <c r="A116" s="57" t="s">
        <v>18</v>
      </c>
      <c r="B116" s="58" t="s">
        <v>88</v>
      </c>
      <c r="C116" s="54" t="s">
        <v>107</v>
      </c>
      <c r="D116" s="59" t="s">
        <v>91</v>
      </c>
      <c r="E116" s="61">
        <v>800</v>
      </c>
      <c r="F116" s="2"/>
      <c r="G116" s="51" t="str">
        <f t="shared" si="1"/>
        <v xml:space="preserve">$   - </v>
      </c>
    </row>
    <row r="117" spans="1:7" x14ac:dyDescent="0.2">
      <c r="A117" s="57" t="s">
        <v>20</v>
      </c>
      <c r="B117" s="58" t="s">
        <v>89</v>
      </c>
      <c r="C117" s="54" t="s">
        <v>108</v>
      </c>
      <c r="D117" s="59" t="s">
        <v>91</v>
      </c>
      <c r="E117" s="61">
        <v>950</v>
      </c>
      <c r="F117" s="2"/>
      <c r="G117" s="51" t="str">
        <f t="shared" si="1"/>
        <v xml:space="preserve">$   - </v>
      </c>
    </row>
    <row r="118" spans="1:7" x14ac:dyDescent="0.2">
      <c r="A118" s="52"/>
      <c r="B118" s="58"/>
      <c r="C118" s="54"/>
      <c r="D118" s="59"/>
      <c r="E118" s="61"/>
      <c r="F118" s="62"/>
      <c r="G118" s="51"/>
    </row>
    <row r="119" spans="1:7" x14ac:dyDescent="0.2">
      <c r="A119" s="63" t="s">
        <v>143</v>
      </c>
      <c r="B119" s="6" t="s">
        <v>92</v>
      </c>
      <c r="C119" s="64" t="s">
        <v>148</v>
      </c>
      <c r="D119" s="55"/>
      <c r="E119" s="56"/>
      <c r="F119" s="65"/>
      <c r="G119" s="51"/>
    </row>
    <row r="120" spans="1:7" x14ac:dyDescent="0.2">
      <c r="A120" s="57" t="s">
        <v>18</v>
      </c>
      <c r="B120" s="58" t="s">
        <v>93</v>
      </c>
      <c r="C120" s="54"/>
      <c r="D120" s="59" t="s">
        <v>14</v>
      </c>
      <c r="E120" s="61">
        <v>420</v>
      </c>
      <c r="F120" s="2"/>
      <c r="G120" s="51" t="str">
        <f t="shared" si="1"/>
        <v xml:space="preserve">$   - </v>
      </c>
    </row>
    <row r="121" spans="1:7" x14ac:dyDescent="0.2">
      <c r="A121" s="57" t="s">
        <v>20</v>
      </c>
      <c r="B121" s="58" t="s">
        <v>94</v>
      </c>
      <c r="C121" s="54"/>
      <c r="D121" s="59" t="s">
        <v>35</v>
      </c>
      <c r="E121" s="61">
        <v>100</v>
      </c>
      <c r="F121" s="2"/>
      <c r="G121" s="51" t="str">
        <f t="shared" si="1"/>
        <v xml:space="preserve">$   - </v>
      </c>
    </row>
    <row r="122" spans="1:7" x14ac:dyDescent="0.2">
      <c r="A122" s="57" t="s">
        <v>22</v>
      </c>
      <c r="B122" s="58" t="s">
        <v>95</v>
      </c>
      <c r="C122" s="54"/>
      <c r="D122" s="59" t="s">
        <v>14</v>
      </c>
      <c r="E122" s="61">
        <v>420</v>
      </c>
      <c r="F122" s="2"/>
      <c r="G122" s="51" t="str">
        <f t="shared" si="1"/>
        <v xml:space="preserve">$   - </v>
      </c>
    </row>
    <row r="123" spans="1:7" x14ac:dyDescent="0.2">
      <c r="A123" s="57" t="s">
        <v>28</v>
      </c>
      <c r="B123" s="58" t="s">
        <v>101</v>
      </c>
      <c r="C123" s="54"/>
      <c r="D123" s="59" t="s">
        <v>14</v>
      </c>
      <c r="E123" s="61">
        <v>40</v>
      </c>
      <c r="F123" s="2"/>
      <c r="G123" s="51" t="str">
        <f t="shared" si="1"/>
        <v xml:space="preserve">$   - </v>
      </c>
    </row>
    <row r="124" spans="1:7" x14ac:dyDescent="0.2">
      <c r="A124" s="57" t="s">
        <v>30</v>
      </c>
      <c r="B124" s="58" t="s">
        <v>96</v>
      </c>
      <c r="C124" s="54"/>
      <c r="D124" s="59"/>
      <c r="E124" s="61"/>
      <c r="F124" s="62"/>
      <c r="G124" s="51"/>
    </row>
    <row r="125" spans="1:7" x14ac:dyDescent="0.2">
      <c r="A125" s="52" t="s">
        <v>45</v>
      </c>
      <c r="B125" s="53" t="s">
        <v>97</v>
      </c>
      <c r="C125" s="54"/>
      <c r="D125" s="59" t="s">
        <v>35</v>
      </c>
      <c r="E125" s="61">
        <v>10</v>
      </c>
      <c r="F125" s="2"/>
      <c r="G125" s="51" t="str">
        <f t="shared" si="1"/>
        <v xml:space="preserve">$   - </v>
      </c>
    </row>
    <row r="126" spans="1:7" ht="25.5" x14ac:dyDescent="0.2">
      <c r="A126" s="52" t="s">
        <v>47</v>
      </c>
      <c r="B126" s="53" t="s">
        <v>98</v>
      </c>
      <c r="C126" s="54"/>
      <c r="D126" s="59" t="s">
        <v>35</v>
      </c>
      <c r="E126" s="61">
        <v>50</v>
      </c>
      <c r="F126" s="2"/>
      <c r="G126" s="51" t="str">
        <f t="shared" si="1"/>
        <v xml:space="preserve">$   - </v>
      </c>
    </row>
    <row r="127" spans="1:7" ht="25.5" x14ac:dyDescent="0.2">
      <c r="A127" s="52" t="s">
        <v>51</v>
      </c>
      <c r="B127" s="53" t="s">
        <v>99</v>
      </c>
      <c r="C127" s="54"/>
      <c r="D127" s="55" t="s">
        <v>35</v>
      </c>
      <c r="E127" s="56">
        <v>10</v>
      </c>
      <c r="F127" s="1"/>
      <c r="G127" s="51" t="str">
        <f t="shared" si="1"/>
        <v xml:space="preserve">$   - </v>
      </c>
    </row>
    <row r="128" spans="1:7" x14ac:dyDescent="0.2">
      <c r="A128" s="57" t="s">
        <v>33</v>
      </c>
      <c r="B128" s="58" t="s">
        <v>119</v>
      </c>
      <c r="C128" s="54"/>
      <c r="D128" s="59" t="s">
        <v>24</v>
      </c>
      <c r="E128" s="60">
        <v>1</v>
      </c>
      <c r="F128" s="2"/>
      <c r="G128" s="51" t="str">
        <f t="shared" si="1"/>
        <v xml:space="preserve">$   - </v>
      </c>
    </row>
    <row r="129" spans="1:7" x14ac:dyDescent="0.2">
      <c r="A129" s="57" t="s">
        <v>120</v>
      </c>
      <c r="B129" s="58" t="s">
        <v>16</v>
      </c>
      <c r="C129" s="54"/>
      <c r="D129" s="59" t="s">
        <v>14</v>
      </c>
      <c r="E129" s="61">
        <v>2900</v>
      </c>
      <c r="F129" s="2"/>
      <c r="G129" s="51" t="str">
        <f t="shared" ref="G129" si="2">IF(OR(ISTEXT(F129),ISBLANK(F129)), "$   - ",ROUND(E129*F129,2))</f>
        <v xml:space="preserve">$   - </v>
      </c>
    </row>
    <row r="130" spans="1:7" ht="13.5" thickBot="1" x14ac:dyDescent="0.25">
      <c r="A130" s="5"/>
      <c r="B130" s="6"/>
      <c r="C130" s="6"/>
      <c r="D130" s="7"/>
      <c r="E130" s="8" t="s">
        <v>144</v>
      </c>
      <c r="F130" s="9"/>
      <c r="G130" s="10">
        <f>SUM(G103:G129)</f>
        <v>0</v>
      </c>
    </row>
    <row r="131" spans="1:7" ht="15" thickTop="1" x14ac:dyDescent="0.2">
      <c r="A131" s="12"/>
      <c r="B131" s="13"/>
      <c r="C131" s="13"/>
      <c r="D131" s="14"/>
      <c r="E131" s="15"/>
      <c r="F131" s="16"/>
      <c r="G131" s="17"/>
    </row>
    <row r="132" spans="1:7" ht="14.25" x14ac:dyDescent="0.2">
      <c r="A132" s="18"/>
      <c r="B132" s="19"/>
      <c r="C132" s="19"/>
      <c r="D132" s="20"/>
      <c r="E132" s="21"/>
      <c r="F132" s="22"/>
      <c r="G132" s="23"/>
    </row>
    <row r="133" spans="1:7" ht="14.25" x14ac:dyDescent="0.2">
      <c r="A133" s="18" t="s">
        <v>11</v>
      </c>
      <c r="D133" s="20"/>
      <c r="E133" s="21"/>
      <c r="F133" s="24">
        <f>SUM(G130,G101,G35)</f>
        <v>0</v>
      </c>
      <c r="G133" s="25"/>
    </row>
    <row r="134" spans="1:7" ht="14.25" x14ac:dyDescent="0.2">
      <c r="A134" s="26"/>
      <c r="B134" s="27"/>
      <c r="C134" s="27"/>
      <c r="D134" s="28"/>
      <c r="E134" s="29"/>
      <c r="F134" s="30"/>
      <c r="G134" s="30"/>
    </row>
    <row r="135" spans="1:7" x14ac:dyDescent="0.2">
      <c r="A135" s="31"/>
      <c r="B135" s="32"/>
      <c r="C135" s="32"/>
      <c r="D135" s="33"/>
      <c r="G135" s="36"/>
    </row>
    <row r="136" spans="1:7" x14ac:dyDescent="0.2">
      <c r="A136" s="37"/>
      <c r="B136" s="32"/>
      <c r="C136" s="32"/>
      <c r="D136" s="33"/>
      <c r="E136" s="38"/>
      <c r="F136" s="39"/>
      <c r="G136" s="4"/>
    </row>
    <row r="137" spans="1:7" x14ac:dyDescent="0.2">
      <c r="A137" s="37"/>
      <c r="B137" s="32"/>
      <c r="C137" s="32"/>
      <c r="D137" s="33"/>
      <c r="E137" s="41" t="s">
        <v>12</v>
      </c>
      <c r="F137" s="41"/>
      <c r="G137" s="42"/>
    </row>
    <row r="138" spans="1:7" x14ac:dyDescent="0.2">
      <c r="A138" s="43"/>
      <c r="B138" s="44"/>
      <c r="C138" s="44"/>
      <c r="D138" s="45"/>
      <c r="E138" s="38"/>
      <c r="F138" s="39"/>
      <c r="G138" s="40"/>
    </row>
    <row r="140" spans="1:7" x14ac:dyDescent="0.2">
      <c r="A140" s="46"/>
    </row>
    <row r="141" spans="1:7" x14ac:dyDescent="0.2">
      <c r="A141" s="48"/>
      <c r="B141" s="49"/>
      <c r="C141" s="49"/>
      <c r="D141" s="49"/>
      <c r="E141" s="49"/>
      <c r="F141" s="50"/>
      <c r="G141" s="50"/>
    </row>
    <row r="142" spans="1:7" x14ac:dyDescent="0.2">
      <c r="A142" s="48"/>
      <c r="B142" s="49"/>
      <c r="C142" s="49"/>
      <c r="D142" s="49"/>
      <c r="E142" s="49"/>
      <c r="F142" s="50"/>
      <c r="G142" s="50"/>
    </row>
    <row r="143" spans="1:7" x14ac:dyDescent="0.2">
      <c r="A143" s="48"/>
      <c r="B143" s="49"/>
      <c r="C143" s="49"/>
      <c r="D143" s="49"/>
      <c r="E143" s="49"/>
      <c r="F143" s="50"/>
      <c r="G143" s="50"/>
    </row>
    <row r="144" spans="1:7" x14ac:dyDescent="0.2">
      <c r="A144" s="48"/>
      <c r="B144" s="49"/>
      <c r="C144" s="49"/>
      <c r="D144" s="49"/>
      <c r="E144" s="49"/>
      <c r="F144" s="50"/>
      <c r="G144" s="50"/>
    </row>
    <row r="145" spans="1:7" x14ac:dyDescent="0.2">
      <c r="A145" s="48"/>
      <c r="B145" s="49"/>
      <c r="C145" s="49"/>
      <c r="D145" s="49"/>
      <c r="E145" s="49"/>
      <c r="F145" s="50"/>
      <c r="G145" s="50"/>
    </row>
    <row r="146" spans="1:7" x14ac:dyDescent="0.2">
      <c r="A146" s="48"/>
      <c r="B146" s="49"/>
      <c r="C146" s="49"/>
      <c r="D146" s="49"/>
      <c r="E146" s="49"/>
      <c r="F146" s="50"/>
      <c r="G146" s="50"/>
    </row>
    <row r="147" spans="1:7" x14ac:dyDescent="0.2">
      <c r="A147" s="48"/>
      <c r="B147" s="49"/>
      <c r="C147" s="49"/>
      <c r="D147" s="49"/>
      <c r="E147" s="49"/>
      <c r="F147" s="50"/>
      <c r="G147" s="50"/>
    </row>
    <row r="148" spans="1:7" x14ac:dyDescent="0.2">
      <c r="A148" s="48"/>
      <c r="B148" s="49"/>
      <c r="C148" s="49"/>
      <c r="D148" s="49"/>
      <c r="E148" s="49"/>
      <c r="F148" s="50"/>
      <c r="G148" s="50"/>
    </row>
    <row r="149" spans="1:7" x14ac:dyDescent="0.2">
      <c r="A149" s="48"/>
      <c r="B149" s="49"/>
      <c r="C149" s="49"/>
      <c r="D149" s="49"/>
      <c r="E149" s="49"/>
      <c r="F149" s="50"/>
      <c r="G149" s="50"/>
    </row>
    <row r="150" spans="1:7" x14ac:dyDescent="0.2">
      <c r="A150" s="48"/>
      <c r="B150" s="49"/>
      <c r="C150" s="49"/>
      <c r="D150" s="49"/>
      <c r="E150" s="49"/>
      <c r="F150" s="50"/>
      <c r="G150" s="50"/>
    </row>
    <row r="151" spans="1:7" x14ac:dyDescent="0.2">
      <c r="A151" s="48"/>
      <c r="B151" s="49"/>
      <c r="C151" s="49"/>
      <c r="D151" s="49"/>
      <c r="E151" s="49"/>
      <c r="F151" s="50"/>
      <c r="G151" s="50"/>
    </row>
    <row r="152" spans="1:7" x14ac:dyDescent="0.2">
      <c r="A152" s="48"/>
      <c r="B152" s="49"/>
      <c r="C152" s="49"/>
      <c r="D152" s="49"/>
      <c r="E152" s="49"/>
      <c r="F152" s="50"/>
      <c r="G152" s="50"/>
    </row>
    <row r="153" spans="1:7" x14ac:dyDescent="0.2">
      <c r="A153" s="48"/>
      <c r="B153" s="49"/>
      <c r="C153" s="49"/>
      <c r="D153" s="49"/>
      <c r="E153" s="49"/>
      <c r="F153" s="50"/>
      <c r="G153" s="50"/>
    </row>
    <row r="154" spans="1:7" x14ac:dyDescent="0.2">
      <c r="A154" s="48"/>
      <c r="B154" s="49"/>
      <c r="C154" s="49"/>
      <c r="D154" s="49"/>
      <c r="E154" s="49"/>
      <c r="F154" s="50"/>
      <c r="G154" s="50"/>
    </row>
    <row r="155" spans="1:7" x14ac:dyDescent="0.2">
      <c r="A155" s="48"/>
      <c r="B155" s="49"/>
      <c r="C155" s="49"/>
      <c r="D155" s="49"/>
      <c r="E155" s="49"/>
      <c r="F155" s="50"/>
      <c r="G155" s="50"/>
    </row>
    <row r="156" spans="1:7" x14ac:dyDescent="0.2">
      <c r="A156" s="48"/>
      <c r="B156" s="49"/>
      <c r="C156" s="49"/>
      <c r="D156" s="49"/>
      <c r="E156" s="49"/>
      <c r="F156" s="50"/>
      <c r="G156" s="50"/>
    </row>
    <row r="157" spans="1:7" x14ac:dyDescent="0.2">
      <c r="A157" s="48"/>
      <c r="B157" s="49"/>
      <c r="C157" s="49"/>
      <c r="D157" s="49"/>
      <c r="E157" s="49"/>
      <c r="F157" s="50"/>
      <c r="G157" s="50"/>
    </row>
    <row r="158" spans="1:7" x14ac:dyDescent="0.2">
      <c r="A158" s="48"/>
      <c r="B158" s="49"/>
      <c r="C158" s="49"/>
      <c r="D158" s="49"/>
      <c r="E158" s="49"/>
      <c r="F158" s="50"/>
      <c r="G158" s="50"/>
    </row>
  </sheetData>
  <sheetProtection algorithmName="SHA-512" hashValue="ynPFXNVcGbC0zW493vRkzrdRBJAUG2qE8BrvUTWvcoH/WVZrdOPzekq19dInCp0Jm4VPM7+p7l9Dj6ELLcwngg==" saltValue="9bGqjcY8zF7uPYPq/6nuZA==" spinCount="100000" sheet="1" objects="1" scenarios="1" selectLockedCells="1"/>
  <mergeCells count="28">
    <mergeCell ref="B158:E158"/>
    <mergeCell ref="B151:E151"/>
    <mergeCell ref="B152:E152"/>
    <mergeCell ref="B155:E155"/>
    <mergeCell ref="B156:E156"/>
    <mergeCell ref="B154:E154"/>
    <mergeCell ref="B153:E153"/>
    <mergeCell ref="F133:G133"/>
    <mergeCell ref="E137:F137"/>
    <mergeCell ref="B141:E141"/>
    <mergeCell ref="B149:E149"/>
    <mergeCell ref="B157:E157"/>
    <mergeCell ref="B150:E150"/>
    <mergeCell ref="B145:E145"/>
    <mergeCell ref="B146:E146"/>
    <mergeCell ref="B147:E147"/>
    <mergeCell ref="B148:E148"/>
    <mergeCell ref="B142:E142"/>
    <mergeCell ref="B143:E143"/>
    <mergeCell ref="B144:E144"/>
    <mergeCell ref="A2:B2"/>
    <mergeCell ref="C1:D1"/>
    <mergeCell ref="A1:B1"/>
    <mergeCell ref="F132:G132"/>
    <mergeCell ref="A3:B3"/>
    <mergeCell ref="E35:F35"/>
    <mergeCell ref="E101:F101"/>
    <mergeCell ref="E130:F130"/>
  </mergeCells>
  <phoneticPr fontId="0" type="noConversion"/>
  <dataValidations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2 F22:F23 F29:F30 F36 F38:F40 F43:F45 F53:F54 F61:F62 F67:F68 F72:F73 F78:F79 F82 F84:F86 F102 F118:F119" xr:uid="{00000000-0002-0000-0100-000000000000}">
      <formula1>IF(F6&gt;=0,ROUND(F6,2),0.01)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3:F21 F24:F28 F31:F34 F37 F41:F42 F46:F52 F87:F100 F115 F109 F120:F129" xr:uid="{DDD68DB3-4A7C-41A4-95E7-CF7815C1CAE5}">
      <formula1>IF(F13&gt;=0.01,ROUND(F13,2),0.01)</formula1>
    </dataValidation>
  </dataValidations>
  <pageMargins left="0.5" right="0.5" top="0.70874999999999999" bottom="0.75" header="0.25" footer="0.25"/>
  <pageSetup scale="77" fitToHeight="0" orientation="portrait" r:id="rId1"/>
  <headerFooter alignWithMargins="0">
    <oddHeader xml:space="preserve">&amp;LThe City of Winnipeg
Tender No.694-2024
&amp;C                     &amp;R Bid Submission
Page &amp;P           </oddHeader>
    <oddFooter xml:space="preserve">&amp;R____________________________
Name of Bidder                    </oddFooter>
  </headerFooter>
  <rowBreaks count="2" manualBreakCount="2">
    <brk id="61" max="6" man="1"/>
    <brk id="101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Form B</vt:lpstr>
      <vt:lpstr>Sheet1</vt:lpstr>
      <vt:lpstr>'Form B'!Print_Area</vt:lpstr>
      <vt:lpstr>Print_Area_1</vt:lpstr>
      <vt:lpstr>'Form B'!Print_Titles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Rob Watson</cp:lastModifiedBy>
  <cp:revision/>
  <cp:lastPrinted>2024-09-18T18:37:12Z</cp:lastPrinted>
  <dcterms:created xsi:type="dcterms:W3CDTF">1999-10-18T14:40:40Z</dcterms:created>
  <dcterms:modified xsi:type="dcterms:W3CDTF">2024-09-23T19:29:08Z</dcterms:modified>
  <cp:category/>
  <cp:contentStatus/>
</cp:coreProperties>
</file>