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Water\W-1081 2024 Water Main Renewals - Contract 3\4.0 Contract Admin\4.1 Bid Opportunity Documents\"/>
    </mc:Choice>
  </mc:AlternateContent>
  <xr:revisionPtr revIDLastSave="0" documentId="13_ncr:1_{625F4CB5-1F35-4200-9650-D106E30007B4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  <externalReference r:id="rId4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numbers">[2]Numbering!$A$1:$E$27</definedName>
    <definedName name="_xlnm.Print_Area" localSheetId="0">'Unit prices'!$A$1:$G$100</definedName>
    <definedName name="Print_Area_1">'Unit prices'!$A$6:$G$172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46" i="2" l="1"/>
  <c r="G22" i="2"/>
  <c r="G21" i="2"/>
  <c r="G61" i="2" l="1"/>
  <c r="G52" i="2" l="1"/>
  <c r="G149" i="2" l="1"/>
  <c r="G157" i="2"/>
  <c r="G156" i="2"/>
  <c r="G154" i="2"/>
  <c r="G152" i="2"/>
  <c r="G148" i="2"/>
  <c r="G143" i="2"/>
  <c r="G141" i="2"/>
  <c r="G139" i="2"/>
  <c r="G171" i="2"/>
  <c r="G134" i="2"/>
  <c r="G128" i="2"/>
  <c r="G133" i="2"/>
  <c r="G132" i="2"/>
  <c r="G130" i="2"/>
  <c r="G127" i="2"/>
  <c r="G125" i="2"/>
  <c r="G122" i="2"/>
  <c r="G120" i="2"/>
  <c r="G118" i="2"/>
  <c r="G116" i="2"/>
  <c r="G114" i="2"/>
  <c r="G111" i="2"/>
  <c r="G108" i="2"/>
  <c r="G106" i="2"/>
  <c r="G104" i="2"/>
  <c r="G99" i="2"/>
  <c r="G95" i="2"/>
  <c r="G93" i="2"/>
  <c r="G91" i="2"/>
  <c r="G81" i="2"/>
  <c r="G78" i="2"/>
  <c r="G49" i="2"/>
  <c r="G41" i="2"/>
  <c r="G40" i="2"/>
  <c r="G25" i="2"/>
  <c r="G18" i="2"/>
  <c r="G13" i="2"/>
  <c r="G11" i="2"/>
  <c r="G158" i="2" l="1"/>
  <c r="G135" i="2"/>
  <c r="G170" i="2"/>
  <c r="G98" i="2" l="1"/>
  <c r="G97" i="2"/>
  <c r="G90" i="2" l="1"/>
  <c r="G84" i="2"/>
  <c r="G75" i="2"/>
  <c r="G72" i="2"/>
  <c r="G67" i="2"/>
  <c r="G169" i="2" l="1"/>
  <c r="G167" i="2"/>
  <c r="G165" i="2"/>
  <c r="G163" i="2"/>
  <c r="G161" i="2"/>
  <c r="G160" i="2"/>
  <c r="G89" i="2"/>
  <c r="G87" i="2"/>
  <c r="G83" i="2"/>
  <c r="G80" i="2"/>
  <c r="G77" i="2"/>
  <c r="G74" i="2"/>
  <c r="G70" i="2"/>
  <c r="G66" i="2"/>
  <c r="G63" i="2"/>
  <c r="G59" i="2"/>
  <c r="G57" i="2"/>
  <c r="G48" i="2"/>
  <c r="G47" i="2"/>
  <c r="G45" i="2"/>
  <c r="G43" i="2"/>
  <c r="G39" i="2"/>
  <c r="G36" i="2"/>
  <c r="G34" i="2"/>
  <c r="G32" i="2"/>
  <c r="G30" i="2"/>
  <c r="G28" i="2"/>
  <c r="G24" i="2"/>
  <c r="G17" i="2"/>
  <c r="G15" i="2"/>
  <c r="G9" i="2"/>
  <c r="G53" i="2" l="1"/>
  <c r="G172" i="2"/>
  <c r="G100" i="2"/>
  <c r="F176" i="2" l="1"/>
</calcChain>
</file>

<file path=xl/sharedStrings.xml><?xml version="1.0" encoding="utf-8"?>
<sst xmlns="http://schemas.openxmlformats.org/spreadsheetml/2006/main" count="569" uniqueCount="181">
  <si>
    <t>each</t>
  </si>
  <si>
    <t>Name of Bidder</t>
  </si>
  <si>
    <t>FORM B:PRICES</t>
  </si>
  <si>
    <t>UNIT PRICES</t>
  </si>
  <si>
    <t>ITEM</t>
  </si>
  <si>
    <t>DESCRIPTION</t>
  </si>
  <si>
    <t>UNIT</t>
  </si>
  <si>
    <t>UNIT PRICE</t>
  </si>
  <si>
    <t>AMOUNT</t>
  </si>
  <si>
    <t/>
  </si>
  <si>
    <t>(See "Prices" clause in Tender document)</t>
  </si>
  <si>
    <t>TOTAL BID PRICE (GST extra) (in numbers)</t>
  </si>
  <si>
    <t>SPEC. 
REF.</t>
  </si>
  <si>
    <t>APPROX
QUANTITY</t>
  </si>
  <si>
    <t xml:space="preserve">
A</t>
  </si>
  <si>
    <t xml:space="preserve">
A.1</t>
  </si>
  <si>
    <t xml:space="preserve">
Watermain Renewal</t>
  </si>
  <si>
    <t xml:space="preserve">
CW 2110</t>
  </si>
  <si>
    <t>a)</t>
  </si>
  <si>
    <t>150mm</t>
  </si>
  <si>
    <t>i)</t>
  </si>
  <si>
    <t>trenchless installation, Class B sand bedding, Class 3 backfill</t>
  </si>
  <si>
    <t>m</t>
  </si>
  <si>
    <t>b)</t>
  </si>
  <si>
    <t>200mm</t>
  </si>
  <si>
    <t xml:space="preserve">
A.2</t>
  </si>
  <si>
    <t xml:space="preserve">
Hydrant Assembly</t>
  </si>
  <si>
    <t>SD-007</t>
  </si>
  <si>
    <t xml:space="preserve">
A.3</t>
  </si>
  <si>
    <t xml:space="preserve">
Watermain Valve</t>
  </si>
  <si>
    <t xml:space="preserve">
A.4</t>
  </si>
  <si>
    <t xml:space="preserve">
Fittings</t>
  </si>
  <si>
    <t>ii)</t>
  </si>
  <si>
    <t>Bends (SD-004)</t>
  </si>
  <si>
    <r>
      <t>150mm - 45</t>
    </r>
    <r>
      <rPr>
        <sz val="10"/>
        <color rgb="FF000000"/>
        <rFont val="Calibri"/>
        <family val="2"/>
      </rPr>
      <t>°</t>
    </r>
  </si>
  <si>
    <t xml:space="preserve">
A.5</t>
  </si>
  <si>
    <t xml:space="preserve">
Water Services</t>
  </si>
  <si>
    <t>19mm</t>
  </si>
  <si>
    <t xml:space="preserve">
A.6</t>
  </si>
  <si>
    <t xml:space="preserve">
Corporation Stops</t>
  </si>
  <si>
    <t xml:space="preserve">
A.7</t>
  </si>
  <si>
    <t xml:space="preserve">
Curb Stops</t>
  </si>
  <si>
    <t xml:space="preserve">
A.8</t>
  </si>
  <si>
    <t xml:space="preserve">
Curb Stop Boxes</t>
  </si>
  <si>
    <t xml:space="preserve">
A.9</t>
  </si>
  <si>
    <t xml:space="preserve">
A.10</t>
  </si>
  <si>
    <t xml:space="preserve">
Connecting to Existing Watermains and Large Diameter Water Services</t>
  </si>
  <si>
    <t>In-line connection - no plug existing</t>
  </si>
  <si>
    <t xml:space="preserve">
A.11</t>
  </si>
  <si>
    <t xml:space="preserve">
10.9 Kilogram Sacrificial Zinc Anodes</t>
  </si>
  <si>
    <t>On Water Services</t>
  </si>
  <si>
    <t xml:space="preserve">
A.12</t>
  </si>
  <si>
    <t xml:space="preserve">
A.13</t>
  </si>
  <si>
    <t xml:space="preserve">
Partial Slab Patches</t>
  </si>
  <si>
    <t xml:space="preserve">
CW 3230</t>
  </si>
  <si>
    <t>150mm reinforced concrete pavement</t>
  </si>
  <si>
    <r>
      <t>m</t>
    </r>
    <r>
      <rPr>
        <vertAlign val="superscript"/>
        <sz val="8"/>
        <rFont val="Arial"/>
        <family val="2"/>
      </rPr>
      <t>2</t>
    </r>
  </si>
  <si>
    <t xml:space="preserve">
Concrete Curb Renewal</t>
  </si>
  <si>
    <t xml:space="preserve">
CW 3240</t>
  </si>
  <si>
    <t>Barrier curb (SD-204)</t>
  </si>
  <si>
    <t>Subtotal A:</t>
  </si>
  <si>
    <t xml:space="preserve">
B</t>
  </si>
  <si>
    <t xml:space="preserve">
B.1</t>
  </si>
  <si>
    <t xml:space="preserve">
B.2</t>
  </si>
  <si>
    <t xml:space="preserve">
B.3</t>
  </si>
  <si>
    <t xml:space="preserve">
B.4</t>
  </si>
  <si>
    <t>c)</t>
  </si>
  <si>
    <t xml:space="preserve">
B.5</t>
  </si>
  <si>
    <t xml:space="preserve">
B.6</t>
  </si>
  <si>
    <t xml:space="preserve">
B.7</t>
  </si>
  <si>
    <t xml:space="preserve">
B.8</t>
  </si>
  <si>
    <t xml:space="preserve">
B.9</t>
  </si>
  <si>
    <t xml:space="preserve">
B.10</t>
  </si>
  <si>
    <t xml:space="preserve">
B.11</t>
  </si>
  <si>
    <t xml:space="preserve">
B.12</t>
  </si>
  <si>
    <t>Subtotal B:</t>
  </si>
  <si>
    <t xml:space="preserve">
C</t>
  </si>
  <si>
    <t xml:space="preserve">
C.1</t>
  </si>
  <si>
    <t xml:space="preserve">
C.2</t>
  </si>
  <si>
    <t xml:space="preserve">
C.3</t>
  </si>
  <si>
    <t xml:space="preserve">
C.4</t>
  </si>
  <si>
    <t xml:space="preserve">
C.5</t>
  </si>
  <si>
    <t xml:space="preserve">
C.6</t>
  </si>
  <si>
    <t xml:space="preserve">
C.7</t>
  </si>
  <si>
    <t xml:space="preserve">
C.8</t>
  </si>
  <si>
    <t>Subtotal C:</t>
  </si>
  <si>
    <t xml:space="preserve">
D</t>
  </si>
  <si>
    <t xml:space="preserve">
PROVISIONAL ITEMS</t>
  </si>
  <si>
    <t xml:space="preserve">
Cement Stabilized Fill</t>
  </si>
  <si>
    <r>
      <t>m</t>
    </r>
    <r>
      <rPr>
        <vertAlign val="superscript"/>
        <sz val="10"/>
        <rFont val="Arial"/>
        <family val="2"/>
      </rPr>
      <t>3</t>
    </r>
  </si>
  <si>
    <t xml:space="preserve">
Sodding </t>
  </si>
  <si>
    <t xml:space="preserve">
CW 3510</t>
  </si>
  <si>
    <t>Remove and Replace Existing Catch Basin</t>
  </si>
  <si>
    <t xml:space="preserve">SD-025 </t>
  </si>
  <si>
    <t>Remove and Replace Existing Catch Pit</t>
  </si>
  <si>
    <t xml:space="preserve">
CW 2130</t>
  </si>
  <si>
    <t xml:space="preserve">SD-023 </t>
  </si>
  <si>
    <t xml:space="preserve">
Drainage Connection Pipe</t>
  </si>
  <si>
    <t>250mm</t>
  </si>
  <si>
    <t xml:space="preserve">
Regrading of Existing Sewer Service - Up to 1.5 metres Long</t>
  </si>
  <si>
    <t xml:space="preserve"> </t>
  </si>
  <si>
    <t>PROVISIONAL ITEMS</t>
  </si>
  <si>
    <t>Subtotal D:</t>
  </si>
  <si>
    <t>CASH ALLOWANCE FOR ADDITIONAL WORK</t>
  </si>
  <si>
    <t xml:space="preserve">
Continuity Bonding</t>
  </si>
  <si>
    <t>Ramp curb (SD-229)</t>
  </si>
  <si>
    <t>iii)</t>
  </si>
  <si>
    <t>25mm</t>
  </si>
  <si>
    <t>On Metallic Watermains</t>
  </si>
  <si>
    <t>CW 2160</t>
  </si>
  <si>
    <t xml:space="preserve">
C.9</t>
  </si>
  <si>
    <t xml:space="preserve">
Adjustment of Precast Sidewalk Blocks</t>
  </si>
  <si>
    <t xml:space="preserve">
CW 3235</t>
  </si>
  <si>
    <t xml:space="preserve">
Connecting Existing Copper Water Services to New Watermains</t>
  </si>
  <si>
    <t>2024 WATER MAIN RENEWALS - CONTRACT 3</t>
  </si>
  <si>
    <t>AVALON ROAD</t>
  </si>
  <si>
    <r>
      <t>250mm - 45</t>
    </r>
    <r>
      <rPr>
        <sz val="10"/>
        <color rgb="FF000000"/>
        <rFont val="Calibri"/>
        <family val="2"/>
      </rPr>
      <t>°</t>
    </r>
  </si>
  <si>
    <t xml:space="preserve">
CW 3410</t>
  </si>
  <si>
    <t xml:space="preserve">
tonne</t>
  </si>
  <si>
    <t>tonne</t>
  </si>
  <si>
    <t>Construction of Asphaltic Concrete Overlays</t>
  </si>
  <si>
    <t>A.14</t>
  </si>
  <si>
    <t xml:space="preserve">
AVALON ROAD</t>
  </si>
  <si>
    <t>BURNING BUSH BAY</t>
  </si>
  <si>
    <r>
      <t>150mm - 45</t>
    </r>
    <r>
      <rPr>
        <vertAlign val="superscript"/>
        <sz val="8"/>
        <color indexed="8"/>
        <rFont val="Arial"/>
        <family val="2"/>
      </rPr>
      <t>o</t>
    </r>
  </si>
  <si>
    <r>
      <t>150mm - 22 1/2</t>
    </r>
    <r>
      <rPr>
        <sz val="10"/>
        <color rgb="FF000000"/>
        <rFont val="Calibri"/>
        <family val="2"/>
      </rPr>
      <t>°</t>
    </r>
  </si>
  <si>
    <t>25mm c/w Valve Box</t>
  </si>
  <si>
    <t xml:space="preserve">
B.13</t>
  </si>
  <si>
    <t>Miscellaneous Concrete Slab Renewal</t>
  </si>
  <si>
    <t>CW 3235</t>
  </si>
  <si>
    <t>Sidewalk (SD-228A)</t>
  </si>
  <si>
    <t xml:space="preserve">
B.14</t>
  </si>
  <si>
    <t>Lip Curb (SD-202A)</t>
  </si>
  <si>
    <t>ESSEX AVENUE</t>
  </si>
  <si>
    <t xml:space="preserve">
C.10</t>
  </si>
  <si>
    <t xml:space="preserve">
C.11</t>
  </si>
  <si>
    <t xml:space="preserve">
C.12</t>
  </si>
  <si>
    <t>Barrier curb &amp; Gutter  (SD-200)</t>
  </si>
  <si>
    <t xml:space="preserve">
C.13</t>
  </si>
  <si>
    <t>Construction of Asphaltic Concrete Patches Type 1A (100mm thick)</t>
  </si>
  <si>
    <t>C.14</t>
  </si>
  <si>
    <t>Construction of Asphaltic Concrete Overlays Type 1A</t>
  </si>
  <si>
    <t>C.15</t>
  </si>
  <si>
    <t xml:space="preserve">
D.1</t>
  </si>
  <si>
    <t xml:space="preserve">
D.2</t>
  </si>
  <si>
    <t xml:space="preserve">
D.3</t>
  </si>
  <si>
    <t xml:space="preserve">
D.4</t>
  </si>
  <si>
    <t xml:space="preserve">
D.5</t>
  </si>
  <si>
    <t xml:space="preserve">
D.6</t>
  </si>
  <si>
    <t xml:space="preserve">
D.7</t>
  </si>
  <si>
    <t xml:space="preserve">
Regrading Existing Interlocking Paving Stone Installations</t>
  </si>
  <si>
    <t xml:space="preserve">
CW 3330</t>
  </si>
  <si>
    <t xml:space="preserve">
E</t>
  </si>
  <si>
    <t xml:space="preserve">
ESSEX AVENUE</t>
  </si>
  <si>
    <r>
      <t>150mm - 90</t>
    </r>
    <r>
      <rPr>
        <sz val="10"/>
        <color rgb="FF000000"/>
        <rFont val="Calibri"/>
        <family val="2"/>
      </rPr>
      <t>°</t>
    </r>
  </si>
  <si>
    <t xml:space="preserve">
E.1</t>
  </si>
  <si>
    <t xml:space="preserve">
E.2</t>
  </si>
  <si>
    <t xml:space="preserve">
E.3</t>
  </si>
  <si>
    <t xml:space="preserve">
E.4</t>
  </si>
  <si>
    <t xml:space="preserve">
E.5</t>
  </si>
  <si>
    <t xml:space="preserve">
E.6</t>
  </si>
  <si>
    <t xml:space="preserve">
E.7</t>
  </si>
  <si>
    <t xml:space="preserve">
E.8</t>
  </si>
  <si>
    <t xml:space="preserve">
F</t>
  </si>
  <si>
    <t>D.8</t>
  </si>
  <si>
    <t xml:space="preserve">
A.15</t>
  </si>
  <si>
    <t xml:space="preserve">
Watermain Repair - Up To 3.0 metres Long</t>
  </si>
  <si>
    <t>Class B sand bedding, Class 1 backfill</t>
  </si>
  <si>
    <t xml:space="preserve">
New Hydrant Assembly on Existing Watermain</t>
  </si>
  <si>
    <t>B.17</t>
  </si>
  <si>
    <t>SD-006</t>
  </si>
  <si>
    <t>NEWPCC BLOWER AND CONTROL BUILDING PARKING LOT</t>
  </si>
  <si>
    <t>Tees</t>
  </si>
  <si>
    <t>250mm x 250mm x 150mm</t>
  </si>
  <si>
    <t>250mm x 250mm x 200mm</t>
  </si>
  <si>
    <t>B.15</t>
  </si>
  <si>
    <t>B.16</t>
  </si>
  <si>
    <t>Concrete Curb Renewal</t>
  </si>
  <si>
    <t>150mm x 150mm x 150mm</t>
  </si>
  <si>
    <t>Subtotal F:</t>
  </si>
  <si>
    <t>Subtotal 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</si>
</sst>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;0;[Red]&quot;###&quot;;@"/>
    <numFmt numFmtId="176" formatCode="&quot;$&quot;#,##0.00"/>
    <numFmt numFmtId="177" formatCode="0.0"/>
  </numFmts>
  <fonts count="4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  <font>
      <b/>
      <sz val="10"/>
      <color rgb="FF00000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vertAlign val="superscript"/>
      <sz val="8"/>
      <color indexed="8"/>
      <name val="Arial"/>
      <family val="2"/>
    </font>
    <font>
      <sz val="10"/>
      <color rgb="FF000000"/>
      <name val="Calibri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9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  <xf numFmtId="0" fontId="3" fillId="0" borderId="0"/>
    <xf numFmtId="0" fontId="3" fillId="25" borderId="0"/>
  </cellStyleXfs>
  <cellXfs count="159">
    <xf numFmtId="0" fontId="0" fillId="0" borderId="0" xfId="0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36" fillId="24" borderId="0" xfId="1" applyNumberFormat="1" applyFont="1" applyBorder="1" applyAlignment="1" applyProtection="1"/>
    <xf numFmtId="0" fontId="0" fillId="0" borderId="0" xfId="0" applyAlignment="1" applyProtection="1"/>
    <xf numFmtId="0" fontId="36" fillId="24" borderId="16" xfId="1" applyNumberFormat="1" applyFont="1" applyBorder="1" applyAlignment="1" applyProtection="1"/>
    <xf numFmtId="0" fontId="0" fillId="0" borderId="0" xfId="0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1" fillId="0" borderId="12" xfId="0" applyFont="1" applyBorder="1" applyAlignment="1" applyProtection="1">
      <alignment horizontal="center" wrapText="1"/>
    </xf>
    <xf numFmtId="164" fontId="40" fillId="0" borderId="27" xfId="0" applyNumberFormat="1" applyFont="1" applyBorder="1" applyAlignment="1" applyProtection="1">
      <alignment horizontal="center" vertical="top" wrapText="1"/>
    </xf>
    <xf numFmtId="0" fontId="0" fillId="0" borderId="14" xfId="0" applyBorder="1" applyAlignment="1" applyProtection="1">
      <alignment horizontal="center" wrapText="1"/>
    </xf>
    <xf numFmtId="0" fontId="3" fillId="0" borderId="14" xfId="0" applyFont="1" applyBorder="1" applyAlignment="1" applyProtection="1">
      <alignment horizontal="center" wrapText="1"/>
    </xf>
    <xf numFmtId="3" fontId="0" fillId="0" borderId="14" xfId="0" applyNumberFormat="1" applyBorder="1" applyAlignment="1" applyProtection="1">
      <alignment horizontal="center"/>
    </xf>
    <xf numFmtId="4" fontId="0" fillId="0" borderId="21" xfId="0" applyNumberFormat="1" applyBorder="1" applyAlignment="1" applyProtection="1">
      <alignment horizontal="right"/>
    </xf>
    <xf numFmtId="164" fontId="2" fillId="0" borderId="28" xfId="0" applyNumberFormat="1" applyFont="1" applyBorder="1" applyAlignment="1" applyProtection="1">
      <alignment horizontal="left" vertical="top" wrapText="1"/>
    </xf>
    <xf numFmtId="165" fontId="27" fillId="0" borderId="22" xfId="0" applyNumberFormat="1" applyFont="1" applyFill="1" applyBorder="1" applyAlignment="1" applyProtection="1">
      <alignment horizontal="left" vertical="top" wrapText="1"/>
    </xf>
    <xf numFmtId="165" fontId="41" fillId="0" borderId="29" xfId="0" applyNumberFormat="1" applyFont="1" applyFill="1" applyBorder="1" applyAlignment="1" applyProtection="1">
      <alignment horizontal="center" vertical="top" wrapText="1"/>
    </xf>
    <xf numFmtId="0" fontId="3" fillId="0" borderId="29" xfId="0" applyFont="1" applyBorder="1" applyAlignment="1" applyProtection="1">
      <alignment horizontal="center" vertical="top" wrapText="1"/>
    </xf>
    <xf numFmtId="3" fontId="0" fillId="0" borderId="29" xfId="0" applyNumberFormat="1" applyBorder="1" applyAlignment="1" applyProtection="1">
      <alignment horizontal="center" vertical="top"/>
    </xf>
    <xf numFmtId="4" fontId="0" fillId="0" borderId="29" xfId="0" applyNumberFormat="1" applyBorder="1" applyAlignment="1" applyProtection="1">
      <alignment horizontal="right" vertical="top"/>
    </xf>
    <xf numFmtId="4" fontId="0" fillId="0" borderId="20" xfId="0" applyNumberFormat="1" applyBorder="1" applyAlignment="1" applyProtection="1">
      <alignment horizontal="right" vertical="top"/>
    </xf>
    <xf numFmtId="175" fontId="41" fillId="0" borderId="10" xfId="0" applyNumberFormat="1" applyFont="1" applyFill="1" applyBorder="1" applyAlignment="1" applyProtection="1">
      <alignment horizontal="left" vertical="top" indent="1"/>
    </xf>
    <xf numFmtId="165" fontId="41" fillId="0" borderId="22" xfId="0" applyNumberFormat="1" applyFont="1" applyFill="1" applyBorder="1" applyAlignment="1" applyProtection="1">
      <alignment horizontal="left" vertical="top" wrapText="1" indent="1"/>
    </xf>
    <xf numFmtId="165" fontId="41" fillId="0" borderId="10" xfId="0" applyNumberFormat="1" applyFont="1" applyFill="1" applyBorder="1" applyAlignment="1" applyProtection="1">
      <alignment horizontal="center" vertical="top" wrapText="1"/>
    </xf>
    <xf numFmtId="0" fontId="3" fillId="0" borderId="10" xfId="0" applyNumberFormat="1" applyFont="1" applyFill="1" applyBorder="1" applyAlignment="1" applyProtection="1">
      <alignment horizontal="center" vertical="top" wrapText="1"/>
    </xf>
    <xf numFmtId="177" fontId="3" fillId="0" borderId="25" xfId="0" applyNumberFormat="1" applyFont="1" applyFill="1" applyBorder="1" applyAlignment="1" applyProtection="1">
      <alignment horizontal="center" vertical="top"/>
    </xf>
    <xf numFmtId="176" fontId="41" fillId="0" borderId="10" xfId="0" applyNumberFormat="1" applyFont="1" applyFill="1" applyBorder="1" applyAlignment="1" applyProtection="1">
      <alignment horizontal="right" vertical="top"/>
    </xf>
    <xf numFmtId="4" fontId="0" fillId="0" borderId="22" xfId="0" applyNumberFormat="1" applyBorder="1" applyAlignment="1" applyProtection="1">
      <alignment horizontal="right" vertical="top"/>
    </xf>
    <xf numFmtId="175" fontId="41" fillId="0" borderId="10" xfId="0" applyNumberFormat="1" applyFont="1" applyFill="1" applyBorder="1" applyAlignment="1" applyProtection="1">
      <alignment horizontal="left" vertical="top" indent="2"/>
    </xf>
    <xf numFmtId="165" fontId="41" fillId="0" borderId="22" xfId="0" applyNumberFormat="1" applyFont="1" applyFill="1" applyBorder="1" applyAlignment="1" applyProtection="1">
      <alignment horizontal="left" vertical="top" wrapText="1" indent="2"/>
    </xf>
    <xf numFmtId="0" fontId="3" fillId="0" borderId="10" xfId="0" applyNumberFormat="1" applyFont="1" applyFill="1" applyBorder="1" applyAlignment="1" applyProtection="1">
      <alignment horizontal="center" wrapText="1"/>
    </xf>
    <xf numFmtId="177" fontId="3" fillId="0" borderId="25" xfId="0" applyNumberFormat="1" applyFont="1" applyFill="1" applyBorder="1" applyAlignment="1" applyProtection="1">
      <alignment horizontal="center"/>
    </xf>
    <xf numFmtId="176" fontId="41" fillId="0" borderId="10" xfId="0" applyNumberFormat="1" applyFont="1" applyFill="1" applyBorder="1" applyAlignment="1" applyProtection="1">
      <alignment horizontal="right"/>
      <protection locked="0"/>
    </xf>
    <xf numFmtId="176" fontId="0" fillId="0" borderId="10" xfId="0" applyNumberFormat="1" applyBorder="1" applyAlignment="1" applyProtection="1">
      <alignment horizontal="right"/>
    </xf>
    <xf numFmtId="176" fontId="41" fillId="0" borderId="10" xfId="0" applyNumberFormat="1" applyFont="1" applyFill="1" applyBorder="1" applyAlignment="1" applyProtection="1">
      <alignment horizontal="right"/>
    </xf>
    <xf numFmtId="175" fontId="27" fillId="0" borderId="10" xfId="0" applyNumberFormat="1" applyFont="1" applyFill="1" applyBorder="1" applyAlignment="1" applyProtection="1">
      <alignment horizontal="left" vertical="top" wrapText="1"/>
    </xf>
    <xf numFmtId="176" fontId="41" fillId="0" borderId="22" xfId="0" applyNumberFormat="1" applyFont="1" applyFill="1" applyBorder="1" applyAlignment="1" applyProtection="1">
      <alignment horizontal="right"/>
    </xf>
    <xf numFmtId="1" fontId="3" fillId="0" borderId="25" xfId="0" applyNumberFormat="1" applyFont="1" applyFill="1" applyBorder="1" applyAlignment="1" applyProtection="1">
      <alignment horizontal="center"/>
    </xf>
    <xf numFmtId="175" fontId="27" fillId="0" borderId="10" xfId="0" applyNumberFormat="1" applyFont="1" applyFill="1" applyBorder="1" applyAlignment="1" applyProtection="1">
      <alignment vertical="top" wrapText="1"/>
    </xf>
    <xf numFmtId="175" fontId="41" fillId="0" borderId="10" xfId="117" applyNumberFormat="1" applyFont="1" applyFill="1" applyBorder="1" applyAlignment="1" applyProtection="1">
      <alignment horizontal="left" vertical="top" indent="1"/>
    </xf>
    <xf numFmtId="165" fontId="41" fillId="0" borderId="22" xfId="0" applyNumberFormat="1" applyFont="1" applyFill="1" applyBorder="1" applyAlignment="1" applyProtection="1">
      <alignment horizontal="left" vertical="center" wrapText="1" indent="1"/>
    </xf>
    <xf numFmtId="175" fontId="42" fillId="0" borderId="10" xfId="117" applyNumberFormat="1" applyFont="1" applyFill="1" applyBorder="1" applyAlignment="1" applyProtection="1">
      <alignment horizontal="left" vertical="top" indent="2"/>
    </xf>
    <xf numFmtId="165" fontId="41" fillId="0" borderId="22" xfId="0" applyNumberFormat="1" applyFont="1" applyFill="1" applyBorder="1" applyAlignment="1" applyProtection="1">
      <alignment horizontal="left" vertical="center" wrapText="1" indent="2"/>
    </xf>
    <xf numFmtId="0" fontId="3" fillId="0" borderId="10" xfId="117" applyNumberFormat="1" applyFont="1" applyFill="1" applyBorder="1" applyAlignment="1" applyProtection="1">
      <alignment horizontal="center" wrapText="1"/>
    </xf>
    <xf numFmtId="1" fontId="3" fillId="0" borderId="30" xfId="117" applyNumberFormat="1" applyFont="1" applyFill="1" applyBorder="1" applyAlignment="1" applyProtection="1">
      <alignment horizontal="center"/>
    </xf>
    <xf numFmtId="165" fontId="42" fillId="0" borderId="22" xfId="117" applyNumberFormat="1" applyFont="1" applyFill="1" applyBorder="1" applyAlignment="1" applyProtection="1">
      <alignment horizontal="left" vertical="top" wrapText="1" indent="1"/>
    </xf>
    <xf numFmtId="165" fontId="42" fillId="0" borderId="10" xfId="117" applyNumberFormat="1" applyFont="1" applyFill="1" applyBorder="1" applyAlignment="1" applyProtection="1">
      <alignment horizontal="center" vertical="top" wrapText="1"/>
    </xf>
    <xf numFmtId="177" fontId="3" fillId="0" borderId="30" xfId="117" applyNumberFormat="1" applyFont="1" applyFill="1" applyBorder="1" applyAlignment="1" applyProtection="1">
      <alignment horizontal="center"/>
    </xf>
    <xf numFmtId="176" fontId="3" fillId="0" borderId="10" xfId="117" applyNumberFormat="1" applyFont="1" applyFill="1" applyBorder="1" applyAlignment="1" applyProtection="1"/>
    <xf numFmtId="165" fontId="42" fillId="0" borderId="22" xfId="117" applyNumberFormat="1" applyFont="1" applyFill="1" applyBorder="1" applyAlignment="1" applyProtection="1">
      <alignment horizontal="left" vertical="top" wrapText="1" indent="2"/>
    </xf>
    <xf numFmtId="165" fontId="27" fillId="0" borderId="22" xfId="118" applyNumberFormat="1" applyFont="1" applyFill="1" applyBorder="1" applyAlignment="1" applyProtection="1">
      <alignment horizontal="left" vertical="top" wrapText="1"/>
    </xf>
    <xf numFmtId="165" fontId="41" fillId="0" borderId="10" xfId="118" applyNumberFormat="1" applyFont="1" applyFill="1" applyBorder="1" applyAlignment="1" applyProtection="1">
      <alignment horizontal="center" vertical="top" wrapText="1"/>
    </xf>
    <xf numFmtId="0" fontId="3" fillId="0" borderId="10" xfId="118" applyNumberFormat="1" applyFont="1" applyFill="1" applyBorder="1" applyAlignment="1" applyProtection="1">
      <alignment horizontal="center" wrapText="1"/>
    </xf>
    <xf numFmtId="1" fontId="3" fillId="0" borderId="31" xfId="118" applyNumberFormat="1" applyFont="1" applyFill="1" applyBorder="1" applyAlignment="1" applyProtection="1">
      <alignment horizontal="center"/>
    </xf>
    <xf numFmtId="165" fontId="41" fillId="0" borderId="22" xfId="118" applyNumberFormat="1" applyFont="1" applyFill="1" applyBorder="1" applyAlignment="1" applyProtection="1">
      <alignment horizontal="left" vertical="top" wrapText="1" indent="1"/>
    </xf>
    <xf numFmtId="165" fontId="41" fillId="0" borderId="22" xfId="0" applyNumberFormat="1" applyFont="1" applyFill="1" applyBorder="1" applyAlignment="1" applyProtection="1">
      <alignment horizontal="left" wrapText="1" indent="1"/>
    </xf>
    <xf numFmtId="0" fontId="2" fillId="0" borderId="0" xfId="0" applyFont="1" applyFill="1" applyBorder="1" applyAlignment="1" applyProtection="1">
      <alignment horizontal="left" vertical="top" wrapText="1"/>
    </xf>
    <xf numFmtId="0" fontId="0" fillId="0" borderId="0" xfId="0" applyNumberFormat="1" applyFill="1" applyBorder="1" applyAlignment="1" applyProtection="1"/>
    <xf numFmtId="0" fontId="0" fillId="0" borderId="0" xfId="0" applyFill="1" applyBorder="1" applyAlignment="1" applyProtection="1">
      <alignment horizontal="left" vertical="top" wrapText="1" indent="1"/>
    </xf>
    <xf numFmtId="0" fontId="0" fillId="0" borderId="0" xfId="0" applyNumberFormat="1" applyFill="1" applyBorder="1" applyAlignment="1" applyProtection="1">
      <alignment horizontal="center"/>
    </xf>
    <xf numFmtId="176" fontId="3" fillId="0" borderId="10" xfId="0" applyNumberFormat="1" applyFont="1" applyFill="1" applyBorder="1" applyAlignment="1" applyProtection="1">
      <alignment horizontal="right"/>
    </xf>
    <xf numFmtId="165" fontId="27" fillId="0" borderId="22" xfId="0" applyNumberFormat="1" applyFont="1" applyFill="1" applyBorder="1" applyAlignment="1" applyProtection="1">
      <alignment horizontal="left" vertical="center" wrapText="1"/>
    </xf>
    <xf numFmtId="165" fontId="27" fillId="0" borderId="15" xfId="0" applyNumberFormat="1" applyFont="1" applyFill="1" applyBorder="1" applyAlignment="1" applyProtection="1">
      <alignment horizontal="left" wrapText="1"/>
    </xf>
    <xf numFmtId="164" fontId="2" fillId="0" borderId="13" xfId="117" applyNumberFormat="1" applyFont="1" applyBorder="1" applyAlignment="1" applyProtection="1">
      <alignment horizontal="center" vertical="center"/>
    </xf>
    <xf numFmtId="165" fontId="27" fillId="0" borderId="13" xfId="0" applyNumberFormat="1" applyFont="1" applyFill="1" applyBorder="1" applyAlignment="1" applyProtection="1">
      <alignment horizontal="left" wrapText="1"/>
    </xf>
    <xf numFmtId="0" fontId="3" fillId="0" borderId="32" xfId="117" applyBorder="1" applyAlignment="1" applyProtection="1">
      <alignment horizontal="center" wrapText="1"/>
    </xf>
    <xf numFmtId="0" fontId="2" fillId="0" borderId="32" xfId="117" applyFont="1" applyBorder="1" applyAlignment="1" applyProtection="1">
      <alignment horizontal="center" wrapText="1"/>
    </xf>
    <xf numFmtId="4" fontId="0" fillId="0" borderId="32" xfId="0" applyNumberFormat="1" applyBorder="1" applyAlignment="1" applyProtection="1">
      <alignment horizontal="center"/>
    </xf>
    <xf numFmtId="175" fontId="27" fillId="0" borderId="32" xfId="0" applyNumberFormat="1" applyFont="1" applyFill="1" applyBorder="1" applyAlignment="1" applyProtection="1">
      <alignment horizontal="right" wrapText="1"/>
    </xf>
    <xf numFmtId="176" fontId="27" fillId="0" borderId="24" xfId="117" applyNumberFormat="1" applyFont="1" applyFill="1" applyBorder="1" applyAlignment="1" applyProtection="1">
      <alignment horizontal="right" wrapText="1"/>
    </xf>
    <xf numFmtId="165" fontId="41" fillId="0" borderId="10" xfId="0" applyNumberFormat="1" applyFont="1" applyFill="1" applyBorder="1" applyAlignment="1" applyProtection="1">
      <alignment horizontal="center" wrapText="1"/>
    </xf>
    <xf numFmtId="1" fontId="3" fillId="0" borderId="25" xfId="0" applyNumberFormat="1" applyFont="1" applyFill="1" applyBorder="1" applyAlignment="1" applyProtection="1">
      <alignment horizontal="center" vertical="center"/>
    </xf>
    <xf numFmtId="165" fontId="41" fillId="0" borderId="10" xfId="0" applyNumberFormat="1" applyFont="1" applyFill="1" applyBorder="1" applyAlignment="1" applyProtection="1">
      <alignment horizontal="center" vertical="center" wrapText="1"/>
    </xf>
    <xf numFmtId="165" fontId="27" fillId="0" borderId="13" xfId="117" applyNumberFormat="1" applyFont="1" applyFill="1" applyBorder="1" applyAlignment="1" applyProtection="1">
      <alignment horizontal="left" wrapText="1"/>
    </xf>
    <xf numFmtId="175" fontId="39" fillId="0" borderId="10" xfId="117" applyNumberFormat="1" applyFont="1" applyFill="1" applyBorder="1" applyAlignment="1" applyProtection="1">
      <alignment horizontal="left" vertical="top" wrapText="1"/>
    </xf>
    <xf numFmtId="165" fontId="39" fillId="0" borderId="22" xfId="117" applyNumberFormat="1" applyFont="1" applyFill="1" applyBorder="1" applyAlignment="1" applyProtection="1">
      <alignment horizontal="left" vertical="top" wrapText="1"/>
    </xf>
    <xf numFmtId="0" fontId="3" fillId="0" borderId="29" xfId="117" applyNumberFormat="1" applyFont="1" applyFill="1" applyBorder="1" applyAlignment="1" applyProtection="1">
      <alignment horizontal="center" wrapText="1"/>
    </xf>
    <xf numFmtId="177" fontId="3" fillId="0" borderId="29" xfId="0" applyNumberFormat="1" applyFont="1" applyFill="1" applyBorder="1" applyAlignment="1" applyProtection="1">
      <alignment horizontal="center"/>
    </xf>
    <xf numFmtId="176" fontId="0" fillId="0" borderId="29" xfId="0" applyNumberFormat="1" applyBorder="1" applyAlignment="1" applyProtection="1">
      <alignment horizontal="right"/>
    </xf>
    <xf numFmtId="165" fontId="39" fillId="0" borderId="22" xfId="117" applyNumberFormat="1" applyFont="1" applyFill="1" applyBorder="1" applyAlignment="1" applyProtection="1">
      <alignment vertical="top" wrapText="1"/>
    </xf>
    <xf numFmtId="165" fontId="39" fillId="0" borderId="22" xfId="117" applyNumberFormat="1" applyFont="1" applyFill="1" applyBorder="1" applyAlignment="1" applyProtection="1">
      <alignment wrapText="1"/>
    </xf>
    <xf numFmtId="1" fontId="3" fillId="0" borderId="0" xfId="0" applyNumberFormat="1" applyFont="1" applyFill="1" applyBorder="1" applyAlignment="1" applyProtection="1">
      <alignment horizontal="center"/>
    </xf>
    <xf numFmtId="175" fontId="42" fillId="0" borderId="13" xfId="117" applyNumberFormat="1" applyFont="1" applyFill="1" applyBorder="1" applyAlignment="1" applyProtection="1">
      <alignment horizontal="left" vertical="center"/>
    </xf>
    <xf numFmtId="165" fontId="42" fillId="0" borderId="32" xfId="117" applyNumberFormat="1" applyFont="1" applyFill="1" applyBorder="1" applyAlignment="1" applyProtection="1">
      <alignment horizontal="center" vertical="top" wrapText="1"/>
    </xf>
    <xf numFmtId="0" fontId="3" fillId="0" borderId="32" xfId="117" applyNumberFormat="1" applyFont="1" applyFill="1" applyBorder="1" applyAlignment="1" applyProtection="1">
      <alignment horizontal="center" vertical="center" wrapText="1"/>
    </xf>
    <xf numFmtId="164" fontId="40" fillId="0" borderId="11" xfId="117" applyNumberFormat="1" applyFont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/>
    <xf numFmtId="165" fontId="42" fillId="0" borderId="26" xfId="117" applyNumberFormat="1" applyFont="1" applyFill="1" applyBorder="1" applyAlignment="1" applyProtection="1">
      <alignment horizontal="center" vertical="top" wrapText="1"/>
    </xf>
    <xf numFmtId="0" fontId="3" fillId="0" borderId="26" xfId="117" applyNumberFormat="1" applyFont="1" applyFill="1" applyBorder="1" applyAlignment="1" applyProtection="1">
      <alignment horizontal="center" vertic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3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/>
    <xf numFmtId="164" fontId="0" fillId="0" borderId="16" xfId="0" applyNumberFormat="1" applyBorder="1" applyAlignment="1" applyProtection="1"/>
    <xf numFmtId="4" fontId="0" fillId="0" borderId="22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36" fillId="24" borderId="22" xfId="1" applyNumberFormat="1" applyFont="1" applyBorder="1" applyAlignment="1" applyProtection="1"/>
    <xf numFmtId="175" fontId="27" fillId="0" borderId="32" xfId="0" applyNumberFormat="1" applyFont="1" applyFill="1" applyBorder="1" applyAlignment="1" applyProtection="1">
      <alignment wrapText="1"/>
    </xf>
    <xf numFmtId="176" fontId="27" fillId="0" borderId="24" xfId="117" applyNumberFormat="1" applyFont="1" applyFill="1" applyBorder="1" applyAlignment="1" applyProtection="1">
      <alignment horizontal="right"/>
    </xf>
    <xf numFmtId="164" fontId="2" fillId="0" borderId="27" xfId="0" applyNumberFormat="1" applyFont="1" applyBorder="1" applyAlignment="1" applyProtection="1">
      <alignment horizontal="left" wrapText="1"/>
    </xf>
    <xf numFmtId="175" fontId="41" fillId="0" borderId="22" xfId="0" applyNumberFormat="1" applyFont="1" applyFill="1" applyBorder="1" applyAlignment="1" applyProtection="1">
      <alignment horizontal="right" vertical="center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top" wrapText="1" indent="1"/>
    </xf>
    <xf numFmtId="177" fontId="3" fillId="0" borderId="25" xfId="0" applyNumberFormat="1" applyFont="1" applyFill="1" applyBorder="1" applyAlignment="1" applyProtection="1">
      <alignment horizontal="center" vertical="center"/>
    </xf>
    <xf numFmtId="164" fontId="40" fillId="0" borderId="12" xfId="117" applyNumberFormat="1" applyFont="1" applyBorder="1" applyAlignment="1" applyProtection="1">
      <alignment horizontal="center" vertical="center" wrapText="1"/>
    </xf>
    <xf numFmtId="165" fontId="27" fillId="0" borderId="13" xfId="117" applyNumberFormat="1" applyFont="1" applyFill="1" applyBorder="1" applyAlignment="1" applyProtection="1">
      <alignment horizontal="left" vertical="center" wrapText="1"/>
    </xf>
    <xf numFmtId="0" fontId="3" fillId="0" borderId="32" xfId="117" applyBorder="1" applyAlignment="1" applyProtection="1">
      <alignment wrapText="1"/>
    </xf>
    <xf numFmtId="0" fontId="3" fillId="0" borderId="32" xfId="117" applyFont="1" applyBorder="1" applyAlignment="1" applyProtection="1">
      <alignment horizontal="center" wrapText="1"/>
    </xf>
    <xf numFmtId="3" fontId="3" fillId="0" borderId="32" xfId="117" applyNumberFormat="1" applyBorder="1" applyAlignment="1" applyProtection="1">
      <alignment horizontal="center"/>
    </xf>
    <xf numFmtId="4" fontId="3" fillId="0" borderId="32" xfId="117" applyNumberFormat="1" applyBorder="1" applyAlignment="1" applyProtection="1">
      <alignment horizontal="right"/>
    </xf>
    <xf numFmtId="4" fontId="3" fillId="0" borderId="24" xfId="117" applyNumberFormat="1" applyBorder="1" applyAlignment="1" applyProtection="1">
      <alignment horizontal="right"/>
    </xf>
    <xf numFmtId="0" fontId="0" fillId="0" borderId="0" xfId="0" applyProtection="1"/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165" fontId="42" fillId="0" borderId="29" xfId="117" applyNumberFormat="1" applyFont="1" applyFill="1" applyBorder="1" applyAlignment="1" applyProtection="1">
      <alignment horizontal="center" wrapText="1"/>
    </xf>
    <xf numFmtId="165" fontId="42" fillId="0" borderId="10" xfId="117" applyNumberFormat="1" applyFont="1" applyFill="1" applyBorder="1" applyAlignment="1" applyProtection="1">
      <alignment horizontal="center" wrapText="1"/>
    </xf>
    <xf numFmtId="176" fontId="41" fillId="0" borderId="10" xfId="0" applyNumberFormat="1" applyFont="1" applyFill="1" applyBorder="1" applyAlignment="1" applyProtection="1">
      <alignment horizontal="right" vertical="center"/>
    </xf>
    <xf numFmtId="165" fontId="27" fillId="0" borderId="22" xfId="0" applyNumberFormat="1" applyFont="1" applyFill="1" applyBorder="1" applyAlignment="1" applyProtection="1">
      <alignment horizontal="left" wrapText="1"/>
    </xf>
    <xf numFmtId="177" fontId="3" fillId="0" borderId="11" xfId="0" applyNumberFormat="1" applyFont="1" applyFill="1" applyBorder="1" applyAlignment="1" applyProtection="1">
      <alignment horizontal="center"/>
    </xf>
    <xf numFmtId="165" fontId="27" fillId="0" borderId="11" xfId="0" applyNumberFormat="1" applyFont="1" applyFill="1" applyBorder="1" applyAlignment="1" applyProtection="1">
      <alignment horizontal="left" wrapText="1"/>
    </xf>
    <xf numFmtId="165" fontId="41" fillId="0" borderId="11" xfId="0" applyNumberFormat="1" applyFont="1" applyFill="1" applyBorder="1" applyAlignment="1" applyProtection="1">
      <alignment horizontal="center" wrapText="1"/>
    </xf>
    <xf numFmtId="0" fontId="3" fillId="0" borderId="11" xfId="0" applyNumberFormat="1" applyFont="1" applyFill="1" applyBorder="1" applyAlignment="1" applyProtection="1">
      <alignment horizontal="center" wrapText="1"/>
    </xf>
    <xf numFmtId="164" fontId="47" fillId="0" borderId="27" xfId="0" applyNumberFormat="1" applyFont="1" applyBorder="1" applyAlignment="1" applyProtection="1">
      <alignment horizontal="left" wrapText="1"/>
    </xf>
    <xf numFmtId="165" fontId="48" fillId="0" borderId="13" xfId="0" applyNumberFormat="1" applyFont="1" applyFill="1" applyBorder="1" applyAlignment="1" applyProtection="1">
      <alignment horizontal="left" wrapText="1"/>
    </xf>
    <xf numFmtId="164" fontId="2" fillId="0" borderId="10" xfId="0" applyNumberFormat="1" applyFont="1" applyBorder="1" applyAlignment="1" applyProtection="1">
      <alignment horizontal="left" vertical="top" wrapText="1"/>
    </xf>
    <xf numFmtId="0" fontId="3" fillId="0" borderId="10" xfId="0" applyFont="1" applyBorder="1" applyAlignment="1" applyProtection="1">
      <alignment horizontal="center" vertical="top" wrapText="1"/>
    </xf>
    <xf numFmtId="3" fontId="0" fillId="0" borderId="10" xfId="0" applyNumberFormat="1" applyBorder="1" applyAlignment="1" applyProtection="1">
      <alignment horizontal="center" vertical="top"/>
    </xf>
    <xf numFmtId="4" fontId="0" fillId="0" borderId="10" xfId="0" applyNumberFormat="1" applyBorder="1" applyAlignment="1" applyProtection="1">
      <alignment horizontal="right" vertical="top"/>
    </xf>
    <xf numFmtId="175" fontId="41" fillId="0" borderId="10" xfId="0" applyNumberFormat="1" applyFont="1" applyFill="1" applyBorder="1" applyAlignment="1" applyProtection="1">
      <alignment horizontal="left" indent="2"/>
    </xf>
    <xf numFmtId="165" fontId="41" fillId="0" borderId="22" xfId="0" applyNumberFormat="1" applyFont="1" applyFill="1" applyBorder="1" applyAlignment="1" applyProtection="1">
      <alignment horizontal="left" wrapText="1" indent="2"/>
    </xf>
    <xf numFmtId="175" fontId="27" fillId="0" borderId="10" xfId="0" applyNumberFormat="1" applyFont="1" applyFill="1" applyBorder="1" applyAlignment="1" applyProtection="1">
      <alignment vertical="center" wrapText="1"/>
    </xf>
    <xf numFmtId="175" fontId="27" fillId="0" borderId="16" xfId="0" applyNumberFormat="1" applyFont="1" applyFill="1" applyBorder="1" applyAlignment="1" applyProtection="1">
      <alignment vertical="center" wrapText="1"/>
    </xf>
    <xf numFmtId="176" fontId="41" fillId="0" borderId="10" xfId="0" applyNumberFormat="1" applyFont="1" applyFill="1" applyBorder="1" applyAlignment="1" applyProtection="1">
      <alignment horizontal="right" vertical="center"/>
      <protection locked="0"/>
    </xf>
    <xf numFmtId="176" fontId="41" fillId="0" borderId="11" xfId="0" applyNumberFormat="1" applyFont="1" applyFill="1" applyBorder="1" applyAlignment="1" applyProtection="1">
      <alignment horizontal="right"/>
      <protection locked="0"/>
    </xf>
    <xf numFmtId="4" fontId="3" fillId="0" borderId="14" xfId="0" applyNumberFormat="1" applyFon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  <xf numFmtId="4" fontId="0" fillId="0" borderId="19" xfId="0" applyNumberFormat="1" applyBorder="1" applyAlignment="1" applyProtection="1">
      <alignment horizontal="left"/>
    </xf>
    <xf numFmtId="3" fontId="2" fillId="0" borderId="32" xfId="0" applyNumberFormat="1" applyFon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" fillId="0" borderId="0" xfId="0" applyNumberFormat="1" applyFont="1" applyAlignment="1" applyProtection="1">
      <alignment horizontal="center"/>
    </xf>
    <xf numFmtId="7" fontId="36" fillId="24" borderId="0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7" fontId="36" fillId="24" borderId="14" xfId="1" applyNumberFormat="1" applyFont="1" applyBorder="1" applyAlignment="1" applyProtection="1">
      <alignment horizontal="center"/>
    </xf>
    <xf numFmtId="0" fontId="36" fillId="24" borderId="21" xfId="1" applyNumberFormat="1" applyFont="1" applyBorder="1" applyAlignment="1" applyProtection="1"/>
  </cellXfs>
  <cellStyles count="11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10" xfId="117" xr:uid="{A912D94F-48AD-43F2-B6A6-EF3802EBD1B3}"/>
    <cellStyle name="Normal 2" xfId="81" xr:uid="{00000000-0005-0000-0000-000051000000}"/>
    <cellStyle name="Normal 2 2" xfId="118" xr:uid="{369261B9-5F6D-43F6-BC81-61CA9FF4386A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Water/W-1088%202024%20Water%20Main%20Renewals%20-%20Contract%2010/4.0%20Contract%20Admin/4.1%20Bid%20Opportunity%20Documents/Form%20B%20-%202022%20Sewer%20and%20Wa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Form B"/>
      <sheetName val="Items"/>
      <sheetName val="Numbering"/>
    </sheetNames>
    <sheetDataSet>
      <sheetData sheetId="0" refreshError="1"/>
      <sheetData sheetId="1" refreshError="1"/>
      <sheetData sheetId="2" refreshError="1"/>
      <sheetData sheetId="3" refreshError="1">
        <row r="1">
          <cell r="A1">
            <v>0</v>
          </cell>
          <cell r="B1" t="str">
            <v>a)</v>
          </cell>
          <cell r="C1" t="str">
            <v>i)</v>
          </cell>
          <cell r="D1" t="str">
            <v>A.</v>
          </cell>
          <cell r="E1" t="str">
            <v>A</v>
          </cell>
        </row>
        <row r="2">
          <cell r="A2">
            <v>1</v>
          </cell>
          <cell r="B2" t="str">
            <v>a)</v>
          </cell>
          <cell r="C2" t="str">
            <v>i)</v>
          </cell>
          <cell r="D2" t="str">
            <v>A.</v>
          </cell>
          <cell r="E2" t="str">
            <v>A</v>
          </cell>
        </row>
        <row r="3">
          <cell r="A3">
            <v>2</v>
          </cell>
          <cell r="B3" t="str">
            <v>b)</v>
          </cell>
          <cell r="C3" t="str">
            <v>ii)</v>
          </cell>
          <cell r="D3" t="str">
            <v>B.</v>
          </cell>
          <cell r="E3" t="str">
            <v>B</v>
          </cell>
        </row>
        <row r="4">
          <cell r="A4">
            <v>3</v>
          </cell>
          <cell r="B4" t="str">
            <v>c)</v>
          </cell>
          <cell r="C4" t="str">
            <v>iii)</v>
          </cell>
          <cell r="D4" t="str">
            <v>C.</v>
          </cell>
          <cell r="E4" t="str">
            <v>C</v>
          </cell>
        </row>
        <row r="5">
          <cell r="A5">
            <v>4</v>
          </cell>
          <cell r="B5" t="str">
            <v>d)</v>
          </cell>
          <cell r="C5" t="str">
            <v>iv)</v>
          </cell>
          <cell r="D5" t="str">
            <v>D.</v>
          </cell>
          <cell r="E5" t="str">
            <v>D</v>
          </cell>
        </row>
        <row r="6">
          <cell r="A6">
            <v>5</v>
          </cell>
          <cell r="B6" t="str">
            <v>e)</v>
          </cell>
          <cell r="C6" t="str">
            <v>v)</v>
          </cell>
          <cell r="D6" t="str">
            <v>E.</v>
          </cell>
          <cell r="E6" t="str">
            <v>E</v>
          </cell>
        </row>
        <row r="7">
          <cell r="A7">
            <v>6</v>
          </cell>
          <cell r="B7" t="str">
            <v>f)</v>
          </cell>
          <cell r="C7" t="str">
            <v>vi)</v>
          </cell>
          <cell r="D7" t="str">
            <v>F.</v>
          </cell>
          <cell r="E7" t="str">
            <v>F</v>
          </cell>
        </row>
        <row r="8">
          <cell r="A8">
            <v>7</v>
          </cell>
          <cell r="B8" t="str">
            <v>g)</v>
          </cell>
          <cell r="C8" t="str">
            <v>vii)</v>
          </cell>
          <cell r="D8" t="str">
            <v>G.</v>
          </cell>
          <cell r="E8" t="str">
            <v>G</v>
          </cell>
        </row>
        <row r="9">
          <cell r="A9">
            <v>8</v>
          </cell>
          <cell r="B9" t="str">
            <v>h)</v>
          </cell>
          <cell r="C9" t="str">
            <v>viii)</v>
          </cell>
          <cell r="D9" t="str">
            <v>H.</v>
          </cell>
          <cell r="E9" t="str">
            <v>H</v>
          </cell>
        </row>
        <row r="10">
          <cell r="A10">
            <v>9</v>
          </cell>
          <cell r="B10" t="str">
            <v>i)</v>
          </cell>
          <cell r="C10" t="str">
            <v>ix)</v>
          </cell>
          <cell r="D10" t="str">
            <v>I.</v>
          </cell>
          <cell r="E10" t="str">
            <v>I</v>
          </cell>
        </row>
        <row r="11">
          <cell r="A11">
            <v>10</v>
          </cell>
          <cell r="B11" t="str">
            <v>j)</v>
          </cell>
          <cell r="C11" t="str">
            <v>x)</v>
          </cell>
          <cell r="D11" t="str">
            <v>J.</v>
          </cell>
          <cell r="E11" t="str">
            <v>J</v>
          </cell>
        </row>
        <row r="12">
          <cell r="A12">
            <v>11</v>
          </cell>
          <cell r="B12" t="str">
            <v>k)</v>
          </cell>
          <cell r="C12" t="str">
            <v>xi)</v>
          </cell>
          <cell r="D12" t="str">
            <v>K.</v>
          </cell>
          <cell r="E12" t="str">
            <v>K</v>
          </cell>
        </row>
        <row r="13">
          <cell r="A13">
            <v>12</v>
          </cell>
          <cell r="B13" t="str">
            <v>l)</v>
          </cell>
          <cell r="C13" t="str">
            <v>xii)</v>
          </cell>
          <cell r="D13" t="str">
            <v>L.</v>
          </cell>
          <cell r="E13" t="str">
            <v>L</v>
          </cell>
        </row>
        <row r="14">
          <cell r="A14">
            <v>13</v>
          </cell>
          <cell r="B14" t="str">
            <v>m)</v>
          </cell>
          <cell r="C14" t="str">
            <v>xiii)</v>
          </cell>
          <cell r="D14" t="str">
            <v>M.</v>
          </cell>
          <cell r="E14" t="str">
            <v>M</v>
          </cell>
        </row>
        <row r="15">
          <cell r="A15">
            <v>14</v>
          </cell>
          <cell r="B15" t="str">
            <v>n)</v>
          </cell>
          <cell r="C15" t="str">
            <v>xiv)</v>
          </cell>
          <cell r="D15" t="str">
            <v>N.</v>
          </cell>
          <cell r="E15" t="str">
            <v>N</v>
          </cell>
        </row>
        <row r="16">
          <cell r="A16">
            <v>15</v>
          </cell>
          <cell r="B16" t="str">
            <v>o)</v>
          </cell>
          <cell r="C16" t="str">
            <v>xv)</v>
          </cell>
          <cell r="D16" t="str">
            <v>O.</v>
          </cell>
          <cell r="E16" t="str">
            <v>O</v>
          </cell>
        </row>
        <row r="17">
          <cell r="A17">
            <v>16</v>
          </cell>
          <cell r="B17" t="str">
            <v>p)</v>
          </cell>
          <cell r="C17" t="str">
            <v>xvi)</v>
          </cell>
          <cell r="D17" t="str">
            <v>P.</v>
          </cell>
          <cell r="E17" t="str">
            <v>P</v>
          </cell>
        </row>
        <row r="18">
          <cell r="A18">
            <v>17</v>
          </cell>
          <cell r="B18" t="str">
            <v>q)</v>
          </cell>
          <cell r="C18" t="str">
            <v>xvii)</v>
          </cell>
          <cell r="D18" t="str">
            <v>Q.</v>
          </cell>
          <cell r="E18" t="str">
            <v>Q</v>
          </cell>
        </row>
        <row r="19">
          <cell r="A19">
            <v>18</v>
          </cell>
          <cell r="B19" t="str">
            <v>r)</v>
          </cell>
          <cell r="C19" t="str">
            <v>xviii)</v>
          </cell>
          <cell r="D19" t="str">
            <v>R.</v>
          </cell>
          <cell r="E19" t="str">
            <v>R</v>
          </cell>
        </row>
        <row r="20">
          <cell r="A20">
            <v>19</v>
          </cell>
          <cell r="B20" t="str">
            <v>s)</v>
          </cell>
          <cell r="C20" t="str">
            <v>xix)</v>
          </cell>
          <cell r="D20" t="str">
            <v>S.</v>
          </cell>
          <cell r="E20" t="str">
            <v>S</v>
          </cell>
        </row>
        <row r="21">
          <cell r="A21">
            <v>20</v>
          </cell>
          <cell r="B21" t="str">
            <v>t)</v>
          </cell>
          <cell r="C21" t="str">
            <v>i)</v>
          </cell>
          <cell r="D21" t="str">
            <v>T.</v>
          </cell>
          <cell r="E21" t="str">
            <v>T</v>
          </cell>
        </row>
        <row r="22">
          <cell r="A22">
            <v>21</v>
          </cell>
          <cell r="B22" t="str">
            <v>u)</v>
          </cell>
          <cell r="C22" t="str">
            <v>ii)</v>
          </cell>
          <cell r="D22" t="str">
            <v>U.</v>
          </cell>
          <cell r="E22" t="str">
            <v>U</v>
          </cell>
        </row>
        <row r="23">
          <cell r="A23">
            <v>22</v>
          </cell>
          <cell r="B23" t="str">
            <v>v)</v>
          </cell>
          <cell r="C23" t="str">
            <v>iii)</v>
          </cell>
          <cell r="D23" t="str">
            <v>V.</v>
          </cell>
          <cell r="E23" t="str">
            <v>V</v>
          </cell>
        </row>
        <row r="24">
          <cell r="A24">
            <v>23</v>
          </cell>
          <cell r="B24" t="str">
            <v>w)</v>
          </cell>
          <cell r="C24" t="str">
            <v>iv)</v>
          </cell>
          <cell r="D24" t="str">
            <v>W.</v>
          </cell>
          <cell r="E24" t="str">
            <v>W</v>
          </cell>
        </row>
        <row r="25">
          <cell r="A25">
            <v>24</v>
          </cell>
          <cell r="B25" t="str">
            <v>x)</v>
          </cell>
          <cell r="C25" t="str">
            <v>v)</v>
          </cell>
          <cell r="D25" t="str">
            <v>X.</v>
          </cell>
          <cell r="E25" t="str">
            <v>X</v>
          </cell>
        </row>
        <row r="26">
          <cell r="A26">
            <v>25</v>
          </cell>
          <cell r="B26" t="str">
            <v>y)</v>
          </cell>
          <cell r="C26" t="str">
            <v>vi)</v>
          </cell>
          <cell r="D26" t="str">
            <v>Y</v>
          </cell>
          <cell r="E26" t="str">
            <v>Y</v>
          </cell>
        </row>
        <row r="27">
          <cell r="A27">
            <v>26</v>
          </cell>
          <cell r="B27" t="str">
            <v>z)</v>
          </cell>
          <cell r="C27" t="str">
            <v>vii)</v>
          </cell>
          <cell r="D27" t="str">
            <v>Z</v>
          </cell>
          <cell r="E27" t="str">
            <v>Z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95"/>
  <sheetViews>
    <sheetView showGridLines="0" tabSelected="1" zoomScale="85" zoomScaleNormal="85" zoomScaleSheetLayoutView="100" workbookViewId="0">
      <selection activeCell="E178" sqref="E178:G178"/>
    </sheetView>
  </sheetViews>
  <sheetFormatPr defaultRowHeight="12.75" x14ac:dyDescent="0.2"/>
  <cols>
    <col min="1" max="1" width="5.7109375" style="7" customWidth="1"/>
    <col min="2" max="2" width="35.85546875" style="7" customWidth="1"/>
    <col min="3" max="3" width="10.28515625" style="7" customWidth="1"/>
    <col min="4" max="4" width="13.7109375" style="9" customWidth="1"/>
    <col min="5" max="5" width="10.7109375" style="5" customWidth="1"/>
    <col min="6" max="6" width="12.42578125" style="1" customWidth="1"/>
    <col min="7" max="7" width="13.85546875" style="1" customWidth="1"/>
    <col min="8" max="16384" width="9.140625" style="123"/>
  </cols>
  <sheetData>
    <row r="1" spans="1:7" x14ac:dyDescent="0.2">
      <c r="C1" s="153" t="s">
        <v>2</v>
      </c>
      <c r="D1" s="153"/>
      <c r="E1" s="153"/>
      <c r="G1" s="123"/>
    </row>
    <row r="2" spans="1:7" x14ac:dyDescent="0.2">
      <c r="A2" s="152"/>
      <c r="B2" s="152"/>
      <c r="C2" s="154" t="s">
        <v>10</v>
      </c>
      <c r="D2" s="154"/>
      <c r="E2" s="154"/>
      <c r="F2" s="2"/>
      <c r="G2" s="123"/>
    </row>
    <row r="3" spans="1:7" x14ac:dyDescent="0.2">
      <c r="A3" s="124"/>
      <c r="B3" s="124"/>
      <c r="C3" s="125"/>
      <c r="D3" s="126" t="s">
        <v>114</v>
      </c>
      <c r="F3" s="2"/>
      <c r="G3" s="123"/>
    </row>
    <row r="4" spans="1:7" x14ac:dyDescent="0.2">
      <c r="A4" s="7" t="s">
        <v>3</v>
      </c>
      <c r="C4" s="9"/>
      <c r="F4" s="2"/>
      <c r="G4" s="2"/>
    </row>
    <row r="5" spans="1:7" ht="22.5" x14ac:dyDescent="0.2">
      <c r="A5" s="12" t="s">
        <v>4</v>
      </c>
      <c r="B5" s="12" t="s">
        <v>5</v>
      </c>
      <c r="C5" s="12" t="s">
        <v>12</v>
      </c>
      <c r="D5" s="12" t="s">
        <v>6</v>
      </c>
      <c r="E5" s="12" t="s">
        <v>13</v>
      </c>
      <c r="F5" s="12" t="s">
        <v>7</v>
      </c>
      <c r="G5" s="12" t="s">
        <v>8</v>
      </c>
    </row>
    <row r="6" spans="1:7" ht="25.5" x14ac:dyDescent="0.2">
      <c r="A6" s="13" t="s">
        <v>14</v>
      </c>
      <c r="B6" s="111" t="s">
        <v>115</v>
      </c>
      <c r="C6" s="14"/>
      <c r="D6" s="15"/>
      <c r="E6" s="16"/>
      <c r="F6" s="11"/>
      <c r="G6" s="17"/>
    </row>
    <row r="7" spans="1:7" ht="25.5" x14ac:dyDescent="0.2">
      <c r="A7" s="18" t="s">
        <v>15</v>
      </c>
      <c r="B7" s="19" t="s">
        <v>16</v>
      </c>
      <c r="C7" s="20" t="s">
        <v>17</v>
      </c>
      <c r="D7" s="21"/>
      <c r="E7" s="22"/>
      <c r="F7" s="23"/>
      <c r="G7" s="24"/>
    </row>
    <row r="8" spans="1:7" x14ac:dyDescent="0.2">
      <c r="A8" s="25" t="s">
        <v>18</v>
      </c>
      <c r="B8" s="26" t="s">
        <v>19</v>
      </c>
      <c r="C8" s="27" t="s">
        <v>9</v>
      </c>
      <c r="D8" s="28"/>
      <c r="E8" s="29"/>
      <c r="F8" s="30"/>
      <c r="G8" s="31"/>
    </row>
    <row r="9" spans="1:7" ht="25.5" x14ac:dyDescent="0.2">
      <c r="A9" s="32" t="s">
        <v>20</v>
      </c>
      <c r="B9" s="33" t="s">
        <v>21</v>
      </c>
      <c r="C9" s="27"/>
      <c r="D9" s="34" t="s">
        <v>22</v>
      </c>
      <c r="E9" s="35">
        <v>7</v>
      </c>
      <c r="F9" s="36"/>
      <c r="G9" s="37">
        <f t="shared" ref="G9" si="0">ROUND(E9*F9,2)</f>
        <v>0</v>
      </c>
    </row>
    <row r="10" spans="1:7" x14ac:dyDescent="0.2">
      <c r="A10" s="25" t="s">
        <v>23</v>
      </c>
      <c r="B10" s="26" t="s">
        <v>24</v>
      </c>
      <c r="C10" s="27" t="s">
        <v>9</v>
      </c>
      <c r="D10" s="28"/>
      <c r="E10" s="29"/>
      <c r="F10" s="30"/>
      <c r="G10" s="31"/>
    </row>
    <row r="11" spans="1:7" ht="25.5" x14ac:dyDescent="0.2">
      <c r="A11" s="32" t="s">
        <v>20</v>
      </c>
      <c r="B11" s="33" t="s">
        <v>21</v>
      </c>
      <c r="C11" s="27"/>
      <c r="D11" s="34" t="s">
        <v>22</v>
      </c>
      <c r="E11" s="35">
        <v>3</v>
      </c>
      <c r="F11" s="36"/>
      <c r="G11" s="37">
        <f t="shared" ref="G11" si="1">ROUND(E11*F11,2)</f>
        <v>0</v>
      </c>
    </row>
    <row r="12" spans="1:7" x14ac:dyDescent="0.2">
      <c r="A12" s="25" t="s">
        <v>66</v>
      </c>
      <c r="B12" s="26" t="s">
        <v>98</v>
      </c>
      <c r="C12" s="27" t="s">
        <v>9</v>
      </c>
      <c r="D12" s="28"/>
      <c r="E12" s="29"/>
      <c r="F12" s="30"/>
      <c r="G12" s="31"/>
    </row>
    <row r="13" spans="1:7" ht="25.5" x14ac:dyDescent="0.2">
      <c r="A13" s="32" t="s">
        <v>20</v>
      </c>
      <c r="B13" s="33" t="s">
        <v>21</v>
      </c>
      <c r="C13" s="27"/>
      <c r="D13" s="34" t="s">
        <v>22</v>
      </c>
      <c r="E13" s="35">
        <v>160</v>
      </c>
      <c r="F13" s="36"/>
      <c r="G13" s="37">
        <f t="shared" ref="G13" si="2">ROUND(E13*F13,2)</f>
        <v>0</v>
      </c>
    </row>
    <row r="14" spans="1:7" ht="25.5" x14ac:dyDescent="0.2">
      <c r="A14" s="39" t="s">
        <v>25</v>
      </c>
      <c r="B14" s="19" t="s">
        <v>26</v>
      </c>
      <c r="C14" s="27" t="s">
        <v>17</v>
      </c>
      <c r="D14" s="34"/>
      <c r="E14" s="35"/>
      <c r="F14" s="38"/>
      <c r="G14" s="40"/>
    </row>
    <row r="15" spans="1:7" x14ac:dyDescent="0.2">
      <c r="A15" s="25" t="s">
        <v>18</v>
      </c>
      <c r="B15" s="26" t="s">
        <v>27</v>
      </c>
      <c r="C15" s="27" t="s">
        <v>9</v>
      </c>
      <c r="D15" s="34" t="s">
        <v>0</v>
      </c>
      <c r="E15" s="41">
        <v>2</v>
      </c>
      <c r="F15" s="36"/>
      <c r="G15" s="37">
        <f t="shared" ref="G15" si="3">ROUND(E15*F15,2)</f>
        <v>0</v>
      </c>
    </row>
    <row r="16" spans="1:7" ht="25.5" x14ac:dyDescent="0.2">
      <c r="A16" s="39" t="s">
        <v>28</v>
      </c>
      <c r="B16" s="19" t="s">
        <v>29</v>
      </c>
      <c r="C16" s="27" t="s">
        <v>17</v>
      </c>
      <c r="D16" s="34"/>
      <c r="E16" s="35"/>
      <c r="F16" s="38"/>
      <c r="G16" s="40"/>
    </row>
    <row r="17" spans="1:7" x14ac:dyDescent="0.2">
      <c r="A17" s="25" t="s">
        <v>18</v>
      </c>
      <c r="B17" s="26" t="s">
        <v>19</v>
      </c>
      <c r="C17" s="27" t="s">
        <v>9</v>
      </c>
      <c r="D17" s="34" t="s">
        <v>0</v>
      </c>
      <c r="E17" s="41">
        <v>1</v>
      </c>
      <c r="F17" s="36"/>
      <c r="G17" s="37">
        <f t="shared" ref="G17" si="4">ROUND(E17*F17,2)</f>
        <v>0</v>
      </c>
    </row>
    <row r="18" spans="1:7" x14ac:dyDescent="0.2">
      <c r="A18" s="25" t="s">
        <v>23</v>
      </c>
      <c r="B18" s="26" t="s">
        <v>98</v>
      </c>
      <c r="C18" s="27" t="s">
        <v>9</v>
      </c>
      <c r="D18" s="34" t="s">
        <v>0</v>
      </c>
      <c r="E18" s="41">
        <v>1</v>
      </c>
      <c r="F18" s="36"/>
      <c r="G18" s="37">
        <f t="shared" ref="G18" si="5">ROUND(E18*F18,2)</f>
        <v>0</v>
      </c>
    </row>
    <row r="19" spans="1:7" ht="25.5" x14ac:dyDescent="0.2">
      <c r="A19" s="42" t="s">
        <v>30</v>
      </c>
      <c r="B19" s="19" t="s">
        <v>31</v>
      </c>
      <c r="C19" s="27" t="s">
        <v>17</v>
      </c>
      <c r="D19" s="34"/>
      <c r="E19" s="35"/>
      <c r="F19" s="38"/>
      <c r="G19" s="37"/>
    </row>
    <row r="20" spans="1:7" x14ac:dyDescent="0.2">
      <c r="A20" s="43" t="s">
        <v>18</v>
      </c>
      <c r="B20" s="49" t="s">
        <v>172</v>
      </c>
      <c r="C20" s="50" t="s">
        <v>9</v>
      </c>
      <c r="D20" s="47"/>
      <c r="E20" s="51"/>
      <c r="F20" s="38"/>
      <c r="G20" s="52"/>
    </row>
    <row r="21" spans="1:7" x14ac:dyDescent="0.2">
      <c r="A21" s="45" t="s">
        <v>20</v>
      </c>
      <c r="B21" s="53" t="s">
        <v>173</v>
      </c>
      <c r="C21" s="50" t="s">
        <v>9</v>
      </c>
      <c r="D21" s="47" t="s">
        <v>0</v>
      </c>
      <c r="E21" s="48">
        <v>1</v>
      </c>
      <c r="F21" s="36"/>
      <c r="G21" s="37">
        <f t="shared" ref="G21:G22" si="6">ROUND(E21*F21,2)</f>
        <v>0</v>
      </c>
    </row>
    <row r="22" spans="1:7" x14ac:dyDescent="0.2">
      <c r="A22" s="45" t="s">
        <v>32</v>
      </c>
      <c r="B22" s="53" t="s">
        <v>174</v>
      </c>
      <c r="C22" s="50" t="s">
        <v>9</v>
      </c>
      <c r="D22" s="47" t="s">
        <v>0</v>
      </c>
      <c r="E22" s="48">
        <v>1</v>
      </c>
      <c r="F22" s="36"/>
      <c r="G22" s="37">
        <f t="shared" si="6"/>
        <v>0</v>
      </c>
    </row>
    <row r="23" spans="1:7" x14ac:dyDescent="0.2">
      <c r="A23" s="43" t="s">
        <v>23</v>
      </c>
      <c r="B23" s="49" t="s">
        <v>33</v>
      </c>
      <c r="C23" s="50" t="s">
        <v>9</v>
      </c>
      <c r="D23" s="47"/>
      <c r="E23" s="51"/>
      <c r="F23" s="38"/>
      <c r="G23" s="52"/>
    </row>
    <row r="24" spans="1:7" x14ac:dyDescent="0.2">
      <c r="A24" s="45" t="s">
        <v>20</v>
      </c>
      <c r="B24" s="53" t="s">
        <v>34</v>
      </c>
      <c r="C24" s="50" t="s">
        <v>9</v>
      </c>
      <c r="D24" s="47" t="s">
        <v>0</v>
      </c>
      <c r="E24" s="48">
        <v>2</v>
      </c>
      <c r="F24" s="36"/>
      <c r="G24" s="37">
        <f t="shared" ref="G24" si="7">ROUND(E24*F24,2)</f>
        <v>0</v>
      </c>
    </row>
    <row r="25" spans="1:7" x14ac:dyDescent="0.2">
      <c r="A25" s="45" t="s">
        <v>32</v>
      </c>
      <c r="B25" s="53" t="s">
        <v>116</v>
      </c>
      <c r="C25" s="50" t="s">
        <v>9</v>
      </c>
      <c r="D25" s="47" t="s">
        <v>0</v>
      </c>
      <c r="E25" s="48">
        <v>2</v>
      </c>
      <c r="F25" s="36"/>
      <c r="G25" s="37">
        <f t="shared" ref="G25" si="8">ROUND(E25*F25,2)</f>
        <v>0</v>
      </c>
    </row>
    <row r="26" spans="1:7" ht="25.5" x14ac:dyDescent="0.2">
      <c r="A26" s="39" t="s">
        <v>35</v>
      </c>
      <c r="B26" s="19" t="s">
        <v>36</v>
      </c>
      <c r="C26" s="27" t="s">
        <v>17</v>
      </c>
      <c r="D26" s="34"/>
      <c r="E26" s="35"/>
      <c r="F26" s="38"/>
      <c r="G26" s="40"/>
    </row>
    <row r="27" spans="1:7" x14ac:dyDescent="0.2">
      <c r="A27" s="25" t="s">
        <v>18</v>
      </c>
      <c r="B27" s="26" t="s">
        <v>37</v>
      </c>
      <c r="C27" s="27" t="s">
        <v>9</v>
      </c>
      <c r="D27" s="34"/>
      <c r="E27" s="35"/>
      <c r="F27" s="38"/>
      <c r="G27" s="40"/>
    </row>
    <row r="28" spans="1:7" ht="25.5" x14ac:dyDescent="0.2">
      <c r="A28" s="32" t="s">
        <v>20</v>
      </c>
      <c r="B28" s="33" t="s">
        <v>21</v>
      </c>
      <c r="C28" s="27"/>
      <c r="D28" s="34" t="s">
        <v>22</v>
      </c>
      <c r="E28" s="35">
        <v>120</v>
      </c>
      <c r="F28" s="36"/>
      <c r="G28" s="37">
        <f t="shared" ref="G28" si="9">ROUND(E28*F28,2)</f>
        <v>0</v>
      </c>
    </row>
    <row r="29" spans="1:7" ht="25.5" x14ac:dyDescent="0.2">
      <c r="A29" s="39" t="s">
        <v>38</v>
      </c>
      <c r="B29" s="19" t="s">
        <v>39</v>
      </c>
      <c r="C29" s="27" t="s">
        <v>17</v>
      </c>
      <c r="D29" s="34"/>
      <c r="E29" s="35"/>
      <c r="F29" s="38"/>
      <c r="G29" s="40"/>
    </row>
    <row r="30" spans="1:7" x14ac:dyDescent="0.2">
      <c r="A30" s="25" t="s">
        <v>18</v>
      </c>
      <c r="B30" s="26" t="s">
        <v>37</v>
      </c>
      <c r="C30" s="27" t="s">
        <v>9</v>
      </c>
      <c r="D30" s="34" t="s">
        <v>0</v>
      </c>
      <c r="E30" s="41">
        <v>13</v>
      </c>
      <c r="F30" s="36"/>
      <c r="G30" s="37">
        <f t="shared" ref="G30" si="10">ROUND(E30*F30,2)</f>
        <v>0</v>
      </c>
    </row>
    <row r="31" spans="1:7" ht="25.5" x14ac:dyDescent="0.2">
      <c r="A31" s="39" t="s">
        <v>40</v>
      </c>
      <c r="B31" s="54" t="s">
        <v>41</v>
      </c>
      <c r="C31" s="55" t="s">
        <v>17</v>
      </c>
      <c r="D31" s="56"/>
      <c r="E31" s="57"/>
      <c r="F31" s="38"/>
      <c r="G31" s="37"/>
    </row>
    <row r="32" spans="1:7" x14ac:dyDescent="0.2">
      <c r="A32" s="25" t="s">
        <v>18</v>
      </c>
      <c r="B32" s="58" t="s">
        <v>37</v>
      </c>
      <c r="C32" s="55" t="s">
        <v>9</v>
      </c>
      <c r="D32" s="56" t="s">
        <v>0</v>
      </c>
      <c r="E32" s="41">
        <v>5</v>
      </c>
      <c r="F32" s="36"/>
      <c r="G32" s="37">
        <f t="shared" ref="G32" si="11">ROUND(E32*F32,2)</f>
        <v>0</v>
      </c>
    </row>
    <row r="33" spans="1:7" ht="25.5" x14ac:dyDescent="0.2">
      <c r="A33" s="39" t="s">
        <v>42</v>
      </c>
      <c r="B33" s="54" t="s">
        <v>43</v>
      </c>
      <c r="C33" s="55" t="s">
        <v>17</v>
      </c>
      <c r="D33" s="56"/>
      <c r="E33" s="57"/>
      <c r="F33" s="38"/>
      <c r="G33" s="37"/>
    </row>
    <row r="34" spans="1:7" x14ac:dyDescent="0.2">
      <c r="A34" s="25" t="s">
        <v>18</v>
      </c>
      <c r="B34" s="58" t="s">
        <v>37</v>
      </c>
      <c r="C34" s="55" t="s">
        <v>9</v>
      </c>
      <c r="D34" s="56" t="s">
        <v>0</v>
      </c>
      <c r="E34" s="41">
        <v>5</v>
      </c>
      <c r="F34" s="36"/>
      <c r="G34" s="37">
        <f t="shared" ref="G34" si="12">ROUND(E34*F34,2)</f>
        <v>0</v>
      </c>
    </row>
    <row r="35" spans="1:7" ht="38.25" x14ac:dyDescent="0.2">
      <c r="A35" s="39" t="s">
        <v>44</v>
      </c>
      <c r="B35" s="19" t="s">
        <v>113</v>
      </c>
      <c r="C35" s="27" t="s">
        <v>17</v>
      </c>
      <c r="D35" s="34"/>
      <c r="E35" s="35"/>
      <c r="F35" s="38"/>
      <c r="G35" s="40"/>
    </row>
    <row r="36" spans="1:7" x14ac:dyDescent="0.2">
      <c r="A36" s="25" t="s">
        <v>18</v>
      </c>
      <c r="B36" s="59" t="s">
        <v>37</v>
      </c>
      <c r="C36" s="27"/>
      <c r="D36" s="34" t="s">
        <v>0</v>
      </c>
      <c r="E36" s="41">
        <v>13</v>
      </c>
      <c r="F36" s="36"/>
      <c r="G36" s="37">
        <f t="shared" ref="G36" si="13">ROUND(E36*F36,2)</f>
        <v>0</v>
      </c>
    </row>
    <row r="37" spans="1:7" ht="38.25" x14ac:dyDescent="0.2">
      <c r="A37" s="39" t="s">
        <v>45</v>
      </c>
      <c r="B37" s="19" t="s">
        <v>46</v>
      </c>
      <c r="C37" s="27" t="s">
        <v>17</v>
      </c>
      <c r="D37" s="34"/>
      <c r="E37" s="35"/>
      <c r="F37" s="38"/>
      <c r="G37" s="40"/>
    </row>
    <row r="38" spans="1:7" ht="13.5" customHeight="1" x14ac:dyDescent="0.2">
      <c r="A38" s="25" t="s">
        <v>18</v>
      </c>
      <c r="B38" s="26" t="s">
        <v>47</v>
      </c>
      <c r="C38" s="27"/>
      <c r="D38" s="34"/>
      <c r="E38" s="35"/>
      <c r="F38" s="38"/>
      <c r="G38" s="40"/>
    </row>
    <row r="39" spans="1:7" x14ac:dyDescent="0.2">
      <c r="A39" s="32" t="s">
        <v>20</v>
      </c>
      <c r="B39" s="33" t="s">
        <v>19</v>
      </c>
      <c r="C39" s="27" t="s">
        <v>9</v>
      </c>
      <c r="D39" s="34" t="s">
        <v>0</v>
      </c>
      <c r="E39" s="41">
        <v>1</v>
      </c>
      <c r="F39" s="36"/>
      <c r="G39" s="37">
        <f t="shared" ref="G39" si="14">ROUND(E39*F39,2)</f>
        <v>0</v>
      </c>
    </row>
    <row r="40" spans="1:7" x14ac:dyDescent="0.2">
      <c r="A40" s="32" t="s">
        <v>32</v>
      </c>
      <c r="B40" s="33" t="s">
        <v>24</v>
      </c>
      <c r="C40" s="27" t="s">
        <v>9</v>
      </c>
      <c r="D40" s="34" t="s">
        <v>0</v>
      </c>
      <c r="E40" s="41">
        <v>1</v>
      </c>
      <c r="F40" s="36"/>
      <c r="G40" s="37">
        <f t="shared" ref="G40:G41" si="15">ROUND(E40*F40,2)</f>
        <v>0</v>
      </c>
    </row>
    <row r="41" spans="1:7" x14ac:dyDescent="0.2">
      <c r="A41" s="32" t="s">
        <v>106</v>
      </c>
      <c r="B41" s="33" t="s">
        <v>98</v>
      </c>
      <c r="C41" s="27" t="s">
        <v>9</v>
      </c>
      <c r="D41" s="34" t="s">
        <v>0</v>
      </c>
      <c r="E41" s="41">
        <v>2</v>
      </c>
      <c r="F41" s="36"/>
      <c r="G41" s="37">
        <f t="shared" si="15"/>
        <v>0</v>
      </c>
    </row>
    <row r="42" spans="1:7" ht="27" customHeight="1" x14ac:dyDescent="0.2">
      <c r="A42" s="39" t="s">
        <v>48</v>
      </c>
      <c r="B42" s="60" t="s">
        <v>49</v>
      </c>
      <c r="C42" s="27" t="s">
        <v>17</v>
      </c>
      <c r="D42" s="61"/>
      <c r="E42" s="41"/>
      <c r="F42" s="38"/>
      <c r="G42" s="40"/>
    </row>
    <row r="43" spans="1:7" x14ac:dyDescent="0.2">
      <c r="A43" s="25" t="s">
        <v>18</v>
      </c>
      <c r="B43" s="62" t="s">
        <v>50</v>
      </c>
      <c r="C43" s="27" t="s">
        <v>9</v>
      </c>
      <c r="D43" s="34" t="s">
        <v>0</v>
      </c>
      <c r="E43" s="41">
        <v>18</v>
      </c>
      <c r="F43" s="36"/>
      <c r="G43" s="37">
        <f t="shared" ref="G43" si="16">ROUND(E43*F43,2)</f>
        <v>0</v>
      </c>
    </row>
    <row r="44" spans="1:7" ht="25.5" x14ac:dyDescent="0.2">
      <c r="A44" s="42" t="s">
        <v>51</v>
      </c>
      <c r="B44" s="19" t="s">
        <v>53</v>
      </c>
      <c r="C44" s="27" t="s">
        <v>54</v>
      </c>
      <c r="D44" s="63"/>
      <c r="E44" s="41"/>
      <c r="F44" s="64"/>
      <c r="G44" s="37"/>
    </row>
    <row r="45" spans="1:7" ht="16.5" customHeight="1" x14ac:dyDescent="0.2">
      <c r="A45" s="25" t="s">
        <v>18</v>
      </c>
      <c r="B45" s="26" t="s">
        <v>55</v>
      </c>
      <c r="C45" s="27"/>
      <c r="D45" s="34" t="s">
        <v>56</v>
      </c>
      <c r="E45" s="35">
        <v>40</v>
      </c>
      <c r="F45" s="36"/>
      <c r="G45" s="37">
        <f t="shared" ref="G45" si="17">ROUND(E45*F45,2)</f>
        <v>0</v>
      </c>
    </row>
    <row r="46" spans="1:7" ht="25.5" x14ac:dyDescent="0.2">
      <c r="A46" s="42" t="s">
        <v>52</v>
      </c>
      <c r="B46" s="65" t="s">
        <v>57</v>
      </c>
      <c r="C46" s="27" t="s">
        <v>58</v>
      </c>
      <c r="D46" s="34"/>
      <c r="E46" s="35"/>
      <c r="F46" s="38"/>
      <c r="G46" s="37"/>
    </row>
    <row r="47" spans="1:7" x14ac:dyDescent="0.2">
      <c r="A47" s="25" t="s">
        <v>18</v>
      </c>
      <c r="B47" s="44" t="s">
        <v>59</v>
      </c>
      <c r="C47" s="27" t="s">
        <v>9</v>
      </c>
      <c r="D47" s="34" t="s">
        <v>22</v>
      </c>
      <c r="E47" s="35">
        <v>60</v>
      </c>
      <c r="F47" s="36"/>
      <c r="G47" s="37">
        <f t="shared" ref="G47:G49" si="18">ROUND(E47*F47,2)</f>
        <v>0</v>
      </c>
    </row>
    <row r="48" spans="1:7" x14ac:dyDescent="0.2">
      <c r="A48" s="25" t="s">
        <v>23</v>
      </c>
      <c r="B48" s="44" t="s">
        <v>105</v>
      </c>
      <c r="C48" s="27"/>
      <c r="D48" s="34" t="s">
        <v>22</v>
      </c>
      <c r="E48" s="35">
        <v>20</v>
      </c>
      <c r="F48" s="36"/>
      <c r="G48" s="37">
        <f t="shared" si="18"/>
        <v>0</v>
      </c>
    </row>
    <row r="49" spans="1:7" s="7" customFormat="1" ht="34.5" customHeight="1" x14ac:dyDescent="0.2">
      <c r="A49" s="143" t="s">
        <v>121</v>
      </c>
      <c r="B49" s="130" t="s">
        <v>120</v>
      </c>
      <c r="C49" s="74" t="s">
        <v>117</v>
      </c>
      <c r="D49" s="74" t="s">
        <v>119</v>
      </c>
      <c r="E49" s="35">
        <v>5</v>
      </c>
      <c r="F49" s="36"/>
      <c r="G49" s="37">
        <f t="shared" si="18"/>
        <v>0</v>
      </c>
    </row>
    <row r="50" spans="1:7" ht="38.25" x14ac:dyDescent="0.2">
      <c r="A50" s="137" t="s">
        <v>165</v>
      </c>
      <c r="B50" s="19" t="s">
        <v>166</v>
      </c>
      <c r="C50" s="27" t="s">
        <v>17</v>
      </c>
      <c r="D50" s="138"/>
      <c r="E50" s="139"/>
      <c r="F50" s="140"/>
      <c r="G50" s="31"/>
    </row>
    <row r="51" spans="1:7" x14ac:dyDescent="0.2">
      <c r="A51" s="25" t="s">
        <v>18</v>
      </c>
      <c r="B51" s="26" t="s">
        <v>19</v>
      </c>
      <c r="C51" s="27" t="s">
        <v>9</v>
      </c>
      <c r="D51" s="28"/>
      <c r="E51" s="29"/>
      <c r="F51" s="30"/>
      <c r="G51" s="31"/>
    </row>
    <row r="52" spans="1:7" ht="12.75" customHeight="1" x14ac:dyDescent="0.2">
      <c r="A52" s="141" t="s">
        <v>20</v>
      </c>
      <c r="B52" s="142" t="s">
        <v>167</v>
      </c>
      <c r="C52" s="27"/>
      <c r="D52" s="34" t="s">
        <v>0</v>
      </c>
      <c r="E52" s="41">
        <v>1</v>
      </c>
      <c r="F52" s="36"/>
      <c r="G52" s="37">
        <f t="shared" ref="G52" si="19">ROUND(E52*F52,2)</f>
        <v>0</v>
      </c>
    </row>
    <row r="53" spans="1:7" ht="21" customHeight="1" x14ac:dyDescent="0.2">
      <c r="A53" s="67"/>
      <c r="B53" s="68" t="s">
        <v>122</v>
      </c>
      <c r="C53" s="69"/>
      <c r="D53" s="70"/>
      <c r="E53" s="71"/>
      <c r="F53" s="109" t="s">
        <v>60</v>
      </c>
      <c r="G53" s="110">
        <f>SUM(G9:G52)</f>
        <v>0</v>
      </c>
    </row>
    <row r="54" spans="1:7" ht="22.5" customHeight="1" x14ac:dyDescent="0.2">
      <c r="A54" s="13" t="s">
        <v>61</v>
      </c>
      <c r="B54" s="66" t="s">
        <v>123</v>
      </c>
      <c r="C54" s="14"/>
      <c r="D54" s="15"/>
      <c r="E54" s="16"/>
      <c r="F54" s="11"/>
      <c r="G54" s="17"/>
    </row>
    <row r="55" spans="1:7" ht="25.5" x14ac:dyDescent="0.2">
      <c r="A55" s="18" t="s">
        <v>62</v>
      </c>
      <c r="B55" s="19" t="s">
        <v>16</v>
      </c>
      <c r="C55" s="20" t="s">
        <v>17</v>
      </c>
      <c r="D55" s="21"/>
      <c r="E55" s="22"/>
      <c r="F55" s="23"/>
      <c r="G55" s="24"/>
    </row>
    <row r="56" spans="1:7" x14ac:dyDescent="0.2">
      <c r="A56" s="25" t="s">
        <v>18</v>
      </c>
      <c r="B56" s="26" t="s">
        <v>19</v>
      </c>
      <c r="C56" s="27" t="s">
        <v>9</v>
      </c>
      <c r="D56" s="28"/>
      <c r="E56" s="29"/>
      <c r="F56" s="30"/>
      <c r="G56" s="31"/>
    </row>
    <row r="57" spans="1:7" ht="25.5" x14ac:dyDescent="0.2">
      <c r="A57" s="32" t="s">
        <v>20</v>
      </c>
      <c r="B57" s="33" t="s">
        <v>21</v>
      </c>
      <c r="C57" s="27"/>
      <c r="D57" s="34" t="s">
        <v>22</v>
      </c>
      <c r="E57" s="35">
        <v>585</v>
      </c>
      <c r="F57" s="36"/>
      <c r="G57" s="37">
        <f t="shared" ref="G57" si="20">ROUND(E57*F57,2)</f>
        <v>0</v>
      </c>
    </row>
    <row r="58" spans="1:7" ht="25.5" x14ac:dyDescent="0.2">
      <c r="A58" s="39" t="s">
        <v>63</v>
      </c>
      <c r="B58" s="19" t="s">
        <v>26</v>
      </c>
      <c r="C58" s="27" t="s">
        <v>17</v>
      </c>
      <c r="D58" s="34"/>
      <c r="E58" s="35"/>
      <c r="F58" s="38"/>
      <c r="G58" s="40"/>
    </row>
    <row r="59" spans="1:7" x14ac:dyDescent="0.2">
      <c r="A59" s="25" t="s">
        <v>18</v>
      </c>
      <c r="B59" s="26" t="s">
        <v>27</v>
      </c>
      <c r="C59" s="27" t="s">
        <v>9</v>
      </c>
      <c r="D59" s="34" t="s">
        <v>0</v>
      </c>
      <c r="E59" s="41">
        <v>3</v>
      </c>
      <c r="F59" s="36"/>
      <c r="G59" s="37">
        <f t="shared" ref="G59" si="21">ROUND(E59*F59,2)</f>
        <v>0</v>
      </c>
    </row>
    <row r="60" spans="1:7" ht="38.25" x14ac:dyDescent="0.2">
      <c r="A60" s="39" t="s">
        <v>64</v>
      </c>
      <c r="B60" s="130" t="s">
        <v>168</v>
      </c>
      <c r="C60" s="27" t="s">
        <v>17</v>
      </c>
      <c r="D60" s="34"/>
      <c r="E60" s="35"/>
      <c r="F60" s="38"/>
      <c r="G60" s="40"/>
    </row>
    <row r="61" spans="1:7" x14ac:dyDescent="0.2">
      <c r="A61" s="25" t="s">
        <v>18</v>
      </c>
      <c r="B61" s="26" t="s">
        <v>170</v>
      </c>
      <c r="C61" s="27" t="s">
        <v>9</v>
      </c>
      <c r="D61" s="34" t="s">
        <v>0</v>
      </c>
      <c r="E61" s="41">
        <v>1</v>
      </c>
      <c r="F61" s="36"/>
      <c r="G61" s="37">
        <f t="shared" ref="G61" si="22">ROUND(E61*F61,2)</f>
        <v>0</v>
      </c>
    </row>
    <row r="62" spans="1:7" ht="25.5" x14ac:dyDescent="0.2">
      <c r="A62" s="39" t="s">
        <v>65</v>
      </c>
      <c r="B62" s="19" t="s">
        <v>29</v>
      </c>
      <c r="C62" s="27" t="s">
        <v>17</v>
      </c>
      <c r="D62" s="34"/>
      <c r="E62" s="35"/>
      <c r="F62" s="38"/>
      <c r="G62" s="40"/>
    </row>
    <row r="63" spans="1:7" x14ac:dyDescent="0.2">
      <c r="A63" s="25" t="s">
        <v>18</v>
      </c>
      <c r="B63" s="26" t="s">
        <v>19</v>
      </c>
      <c r="C63" s="27" t="s">
        <v>9</v>
      </c>
      <c r="D63" s="34" t="s">
        <v>0</v>
      </c>
      <c r="E63" s="41">
        <v>5</v>
      </c>
      <c r="F63" s="36"/>
      <c r="G63" s="37">
        <f t="shared" ref="G63" si="23">ROUND(E63*F63,2)</f>
        <v>0</v>
      </c>
    </row>
    <row r="64" spans="1:7" ht="25.5" x14ac:dyDescent="0.2">
      <c r="A64" s="42" t="s">
        <v>67</v>
      </c>
      <c r="B64" s="19" t="s">
        <v>31</v>
      </c>
      <c r="C64" s="27" t="s">
        <v>17</v>
      </c>
      <c r="D64" s="34"/>
      <c r="E64" s="35"/>
      <c r="F64" s="38"/>
      <c r="G64" s="64"/>
    </row>
    <row r="65" spans="1:7" x14ac:dyDescent="0.2">
      <c r="A65" s="43" t="s">
        <v>18</v>
      </c>
      <c r="B65" s="49" t="s">
        <v>33</v>
      </c>
      <c r="C65" s="50" t="s">
        <v>9</v>
      </c>
      <c r="D65" s="47"/>
      <c r="E65" s="35"/>
      <c r="F65" s="38"/>
      <c r="G65" s="52"/>
    </row>
    <row r="66" spans="1:7" x14ac:dyDescent="0.2">
      <c r="A66" s="45" t="s">
        <v>20</v>
      </c>
      <c r="B66" s="53" t="s">
        <v>125</v>
      </c>
      <c r="C66" s="50" t="s">
        <v>9</v>
      </c>
      <c r="D66" s="47" t="s">
        <v>0</v>
      </c>
      <c r="E66" s="41">
        <v>3</v>
      </c>
      <c r="F66" s="36"/>
      <c r="G66" s="37">
        <f t="shared" ref="G66:G67" si="24">ROUND(E66*F66,2)</f>
        <v>0</v>
      </c>
    </row>
    <row r="67" spans="1:7" x14ac:dyDescent="0.2">
      <c r="A67" s="112" t="s">
        <v>32</v>
      </c>
      <c r="B67" s="46" t="s">
        <v>124</v>
      </c>
      <c r="C67" s="76" t="s">
        <v>9</v>
      </c>
      <c r="D67" s="113" t="s">
        <v>0</v>
      </c>
      <c r="E67" s="75">
        <v>8</v>
      </c>
      <c r="F67" s="36"/>
      <c r="G67" s="37">
        <f t="shared" si="24"/>
        <v>0</v>
      </c>
    </row>
    <row r="68" spans="1:7" ht="25.5" x14ac:dyDescent="0.2">
      <c r="A68" s="39" t="s">
        <v>68</v>
      </c>
      <c r="B68" s="19" t="s">
        <v>36</v>
      </c>
      <c r="C68" s="27" t="s">
        <v>17</v>
      </c>
      <c r="D68" s="34"/>
      <c r="E68" s="35"/>
      <c r="F68" s="38"/>
      <c r="G68" s="40"/>
    </row>
    <row r="69" spans="1:7" x14ac:dyDescent="0.2">
      <c r="A69" s="25" t="s">
        <v>18</v>
      </c>
      <c r="B69" s="26" t="s">
        <v>37</v>
      </c>
      <c r="C69" s="27" t="s">
        <v>9</v>
      </c>
      <c r="D69" s="34"/>
      <c r="E69" s="35"/>
      <c r="F69" s="38"/>
      <c r="G69" s="40"/>
    </row>
    <row r="70" spans="1:7" ht="25.5" x14ac:dyDescent="0.2">
      <c r="A70" s="32" t="s">
        <v>20</v>
      </c>
      <c r="B70" s="33" t="s">
        <v>21</v>
      </c>
      <c r="C70" s="27"/>
      <c r="D70" s="34" t="s">
        <v>22</v>
      </c>
      <c r="E70" s="35">
        <v>60</v>
      </c>
      <c r="F70" s="36"/>
      <c r="G70" s="37">
        <f t="shared" ref="G70" si="25">ROUND(E70*F70,2)</f>
        <v>0</v>
      </c>
    </row>
    <row r="71" spans="1:7" x14ac:dyDescent="0.2">
      <c r="A71" s="25" t="s">
        <v>23</v>
      </c>
      <c r="B71" s="26" t="s">
        <v>107</v>
      </c>
      <c r="C71" s="27" t="s">
        <v>9</v>
      </c>
      <c r="D71" s="34"/>
      <c r="E71" s="35"/>
      <c r="F71" s="38"/>
      <c r="G71" s="40"/>
    </row>
    <row r="72" spans="1:7" ht="25.5" x14ac:dyDescent="0.2">
      <c r="A72" s="32" t="s">
        <v>20</v>
      </c>
      <c r="B72" s="33" t="s">
        <v>21</v>
      </c>
      <c r="C72" s="27"/>
      <c r="D72" s="34" t="s">
        <v>22</v>
      </c>
      <c r="E72" s="35">
        <v>10</v>
      </c>
      <c r="F72" s="36"/>
      <c r="G72" s="37">
        <f t="shared" ref="G72" si="26">ROUND(E72*F72,2)</f>
        <v>0</v>
      </c>
    </row>
    <row r="73" spans="1:7" ht="25.5" x14ac:dyDescent="0.2">
      <c r="A73" s="39" t="s">
        <v>69</v>
      </c>
      <c r="B73" s="19" t="s">
        <v>39</v>
      </c>
      <c r="C73" s="27" t="s">
        <v>17</v>
      </c>
      <c r="D73" s="34"/>
      <c r="E73" s="35"/>
      <c r="F73" s="38"/>
      <c r="G73" s="40"/>
    </row>
    <row r="74" spans="1:7" x14ac:dyDescent="0.2">
      <c r="A74" s="25" t="s">
        <v>18</v>
      </c>
      <c r="B74" s="26" t="s">
        <v>37</v>
      </c>
      <c r="C74" s="27" t="s">
        <v>9</v>
      </c>
      <c r="D74" s="34" t="s">
        <v>0</v>
      </c>
      <c r="E74" s="41">
        <v>43</v>
      </c>
      <c r="F74" s="36"/>
      <c r="G74" s="37">
        <f t="shared" ref="G74" si="27">ROUND(E74*F74,2)</f>
        <v>0</v>
      </c>
    </row>
    <row r="75" spans="1:7" x14ac:dyDescent="0.2">
      <c r="A75" s="25" t="s">
        <v>23</v>
      </c>
      <c r="B75" s="26" t="s">
        <v>107</v>
      </c>
      <c r="C75" s="27" t="s">
        <v>9</v>
      </c>
      <c r="D75" s="34" t="s">
        <v>0</v>
      </c>
      <c r="E75" s="41">
        <v>2</v>
      </c>
      <c r="F75" s="36"/>
      <c r="G75" s="37">
        <f t="shared" ref="G75" si="28">ROUND(E75*F75,2)</f>
        <v>0</v>
      </c>
    </row>
    <row r="76" spans="1:7" ht="25.5" x14ac:dyDescent="0.2">
      <c r="A76" s="39" t="s">
        <v>70</v>
      </c>
      <c r="B76" s="54" t="s">
        <v>41</v>
      </c>
      <c r="C76" s="55" t="s">
        <v>17</v>
      </c>
      <c r="D76" s="56"/>
      <c r="E76" s="57"/>
      <c r="F76" s="38"/>
      <c r="G76" s="37"/>
    </row>
    <row r="77" spans="1:7" x14ac:dyDescent="0.2">
      <c r="A77" s="25" t="s">
        <v>18</v>
      </c>
      <c r="B77" s="26" t="s">
        <v>37</v>
      </c>
      <c r="C77" s="55" t="s">
        <v>9</v>
      </c>
      <c r="D77" s="56" t="s">
        <v>0</v>
      </c>
      <c r="E77" s="41">
        <v>2</v>
      </c>
      <c r="F77" s="36"/>
      <c r="G77" s="37">
        <f t="shared" ref="G77" si="29">ROUND(E77*F77,2)</f>
        <v>0</v>
      </c>
    </row>
    <row r="78" spans="1:7" x14ac:dyDescent="0.2">
      <c r="A78" s="25" t="s">
        <v>23</v>
      </c>
      <c r="B78" s="26" t="s">
        <v>107</v>
      </c>
      <c r="C78" s="55" t="s">
        <v>9</v>
      </c>
      <c r="D78" s="56" t="s">
        <v>0</v>
      </c>
      <c r="E78" s="41">
        <v>1</v>
      </c>
      <c r="F78" s="36"/>
      <c r="G78" s="37">
        <f t="shared" ref="G78" si="30">ROUND(E78*F78,2)</f>
        <v>0</v>
      </c>
    </row>
    <row r="79" spans="1:7" ht="25.5" x14ac:dyDescent="0.2">
      <c r="A79" s="39" t="s">
        <v>71</v>
      </c>
      <c r="B79" s="54" t="s">
        <v>43</v>
      </c>
      <c r="C79" s="55" t="s">
        <v>17</v>
      </c>
      <c r="D79" s="56"/>
      <c r="E79" s="57"/>
      <c r="F79" s="38"/>
      <c r="G79" s="37"/>
    </row>
    <row r="80" spans="1:7" x14ac:dyDescent="0.2">
      <c r="A80" s="25" t="s">
        <v>18</v>
      </c>
      <c r="B80" s="26" t="s">
        <v>37</v>
      </c>
      <c r="C80" s="55" t="s">
        <v>9</v>
      </c>
      <c r="D80" s="56" t="s">
        <v>0</v>
      </c>
      <c r="E80" s="41">
        <v>2</v>
      </c>
      <c r="F80" s="36"/>
      <c r="G80" s="37">
        <f t="shared" ref="G80:G83" si="31">ROUND(E80*F80,2)</f>
        <v>0</v>
      </c>
    </row>
    <row r="81" spans="1:7" x14ac:dyDescent="0.2">
      <c r="A81" s="25" t="s">
        <v>23</v>
      </c>
      <c r="B81" s="26" t="s">
        <v>126</v>
      </c>
      <c r="C81" s="55" t="s">
        <v>9</v>
      </c>
      <c r="D81" s="56" t="s">
        <v>0</v>
      </c>
      <c r="E81" s="41">
        <v>1</v>
      </c>
      <c r="F81" s="36"/>
      <c r="G81" s="37">
        <f t="shared" ref="G81" si="32">ROUND(E81*F81,2)</f>
        <v>0</v>
      </c>
    </row>
    <row r="82" spans="1:7" ht="38.25" x14ac:dyDescent="0.2">
      <c r="A82" s="39" t="s">
        <v>72</v>
      </c>
      <c r="B82" s="19" t="s">
        <v>113</v>
      </c>
      <c r="C82" s="27" t="s">
        <v>17</v>
      </c>
      <c r="D82" s="34"/>
      <c r="E82" s="35"/>
      <c r="F82" s="38"/>
      <c r="G82" s="37"/>
    </row>
    <row r="83" spans="1:7" x14ac:dyDescent="0.2">
      <c r="A83" s="25" t="s">
        <v>18</v>
      </c>
      <c r="B83" s="59" t="s">
        <v>37</v>
      </c>
      <c r="C83" s="27"/>
      <c r="D83" s="34" t="s">
        <v>0</v>
      </c>
      <c r="E83" s="41">
        <v>43</v>
      </c>
      <c r="F83" s="36"/>
      <c r="G83" s="37">
        <f t="shared" si="31"/>
        <v>0</v>
      </c>
    </row>
    <row r="84" spans="1:7" x14ac:dyDescent="0.2">
      <c r="A84" s="25" t="s">
        <v>23</v>
      </c>
      <c r="B84" s="59" t="s">
        <v>107</v>
      </c>
      <c r="C84" s="27"/>
      <c r="D84" s="34" t="s">
        <v>0</v>
      </c>
      <c r="E84" s="41">
        <v>2</v>
      </c>
      <c r="F84" s="36"/>
      <c r="G84" s="37">
        <f t="shared" ref="G84" si="33">ROUND(E84*F84,2)</f>
        <v>0</v>
      </c>
    </row>
    <row r="85" spans="1:7" ht="38.25" x14ac:dyDescent="0.2">
      <c r="A85" s="39" t="s">
        <v>73</v>
      </c>
      <c r="B85" s="19" t="s">
        <v>46</v>
      </c>
      <c r="C85" s="27" t="s">
        <v>17</v>
      </c>
      <c r="D85" s="34"/>
      <c r="E85" s="35"/>
      <c r="F85" s="38"/>
      <c r="G85" s="40"/>
    </row>
    <row r="86" spans="1:7" x14ac:dyDescent="0.2">
      <c r="A86" s="25" t="s">
        <v>18</v>
      </c>
      <c r="B86" s="26" t="s">
        <v>47</v>
      </c>
      <c r="C86" s="27"/>
      <c r="D86" s="34"/>
      <c r="E86" s="35"/>
      <c r="F86" s="38"/>
      <c r="G86" s="40"/>
    </row>
    <row r="87" spans="1:7" x14ac:dyDescent="0.2">
      <c r="A87" s="32" t="s">
        <v>20</v>
      </c>
      <c r="B87" s="33" t="s">
        <v>19</v>
      </c>
      <c r="C87" s="27" t="s">
        <v>9</v>
      </c>
      <c r="D87" s="34" t="s">
        <v>0</v>
      </c>
      <c r="E87" s="41">
        <v>4</v>
      </c>
      <c r="F87" s="36"/>
      <c r="G87" s="37">
        <f>ROUND(E87*F87,2)</f>
        <v>0</v>
      </c>
    </row>
    <row r="88" spans="1:7" ht="25.5" x14ac:dyDescent="0.2">
      <c r="A88" s="39" t="s">
        <v>74</v>
      </c>
      <c r="B88" s="60" t="s">
        <v>49</v>
      </c>
      <c r="C88" s="27" t="s">
        <v>17</v>
      </c>
      <c r="D88" s="61"/>
      <c r="E88" s="41"/>
      <c r="F88" s="38"/>
      <c r="G88" s="40"/>
    </row>
    <row r="89" spans="1:7" x14ac:dyDescent="0.2">
      <c r="A89" s="25" t="s">
        <v>18</v>
      </c>
      <c r="B89" s="62" t="s">
        <v>50</v>
      </c>
      <c r="C89" s="27" t="s">
        <v>9</v>
      </c>
      <c r="D89" s="34" t="s">
        <v>0</v>
      </c>
      <c r="E89" s="41">
        <v>2</v>
      </c>
      <c r="F89" s="36"/>
      <c r="G89" s="37">
        <f t="shared" ref="G89" si="34">ROUND(E89*F89,2)</f>
        <v>0</v>
      </c>
    </row>
    <row r="90" spans="1:7" x14ac:dyDescent="0.2">
      <c r="A90" s="25" t="s">
        <v>23</v>
      </c>
      <c r="B90" s="114" t="s">
        <v>108</v>
      </c>
      <c r="C90" s="27" t="s">
        <v>9</v>
      </c>
      <c r="D90" s="34" t="s">
        <v>0</v>
      </c>
      <c r="E90" s="41">
        <v>3</v>
      </c>
      <c r="F90" s="36"/>
      <c r="G90" s="37">
        <f t="shared" ref="G90:G91" si="35">ROUND(E90*F90,2)</f>
        <v>0</v>
      </c>
    </row>
    <row r="91" spans="1:7" ht="25.5" x14ac:dyDescent="0.2">
      <c r="A91" s="39" t="s">
        <v>127</v>
      </c>
      <c r="B91" s="60" t="s">
        <v>104</v>
      </c>
      <c r="C91" s="27" t="s">
        <v>17</v>
      </c>
      <c r="D91" s="34" t="s">
        <v>0</v>
      </c>
      <c r="E91" s="41">
        <v>43</v>
      </c>
      <c r="F91" s="36"/>
      <c r="G91" s="37">
        <f t="shared" si="35"/>
        <v>0</v>
      </c>
    </row>
    <row r="92" spans="1:7" ht="25.5" x14ac:dyDescent="0.2">
      <c r="A92" s="42" t="s">
        <v>131</v>
      </c>
      <c r="B92" s="19" t="s">
        <v>53</v>
      </c>
      <c r="C92" s="27" t="s">
        <v>54</v>
      </c>
      <c r="D92" s="63"/>
      <c r="E92" s="41"/>
      <c r="F92" s="64"/>
      <c r="G92" s="37"/>
    </row>
    <row r="93" spans="1:7" ht="20.25" customHeight="1" x14ac:dyDescent="0.2">
      <c r="A93" s="25" t="s">
        <v>18</v>
      </c>
      <c r="B93" s="26" t="s">
        <v>55</v>
      </c>
      <c r="C93" s="27"/>
      <c r="D93" s="34" t="s">
        <v>56</v>
      </c>
      <c r="E93" s="35">
        <v>80</v>
      </c>
      <c r="F93" s="36"/>
      <c r="G93" s="37">
        <f t="shared" ref="G93:G95" si="36">ROUND(E93*F93,2)</f>
        <v>0</v>
      </c>
    </row>
    <row r="94" spans="1:7" ht="25.5" x14ac:dyDescent="0.2">
      <c r="A94" s="42" t="s">
        <v>175</v>
      </c>
      <c r="B94" s="19" t="s">
        <v>128</v>
      </c>
      <c r="C94" s="74" t="s">
        <v>129</v>
      </c>
      <c r="D94" s="34"/>
      <c r="E94" s="35"/>
      <c r="F94" s="129"/>
      <c r="G94" s="37"/>
    </row>
    <row r="95" spans="1:7" ht="17.25" customHeight="1" x14ac:dyDescent="0.2">
      <c r="A95" s="25" t="s">
        <v>18</v>
      </c>
      <c r="B95" s="44" t="s">
        <v>130</v>
      </c>
      <c r="C95" s="76" t="s">
        <v>9</v>
      </c>
      <c r="D95" s="113" t="s">
        <v>56</v>
      </c>
      <c r="E95" s="115">
        <v>20</v>
      </c>
      <c r="F95" s="145"/>
      <c r="G95" s="37">
        <f t="shared" si="36"/>
        <v>0</v>
      </c>
    </row>
    <row r="96" spans="1:7" ht="16.5" customHeight="1" x14ac:dyDescent="0.2">
      <c r="A96" s="78" t="s">
        <v>176</v>
      </c>
      <c r="B96" s="19" t="s">
        <v>177</v>
      </c>
      <c r="C96" s="74" t="s">
        <v>58</v>
      </c>
      <c r="D96" s="34"/>
      <c r="E96" s="35"/>
      <c r="F96" s="38"/>
      <c r="G96" s="37"/>
    </row>
    <row r="97" spans="1:7" x14ac:dyDescent="0.2">
      <c r="A97" s="25" t="s">
        <v>18</v>
      </c>
      <c r="B97" s="44" t="s">
        <v>59</v>
      </c>
      <c r="C97" s="76" t="s">
        <v>9</v>
      </c>
      <c r="D97" s="113" t="s">
        <v>22</v>
      </c>
      <c r="E97" s="115">
        <v>20</v>
      </c>
      <c r="F97" s="36"/>
      <c r="G97" s="37">
        <f t="shared" ref="G97:G99" si="37">ROUND(E97*F97,2)</f>
        <v>0</v>
      </c>
    </row>
    <row r="98" spans="1:7" ht="13.5" customHeight="1" x14ac:dyDescent="0.2">
      <c r="A98" s="25" t="s">
        <v>23</v>
      </c>
      <c r="B98" s="44" t="s">
        <v>132</v>
      </c>
      <c r="C98" s="76" t="s">
        <v>9</v>
      </c>
      <c r="D98" s="113" t="s">
        <v>22</v>
      </c>
      <c r="E98" s="115">
        <v>20</v>
      </c>
      <c r="F98" s="36"/>
      <c r="G98" s="37">
        <f t="shared" si="37"/>
        <v>0</v>
      </c>
    </row>
    <row r="99" spans="1:7" s="7" customFormat="1" ht="34.5" customHeight="1" x14ac:dyDescent="0.2">
      <c r="A99" s="143" t="s">
        <v>169</v>
      </c>
      <c r="B99" s="130" t="s">
        <v>120</v>
      </c>
      <c r="C99" s="74" t="s">
        <v>117</v>
      </c>
      <c r="D99" s="74" t="s">
        <v>119</v>
      </c>
      <c r="E99" s="35">
        <v>10</v>
      </c>
      <c r="F99" s="36"/>
      <c r="G99" s="37">
        <f t="shared" si="37"/>
        <v>0</v>
      </c>
    </row>
    <row r="100" spans="1:7" ht="21" customHeight="1" x14ac:dyDescent="0.2">
      <c r="A100" s="67"/>
      <c r="B100" s="68" t="s">
        <v>123</v>
      </c>
      <c r="C100" s="69"/>
      <c r="D100" s="70"/>
      <c r="E100" s="71"/>
      <c r="F100" s="72" t="s">
        <v>75</v>
      </c>
      <c r="G100" s="73">
        <f>SUM(G57:G99)</f>
        <v>0</v>
      </c>
    </row>
    <row r="101" spans="1:7" ht="24" customHeight="1" x14ac:dyDescent="0.2">
      <c r="A101" s="13" t="s">
        <v>76</v>
      </c>
      <c r="B101" s="111" t="s">
        <v>133</v>
      </c>
      <c r="C101" s="14"/>
      <c r="D101" s="15"/>
      <c r="E101" s="16"/>
      <c r="F101" s="11"/>
      <c r="G101" s="17"/>
    </row>
    <row r="102" spans="1:7" ht="25.5" x14ac:dyDescent="0.2">
      <c r="A102" s="18" t="s">
        <v>77</v>
      </c>
      <c r="B102" s="19" t="s">
        <v>16</v>
      </c>
      <c r="C102" s="20" t="s">
        <v>17</v>
      </c>
      <c r="D102" s="21"/>
      <c r="E102" s="22"/>
      <c r="F102" s="23"/>
      <c r="G102" s="24"/>
    </row>
    <row r="103" spans="1:7" x14ac:dyDescent="0.2">
      <c r="A103" s="25" t="s">
        <v>18</v>
      </c>
      <c r="B103" s="26" t="s">
        <v>19</v>
      </c>
      <c r="C103" s="27" t="s">
        <v>9</v>
      </c>
      <c r="D103" s="28"/>
      <c r="E103" s="29"/>
      <c r="F103" s="30"/>
      <c r="G103" s="31"/>
    </row>
    <row r="104" spans="1:7" ht="25.5" x14ac:dyDescent="0.2">
      <c r="A104" s="32" t="s">
        <v>20</v>
      </c>
      <c r="B104" s="33" t="s">
        <v>21</v>
      </c>
      <c r="C104" s="27"/>
      <c r="D104" s="34" t="s">
        <v>22</v>
      </c>
      <c r="E104" s="35">
        <v>150</v>
      </c>
      <c r="F104" s="36"/>
      <c r="G104" s="37">
        <f t="shared" ref="G104" si="38">ROUND(E104*F104,2)</f>
        <v>0</v>
      </c>
    </row>
    <row r="105" spans="1:7" ht="25.5" x14ac:dyDescent="0.2">
      <c r="A105" s="39" t="s">
        <v>78</v>
      </c>
      <c r="B105" s="19" t="s">
        <v>26</v>
      </c>
      <c r="C105" s="27" t="s">
        <v>17</v>
      </c>
      <c r="D105" s="34"/>
      <c r="E105" s="35"/>
      <c r="F105" s="38"/>
      <c r="G105" s="40"/>
    </row>
    <row r="106" spans="1:7" x14ac:dyDescent="0.2">
      <c r="A106" s="25" t="s">
        <v>18</v>
      </c>
      <c r="B106" s="26" t="s">
        <v>27</v>
      </c>
      <c r="C106" s="27" t="s">
        <v>9</v>
      </c>
      <c r="D106" s="34" t="s">
        <v>0</v>
      </c>
      <c r="E106" s="41">
        <v>2</v>
      </c>
      <c r="F106" s="36"/>
      <c r="G106" s="37">
        <f t="shared" ref="G106" si="39">ROUND(E106*F106,2)</f>
        <v>0</v>
      </c>
    </row>
    <row r="107" spans="1:7" ht="25.5" x14ac:dyDescent="0.2">
      <c r="A107" s="39" t="s">
        <v>79</v>
      </c>
      <c r="B107" s="19" t="s">
        <v>29</v>
      </c>
      <c r="C107" s="27" t="s">
        <v>17</v>
      </c>
      <c r="D107" s="34"/>
      <c r="E107" s="35"/>
      <c r="F107" s="38"/>
      <c r="G107" s="40"/>
    </row>
    <row r="108" spans="1:7" x14ac:dyDescent="0.2">
      <c r="A108" s="25" t="s">
        <v>18</v>
      </c>
      <c r="B108" s="26" t="s">
        <v>19</v>
      </c>
      <c r="C108" s="27" t="s">
        <v>9</v>
      </c>
      <c r="D108" s="34" t="s">
        <v>0</v>
      </c>
      <c r="E108" s="41">
        <v>2</v>
      </c>
      <c r="F108" s="36"/>
      <c r="G108" s="37">
        <f t="shared" ref="G108" si="40">ROUND(E108*F108,2)</f>
        <v>0</v>
      </c>
    </row>
    <row r="109" spans="1:7" ht="25.5" x14ac:dyDescent="0.2">
      <c r="A109" s="42" t="s">
        <v>80</v>
      </c>
      <c r="B109" s="19" t="s">
        <v>31</v>
      </c>
      <c r="C109" s="27" t="s">
        <v>17</v>
      </c>
      <c r="D109" s="34"/>
      <c r="E109" s="35"/>
      <c r="F109" s="38"/>
      <c r="G109" s="37"/>
    </row>
    <row r="110" spans="1:7" x14ac:dyDescent="0.2">
      <c r="A110" s="43" t="s">
        <v>18</v>
      </c>
      <c r="B110" s="49" t="s">
        <v>33</v>
      </c>
      <c r="C110" s="50" t="s">
        <v>9</v>
      </c>
      <c r="D110" s="47"/>
      <c r="E110" s="51"/>
      <c r="F110" s="38"/>
      <c r="G110" s="52"/>
    </row>
    <row r="111" spans="1:7" x14ac:dyDescent="0.2">
      <c r="A111" s="45" t="s">
        <v>20</v>
      </c>
      <c r="B111" s="53" t="s">
        <v>34</v>
      </c>
      <c r="C111" s="50" t="s">
        <v>9</v>
      </c>
      <c r="D111" s="47" t="s">
        <v>0</v>
      </c>
      <c r="E111" s="48">
        <v>4</v>
      </c>
      <c r="F111" s="36"/>
      <c r="G111" s="37">
        <f t="shared" ref="G111" si="41">ROUND(E111*F111,2)</f>
        <v>0</v>
      </c>
    </row>
    <row r="112" spans="1:7" ht="25.5" x14ac:dyDescent="0.2">
      <c r="A112" s="39" t="s">
        <v>81</v>
      </c>
      <c r="B112" s="19" t="s">
        <v>36</v>
      </c>
      <c r="C112" s="27" t="s">
        <v>17</v>
      </c>
      <c r="D112" s="34"/>
      <c r="E112" s="35"/>
      <c r="F112" s="38"/>
      <c r="G112" s="40"/>
    </row>
    <row r="113" spans="1:7" x14ac:dyDescent="0.2">
      <c r="A113" s="25" t="s">
        <v>18</v>
      </c>
      <c r="B113" s="26" t="s">
        <v>37</v>
      </c>
      <c r="C113" s="27" t="s">
        <v>9</v>
      </c>
      <c r="D113" s="34"/>
      <c r="E113" s="35"/>
      <c r="F113" s="38"/>
      <c r="G113" s="40"/>
    </row>
    <row r="114" spans="1:7" ht="25.5" x14ac:dyDescent="0.2">
      <c r="A114" s="32" t="s">
        <v>20</v>
      </c>
      <c r="B114" s="33" t="s">
        <v>21</v>
      </c>
      <c r="C114" s="27"/>
      <c r="D114" s="34" t="s">
        <v>22</v>
      </c>
      <c r="E114" s="35">
        <v>40</v>
      </c>
      <c r="F114" s="36"/>
      <c r="G114" s="37">
        <f t="shared" ref="G114" si="42">ROUND(E114*F114,2)</f>
        <v>0</v>
      </c>
    </row>
    <row r="115" spans="1:7" ht="25.5" x14ac:dyDescent="0.2">
      <c r="A115" s="39" t="s">
        <v>82</v>
      </c>
      <c r="B115" s="19" t="s">
        <v>39</v>
      </c>
      <c r="C115" s="27" t="s">
        <v>17</v>
      </c>
      <c r="D115" s="34"/>
      <c r="E115" s="35"/>
      <c r="F115" s="38"/>
      <c r="G115" s="40"/>
    </row>
    <row r="116" spans="1:7" x14ac:dyDescent="0.2">
      <c r="A116" s="25" t="s">
        <v>18</v>
      </c>
      <c r="B116" s="26" t="s">
        <v>37</v>
      </c>
      <c r="C116" s="27" t="s">
        <v>9</v>
      </c>
      <c r="D116" s="34" t="s">
        <v>0</v>
      </c>
      <c r="E116" s="41">
        <v>21</v>
      </c>
      <c r="F116" s="36"/>
      <c r="G116" s="37">
        <f t="shared" ref="G116" si="43">ROUND(E116*F116,2)</f>
        <v>0</v>
      </c>
    </row>
    <row r="117" spans="1:7" ht="25.5" x14ac:dyDescent="0.2">
      <c r="A117" s="39" t="s">
        <v>83</v>
      </c>
      <c r="B117" s="54" t="s">
        <v>41</v>
      </c>
      <c r="C117" s="55" t="s">
        <v>17</v>
      </c>
      <c r="D117" s="56"/>
      <c r="E117" s="57"/>
      <c r="F117" s="38"/>
      <c r="G117" s="37"/>
    </row>
    <row r="118" spans="1:7" x14ac:dyDescent="0.2">
      <c r="A118" s="25" t="s">
        <v>18</v>
      </c>
      <c r="B118" s="58" t="s">
        <v>37</v>
      </c>
      <c r="C118" s="55" t="s">
        <v>9</v>
      </c>
      <c r="D118" s="56" t="s">
        <v>0</v>
      </c>
      <c r="E118" s="41">
        <v>1</v>
      </c>
      <c r="F118" s="36"/>
      <c r="G118" s="37">
        <f t="shared" ref="G118" si="44">ROUND(E118*F118,2)</f>
        <v>0</v>
      </c>
    </row>
    <row r="119" spans="1:7" ht="25.5" x14ac:dyDescent="0.2">
      <c r="A119" s="39" t="s">
        <v>84</v>
      </c>
      <c r="B119" s="54" t="s">
        <v>43</v>
      </c>
      <c r="C119" s="55" t="s">
        <v>17</v>
      </c>
      <c r="D119" s="56"/>
      <c r="E119" s="57"/>
      <c r="F119" s="38"/>
      <c r="G119" s="37"/>
    </row>
    <row r="120" spans="1:7" x14ac:dyDescent="0.2">
      <c r="A120" s="25" t="s">
        <v>18</v>
      </c>
      <c r="B120" s="58" t="s">
        <v>37</v>
      </c>
      <c r="C120" s="55" t="s">
        <v>9</v>
      </c>
      <c r="D120" s="56" t="s">
        <v>0</v>
      </c>
      <c r="E120" s="41">
        <v>1</v>
      </c>
      <c r="F120" s="36"/>
      <c r="G120" s="37">
        <f t="shared" ref="G120" si="45">ROUND(E120*F120,2)</f>
        <v>0</v>
      </c>
    </row>
    <row r="121" spans="1:7" ht="38.25" x14ac:dyDescent="0.2">
      <c r="A121" s="39" t="s">
        <v>110</v>
      </c>
      <c r="B121" s="19" t="s">
        <v>113</v>
      </c>
      <c r="C121" s="27" t="s">
        <v>17</v>
      </c>
      <c r="D121" s="34"/>
      <c r="E121" s="35"/>
      <c r="F121" s="38"/>
      <c r="G121" s="40"/>
    </row>
    <row r="122" spans="1:7" x14ac:dyDescent="0.2">
      <c r="A122" s="25" t="s">
        <v>18</v>
      </c>
      <c r="B122" s="59" t="s">
        <v>37</v>
      </c>
      <c r="C122" s="27"/>
      <c r="D122" s="34" t="s">
        <v>0</v>
      </c>
      <c r="E122" s="41">
        <v>21</v>
      </c>
      <c r="F122" s="36"/>
      <c r="G122" s="37">
        <f t="shared" ref="G122" si="46">ROUND(E122*F122,2)</f>
        <v>0</v>
      </c>
    </row>
    <row r="123" spans="1:7" ht="38.25" x14ac:dyDescent="0.2">
      <c r="A123" s="39" t="s">
        <v>134</v>
      </c>
      <c r="B123" s="19" t="s">
        <v>46</v>
      </c>
      <c r="C123" s="27" t="s">
        <v>17</v>
      </c>
      <c r="D123" s="34"/>
      <c r="E123" s="35"/>
      <c r="F123" s="38"/>
      <c r="G123" s="40"/>
    </row>
    <row r="124" spans="1:7" ht="13.5" customHeight="1" x14ac:dyDescent="0.2">
      <c r="A124" s="25" t="s">
        <v>18</v>
      </c>
      <c r="B124" s="26" t="s">
        <v>47</v>
      </c>
      <c r="C124" s="27"/>
      <c r="D124" s="34"/>
      <c r="E124" s="35"/>
      <c r="F124" s="38"/>
      <c r="G124" s="40"/>
    </row>
    <row r="125" spans="1:7" x14ac:dyDescent="0.2">
      <c r="A125" s="32" t="s">
        <v>20</v>
      </c>
      <c r="B125" s="33" t="s">
        <v>19</v>
      </c>
      <c r="C125" s="27" t="s">
        <v>9</v>
      </c>
      <c r="D125" s="34" t="s">
        <v>0</v>
      </c>
      <c r="E125" s="41">
        <v>2</v>
      </c>
      <c r="F125" s="36"/>
      <c r="G125" s="37">
        <f t="shared" ref="G125" si="47">ROUND(E125*F125,2)</f>
        <v>0</v>
      </c>
    </row>
    <row r="126" spans="1:7" ht="27" customHeight="1" x14ac:dyDescent="0.2">
      <c r="A126" s="39" t="s">
        <v>135</v>
      </c>
      <c r="B126" s="60" t="s">
        <v>49</v>
      </c>
      <c r="C126" s="27" t="s">
        <v>17</v>
      </c>
      <c r="D126" s="61"/>
      <c r="E126" s="41"/>
      <c r="F126" s="38"/>
      <c r="G126" s="40"/>
    </row>
    <row r="127" spans="1:7" x14ac:dyDescent="0.2">
      <c r="A127" s="25" t="s">
        <v>18</v>
      </c>
      <c r="B127" s="62" t="s">
        <v>50</v>
      </c>
      <c r="C127" s="27" t="s">
        <v>9</v>
      </c>
      <c r="D127" s="34" t="s">
        <v>0</v>
      </c>
      <c r="E127" s="41">
        <v>22</v>
      </c>
      <c r="F127" s="36"/>
      <c r="G127" s="37">
        <f t="shared" ref="G127" si="48">ROUND(E127*F127,2)</f>
        <v>0</v>
      </c>
    </row>
    <row r="128" spans="1:7" x14ac:dyDescent="0.2">
      <c r="A128" s="25" t="s">
        <v>23</v>
      </c>
      <c r="B128" s="62" t="s">
        <v>108</v>
      </c>
      <c r="C128" s="27" t="s">
        <v>9</v>
      </c>
      <c r="D128" s="34" t="s">
        <v>0</v>
      </c>
      <c r="E128" s="41">
        <v>2</v>
      </c>
      <c r="F128" s="36"/>
      <c r="G128" s="37">
        <f t="shared" ref="G128" si="49">ROUND(E128*F128,2)</f>
        <v>0</v>
      </c>
    </row>
    <row r="129" spans="1:7" ht="38.25" customHeight="1" x14ac:dyDescent="0.2">
      <c r="A129" s="42" t="s">
        <v>136</v>
      </c>
      <c r="B129" s="130" t="s">
        <v>128</v>
      </c>
      <c r="C129" s="74" t="s">
        <v>129</v>
      </c>
      <c r="D129" s="34"/>
      <c r="E129" s="35"/>
      <c r="F129" s="64"/>
      <c r="G129" s="37"/>
    </row>
    <row r="130" spans="1:7" ht="16.5" customHeight="1" x14ac:dyDescent="0.2">
      <c r="A130" s="25" t="s">
        <v>18</v>
      </c>
      <c r="B130" s="44" t="s">
        <v>130</v>
      </c>
      <c r="C130" s="76" t="s">
        <v>9</v>
      </c>
      <c r="D130" s="113" t="s">
        <v>56</v>
      </c>
      <c r="E130" s="115">
        <v>40</v>
      </c>
      <c r="F130" s="36"/>
      <c r="G130" s="37">
        <f t="shared" ref="G130" si="50">ROUND(E130*F130,2)</f>
        <v>0</v>
      </c>
    </row>
    <row r="131" spans="1:7" ht="25.5" x14ac:dyDescent="0.2">
      <c r="A131" s="42" t="s">
        <v>138</v>
      </c>
      <c r="B131" s="65" t="s">
        <v>57</v>
      </c>
      <c r="C131" s="27" t="s">
        <v>58</v>
      </c>
      <c r="D131" s="34"/>
      <c r="E131" s="35"/>
      <c r="F131" s="38"/>
      <c r="G131" s="37"/>
    </row>
    <row r="132" spans="1:7" ht="16.5" customHeight="1" x14ac:dyDescent="0.2">
      <c r="A132" s="25" t="s">
        <v>18</v>
      </c>
      <c r="B132" s="26" t="s">
        <v>137</v>
      </c>
      <c r="C132" s="27" t="s">
        <v>9</v>
      </c>
      <c r="D132" s="34" t="s">
        <v>22</v>
      </c>
      <c r="E132" s="35">
        <v>20</v>
      </c>
      <c r="F132" s="36"/>
      <c r="G132" s="37">
        <f t="shared" ref="G132:G134" si="51">ROUND(E132*F132,2)</f>
        <v>0</v>
      </c>
    </row>
    <row r="133" spans="1:7" s="7" customFormat="1" ht="35.25" customHeight="1" x14ac:dyDescent="0.2">
      <c r="A133" s="143" t="s">
        <v>140</v>
      </c>
      <c r="B133" s="130" t="s">
        <v>139</v>
      </c>
      <c r="C133" s="74" t="s">
        <v>117</v>
      </c>
      <c r="D133" s="34" t="s">
        <v>56</v>
      </c>
      <c r="E133" s="35">
        <v>20</v>
      </c>
      <c r="F133" s="36"/>
      <c r="G133" s="37">
        <f t="shared" si="51"/>
        <v>0</v>
      </c>
    </row>
    <row r="134" spans="1:7" s="7" customFormat="1" ht="36.75" customHeight="1" x14ac:dyDescent="0.2">
      <c r="A134" s="144" t="s">
        <v>142</v>
      </c>
      <c r="B134" s="132" t="s">
        <v>141</v>
      </c>
      <c r="C134" s="133" t="s">
        <v>117</v>
      </c>
      <c r="D134" s="134" t="s">
        <v>118</v>
      </c>
      <c r="E134" s="131">
        <v>4</v>
      </c>
      <c r="F134" s="146"/>
      <c r="G134" s="37">
        <f t="shared" si="51"/>
        <v>0</v>
      </c>
    </row>
    <row r="135" spans="1:7" ht="22.5" customHeight="1" x14ac:dyDescent="0.2">
      <c r="A135" s="67"/>
      <c r="B135" s="68" t="s">
        <v>153</v>
      </c>
      <c r="C135" s="69"/>
      <c r="D135" s="70"/>
      <c r="E135" s="71"/>
      <c r="F135" s="109" t="s">
        <v>85</v>
      </c>
      <c r="G135" s="110">
        <f>SUM(G104:G134)</f>
        <v>0</v>
      </c>
    </row>
    <row r="136" spans="1:7" ht="25.5" x14ac:dyDescent="0.2">
      <c r="A136" s="13" t="s">
        <v>86</v>
      </c>
      <c r="B136" s="135" t="s">
        <v>171</v>
      </c>
      <c r="C136" s="14"/>
      <c r="D136" s="15"/>
      <c r="E136" s="16"/>
      <c r="F136" s="11"/>
      <c r="G136" s="17"/>
    </row>
    <row r="137" spans="1:7" ht="25.5" x14ac:dyDescent="0.2">
      <c r="A137" s="18" t="s">
        <v>143</v>
      </c>
      <c r="B137" s="19" t="s">
        <v>16</v>
      </c>
      <c r="C137" s="20" t="s">
        <v>17</v>
      </c>
      <c r="D137" s="21"/>
      <c r="E137" s="22"/>
      <c r="F137" s="23"/>
      <c r="G137" s="24"/>
    </row>
    <row r="138" spans="1:7" x14ac:dyDescent="0.2">
      <c r="A138" s="25" t="s">
        <v>18</v>
      </c>
      <c r="B138" s="26" t="s">
        <v>19</v>
      </c>
      <c r="C138" s="27" t="s">
        <v>9</v>
      </c>
      <c r="D138" s="28"/>
      <c r="E138" s="29"/>
      <c r="F138" s="30"/>
      <c r="G138" s="31"/>
    </row>
    <row r="139" spans="1:7" ht="25.5" x14ac:dyDescent="0.2">
      <c r="A139" s="32" t="s">
        <v>20</v>
      </c>
      <c r="B139" s="33" t="s">
        <v>21</v>
      </c>
      <c r="C139" s="27"/>
      <c r="D139" s="34" t="s">
        <v>22</v>
      </c>
      <c r="E139" s="35">
        <v>36</v>
      </c>
      <c r="F139" s="36"/>
      <c r="G139" s="37">
        <f t="shared" ref="G139" si="52">ROUND(E139*F139,2)</f>
        <v>0</v>
      </c>
    </row>
    <row r="140" spans="1:7" ht="25.5" x14ac:dyDescent="0.2">
      <c r="A140" s="39" t="s">
        <v>144</v>
      </c>
      <c r="B140" s="19" t="s">
        <v>26</v>
      </c>
      <c r="C140" s="27" t="s">
        <v>17</v>
      </c>
      <c r="D140" s="34"/>
      <c r="E140" s="35"/>
      <c r="F140" s="38"/>
      <c r="G140" s="40"/>
    </row>
    <row r="141" spans="1:7" x14ac:dyDescent="0.2">
      <c r="A141" s="25" t="s">
        <v>18</v>
      </c>
      <c r="B141" s="26" t="s">
        <v>27</v>
      </c>
      <c r="C141" s="27" t="s">
        <v>9</v>
      </c>
      <c r="D141" s="34" t="s">
        <v>0</v>
      </c>
      <c r="E141" s="41">
        <v>1</v>
      </c>
      <c r="F141" s="36"/>
      <c r="G141" s="37">
        <f t="shared" ref="G141" si="53">ROUND(E141*F141,2)</f>
        <v>0</v>
      </c>
    </row>
    <row r="142" spans="1:7" ht="25.5" x14ac:dyDescent="0.2">
      <c r="A142" s="39" t="s">
        <v>145</v>
      </c>
      <c r="B142" s="19" t="s">
        <v>29</v>
      </c>
      <c r="C142" s="27" t="s">
        <v>17</v>
      </c>
      <c r="D142" s="34"/>
      <c r="E142" s="35"/>
      <c r="F142" s="38"/>
      <c r="G142" s="40"/>
    </row>
    <row r="143" spans="1:7" x14ac:dyDescent="0.2">
      <c r="A143" s="25" t="s">
        <v>18</v>
      </c>
      <c r="B143" s="26" t="s">
        <v>19</v>
      </c>
      <c r="C143" s="27" t="s">
        <v>9</v>
      </c>
      <c r="D143" s="34" t="s">
        <v>0</v>
      </c>
      <c r="E143" s="41">
        <v>1</v>
      </c>
      <c r="F143" s="36"/>
      <c r="G143" s="37">
        <f t="shared" ref="G143" si="54">ROUND(E143*F143,2)</f>
        <v>0</v>
      </c>
    </row>
    <row r="144" spans="1:7" ht="25.5" x14ac:dyDescent="0.2">
      <c r="A144" s="42" t="s">
        <v>146</v>
      </c>
      <c r="B144" s="19" t="s">
        <v>31</v>
      </c>
      <c r="C144" s="27" t="s">
        <v>17</v>
      </c>
      <c r="D144" s="34"/>
      <c r="E144" s="35"/>
      <c r="F144" s="38"/>
      <c r="G144" s="37"/>
    </row>
    <row r="145" spans="1:7" x14ac:dyDescent="0.2">
      <c r="A145" s="43" t="s">
        <v>18</v>
      </c>
      <c r="B145" s="49" t="s">
        <v>172</v>
      </c>
      <c r="C145" s="50" t="s">
        <v>9</v>
      </c>
      <c r="D145" s="47"/>
      <c r="E145" s="51"/>
      <c r="F145" s="38"/>
      <c r="G145" s="52"/>
    </row>
    <row r="146" spans="1:7" x14ac:dyDescent="0.2">
      <c r="A146" s="45" t="s">
        <v>20</v>
      </c>
      <c r="B146" s="53" t="s">
        <v>178</v>
      </c>
      <c r="C146" s="50" t="s">
        <v>9</v>
      </c>
      <c r="D146" s="47" t="s">
        <v>0</v>
      </c>
      <c r="E146" s="48">
        <v>1</v>
      </c>
      <c r="F146" s="36"/>
      <c r="G146" s="37">
        <f t="shared" ref="G146" si="55">ROUND(E146*F146,2)</f>
        <v>0</v>
      </c>
    </row>
    <row r="147" spans="1:7" x14ac:dyDescent="0.2">
      <c r="A147" s="43" t="s">
        <v>23</v>
      </c>
      <c r="B147" s="49" t="s">
        <v>33</v>
      </c>
      <c r="C147" s="50" t="s">
        <v>9</v>
      </c>
      <c r="D147" s="47"/>
      <c r="E147" s="51"/>
      <c r="F147" s="38"/>
      <c r="G147" s="52"/>
    </row>
    <row r="148" spans="1:7" x14ac:dyDescent="0.2">
      <c r="A148" s="45" t="s">
        <v>20</v>
      </c>
      <c r="B148" s="53" t="s">
        <v>34</v>
      </c>
      <c r="C148" s="50" t="s">
        <v>9</v>
      </c>
      <c r="D148" s="47" t="s">
        <v>0</v>
      </c>
      <c r="E148" s="48">
        <v>2</v>
      </c>
      <c r="F148" s="36"/>
      <c r="G148" s="37">
        <f t="shared" ref="G148" si="56">ROUND(E148*F148,2)</f>
        <v>0</v>
      </c>
    </row>
    <row r="149" spans="1:7" x14ac:dyDescent="0.2">
      <c r="A149" s="45" t="s">
        <v>20</v>
      </c>
      <c r="B149" s="53" t="s">
        <v>154</v>
      </c>
      <c r="C149" s="50" t="s">
        <v>9</v>
      </c>
      <c r="D149" s="47" t="s">
        <v>0</v>
      </c>
      <c r="E149" s="48">
        <v>1</v>
      </c>
      <c r="F149" s="36"/>
      <c r="G149" s="37">
        <f t="shared" ref="G149" si="57">ROUND(E149*F149,2)</f>
        <v>0</v>
      </c>
    </row>
    <row r="150" spans="1:7" ht="38.25" x14ac:dyDescent="0.2">
      <c r="A150" s="39" t="s">
        <v>147</v>
      </c>
      <c r="B150" s="19" t="s">
        <v>46</v>
      </c>
      <c r="C150" s="27" t="s">
        <v>17</v>
      </c>
      <c r="D150" s="34"/>
      <c r="E150" s="35"/>
      <c r="F150" s="38"/>
      <c r="G150" s="40"/>
    </row>
    <row r="151" spans="1:7" ht="13.5" customHeight="1" x14ac:dyDescent="0.2">
      <c r="A151" s="25" t="s">
        <v>18</v>
      </c>
      <c r="B151" s="26" t="s">
        <v>47</v>
      </c>
      <c r="C151" s="27"/>
      <c r="D151" s="34"/>
      <c r="E151" s="35"/>
      <c r="F151" s="38"/>
      <c r="G151" s="40"/>
    </row>
    <row r="152" spans="1:7" x14ac:dyDescent="0.2">
      <c r="A152" s="32" t="s">
        <v>20</v>
      </c>
      <c r="B152" s="33" t="s">
        <v>19</v>
      </c>
      <c r="C152" s="27" t="s">
        <v>9</v>
      </c>
      <c r="D152" s="34" t="s">
        <v>0</v>
      </c>
      <c r="E152" s="41">
        <v>2</v>
      </c>
      <c r="F152" s="36"/>
      <c r="G152" s="37">
        <f t="shared" ref="G152" si="58">ROUND(E152*F152,2)</f>
        <v>0</v>
      </c>
    </row>
    <row r="153" spans="1:7" ht="27" customHeight="1" x14ac:dyDescent="0.2">
      <c r="A153" s="39" t="s">
        <v>148</v>
      </c>
      <c r="B153" s="60" t="s">
        <v>49</v>
      </c>
      <c r="C153" s="27" t="s">
        <v>17</v>
      </c>
      <c r="D153" s="61"/>
      <c r="E153" s="41"/>
      <c r="F153" s="38"/>
      <c r="G153" s="40"/>
    </row>
    <row r="154" spans="1:7" x14ac:dyDescent="0.2">
      <c r="A154" s="25" t="s">
        <v>18</v>
      </c>
      <c r="B154" s="62" t="s">
        <v>108</v>
      </c>
      <c r="C154" s="27" t="s">
        <v>9</v>
      </c>
      <c r="D154" s="34" t="s">
        <v>0</v>
      </c>
      <c r="E154" s="41">
        <v>1</v>
      </c>
      <c r="F154" s="36"/>
      <c r="G154" s="37">
        <f t="shared" ref="G154" si="59">ROUND(E154*F154,2)</f>
        <v>0</v>
      </c>
    </row>
    <row r="155" spans="1:7" ht="25.5" x14ac:dyDescent="0.2">
      <c r="A155" s="42" t="s">
        <v>149</v>
      </c>
      <c r="B155" s="65" t="s">
        <v>57</v>
      </c>
      <c r="C155" s="27" t="s">
        <v>58</v>
      </c>
      <c r="D155" s="34"/>
      <c r="E155" s="35"/>
      <c r="F155" s="38"/>
      <c r="G155" s="37"/>
    </row>
    <row r="156" spans="1:7" ht="16.5" customHeight="1" x14ac:dyDescent="0.2">
      <c r="A156" s="25" t="s">
        <v>18</v>
      </c>
      <c r="B156" s="44" t="s">
        <v>59</v>
      </c>
      <c r="C156" s="27" t="s">
        <v>9</v>
      </c>
      <c r="D156" s="34" t="s">
        <v>22</v>
      </c>
      <c r="E156" s="35">
        <v>10</v>
      </c>
      <c r="F156" s="36"/>
      <c r="G156" s="37">
        <f t="shared" ref="G156:G157" si="60">ROUND(E156*F156,2)</f>
        <v>0</v>
      </c>
    </row>
    <row r="157" spans="1:7" s="7" customFormat="1" ht="32.25" customHeight="1" x14ac:dyDescent="0.2">
      <c r="A157" s="143" t="s">
        <v>164</v>
      </c>
      <c r="B157" s="130" t="s">
        <v>139</v>
      </c>
      <c r="C157" s="74" t="s">
        <v>117</v>
      </c>
      <c r="D157" s="34" t="s">
        <v>56</v>
      </c>
      <c r="E157" s="35">
        <v>50</v>
      </c>
      <c r="F157" s="36"/>
      <c r="G157" s="37">
        <f t="shared" si="60"/>
        <v>0</v>
      </c>
    </row>
    <row r="158" spans="1:7" ht="27" customHeight="1" x14ac:dyDescent="0.2">
      <c r="A158" s="67"/>
      <c r="B158" s="136" t="s">
        <v>171</v>
      </c>
      <c r="C158" s="69"/>
      <c r="D158" s="70"/>
      <c r="E158" s="71"/>
      <c r="F158" s="109" t="s">
        <v>102</v>
      </c>
      <c r="G158" s="110">
        <f>SUM(G139:G157)</f>
        <v>0</v>
      </c>
    </row>
    <row r="159" spans="1:7" ht="27" customHeight="1" x14ac:dyDescent="0.2">
      <c r="A159" s="116" t="s">
        <v>152</v>
      </c>
      <c r="B159" s="117" t="s">
        <v>87</v>
      </c>
      <c r="C159" s="118"/>
      <c r="D159" s="119"/>
      <c r="E159" s="120"/>
      <c r="F159" s="121"/>
      <c r="G159" s="122"/>
    </row>
    <row r="160" spans="1:7" ht="25.5" x14ac:dyDescent="0.2">
      <c r="A160" s="78" t="s">
        <v>155</v>
      </c>
      <c r="B160" s="79" t="s">
        <v>88</v>
      </c>
      <c r="C160" s="127" t="s">
        <v>109</v>
      </c>
      <c r="D160" s="80" t="s">
        <v>89</v>
      </c>
      <c r="E160" s="81">
        <v>5</v>
      </c>
      <c r="F160" s="36"/>
      <c r="G160" s="82">
        <f t="shared" ref="G160:G169" si="61">ROUND(E160*F160,2)</f>
        <v>0</v>
      </c>
    </row>
    <row r="161" spans="1:7" ht="25.5" x14ac:dyDescent="0.2">
      <c r="A161" s="78" t="s">
        <v>156</v>
      </c>
      <c r="B161" s="83" t="s">
        <v>90</v>
      </c>
      <c r="C161" s="50" t="s">
        <v>91</v>
      </c>
      <c r="D161" s="47" t="s">
        <v>56</v>
      </c>
      <c r="E161" s="35">
        <v>50</v>
      </c>
      <c r="F161" s="36"/>
      <c r="G161" s="37">
        <f t="shared" si="61"/>
        <v>0</v>
      </c>
    </row>
    <row r="162" spans="1:7" ht="36" customHeight="1" x14ac:dyDescent="0.2">
      <c r="A162" s="78" t="s">
        <v>157</v>
      </c>
      <c r="B162" s="84" t="s">
        <v>92</v>
      </c>
      <c r="C162" s="74" t="s">
        <v>95</v>
      </c>
      <c r="D162" s="34"/>
      <c r="E162" s="35"/>
      <c r="F162" s="38"/>
      <c r="G162" s="37"/>
    </row>
    <row r="163" spans="1:7" x14ac:dyDescent="0.2">
      <c r="A163" s="25" t="s">
        <v>18</v>
      </c>
      <c r="B163" s="59" t="s">
        <v>93</v>
      </c>
      <c r="C163" s="74" t="s">
        <v>9</v>
      </c>
      <c r="D163" s="34" t="s">
        <v>0</v>
      </c>
      <c r="E163" s="41">
        <v>2</v>
      </c>
      <c r="F163" s="36"/>
      <c r="G163" s="37">
        <f t="shared" si="61"/>
        <v>0</v>
      </c>
    </row>
    <row r="164" spans="1:7" ht="36" customHeight="1" x14ac:dyDescent="0.2">
      <c r="A164" s="78" t="s">
        <v>158</v>
      </c>
      <c r="B164" s="84" t="s">
        <v>94</v>
      </c>
      <c r="C164" s="74" t="s">
        <v>95</v>
      </c>
      <c r="D164" s="34"/>
      <c r="E164" s="35"/>
      <c r="F164" s="38"/>
      <c r="G164" s="37"/>
    </row>
    <row r="165" spans="1:7" x14ac:dyDescent="0.2">
      <c r="A165" s="25" t="s">
        <v>18</v>
      </c>
      <c r="B165" s="59" t="s">
        <v>96</v>
      </c>
      <c r="C165" s="74" t="s">
        <v>9</v>
      </c>
      <c r="D165" s="34" t="s">
        <v>0</v>
      </c>
      <c r="E165" s="41">
        <v>2</v>
      </c>
      <c r="F165" s="36"/>
      <c r="G165" s="37">
        <f t="shared" si="61"/>
        <v>0</v>
      </c>
    </row>
    <row r="166" spans="1:7" ht="25.5" x14ac:dyDescent="0.2">
      <c r="A166" s="78" t="s">
        <v>159</v>
      </c>
      <c r="B166" s="83" t="s">
        <v>97</v>
      </c>
      <c r="C166" s="74" t="s">
        <v>95</v>
      </c>
      <c r="D166" s="34"/>
      <c r="E166" s="35"/>
      <c r="F166" s="38"/>
      <c r="G166" s="37"/>
    </row>
    <row r="167" spans="1:7" x14ac:dyDescent="0.2">
      <c r="A167" s="25" t="s">
        <v>18</v>
      </c>
      <c r="B167" s="59" t="s">
        <v>98</v>
      </c>
      <c r="C167" s="74" t="s">
        <v>9</v>
      </c>
      <c r="D167" s="34" t="s">
        <v>22</v>
      </c>
      <c r="E167" s="41">
        <v>10</v>
      </c>
      <c r="F167" s="36"/>
      <c r="G167" s="37">
        <f t="shared" si="61"/>
        <v>0</v>
      </c>
    </row>
    <row r="168" spans="1:7" ht="38.25" x14ac:dyDescent="0.2">
      <c r="A168" s="78" t="s">
        <v>160</v>
      </c>
      <c r="B168" s="83" t="s">
        <v>99</v>
      </c>
      <c r="C168" s="74" t="s">
        <v>17</v>
      </c>
      <c r="D168" s="34" t="s">
        <v>100</v>
      </c>
      <c r="E168" s="35"/>
      <c r="F168" s="38"/>
      <c r="G168" s="37"/>
    </row>
    <row r="169" spans="1:7" x14ac:dyDescent="0.2">
      <c r="A169" s="25" t="s">
        <v>18</v>
      </c>
      <c r="B169" s="59" t="s">
        <v>19</v>
      </c>
      <c r="C169" s="74" t="s">
        <v>9</v>
      </c>
      <c r="D169" s="34" t="s">
        <v>0</v>
      </c>
      <c r="E169" s="85">
        <v>5</v>
      </c>
      <c r="F169" s="36"/>
      <c r="G169" s="37">
        <f t="shared" si="61"/>
        <v>0</v>
      </c>
    </row>
    <row r="170" spans="1:7" ht="26.25" customHeight="1" x14ac:dyDescent="0.2">
      <c r="A170" s="78" t="s">
        <v>161</v>
      </c>
      <c r="B170" s="83" t="s">
        <v>111</v>
      </c>
      <c r="C170" s="128" t="s">
        <v>112</v>
      </c>
      <c r="D170" s="47" t="s">
        <v>56</v>
      </c>
      <c r="E170" s="35">
        <v>20</v>
      </c>
      <c r="F170" s="36"/>
      <c r="G170" s="37">
        <f t="shared" ref="G170" si="62">ROUND(E170*F170,2)</f>
        <v>0</v>
      </c>
    </row>
    <row r="171" spans="1:7" ht="39" customHeight="1" x14ac:dyDescent="0.2">
      <c r="A171" s="78" t="s">
        <v>162</v>
      </c>
      <c r="B171" s="19" t="s">
        <v>150</v>
      </c>
      <c r="C171" s="27" t="s">
        <v>151</v>
      </c>
      <c r="D171" s="34" t="s">
        <v>56</v>
      </c>
      <c r="E171" s="35">
        <v>30</v>
      </c>
      <c r="F171" s="36"/>
      <c r="G171" s="37">
        <f t="shared" ref="G171" si="63">ROUND(E171*F171,2)</f>
        <v>0</v>
      </c>
    </row>
    <row r="172" spans="1:7" ht="21.75" customHeight="1" x14ac:dyDescent="0.2">
      <c r="A172" s="86"/>
      <c r="B172" s="77" t="s">
        <v>101</v>
      </c>
      <c r="C172" s="87"/>
      <c r="D172" s="88"/>
      <c r="E172" s="151" t="s">
        <v>180</v>
      </c>
      <c r="F172" s="151"/>
      <c r="G172" s="73">
        <f>SUM(G160:G171)</f>
        <v>0</v>
      </c>
    </row>
    <row r="173" spans="1:7" ht="26.25" thickBot="1" x14ac:dyDescent="0.25">
      <c r="A173" s="89" t="s">
        <v>163</v>
      </c>
      <c r="B173" s="90" t="s">
        <v>103</v>
      </c>
      <c r="C173" s="91"/>
      <c r="D173" s="92"/>
      <c r="E173" s="151" t="s">
        <v>179</v>
      </c>
      <c r="F173" s="151"/>
      <c r="G173" s="73">
        <v>50000</v>
      </c>
    </row>
    <row r="174" spans="1:7" ht="15" thickTop="1" x14ac:dyDescent="0.2">
      <c r="A174" s="93"/>
      <c r="B174" s="94"/>
      <c r="C174" s="95"/>
      <c r="D174" s="95"/>
      <c r="E174" s="96"/>
      <c r="F174" s="97"/>
      <c r="G174" s="98"/>
    </row>
    <row r="175" spans="1:7" ht="14.25" x14ac:dyDescent="0.2">
      <c r="A175" s="99"/>
      <c r="B175" s="100"/>
      <c r="C175" s="101"/>
      <c r="D175" s="101"/>
      <c r="E175" s="102"/>
      <c r="F175" s="155"/>
      <c r="G175" s="156"/>
    </row>
    <row r="176" spans="1:7" ht="14.25" x14ac:dyDescent="0.2">
      <c r="A176" s="99" t="s">
        <v>11</v>
      </c>
      <c r="C176" s="9"/>
      <c r="D176" s="101"/>
      <c r="E176" s="102"/>
      <c r="F176" s="157">
        <f>SUM(G53,G100,G135,G158,G172,G173)</f>
        <v>50000</v>
      </c>
      <c r="G176" s="158"/>
    </row>
    <row r="177" spans="1:7" ht="14.25" x14ac:dyDescent="0.2">
      <c r="A177" s="8"/>
      <c r="B177" s="6"/>
      <c r="C177" s="101"/>
      <c r="D177" s="101"/>
      <c r="E177" s="102"/>
      <c r="F177" s="103"/>
      <c r="G177" s="108"/>
    </row>
    <row r="178" spans="1:7" x14ac:dyDescent="0.2">
      <c r="A178" s="104"/>
      <c r="B178" s="3"/>
      <c r="C178" s="4"/>
      <c r="D178" s="4"/>
      <c r="E178" s="147"/>
      <c r="F178" s="148"/>
      <c r="G178" s="149"/>
    </row>
    <row r="179" spans="1:7" x14ac:dyDescent="0.2">
      <c r="A179" s="104"/>
      <c r="B179" s="3"/>
      <c r="C179" s="4"/>
      <c r="D179" s="4"/>
      <c r="E179" s="150" t="s">
        <v>1</v>
      </c>
      <c r="F179" s="150"/>
      <c r="G179" s="105"/>
    </row>
    <row r="180" spans="1:7" x14ac:dyDescent="0.2">
      <c r="A180" s="106"/>
      <c r="B180" s="107"/>
      <c r="C180" s="14"/>
      <c r="D180" s="14"/>
      <c r="E180" s="10"/>
      <c r="F180" s="11"/>
      <c r="G180" s="17"/>
    </row>
    <row r="181" spans="1:7" x14ac:dyDescent="0.2">
      <c r="G181" s="123"/>
    </row>
    <row r="182" spans="1:7" x14ac:dyDescent="0.2">
      <c r="G182" s="123"/>
    </row>
    <row r="183" spans="1:7" x14ac:dyDescent="0.2">
      <c r="G183" s="123"/>
    </row>
    <row r="184" spans="1:7" x14ac:dyDescent="0.2">
      <c r="G184" s="123"/>
    </row>
    <row r="185" spans="1:7" x14ac:dyDescent="0.2">
      <c r="G185" s="123"/>
    </row>
    <row r="186" spans="1:7" x14ac:dyDescent="0.2">
      <c r="G186" s="123"/>
    </row>
    <row r="187" spans="1:7" x14ac:dyDescent="0.2">
      <c r="G187" s="123"/>
    </row>
    <row r="188" spans="1:7" x14ac:dyDescent="0.2">
      <c r="G188" s="123"/>
    </row>
    <row r="189" spans="1:7" x14ac:dyDescent="0.2">
      <c r="G189" s="123"/>
    </row>
    <row r="190" spans="1:7" x14ac:dyDescent="0.2">
      <c r="G190" s="123"/>
    </row>
    <row r="191" spans="1:7" x14ac:dyDescent="0.2">
      <c r="G191" s="123"/>
    </row>
    <row r="192" spans="1:7" x14ac:dyDescent="0.2">
      <c r="G192" s="123"/>
    </row>
    <row r="193" spans="7:7" x14ac:dyDescent="0.2">
      <c r="G193" s="123"/>
    </row>
    <row r="194" spans="7:7" x14ac:dyDescent="0.2">
      <c r="G194" s="123"/>
    </row>
    <row r="195" spans="7:7" x14ac:dyDescent="0.2">
      <c r="G195" s="123"/>
    </row>
  </sheetData>
  <sheetProtection algorithmName="SHA-512" hashValue="spS4KyusriKjlBpPfuA80xoy9S9Z6rnmrZxHusffQ+dfAwdZ33RirWhWL8IV5VX6Z6dEAQTLlWBM+BOOb/o0bg==" saltValue="UDzqTbQqZC8gtuoSAEdpRg==" spinCount="100000" sheet="1" selectLockedCells="1"/>
  <mergeCells count="9">
    <mergeCell ref="E178:G178"/>
    <mergeCell ref="E179:F179"/>
    <mergeCell ref="E172:F172"/>
    <mergeCell ref="A2:B2"/>
    <mergeCell ref="C1:E1"/>
    <mergeCell ref="C2:E2"/>
    <mergeCell ref="E173:F173"/>
    <mergeCell ref="F175:G175"/>
    <mergeCell ref="F176:G176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52 F54:F99 F101:F134 F160:F173 F136:F157" xr:uid="{0B97BFB7-D5F2-4E30-8A3A-CE0DAEA9DC52}">
      <formula1>IF(F6&gt;=0.01,ROUND(F6,2),0.01)</formula1>
    </dataValidation>
  </dataValidations>
  <pageMargins left="0.5" right="0.5" top="0.70874999999999999" bottom="0.75" header="0.25" footer="0.25"/>
  <pageSetup scale="94" fitToHeight="0" orientation="portrait" r:id="rId1"/>
  <headerFooter alignWithMargins="0">
    <oddHeader xml:space="preserve">&amp;LThe City of Winnipeg
Tender No.66-2024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Gama, Ryan</cp:lastModifiedBy>
  <cp:lastPrinted>2019-07-17T15:52:54Z</cp:lastPrinted>
  <dcterms:created xsi:type="dcterms:W3CDTF">1999-10-18T14:40:40Z</dcterms:created>
  <dcterms:modified xsi:type="dcterms:W3CDTF">2024-05-02T16:35:28Z</dcterms:modified>
</cp:coreProperties>
</file>