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54-2024\WORK IN PROGRESS\54-2024\"/>
    </mc:Choice>
  </mc:AlternateContent>
  <xr:revisionPtr revIDLastSave="0" documentId="13_ncr:1_{391B7B1D-8F9E-4D60-9238-FBC126E43561}" xr6:coauthVersionLast="36" xr6:coauthVersionMax="47" xr10:uidLastSave="{00000000-0000-0000-0000-000000000000}"/>
  <bookViews>
    <workbookView xWindow="28680" yWindow="-630" windowWidth="29040" windowHeight="1584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prices'!$A$5:$G$32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prices'!$A$1:$G$40</definedName>
    <definedName name="Print_Area_1">'Unit prices'!$A$6:$G$60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2" l="1"/>
  <c r="A9" i="2"/>
  <c r="A10" i="2" s="1"/>
  <c r="G10" i="2"/>
  <c r="G32" i="2" l="1"/>
  <c r="G7" i="2" l="1"/>
  <c r="G6" i="2"/>
  <c r="G8" i="2"/>
  <c r="G11" i="2"/>
  <c r="G12" i="2"/>
  <c r="G13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A7" i="2" l="1"/>
  <c r="F35" i="2" l="1"/>
  <c r="A8" i="2"/>
  <c r="A11" i="2" l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<sst xmlns="http://schemas.openxmlformats.org/spreadsheetml/2006/main" count="116" uniqueCount="67">
  <si>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</si>
  <si>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</si>
  <si>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</si>
  <si>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</si>
  <si>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</si>
  <si>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</si>
  <si>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</si>
  <si>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</si>
  <si>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</si>
  <si>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</si>
  <si>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</si>
  <si>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MRST</t>
  </si>
  <si>
    <t>Lump Sum</t>
  </si>
  <si>
    <t>TOTAL BID PRICE (GST extra) (in numbers)</t>
  </si>
  <si>
    <t>Name of Bidder</t>
  </si>
  <si>
    <t>E12</t>
  </si>
  <si>
    <t>E19</t>
  </si>
  <si>
    <t>E22</t>
  </si>
  <si>
    <t>m2</t>
  </si>
  <si>
    <t xml:space="preserve">$   - </t>
  </si>
  <si>
    <t>Initial Inspection, Testing and Commissioning of the Gates</t>
  </si>
  <si>
    <t>Additional Site Inspections (as requested)</t>
  </si>
  <si>
    <t>Training of City Staff (as requested)</t>
  </si>
  <si>
    <t>Mobilization and Demobilization</t>
  </si>
  <si>
    <t>E5</t>
  </si>
  <si>
    <t>Site Development and Restoration</t>
  </si>
  <si>
    <t>E11</t>
  </si>
  <si>
    <t>m</t>
  </si>
  <si>
    <t>Temporary Shoring</t>
  </si>
  <si>
    <t>E18</t>
  </si>
  <si>
    <t>Demolition</t>
  </si>
  <si>
    <t>Removal of Existing Sluice Gate</t>
  </si>
  <si>
    <t>E20</t>
  </si>
  <si>
    <t>E21</t>
  </si>
  <si>
    <t>Removal of Existing Flap Gates</t>
  </si>
  <si>
    <t>Cast-In-Place Concrete Chamber Construction</t>
  </si>
  <si>
    <t>Miscellaneous Metals</t>
  </si>
  <si>
    <t>E24</t>
  </si>
  <si>
    <t>Supply and Installation of 2134 mm X 2134 mm (84" X 84") Cast-Iron Flap Gate, Cast Iron Wall Thimble and All Related Hardware</t>
  </si>
  <si>
    <t>Concrete Curb Renewal</t>
  </si>
  <si>
    <t>E25</t>
  </si>
  <si>
    <t>Supply and Installation of 2134 mm X 2134 mm (84" X 84") Cast-Iron Sluice Gate, Cast Iron Wall Thimble and All Related Hardware</t>
  </si>
  <si>
    <t>Pavement Removal</t>
  </si>
  <si>
    <t>Partial Slab Patches 150 mm Reinforced Concrete Pavement</t>
  </si>
  <si>
    <t>Electrical Works</t>
  </si>
  <si>
    <t>Process Integration</t>
  </si>
  <si>
    <t>Extra Work Allowance</t>
  </si>
  <si>
    <t>E16, 
CW 2110</t>
  </si>
  <si>
    <t>E33</t>
  </si>
  <si>
    <t>Mechanical Pumps and Process Piping</t>
  </si>
  <si>
    <t>NMS Div.22</t>
  </si>
  <si>
    <t>NMS Div. 25</t>
  </si>
  <si>
    <t>NMS Div. 26</t>
  </si>
  <si>
    <t>NMS Div. 40</t>
  </si>
  <si>
    <t>Instrumentation (Non-Standardized)</t>
  </si>
  <si>
    <t>Instrumentation (Standardized)</t>
  </si>
  <si>
    <t>SD-010
CW 2130</t>
  </si>
  <si>
    <t>Supply and Installation of Manhole, 3.75 m deep.</t>
  </si>
  <si>
    <t>Connecting to Existing Academy Road CS, 250 mm Gravity Sewer</t>
  </si>
  <si>
    <t>250 mm Gravity Pipe Installation, Class B Sand Bedding, Class 1 Backfill</t>
  </si>
  <si>
    <t>200 mm Forcemain Pipe Installation, and Fitting, Class B Sand Bedding, Class 4 and 5 Backfill</t>
  </si>
  <si>
    <t>E17
CW 2130</t>
  </si>
  <si>
    <t>E17, 
CW 2130</t>
  </si>
  <si>
    <t>E26</t>
  </si>
  <si>
    <t>E25, E26</t>
  </si>
  <si>
    <t>E28</t>
  </si>
  <si>
    <t>E34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</si>
</sst>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6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71">
    <xf numFmtId="0" fontId="0" fillId="0" borderId="0" xfId="0"/>
    <xf numFmtId="0" fontId="2" fillId="0" borderId="0" xfId="0" applyFont="1"/>
    <xf numFmtId="164" fontId="0" fillId="0" borderId="0" xfId="0" applyNumberFormat="1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76" fontId="0" fillId="0" borderId="27" xfId="0" applyNumberFormat="1" applyBorder="1" applyAlignment="1" applyProtection="1">
      <alignment horizontal="right"/>
      <protection locked="0"/>
    </xf>
    <xf numFmtId="176" fontId="0" fillId="0" borderId="0" xfId="0" applyNumberFormat="1" applyAlignment="1">
      <alignment horizontal="right"/>
    </xf>
    <xf numFmtId="176" fontId="0" fillId="0" borderId="0" xfId="0" applyNumberFormat="1" applyAlignment="1">
      <alignment wrapText="1"/>
    </xf>
    <xf numFmtId="164" fontId="0" fillId="0" borderId="0" xfId="0" applyNumberFormat="1" applyAlignment="1">
      <alignment wrapText="1"/>
    </xf>
    <xf numFmtId="0" fontId="0" fillId="0" borderId="0" xfId="0" applyProtection="1"/>
    <xf numFmtId="0" fontId="3" fillId="0" borderId="0" xfId="0" applyFont="1" applyAlignment="1" applyProtection="1">
      <alignment horizontal="center"/>
    </xf>
    <xf numFmtId="4" fontId="0" fillId="0" borderId="0" xfId="0" applyNumberFormat="1" applyAlignment="1" applyProtection="1">
      <alignment horizontal="center"/>
    </xf>
    <xf numFmtId="176" fontId="0" fillId="0" borderId="0" xfId="0" applyNumberFormat="1" applyAlignment="1" applyProtection="1">
      <alignment horizontal="right"/>
    </xf>
    <xf numFmtId="0" fontId="0" fillId="0" borderId="0" xfId="0" applyAlignment="1" applyProtection="1">
      <alignment horizontal="left"/>
    </xf>
    <xf numFmtId="0" fontId="3" fillId="0" borderId="0" xfId="0" applyFont="1" applyProtection="1"/>
    <xf numFmtId="176" fontId="0" fillId="0" borderId="0" xfId="0" applyNumberForma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Protection="1"/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76" fontId="1" fillId="0" borderId="12" xfId="0" applyNumberFormat="1" applyFont="1" applyBorder="1" applyAlignment="1" applyProtection="1">
      <alignment horizontal="left" wrapText="1"/>
    </xf>
    <xf numFmtId="164" fontId="0" fillId="0" borderId="26" xfId="0" applyNumberFormat="1" applyBorder="1" applyProtection="1"/>
    <xf numFmtId="0" fontId="3" fillId="0" borderId="27" xfId="0" applyFont="1" applyBorder="1" applyAlignment="1" applyProtection="1">
      <alignment wrapText="1"/>
    </xf>
    <xf numFmtId="0" fontId="3" fillId="0" borderId="27" xfId="0" applyFont="1" applyBorder="1" applyAlignment="1" applyProtection="1">
      <alignment horizontal="center" wrapText="1"/>
    </xf>
    <xf numFmtId="3" fontId="0" fillId="0" borderId="27" xfId="0" applyNumberFormat="1" applyBorder="1" applyAlignment="1" applyProtection="1">
      <alignment horizontal="center"/>
    </xf>
    <xf numFmtId="176" fontId="0" fillId="0" borderId="27" xfId="0" applyNumberFormat="1" applyBorder="1" applyAlignment="1" applyProtection="1">
      <alignment horizontal="right"/>
    </xf>
    <xf numFmtId="176" fontId="0" fillId="0" borderId="28" xfId="0" applyNumberFormat="1" applyBorder="1" applyAlignment="1" applyProtection="1">
      <alignment horizontal="right"/>
    </xf>
    <xf numFmtId="164" fontId="0" fillId="0" borderId="29" xfId="0" applyNumberFormat="1" applyBorder="1" applyProtection="1"/>
    <xf numFmtId="0" fontId="3" fillId="0" borderId="30" xfId="0" applyFont="1" applyBorder="1" applyAlignment="1" applyProtection="1">
      <alignment wrapText="1"/>
    </xf>
    <xf numFmtId="0" fontId="0" fillId="0" borderId="30" xfId="0" applyBorder="1" applyAlignment="1" applyProtection="1">
      <alignment wrapText="1"/>
    </xf>
    <xf numFmtId="0" fontId="3" fillId="0" borderId="20" xfId="0" applyFont="1" applyBorder="1" applyAlignment="1" applyProtection="1">
      <alignment wrapText="1"/>
    </xf>
    <xf numFmtId="0" fontId="3" fillId="0" borderId="20" xfId="0" applyFont="1" applyBorder="1" applyAlignment="1" applyProtection="1">
      <alignment horizontal="center" wrapText="1"/>
    </xf>
    <xf numFmtId="3" fontId="3" fillId="0" borderId="20" xfId="0" applyNumberFormat="1" applyFont="1" applyBorder="1" applyAlignment="1" applyProtection="1">
      <alignment horizontal="center"/>
    </xf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6" fontId="37" fillId="24" borderId="18" xfId="1" applyNumberFormat="1" applyFont="1" applyBorder="1" applyAlignment="1" applyProtection="1">
      <alignment horizontal="left"/>
    </xf>
    <xf numFmtId="176" fontId="37" fillId="24" borderId="25" xfId="1" applyNumberFormat="1" applyFont="1" applyBorder="1" applyAlignment="1" applyProtection="1">
      <alignment horizontal="left"/>
    </xf>
    <xf numFmtId="0" fontId="37" fillId="24" borderId="16" xfId="1" applyFont="1" applyBorder="1" applyAlignment="1" applyProtection="1">
      <alignment horizontal="left"/>
    </xf>
    <xf numFmtId="0" fontId="37" fillId="24" borderId="0" xfId="1" applyFont="1" applyAlignment="1" applyProtection="1">
      <alignment horizontal="left"/>
    </xf>
    <xf numFmtId="0" fontId="37" fillId="24" borderId="0" xfId="1" applyFont="1" applyAlignment="1" applyProtection="1">
      <alignment horizontal="center"/>
    </xf>
    <xf numFmtId="4" fontId="37" fillId="24" borderId="0" xfId="1" applyNumberFormat="1" applyFont="1" applyAlignment="1" applyProtection="1">
      <alignment horizontal="center"/>
    </xf>
    <xf numFmtId="7" fontId="37" fillId="24" borderId="0" xfId="1" applyNumberFormat="1" applyFont="1" applyAlignment="1" applyProtection="1">
      <alignment horizontal="center"/>
    </xf>
    <xf numFmtId="0" fontId="37" fillId="24" borderId="24" xfId="1" applyFont="1" applyBorder="1" applyProtection="1"/>
    <xf numFmtId="7" fontId="37" fillId="24" borderId="14" xfId="1" applyNumberFormat="1" applyFont="1" applyBorder="1" applyAlignment="1" applyProtection="1">
      <alignment horizontal="center"/>
    </xf>
    <xf numFmtId="0" fontId="37" fillId="24" borderId="23" xfId="1" applyFont="1" applyBorder="1" applyProtection="1"/>
    <xf numFmtId="0" fontId="37" fillId="24" borderId="15" xfId="1" applyFont="1" applyBorder="1" applyProtection="1"/>
    <xf numFmtId="0" fontId="37" fillId="24" borderId="14" xfId="1" applyFont="1" applyBorder="1" applyProtection="1"/>
    <xf numFmtId="0" fontId="37" fillId="24" borderId="14" xfId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>
      <alignment horizontal="center"/>
    </xf>
    <xf numFmtId="176" fontId="37" fillId="24" borderId="14" xfId="1" applyNumberFormat="1" applyFont="1" applyBorder="1" applyProtection="1"/>
    <xf numFmtId="164" fontId="0" fillId="0" borderId="21" xfId="0" applyNumberFormat="1" applyBorder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164" fontId="0" fillId="0" borderId="16" xfId="0" applyNumberFormat="1" applyBorder="1" applyProtection="1"/>
    <xf numFmtId="4" fontId="0" fillId="0" borderId="14" xfId="0" applyNumberFormat="1" applyBorder="1" applyAlignment="1" applyProtection="1">
      <alignment horizontal="center"/>
    </xf>
    <xf numFmtId="176" fontId="0" fillId="0" borderId="14" xfId="0" applyNumberFormat="1" applyBorder="1" applyAlignment="1" applyProtection="1">
      <alignment horizontal="right"/>
    </xf>
    <xf numFmtId="176" fontId="0" fillId="0" borderId="23" xfId="0" applyNumberFormat="1" applyBorder="1" applyAlignment="1" applyProtection="1">
      <alignment horizontal="right"/>
    </xf>
    <xf numFmtId="4" fontId="0" fillId="0" borderId="19" xfId="0" applyNumberFormat="1" applyBorder="1" applyAlignment="1" applyProtection="1">
      <alignment horizontal="left"/>
    </xf>
    <xf numFmtId="176" fontId="0" fillId="0" borderId="24" xfId="0" applyNumberFormat="1" applyBorder="1" applyAlignment="1" applyProtection="1">
      <alignment horizontal="right"/>
    </xf>
    <xf numFmtId="164" fontId="0" fillId="0" borderId="15" xfId="0" applyNumberFormat="1" applyBorder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19" xfId="0" applyNumberFormat="1" applyBorder="1" applyAlignment="1" applyProtection="1">
      <alignment horizontal="left" wrapText="1"/>
      <protection locked="0"/>
    </xf>
    <xf numFmtId="4" fontId="0" fillId="0" borderId="22" xfId="0" applyNumberFormat="1" applyBorder="1" applyAlignment="1" applyProtection="1">
      <alignment horizontal="left" wrapText="1"/>
      <protection locked="0"/>
    </xf>
    <xf numFmtId="4" fontId="0" fillId="0" borderId="14" xfId="0" applyNumberFormat="1" applyBorder="1" applyAlignment="1" applyProtection="1">
      <alignment horizontal="left" wrapText="1"/>
      <protection locked="0"/>
    </xf>
    <xf numFmtId="4" fontId="0" fillId="0" borderId="23" xfId="0" applyNumberFormat="1" applyBorder="1" applyAlignment="1" applyProtection="1">
      <alignment horizontal="left" wrapText="1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60"/>
  <sheetViews>
    <sheetView showGridLines="0" tabSelected="1" topLeftCell="A13" zoomScaleNormal="100" zoomScaleSheetLayoutView="100" workbookViewId="0">
      <selection activeCell="E37" sqref="E37:G38"/>
    </sheetView>
  </sheetViews>
  <sheetFormatPr defaultRowHeight="12.75" x14ac:dyDescent="0.2"/>
  <cols>
    <col min="1" max="1" width="5.7109375" customWidth="1"/>
    <col min="2" max="2" width="31.140625" customWidth="1"/>
    <col min="3" max="3" width="16" customWidth="1"/>
    <col min="4" max="4" width="13.7109375" style="4" customWidth="1"/>
    <col min="5" max="5" width="10.7109375" style="3" customWidth="1"/>
    <col min="6" max="6" width="12.42578125" style="6" customWidth="1"/>
    <col min="7" max="7" width="13.85546875" style="6" customWidth="1"/>
  </cols>
  <sheetData>
    <row r="1" spans="1:7" x14ac:dyDescent="0.2">
      <c r="A1" s="9"/>
      <c r="B1" s="9"/>
      <c r="C1" s="10" t="s">
        <v>0</v>
      </c>
      <c r="D1" s="10"/>
      <c r="E1" s="11"/>
      <c r="F1" s="12"/>
      <c r="G1" s="12"/>
    </row>
    <row r="2" spans="1:7" x14ac:dyDescent="0.2">
      <c r="A2" s="13"/>
      <c r="B2" s="13"/>
      <c r="C2" s="14" t="s">
        <v>1</v>
      </c>
      <c r="D2" s="14"/>
      <c r="E2" s="11"/>
      <c r="F2" s="15"/>
      <c r="G2" s="15"/>
    </row>
    <row r="3" spans="1:7" x14ac:dyDescent="0.2">
      <c r="A3" s="16"/>
      <c r="B3" s="13"/>
      <c r="C3" s="17"/>
      <c r="D3" s="18"/>
      <c r="E3" s="11"/>
      <c r="F3" s="15"/>
      <c r="G3" s="15"/>
    </row>
    <row r="4" spans="1:7" x14ac:dyDescent="0.2">
      <c r="A4" s="19" t="s">
        <v>2</v>
      </c>
      <c r="B4" s="19"/>
      <c r="C4" s="19"/>
      <c r="D4" s="18"/>
      <c r="E4" s="11"/>
      <c r="F4" s="15"/>
      <c r="G4" s="15"/>
    </row>
    <row r="5" spans="1:7" ht="22.5" x14ac:dyDescent="0.2">
      <c r="A5" s="20" t="s">
        <v>3</v>
      </c>
      <c r="B5" s="20" t="s">
        <v>4</v>
      </c>
      <c r="C5" s="21" t="s">
        <v>5</v>
      </c>
      <c r="D5" s="21" t="s">
        <v>6</v>
      </c>
      <c r="E5" s="22" t="s">
        <v>7</v>
      </c>
      <c r="F5" s="23" t="s">
        <v>8</v>
      </c>
      <c r="G5" s="23" t="s">
        <v>9</v>
      </c>
    </row>
    <row r="6" spans="1:7" x14ac:dyDescent="0.2">
      <c r="A6" s="24">
        <v>1</v>
      </c>
      <c r="B6" s="25" t="s">
        <v>23</v>
      </c>
      <c r="C6" s="25" t="s">
        <v>24</v>
      </c>
      <c r="D6" s="26" t="s">
        <v>12</v>
      </c>
      <c r="E6" s="27">
        <v>1</v>
      </c>
      <c r="F6" s="5" t="s">
        <v>19</v>
      </c>
      <c r="G6" s="29" t="str">
        <f>IF(OR(ISTEXT(F6),ISBLANK(F6)), "$   - ",ROUND(E6*F6,2))</f>
        <v xml:space="preserve">$   - </v>
      </c>
    </row>
    <row r="7" spans="1:7" x14ac:dyDescent="0.2">
      <c r="A7" s="30">
        <f>A6+1</f>
        <v>2</v>
      </c>
      <c r="B7" s="31" t="s">
        <v>25</v>
      </c>
      <c r="C7" s="31" t="s">
        <v>26</v>
      </c>
      <c r="D7" s="26" t="s">
        <v>12</v>
      </c>
      <c r="E7" s="27">
        <v>1</v>
      </c>
      <c r="F7" s="5" t="s">
        <v>19</v>
      </c>
      <c r="G7" s="29" t="str">
        <f>IF(OR(ISTEXT(F7),ISBLANK(F7)), "$   - ",ROUND(E7*F7,2))</f>
        <v xml:space="preserve">$   - </v>
      </c>
    </row>
    <row r="8" spans="1:7" ht="39" customHeight="1" x14ac:dyDescent="0.2">
      <c r="A8" s="30">
        <f t="shared" ref="A8:A32" si="0">A7+1</f>
        <v>3</v>
      </c>
      <c r="B8" s="31" t="s">
        <v>60</v>
      </c>
      <c r="C8" s="31" t="s">
        <v>47</v>
      </c>
      <c r="D8" s="26" t="s">
        <v>27</v>
      </c>
      <c r="E8" s="27">
        <v>265</v>
      </c>
      <c r="F8" s="5" t="s">
        <v>19</v>
      </c>
      <c r="G8" s="29" t="str">
        <f t="shared" ref="G8:G31" si="1">IF(OR(ISTEXT(F8),ISBLANK(F8)), "$   - ",ROUND(E8*F8,2))</f>
        <v xml:space="preserve">$   - </v>
      </c>
    </row>
    <row r="9" spans="1:7" ht="38.25" x14ac:dyDescent="0.2">
      <c r="A9" s="30">
        <f t="shared" si="0"/>
        <v>4</v>
      </c>
      <c r="B9" s="31" t="s">
        <v>59</v>
      </c>
      <c r="C9" s="31" t="s">
        <v>61</v>
      </c>
      <c r="D9" s="26" t="s">
        <v>27</v>
      </c>
      <c r="E9" s="27">
        <v>15</v>
      </c>
      <c r="F9" s="5" t="s">
        <v>19</v>
      </c>
      <c r="G9" s="29" t="str">
        <f t="shared" si="1"/>
        <v xml:space="preserve">$   - </v>
      </c>
    </row>
    <row r="10" spans="1:7" ht="25.5" x14ac:dyDescent="0.2">
      <c r="A10" s="30">
        <f t="shared" si="0"/>
        <v>5</v>
      </c>
      <c r="B10" s="31" t="s">
        <v>57</v>
      </c>
      <c r="C10" s="31" t="s">
        <v>56</v>
      </c>
      <c r="D10" s="26" t="s">
        <v>12</v>
      </c>
      <c r="E10" s="27">
        <v>1</v>
      </c>
      <c r="F10" s="5" t="s">
        <v>19</v>
      </c>
      <c r="G10" s="29" t="str">
        <f t="shared" si="1"/>
        <v xml:space="preserve">$   - </v>
      </c>
    </row>
    <row r="11" spans="1:7" ht="25.5" x14ac:dyDescent="0.2">
      <c r="A11" s="30">
        <f t="shared" si="0"/>
        <v>6</v>
      </c>
      <c r="B11" s="31" t="s">
        <v>58</v>
      </c>
      <c r="C11" s="31" t="s">
        <v>62</v>
      </c>
      <c r="D11" s="26" t="s">
        <v>12</v>
      </c>
      <c r="E11" s="27">
        <v>1</v>
      </c>
      <c r="F11" s="5" t="s">
        <v>19</v>
      </c>
      <c r="G11" s="29" t="str">
        <f t="shared" si="1"/>
        <v xml:space="preserve">$   - </v>
      </c>
    </row>
    <row r="12" spans="1:7" ht="25.5" x14ac:dyDescent="0.2">
      <c r="A12" s="30">
        <f t="shared" si="0"/>
        <v>7</v>
      </c>
      <c r="B12" s="31" t="s">
        <v>49</v>
      </c>
      <c r="C12" s="31" t="s">
        <v>50</v>
      </c>
      <c r="D12" s="26" t="s">
        <v>12</v>
      </c>
      <c r="E12" s="27">
        <v>1</v>
      </c>
      <c r="F12" s="5" t="s">
        <v>19</v>
      </c>
      <c r="G12" s="29" t="str">
        <f t="shared" si="1"/>
        <v xml:space="preserve">$   - </v>
      </c>
    </row>
    <row r="13" spans="1:7" x14ac:dyDescent="0.2">
      <c r="A13" s="30">
        <f t="shared" si="0"/>
        <v>8</v>
      </c>
      <c r="B13" s="31" t="s">
        <v>55</v>
      </c>
      <c r="C13" s="31" t="s">
        <v>51</v>
      </c>
      <c r="D13" s="26" t="s">
        <v>12</v>
      </c>
      <c r="E13" s="27">
        <v>1</v>
      </c>
      <c r="F13" s="5" t="s">
        <v>19</v>
      </c>
      <c r="G13" s="29" t="str">
        <f t="shared" si="1"/>
        <v xml:space="preserve">$   - </v>
      </c>
    </row>
    <row r="14" spans="1:7" x14ac:dyDescent="0.2">
      <c r="A14" s="30">
        <f t="shared" si="0"/>
        <v>9</v>
      </c>
      <c r="B14" s="31" t="s">
        <v>54</v>
      </c>
      <c r="C14" s="31" t="s">
        <v>51</v>
      </c>
      <c r="D14" s="26" t="s">
        <v>12</v>
      </c>
      <c r="E14" s="27">
        <v>1</v>
      </c>
      <c r="F14" s="5"/>
      <c r="G14" s="29"/>
    </row>
    <row r="15" spans="1:7" x14ac:dyDescent="0.2">
      <c r="A15" s="30">
        <f t="shared" si="0"/>
        <v>10</v>
      </c>
      <c r="B15" s="31" t="s">
        <v>44</v>
      </c>
      <c r="C15" s="31" t="s">
        <v>52</v>
      </c>
      <c r="D15" s="26" t="s">
        <v>12</v>
      </c>
      <c r="E15" s="27">
        <v>1</v>
      </c>
      <c r="F15" s="5" t="s">
        <v>19</v>
      </c>
      <c r="G15" s="29" t="str">
        <f t="shared" si="1"/>
        <v xml:space="preserve">$   - </v>
      </c>
    </row>
    <row r="16" spans="1:7" x14ac:dyDescent="0.2">
      <c r="A16" s="30">
        <f t="shared" si="0"/>
        <v>11</v>
      </c>
      <c r="B16" s="31" t="s">
        <v>45</v>
      </c>
      <c r="C16" s="31" t="s">
        <v>53</v>
      </c>
      <c r="D16" s="26" t="s">
        <v>12</v>
      </c>
      <c r="E16" s="27">
        <v>1</v>
      </c>
      <c r="F16" s="5" t="s">
        <v>19</v>
      </c>
      <c r="G16" s="29" t="str">
        <f t="shared" si="1"/>
        <v xml:space="preserve">$   - </v>
      </c>
    </row>
    <row r="17" spans="1:7" x14ac:dyDescent="0.2">
      <c r="A17" s="30">
        <f t="shared" si="0"/>
        <v>12</v>
      </c>
      <c r="B17" s="31" t="s">
        <v>28</v>
      </c>
      <c r="C17" s="31" t="s">
        <v>29</v>
      </c>
      <c r="D17" s="26" t="s">
        <v>12</v>
      </c>
      <c r="E17" s="27">
        <v>1</v>
      </c>
      <c r="F17" s="5" t="s">
        <v>19</v>
      </c>
      <c r="G17" s="29" t="str">
        <f t="shared" si="1"/>
        <v xml:space="preserve">$   - </v>
      </c>
    </row>
    <row r="18" spans="1:7" x14ac:dyDescent="0.2">
      <c r="A18" s="30">
        <f t="shared" si="0"/>
        <v>13</v>
      </c>
      <c r="B18" s="31" t="s">
        <v>30</v>
      </c>
      <c r="C18" s="31" t="s">
        <v>16</v>
      </c>
      <c r="D18" s="26" t="s">
        <v>12</v>
      </c>
      <c r="E18" s="27">
        <v>1</v>
      </c>
      <c r="F18" s="5" t="s">
        <v>19</v>
      </c>
      <c r="G18" s="29" t="str">
        <f t="shared" si="1"/>
        <v xml:space="preserve">$   - </v>
      </c>
    </row>
    <row r="19" spans="1:7" x14ac:dyDescent="0.2">
      <c r="A19" s="30">
        <f t="shared" si="0"/>
        <v>14</v>
      </c>
      <c r="B19" s="31" t="s">
        <v>31</v>
      </c>
      <c r="C19" s="31" t="s">
        <v>32</v>
      </c>
      <c r="D19" s="26" t="s">
        <v>12</v>
      </c>
      <c r="E19" s="27">
        <v>1</v>
      </c>
      <c r="F19" s="5" t="s">
        <v>19</v>
      </c>
      <c r="G19" s="29" t="str">
        <f t="shared" si="1"/>
        <v xml:space="preserve">$   - </v>
      </c>
    </row>
    <row r="20" spans="1:7" x14ac:dyDescent="0.2">
      <c r="A20" s="30">
        <f t="shared" si="0"/>
        <v>15</v>
      </c>
      <c r="B20" s="31" t="s">
        <v>34</v>
      </c>
      <c r="C20" s="31" t="s">
        <v>33</v>
      </c>
      <c r="D20" s="26" t="s">
        <v>12</v>
      </c>
      <c r="E20" s="27">
        <v>1</v>
      </c>
      <c r="F20" s="5" t="s">
        <v>19</v>
      </c>
      <c r="G20" s="29" t="str">
        <f t="shared" si="1"/>
        <v xml:space="preserve">$   - </v>
      </c>
    </row>
    <row r="21" spans="1:7" ht="25.5" x14ac:dyDescent="0.2">
      <c r="A21" s="30">
        <f t="shared" si="0"/>
        <v>16</v>
      </c>
      <c r="B21" s="31" t="s">
        <v>35</v>
      </c>
      <c r="C21" s="31" t="s">
        <v>17</v>
      </c>
      <c r="D21" s="26" t="s">
        <v>12</v>
      </c>
      <c r="E21" s="27">
        <v>1</v>
      </c>
      <c r="F21" s="5" t="s">
        <v>19</v>
      </c>
      <c r="G21" s="29" t="str">
        <f t="shared" si="1"/>
        <v xml:space="preserve">$   - </v>
      </c>
    </row>
    <row r="22" spans="1:7" x14ac:dyDescent="0.2">
      <c r="A22" s="30">
        <f t="shared" si="0"/>
        <v>17</v>
      </c>
      <c r="B22" s="32" t="s">
        <v>36</v>
      </c>
      <c r="C22" s="31" t="s">
        <v>37</v>
      </c>
      <c r="D22" s="26" t="s">
        <v>12</v>
      </c>
      <c r="E22" s="27">
        <v>1</v>
      </c>
      <c r="F22" s="5" t="s">
        <v>19</v>
      </c>
      <c r="G22" s="29" t="str">
        <f t="shared" si="1"/>
        <v xml:space="preserve">$   - </v>
      </c>
    </row>
    <row r="23" spans="1:7" ht="51" x14ac:dyDescent="0.2">
      <c r="A23" s="30">
        <f t="shared" si="0"/>
        <v>18</v>
      </c>
      <c r="B23" s="31" t="s">
        <v>41</v>
      </c>
      <c r="C23" s="31" t="s">
        <v>40</v>
      </c>
      <c r="D23" s="26" t="s">
        <v>12</v>
      </c>
      <c r="E23" s="27">
        <v>1</v>
      </c>
      <c r="F23" s="5" t="s">
        <v>19</v>
      </c>
      <c r="G23" s="29" t="str">
        <f t="shared" si="1"/>
        <v xml:space="preserve">$   - </v>
      </c>
    </row>
    <row r="24" spans="1:7" ht="51" x14ac:dyDescent="0.2">
      <c r="A24" s="30">
        <f t="shared" si="0"/>
        <v>19</v>
      </c>
      <c r="B24" s="31" t="s">
        <v>38</v>
      </c>
      <c r="C24" s="31" t="s">
        <v>63</v>
      </c>
      <c r="D24" s="26" t="s">
        <v>12</v>
      </c>
      <c r="E24" s="27">
        <v>1</v>
      </c>
      <c r="F24" s="5" t="s">
        <v>19</v>
      </c>
      <c r="G24" s="29" t="str">
        <f t="shared" si="1"/>
        <v xml:space="preserve">$   - </v>
      </c>
    </row>
    <row r="25" spans="1:7" ht="25.5" x14ac:dyDescent="0.2">
      <c r="A25" s="30">
        <f t="shared" si="0"/>
        <v>20</v>
      </c>
      <c r="B25" s="31" t="s">
        <v>20</v>
      </c>
      <c r="C25" s="31" t="s">
        <v>64</v>
      </c>
      <c r="D25" s="26" t="s">
        <v>18</v>
      </c>
      <c r="E25" s="27">
        <v>2</v>
      </c>
      <c r="F25" s="5" t="s">
        <v>19</v>
      </c>
      <c r="G25" s="29" t="str">
        <f t="shared" si="1"/>
        <v xml:space="preserve">$   - </v>
      </c>
    </row>
    <row r="26" spans="1:7" ht="25.5" x14ac:dyDescent="0.2">
      <c r="A26" s="30">
        <f t="shared" si="0"/>
        <v>21</v>
      </c>
      <c r="B26" s="31" t="s">
        <v>21</v>
      </c>
      <c r="C26" s="32"/>
      <c r="D26" s="26" t="s">
        <v>10</v>
      </c>
      <c r="E26" s="27">
        <v>1</v>
      </c>
      <c r="F26" s="5" t="s">
        <v>19</v>
      </c>
      <c r="G26" s="29" t="str">
        <f t="shared" si="1"/>
        <v xml:space="preserve">$   - </v>
      </c>
    </row>
    <row r="27" spans="1:7" x14ac:dyDescent="0.2">
      <c r="A27" s="30">
        <f t="shared" si="0"/>
        <v>22</v>
      </c>
      <c r="B27" s="31" t="s">
        <v>22</v>
      </c>
      <c r="C27" s="31" t="s">
        <v>65</v>
      </c>
      <c r="D27" s="26" t="s">
        <v>10</v>
      </c>
      <c r="E27" s="27">
        <v>1</v>
      </c>
      <c r="F27" s="5" t="s">
        <v>19</v>
      </c>
      <c r="G27" s="29" t="str">
        <f t="shared" si="1"/>
        <v xml:space="preserve">$   - </v>
      </c>
    </row>
    <row r="28" spans="1:7" x14ac:dyDescent="0.2">
      <c r="A28" s="30">
        <f t="shared" si="0"/>
        <v>23</v>
      </c>
      <c r="B28" s="31" t="s">
        <v>42</v>
      </c>
      <c r="C28" s="31" t="s">
        <v>66</v>
      </c>
      <c r="D28" s="26" t="s">
        <v>18</v>
      </c>
      <c r="E28" s="27">
        <v>150</v>
      </c>
      <c r="F28" s="5" t="s">
        <v>19</v>
      </c>
      <c r="G28" s="29" t="str">
        <f t="shared" si="1"/>
        <v xml:space="preserve">$   - </v>
      </c>
    </row>
    <row r="29" spans="1:7" ht="25.5" x14ac:dyDescent="0.2">
      <c r="A29" s="30">
        <f t="shared" si="0"/>
        <v>24</v>
      </c>
      <c r="B29" s="31" t="s">
        <v>43</v>
      </c>
      <c r="C29" s="31" t="s">
        <v>66</v>
      </c>
      <c r="D29" s="26" t="s">
        <v>18</v>
      </c>
      <c r="E29" s="27">
        <v>150</v>
      </c>
      <c r="F29" s="5" t="s">
        <v>19</v>
      </c>
      <c r="G29" s="29" t="str">
        <f t="shared" si="1"/>
        <v xml:space="preserve">$   - </v>
      </c>
    </row>
    <row r="30" spans="1:7" x14ac:dyDescent="0.2">
      <c r="A30" s="30">
        <f t="shared" si="0"/>
        <v>25</v>
      </c>
      <c r="B30" s="32" t="s">
        <v>39</v>
      </c>
      <c r="C30" s="31" t="s">
        <v>48</v>
      </c>
      <c r="D30" s="26" t="s">
        <v>27</v>
      </c>
      <c r="E30" s="27">
        <v>15</v>
      </c>
      <c r="F30" s="5" t="s">
        <v>19</v>
      </c>
      <c r="G30" s="29" t="str">
        <f t="shared" si="1"/>
        <v xml:space="preserve">$   - </v>
      </c>
    </row>
    <row r="31" spans="1:7" x14ac:dyDescent="0.2">
      <c r="A31" s="30">
        <f t="shared" si="0"/>
        <v>26</v>
      </c>
      <c r="B31" s="31" t="s">
        <v>46</v>
      </c>
      <c r="C31" s="31" t="s">
        <v>15</v>
      </c>
      <c r="D31" s="26" t="s">
        <v>12</v>
      </c>
      <c r="E31" s="27">
        <v>1</v>
      </c>
      <c r="F31" s="28">
        <v>50000</v>
      </c>
      <c r="G31" s="29">
        <f t="shared" si="1"/>
        <v>50000</v>
      </c>
    </row>
    <row r="32" spans="1:7" ht="13.5" thickBot="1" x14ac:dyDescent="0.25">
      <c r="A32" s="30">
        <f t="shared" si="0"/>
        <v>27</v>
      </c>
      <c r="B32" s="33" t="s">
        <v>11</v>
      </c>
      <c r="C32" s="33"/>
      <c r="D32" s="34" t="s">
        <v>12</v>
      </c>
      <c r="E32" s="35">
        <v>1</v>
      </c>
      <c r="F32" s="5" t="s">
        <v>19</v>
      </c>
      <c r="G32" s="29" t="str">
        <f t="shared" ref="G32" si="2">IF(OR(ISTEXT(F32),ISBLANK(F32)), "$   - ",ROUND(E32*F32,2))</f>
        <v xml:space="preserve">$   - </v>
      </c>
    </row>
    <row r="33" spans="1:7" ht="15" thickTop="1" x14ac:dyDescent="0.2">
      <c r="A33" s="36"/>
      <c r="B33" s="37"/>
      <c r="C33" s="37"/>
      <c r="D33" s="38"/>
      <c r="E33" s="39"/>
      <c r="F33" s="40"/>
      <c r="G33" s="41"/>
    </row>
    <row r="34" spans="1:7" ht="14.25" x14ac:dyDescent="0.2">
      <c r="A34" s="42"/>
      <c r="B34" s="43"/>
      <c r="C34" s="43"/>
      <c r="D34" s="44"/>
      <c r="E34" s="45"/>
      <c r="F34" s="46"/>
      <c r="G34" s="47"/>
    </row>
    <row r="35" spans="1:7" ht="14.25" x14ac:dyDescent="0.2">
      <c r="A35" s="42" t="s">
        <v>13</v>
      </c>
      <c r="B35" s="19"/>
      <c r="C35" s="19"/>
      <c r="D35" s="44"/>
      <c r="E35" s="45"/>
      <c r="F35" s="48">
        <f>SUM(G6:G32)</f>
        <v>50000</v>
      </c>
      <c r="G35" s="49"/>
    </row>
    <row r="36" spans="1:7" ht="14.25" x14ac:dyDescent="0.2">
      <c r="A36" s="50"/>
      <c r="B36" s="51"/>
      <c r="C36" s="51"/>
      <c r="D36" s="52"/>
      <c r="E36" s="53"/>
      <c r="F36" s="54"/>
      <c r="G36" s="54"/>
    </row>
    <row r="37" spans="1:7" x14ac:dyDescent="0.2">
      <c r="A37" s="55"/>
      <c r="B37" s="56"/>
      <c r="C37" s="56"/>
      <c r="D37" s="57"/>
      <c r="E37" s="67"/>
      <c r="F37" s="67"/>
      <c r="G37" s="68"/>
    </row>
    <row r="38" spans="1:7" x14ac:dyDescent="0.2">
      <c r="A38" s="58"/>
      <c r="B38" s="56"/>
      <c r="C38" s="56"/>
      <c r="D38" s="57"/>
      <c r="E38" s="69"/>
      <c r="F38" s="69"/>
      <c r="G38" s="70"/>
    </row>
    <row r="39" spans="1:7" x14ac:dyDescent="0.2">
      <c r="A39" s="58"/>
      <c r="B39" s="56"/>
      <c r="C39" s="56"/>
      <c r="D39" s="57"/>
      <c r="E39" s="62" t="s">
        <v>14</v>
      </c>
      <c r="F39" s="62"/>
      <c r="G39" s="63"/>
    </row>
    <row r="40" spans="1:7" x14ac:dyDescent="0.2">
      <c r="A40" s="64"/>
      <c r="B40" s="65"/>
      <c r="C40" s="65"/>
      <c r="D40" s="66"/>
      <c r="E40" s="59"/>
      <c r="F40" s="60"/>
      <c r="G40" s="61"/>
    </row>
    <row r="42" spans="1:7" x14ac:dyDescent="0.2">
      <c r="A42" s="1"/>
    </row>
    <row r="43" spans="1:7" x14ac:dyDescent="0.2">
      <c r="A43" s="2"/>
      <c r="B43" s="8"/>
      <c r="C43" s="8"/>
      <c r="D43" s="8"/>
      <c r="E43" s="8"/>
      <c r="F43" s="7"/>
      <c r="G43" s="7"/>
    </row>
    <row r="44" spans="1:7" x14ac:dyDescent="0.2">
      <c r="A44" s="2"/>
      <c r="B44" s="8"/>
      <c r="C44" s="8"/>
      <c r="D44" s="8"/>
      <c r="E44" s="8"/>
      <c r="F44" s="7"/>
      <c r="G44" s="7"/>
    </row>
    <row r="45" spans="1:7" x14ac:dyDescent="0.2">
      <c r="A45" s="2"/>
      <c r="B45" s="8"/>
      <c r="C45" s="8"/>
      <c r="D45" s="8"/>
      <c r="E45" s="8"/>
      <c r="F45" s="7"/>
      <c r="G45" s="7"/>
    </row>
    <row r="46" spans="1:7" x14ac:dyDescent="0.2">
      <c r="A46" s="2"/>
      <c r="B46" s="8"/>
      <c r="C46" s="8"/>
      <c r="D46" s="8"/>
      <c r="E46" s="8"/>
      <c r="F46" s="7"/>
      <c r="G46" s="7"/>
    </row>
    <row r="47" spans="1:7" x14ac:dyDescent="0.2">
      <c r="A47" s="2"/>
      <c r="B47" s="8"/>
      <c r="C47" s="8"/>
      <c r="D47" s="8"/>
      <c r="E47" s="8"/>
      <c r="F47" s="7"/>
      <c r="G47" s="7"/>
    </row>
    <row r="48" spans="1:7" x14ac:dyDescent="0.2">
      <c r="A48" s="2"/>
      <c r="B48" s="8"/>
      <c r="C48" s="8"/>
      <c r="D48" s="8"/>
      <c r="E48" s="8"/>
      <c r="F48" s="7"/>
      <c r="G48" s="7"/>
    </row>
    <row r="49" spans="1:7" x14ac:dyDescent="0.2">
      <c r="A49" s="2"/>
      <c r="B49" s="8"/>
      <c r="C49" s="8"/>
      <c r="D49" s="8"/>
      <c r="E49" s="8"/>
      <c r="F49" s="7"/>
      <c r="G49" s="7"/>
    </row>
    <row r="50" spans="1:7" x14ac:dyDescent="0.2">
      <c r="A50" s="2"/>
      <c r="B50" s="8"/>
      <c r="C50" s="8"/>
      <c r="D50" s="8"/>
      <c r="E50" s="8"/>
      <c r="F50" s="7"/>
      <c r="G50" s="7"/>
    </row>
    <row r="51" spans="1:7" x14ac:dyDescent="0.2">
      <c r="A51" s="2"/>
      <c r="B51" s="8"/>
      <c r="C51" s="8"/>
      <c r="D51" s="8"/>
      <c r="E51" s="8"/>
      <c r="F51" s="7"/>
      <c r="G51" s="7"/>
    </row>
    <row r="52" spans="1:7" x14ac:dyDescent="0.2">
      <c r="A52" s="2"/>
      <c r="B52" s="8"/>
      <c r="C52" s="8"/>
      <c r="D52" s="8"/>
      <c r="E52" s="8"/>
      <c r="F52" s="7"/>
      <c r="G52" s="7"/>
    </row>
    <row r="53" spans="1:7" x14ac:dyDescent="0.2">
      <c r="A53" s="2"/>
      <c r="B53" s="8"/>
      <c r="C53" s="8"/>
      <c r="D53" s="8"/>
      <c r="E53" s="8"/>
      <c r="F53" s="7"/>
      <c r="G53" s="7"/>
    </row>
    <row r="54" spans="1:7" x14ac:dyDescent="0.2">
      <c r="A54" s="2"/>
      <c r="B54" s="8"/>
      <c r="C54" s="8"/>
      <c r="D54" s="8"/>
      <c r="E54" s="8"/>
      <c r="F54" s="7"/>
      <c r="G54" s="7"/>
    </row>
    <row r="55" spans="1:7" x14ac:dyDescent="0.2">
      <c r="A55" s="2"/>
      <c r="B55" s="8"/>
      <c r="C55" s="8"/>
      <c r="D55" s="8"/>
      <c r="E55" s="8"/>
      <c r="F55" s="7"/>
      <c r="G55" s="7"/>
    </row>
    <row r="56" spans="1:7" x14ac:dyDescent="0.2">
      <c r="A56" s="2"/>
      <c r="B56" s="8"/>
      <c r="C56" s="8"/>
      <c r="D56" s="8"/>
      <c r="E56" s="8"/>
      <c r="F56" s="7"/>
      <c r="G56" s="7"/>
    </row>
    <row r="57" spans="1:7" x14ac:dyDescent="0.2">
      <c r="A57" s="2"/>
      <c r="B57" s="8"/>
      <c r="C57" s="8"/>
      <c r="D57" s="8"/>
      <c r="E57" s="8"/>
      <c r="F57" s="7"/>
      <c r="G57" s="7"/>
    </row>
    <row r="58" spans="1:7" x14ac:dyDescent="0.2">
      <c r="A58" s="2"/>
      <c r="B58" s="8"/>
      <c r="C58" s="8"/>
      <c r="D58" s="8"/>
      <c r="E58" s="8"/>
      <c r="F58" s="7"/>
      <c r="G58" s="7"/>
    </row>
    <row r="59" spans="1:7" x14ac:dyDescent="0.2">
      <c r="A59" s="2"/>
      <c r="B59" s="8"/>
      <c r="C59" s="8"/>
      <c r="D59" s="8"/>
      <c r="E59" s="8"/>
      <c r="F59" s="7"/>
      <c r="G59" s="7"/>
    </row>
    <row r="60" spans="1:7" x14ac:dyDescent="0.2">
      <c r="A60" s="2"/>
      <c r="B60" s="8"/>
      <c r="C60" s="8"/>
      <c r="D60" s="8"/>
      <c r="E60" s="8"/>
      <c r="F60" s="7"/>
      <c r="G60" s="7"/>
    </row>
  </sheetData>
  <sheetProtection algorithmName="SHA-512" hashValue="SvsOmRd1M4LOrUysMKit2zIkaVKrL6Omf7diHAZ7p1z8it/yvj3fFEQWVAAJTwiE0Mq/H5PKXRT7EiVo74z0qg==" saltValue="r0H0TuRFJIdQ82aTZTVYFg==" spinCount="100000" sheet="1" objects="1" scenarios="1" selectLockedCells="1"/>
  <mergeCells count="26">
    <mergeCell ref="A2:B2"/>
    <mergeCell ref="C1:D1"/>
    <mergeCell ref="A1:B1"/>
    <mergeCell ref="F34:G34"/>
    <mergeCell ref="A3:B3"/>
    <mergeCell ref="F35:G35"/>
    <mergeCell ref="E39:F39"/>
    <mergeCell ref="B43:E43"/>
    <mergeCell ref="B51:E51"/>
    <mergeCell ref="B59:E59"/>
    <mergeCell ref="B52:E52"/>
    <mergeCell ref="B47:E47"/>
    <mergeCell ref="B48:E48"/>
    <mergeCell ref="B49:E49"/>
    <mergeCell ref="B50:E50"/>
    <mergeCell ref="B44:E44"/>
    <mergeCell ref="B45:E45"/>
    <mergeCell ref="B46:E46"/>
    <mergeCell ref="E37:G38"/>
    <mergeCell ref="B60:E60"/>
    <mergeCell ref="B53:E53"/>
    <mergeCell ref="B54:E54"/>
    <mergeCell ref="B57:E57"/>
    <mergeCell ref="B58:E58"/>
    <mergeCell ref="B56:E56"/>
    <mergeCell ref="B55:E55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32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4" fitToHeight="0" orientation="portrait" r:id="rId1"/>
  <headerFooter alignWithMargins="0">
    <oddHeader xml:space="preserve">&amp;LThe City of Winnipeg
Tender No. 54-2024
&amp;C                     &amp;R Bid Submission
Page &amp;P           </oddHeader>
    <oddFooter xml:space="preserve">&amp;R____________________________
Name of Bidder                    </oddFooter>
  </headerFooter>
  <ignoredErrors>
    <ignoredError sqref="G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Bird, Suzanne</cp:lastModifiedBy>
  <cp:revision/>
  <dcterms:created xsi:type="dcterms:W3CDTF">1999-10-18T14:40:40Z</dcterms:created>
  <dcterms:modified xsi:type="dcterms:W3CDTF">2024-03-19T18:18:54Z</dcterms:modified>
  <cp:category/>
  <cp:contentStatus/>
</cp:coreProperties>
</file>