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111220883\1200_specification\tender\"/>
    </mc:Choice>
  </mc:AlternateContent>
  <xr:revisionPtr revIDLastSave="0" documentId="13_ncr:1_{E855BAC2-2964-4624-B003-196CF557E779}" xr6:coauthVersionLast="47" xr6:coauthVersionMax="47" xr10:uidLastSave="{00000000-0000-0000-0000-000000000000}"/>
  <bookViews>
    <workbookView xWindow="30015" yWindow="1080" windowWidth="26070" windowHeight="14100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_xlnm.Print_Area" localSheetId="1">'Form B'!$B$1:$H$177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B'!$B$1:$IV$170</definedName>
    <definedName name="XEverything">#REF!</definedName>
    <definedName name="XITEMS" localSheetId="1">'Form B'!$B$8:$IV$170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5" i="14" l="1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63" i="14" l="1"/>
  <c r="H62" i="14"/>
  <c r="H139" i="14" l="1"/>
  <c r="H143" i="14" l="1"/>
  <c r="H144" i="14"/>
  <c r="H61" i="14"/>
  <c r="H140" i="14" s="1"/>
  <c r="H12" i="14"/>
  <c r="H142" i="14" l="1"/>
  <c r="H170" i="14" s="1"/>
  <c r="H7" i="14"/>
  <c r="H58" i="14" l="1"/>
  <c r="H11" i="14"/>
  <c r="H59" i="14" l="1"/>
  <c r="H8" i="14"/>
  <c r="H9" i="14" s="1"/>
  <c r="G172" i="14" s="1"/>
</calcChain>
</file>

<file path=xl/sharedStrings.xml><?xml version="1.0" encoding="utf-8"?>
<sst xmlns="http://schemas.openxmlformats.org/spreadsheetml/2006/main" count="386" uniqueCount="187">
  <si>
    <t>each</t>
  </si>
  <si>
    <t>UNIT PRICES</t>
  </si>
  <si>
    <t>FORM B: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</si>
  <si>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</si>
  <si>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</si>
  <si>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</si>
  <si>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</si>
  <si>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</si>
  <si>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</si>
  <si>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</si>
  <si>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</si>
  <si>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</si>
  <si>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</si>
  <si>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/>
  </si>
  <si>
    <t>A003</t>
  </si>
  <si>
    <t>A004</t>
  </si>
  <si>
    <t>A010</t>
  </si>
  <si>
    <t>A012</t>
  </si>
  <si>
    <t>A022</t>
  </si>
  <si>
    <t>A022A</t>
  </si>
  <si>
    <t>B099</t>
  </si>
  <si>
    <t>B199</t>
  </si>
  <si>
    <t>Sodding</t>
  </si>
  <si>
    <t xml:space="preserve">Part A - Subtotal  </t>
  </si>
  <si>
    <t>A. Mobilization and Demobilization</t>
  </si>
  <si>
    <t>A.1</t>
  </si>
  <si>
    <t>Mobilization and Demobilization</t>
  </si>
  <si>
    <t>L.S.</t>
  </si>
  <si>
    <t>B. Sewer Lining</t>
  </si>
  <si>
    <t>B.1</t>
  </si>
  <si>
    <t>Sewer Cleaning</t>
  </si>
  <si>
    <t>CW 2140</t>
  </si>
  <si>
    <t>a)</t>
  </si>
  <si>
    <t>i)</t>
  </si>
  <si>
    <t>m</t>
  </si>
  <si>
    <t>ii)</t>
  </si>
  <si>
    <t>B.2</t>
  </si>
  <si>
    <t>Sewer Insepction</t>
  </si>
  <si>
    <t>iii)</t>
  </si>
  <si>
    <t>B.3</t>
  </si>
  <si>
    <t>Full Segment CIPP Lining</t>
  </si>
  <si>
    <t>E14</t>
  </si>
  <si>
    <t>b)</t>
  </si>
  <si>
    <t>c)</t>
  </si>
  <si>
    <t>d)</t>
  </si>
  <si>
    <t>e)</t>
  </si>
  <si>
    <t>B.5</t>
  </si>
  <si>
    <t>Flow Control (By Sewer Segment)</t>
  </si>
  <si>
    <t>B.6</t>
  </si>
  <si>
    <t>Reinstatement of Sewer Services</t>
  </si>
  <si>
    <t>B.7</t>
  </si>
  <si>
    <t>Solid Debris Cutting</t>
  </si>
  <si>
    <t>CW2140</t>
  </si>
  <si>
    <t>First 3 metres</t>
  </si>
  <si>
    <t>At Pipe Joints and Services</t>
  </si>
  <si>
    <t>B.8</t>
  </si>
  <si>
    <t>Removal of Excessive Grease and or Roots Per Sewer Segment</t>
  </si>
  <si>
    <t>Removal of Intruding Sewer Services</t>
  </si>
  <si>
    <t>100-250mm</t>
  </si>
  <si>
    <t xml:space="preserve">Part B - Subtotal  </t>
  </si>
  <si>
    <r>
      <t>m</t>
    </r>
    <r>
      <rPr>
        <vertAlign val="superscript"/>
        <sz val="12"/>
        <color theme="1"/>
        <rFont val="Arial"/>
        <family val="2"/>
      </rPr>
      <t>2</t>
    </r>
  </si>
  <si>
    <t>Partial Slab Patches</t>
  </si>
  <si>
    <t>Construction of Asphaltic Concrete Overlays Type 1A</t>
  </si>
  <si>
    <t>CW3410</t>
  </si>
  <si>
    <t>tonne</t>
  </si>
  <si>
    <t xml:space="preserve">Part C - Subtotal  </t>
  </si>
  <si>
    <t>D.1</t>
  </si>
  <si>
    <t>Manhole and Catch Basin Repairs</t>
  </si>
  <si>
    <t>Replace Existing Pre-Cast Concrete Risers</t>
  </si>
  <si>
    <t>750 mm ø</t>
  </si>
  <si>
    <t>vert m.</t>
  </si>
  <si>
    <t>Replace Standard Frames and Covers</t>
  </si>
  <si>
    <t xml:space="preserve">AP-006 - Standard Frame for Manhole and Catch Basin </t>
  </si>
  <si>
    <t>AP-007 - Solid Manhole Cover</t>
  </si>
  <si>
    <t>D.2</t>
  </si>
  <si>
    <t>Cement Stabilized Fill</t>
  </si>
  <si>
    <t>CW 2030,     CW 2160</t>
  </si>
  <si>
    <r>
      <t>m</t>
    </r>
    <r>
      <rPr>
        <vertAlign val="superscript"/>
        <sz val="12"/>
        <color theme="1"/>
        <rFont val="Arial"/>
        <family val="2"/>
      </rPr>
      <t>3</t>
    </r>
  </si>
  <si>
    <t>CW 3510</t>
  </si>
  <si>
    <t>900 mm ø</t>
  </si>
  <si>
    <t>C. EXTERNAL POINT REPAIRS AND STABILIZATION</t>
  </si>
  <si>
    <t>C.1</t>
  </si>
  <si>
    <t>CW 2130</t>
  </si>
  <si>
    <t>Sewer Services</t>
  </si>
  <si>
    <t>C.4</t>
  </si>
  <si>
    <t>C.5</t>
  </si>
  <si>
    <t>200mm reinforced concrete pavement</t>
  </si>
  <si>
    <t>Sewer Service Risers</t>
  </si>
  <si>
    <t>v.m.</t>
  </si>
  <si>
    <t>SD-015</t>
  </si>
  <si>
    <t>Sewer Repair - Up to 3.0 metres Long       (SD-022A)</t>
  </si>
  <si>
    <t>Class 3 Backfill</t>
  </si>
  <si>
    <t>Class 3 backfill</t>
  </si>
  <si>
    <t>C.3</t>
  </si>
  <si>
    <t>150mm</t>
  </si>
  <si>
    <t>C.11</t>
  </si>
  <si>
    <t>Manhole Inspection</t>
  </si>
  <si>
    <t>Sewer Repair - In Addition to First 3.0 metres (SD-022B)</t>
  </si>
  <si>
    <t>C.12</t>
  </si>
  <si>
    <t>Longer than 3 metres</t>
  </si>
  <si>
    <t xml:space="preserve">150mm </t>
  </si>
  <si>
    <t>D.4</t>
  </si>
  <si>
    <t>(SEE B10)</t>
  </si>
  <si>
    <t xml:space="preserve">Pre-Lining </t>
  </si>
  <si>
    <t xml:space="preserve">Post-Lining </t>
  </si>
  <si>
    <t xml:space="preserve">Warranty </t>
  </si>
  <si>
    <t>200mm</t>
  </si>
  <si>
    <t>250mm</t>
  </si>
  <si>
    <t>300mm</t>
  </si>
  <si>
    <t>375mm</t>
  </si>
  <si>
    <t>450mm</t>
  </si>
  <si>
    <t>200mm - 450mm</t>
  </si>
  <si>
    <t>C.2</t>
  </si>
  <si>
    <t>Connecting New Sewer Service to Existing Sewer Services</t>
  </si>
  <si>
    <t>C.6</t>
  </si>
  <si>
    <t>Connection to Existing Manhole</t>
  </si>
  <si>
    <t>C.7</t>
  </si>
  <si>
    <t>C.8</t>
  </si>
  <si>
    <t>C.9</t>
  </si>
  <si>
    <t>150mm reinforced concrete pavement</t>
  </si>
  <si>
    <t>Concrete Curb Renewal</t>
  </si>
  <si>
    <t>C.10</t>
  </si>
  <si>
    <t>200mm reinforced concrete pavement for early opening (24 hours)</t>
  </si>
  <si>
    <t>Connecting to Existing Sewer</t>
  </si>
  <si>
    <t>Remove and Replace Existing Catch Basin</t>
  </si>
  <si>
    <t>CW2130</t>
  </si>
  <si>
    <t>New Manhole on Existing Sewer</t>
  </si>
  <si>
    <t>SD-010</t>
  </si>
  <si>
    <t>1200mm diameter base</t>
  </si>
  <si>
    <t>vert.  m</t>
  </si>
  <si>
    <t>150mm PVC to 300mm Clay</t>
  </si>
  <si>
    <r>
      <t>Repair of Concrete Benching (up to 0.5m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</si>
  <si>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t>iv)</t>
  </si>
  <si>
    <t>B.4</t>
  </si>
  <si>
    <t>E3</t>
  </si>
  <si>
    <t>E18</t>
  </si>
  <si>
    <t>E17</t>
  </si>
  <si>
    <t>E16</t>
  </si>
  <si>
    <t>200-450mm</t>
  </si>
  <si>
    <t>Initial Inspection (S-MA00012582)</t>
  </si>
  <si>
    <t>1.00 - 5.00m deep (8 sewers)</t>
  </si>
  <si>
    <t>1.00 - 5.00m deep (6 sewers)</t>
  </si>
  <si>
    <t>greater than 5.00m deep (1 sewers)</t>
  </si>
  <si>
    <t>1.00 - 5.00m deep (25 sewers)</t>
  </si>
  <si>
    <t>greater than 5.00m deep (5 sewers)</t>
  </si>
  <si>
    <t>1.00 - 5.00m deep (9 sewers)</t>
  </si>
  <si>
    <t>1.00 - 5.00m deep (1 sewers)</t>
  </si>
  <si>
    <t>Class 1 Backfill</t>
  </si>
  <si>
    <t>trenchless installation, Class B sand bedding, Class 1 backfill</t>
  </si>
  <si>
    <t>Remove and Replace Existing Catch Pit</t>
  </si>
  <si>
    <t>SD-025</t>
  </si>
  <si>
    <t>SD-023</t>
  </si>
  <si>
    <t>0-50mm depth</t>
  </si>
  <si>
    <t>Asphaltic Concrete</t>
  </si>
  <si>
    <t>Curb and Gutter (SD-200)</t>
  </si>
  <si>
    <t>Barrier Curb (SD-204)</t>
  </si>
  <si>
    <t>Construction of Asphaltic Concrete Patches Type 1A</t>
  </si>
  <si>
    <t>Miscellaneous Concrete Slab Renewal</t>
  </si>
  <si>
    <t>Sidewalk (SD-228A)</t>
  </si>
  <si>
    <t>Monolithic Curb and Sidewalk (SD-228B)</t>
  </si>
  <si>
    <t>Class 1 backfill</t>
  </si>
  <si>
    <t>150mm reinforced concrete pavement for early opening (24 hours)</t>
  </si>
  <si>
    <t>Install Manhole on Existing Monolithic Concrete Sewer</t>
  </si>
  <si>
    <t>C.13</t>
  </si>
  <si>
    <t>C.14</t>
  </si>
  <si>
    <t>C.15</t>
  </si>
  <si>
    <t>C.16</t>
  </si>
  <si>
    <t>D. Provisional Items</t>
  </si>
  <si>
    <t>D.3</t>
  </si>
  <si>
    <t>D.5</t>
  </si>
  <si>
    <t>D.6</t>
  </si>
  <si>
    <t>D.7</t>
  </si>
  <si>
    <t xml:space="preserve">Part D - Subtotal  </t>
  </si>
  <si>
    <t>D.8</t>
  </si>
  <si>
    <t>D.9</t>
  </si>
  <si>
    <t>Exploratory Excavation at Feedermain</t>
  </si>
  <si>
    <t>Engineered Shoring</t>
  </si>
  <si>
    <t>E9</t>
  </si>
  <si>
    <t>Planing of Pavement</t>
  </si>
  <si>
    <t>E7</t>
  </si>
  <si>
    <t>E10</t>
  </si>
  <si>
    <t>Patching Exisitng Manholes</t>
  </si>
  <si>
    <t>Initial Inspection (S-MA60021983)</t>
  </si>
  <si>
    <t>v)</t>
  </si>
  <si>
    <t>E. Cash Allowance for Additional Work</t>
  </si>
  <si>
    <t>Name of Bidder</t>
  </si>
  <si>
    <t xml:space="preserve">TOTAL BID PRICE (GST and MRST extra)                                                        (in figures)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</si>
</sst>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#,##0.0"/>
    <numFmt numFmtId="178" formatCode="0.0"/>
    <numFmt numFmtId="179" formatCode="0.0;0.0;[Red]&quot;###&quot;;@"/>
  </numFmts>
  <fonts count="4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vertAlign val="superscript"/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1" fillId="24" borderId="0"/>
    <xf numFmtId="0" fontId="1" fillId="0" borderId="0"/>
    <xf numFmtId="0" fontId="1" fillId="0" borderId="0"/>
  </cellStyleXfs>
  <cellXfs count="101">
    <xf numFmtId="0" fontId="0" fillId="0" borderId="0" xfId="0"/>
    <xf numFmtId="175" fontId="39" fillId="0" borderId="10" xfId="110" applyNumberFormat="1" applyFont="1" applyFill="1" applyBorder="1" applyAlignment="1" applyProtection="1">
      <alignment vertical="top"/>
      <protection locked="0"/>
    </xf>
    <xf numFmtId="175" fontId="39" fillId="0" borderId="10" xfId="113" applyNumberFormat="1" applyFont="1" applyFill="1" applyBorder="1" applyAlignment="1" applyProtection="1">
      <alignment vertical="top"/>
      <protection locked="0"/>
    </xf>
    <xf numFmtId="0" fontId="35" fillId="0" borderId="0" xfId="110" applyFill="1"/>
    <xf numFmtId="0" fontId="35" fillId="0" borderId="0" xfId="110" applyFill="1" applyAlignment="1">
      <alignment vertical="top"/>
    </xf>
    <xf numFmtId="3" fontId="35" fillId="0" borderId="0" xfId="110" applyNumberFormat="1" applyFill="1"/>
    <xf numFmtId="0" fontId="20" fillId="0" borderId="0" xfId="113" applyFill="1"/>
    <xf numFmtId="0" fontId="40" fillId="0" borderId="0" xfId="110" applyFont="1" applyFill="1" applyAlignment="1">
      <alignment vertical="top" wrapText="1"/>
    </xf>
    <xf numFmtId="4" fontId="35" fillId="0" borderId="0" xfId="110" applyNumberFormat="1" applyFill="1"/>
    <xf numFmtId="178" fontId="35" fillId="0" borderId="0" xfId="110" applyNumberFormat="1" applyFill="1"/>
    <xf numFmtId="0" fontId="40" fillId="0" borderId="0" xfId="113" applyFont="1" applyFill="1" applyAlignment="1">
      <alignment vertical="top" wrapText="1"/>
    </xf>
    <xf numFmtId="7" fontId="35" fillId="0" borderId="29" xfId="110" applyNumberFormat="1" applyFill="1" applyBorder="1" applyAlignment="1">
      <alignment horizontal="right"/>
    </xf>
    <xf numFmtId="0" fontId="35" fillId="0" borderId="15" xfId="110" applyFill="1" applyBorder="1" applyAlignment="1">
      <alignment vertical="top"/>
    </xf>
    <xf numFmtId="0" fontId="35" fillId="0" borderId="14" xfId="110" applyFill="1" applyBorder="1"/>
    <xf numFmtId="0" fontId="35" fillId="0" borderId="14" xfId="110" applyFill="1" applyBorder="1" applyAlignment="1">
      <alignment horizontal="center"/>
    </xf>
    <xf numFmtId="3" fontId="35" fillId="0" borderId="14" xfId="110" applyNumberFormat="1" applyFill="1" applyBorder="1"/>
    <xf numFmtId="7" fontId="35" fillId="0" borderId="14" xfId="110" applyNumberFormat="1" applyFill="1" applyBorder="1" applyAlignment="1">
      <alignment horizontal="right"/>
    </xf>
    <xf numFmtId="0" fontId="35" fillId="0" borderId="30" xfId="110" applyFill="1" applyBorder="1" applyAlignment="1">
      <alignment horizontal="right"/>
    </xf>
    <xf numFmtId="0" fontId="35" fillId="0" borderId="0" xfId="110" applyFill="1" applyAlignment="1">
      <alignment horizontal="right"/>
    </xf>
    <xf numFmtId="0" fontId="35" fillId="0" borderId="0" xfId="110" applyFill="1" applyAlignment="1">
      <alignment horizontal="center"/>
    </xf>
    <xf numFmtId="7" fontId="36" fillId="0" borderId="0" xfId="110" applyNumberFormat="1" applyFont="1" applyFill="1" applyAlignment="1">
      <alignment horizontal="centerContinuous" vertical="center"/>
    </xf>
    <xf numFmtId="1" fontId="34" fillId="0" borderId="0" xfId="110" applyNumberFormat="1" applyFont="1" applyFill="1" applyAlignment="1">
      <alignment horizontal="centerContinuous" vertical="top"/>
    </xf>
    <xf numFmtId="0" fontId="34" fillId="0" borderId="0" xfId="110" applyFont="1" applyFill="1" applyAlignment="1">
      <alignment horizontal="centerContinuous" vertical="center"/>
    </xf>
    <xf numFmtId="3" fontId="34" fillId="0" borderId="0" xfId="110" applyNumberFormat="1" applyFont="1" applyFill="1" applyAlignment="1">
      <alignment horizontal="centerContinuous" vertical="center"/>
    </xf>
    <xf numFmtId="7" fontId="37" fillId="0" borderId="0" xfId="110" applyNumberFormat="1" applyFont="1" applyFill="1" applyAlignment="1">
      <alignment horizontal="centerContinuous" vertical="center"/>
    </xf>
    <xf numFmtId="1" fontId="20" fillId="0" borderId="0" xfId="110" applyNumberFormat="1" applyFont="1" applyFill="1" applyAlignment="1">
      <alignment horizontal="centerContinuous" vertical="top"/>
    </xf>
    <xf numFmtId="0" fontId="35" fillId="0" borderId="0" xfId="110" applyFill="1" applyAlignment="1">
      <alignment horizontal="centerContinuous" vertical="center"/>
    </xf>
    <xf numFmtId="3" fontId="35" fillId="0" borderId="0" xfId="110" applyNumberFormat="1" applyFill="1" applyAlignment="1">
      <alignment horizontal="centerContinuous" vertical="center"/>
    </xf>
    <xf numFmtId="7" fontId="35" fillId="0" borderId="0" xfId="110" applyNumberFormat="1" applyFill="1" applyAlignment="1">
      <alignment horizontal="right"/>
    </xf>
    <xf numFmtId="7" fontId="35" fillId="0" borderId="0" xfId="110" applyNumberFormat="1" applyFill="1" applyAlignment="1">
      <alignment horizontal="centerContinuous" vertical="center"/>
    </xf>
    <xf numFmtId="2" fontId="35" fillId="0" borderId="0" xfId="110" applyNumberFormat="1" applyFill="1" applyAlignment="1">
      <alignment horizontal="centerContinuous"/>
    </xf>
    <xf numFmtId="7" fontId="35" fillId="0" borderId="19" xfId="110" applyNumberFormat="1" applyFill="1" applyBorder="1" applyAlignment="1">
      <alignment horizontal="center"/>
    </xf>
    <xf numFmtId="0" fontId="35" fillId="0" borderId="19" xfId="110" applyFill="1" applyBorder="1" applyAlignment="1">
      <alignment horizontal="center" vertical="top"/>
    </xf>
    <xf numFmtId="0" fontId="35" fillId="0" borderId="20" xfId="110" applyFill="1" applyBorder="1" applyAlignment="1">
      <alignment horizontal="center"/>
    </xf>
    <xf numFmtId="0" fontId="35" fillId="0" borderId="19" xfId="110" applyFill="1" applyBorder="1" applyAlignment="1">
      <alignment horizontal="center"/>
    </xf>
    <xf numFmtId="0" fontId="35" fillId="0" borderId="21" xfId="110" applyFill="1" applyBorder="1" applyAlignment="1">
      <alignment horizontal="center"/>
    </xf>
    <xf numFmtId="3" fontId="35" fillId="0" borderId="21" xfId="110" applyNumberFormat="1" applyFill="1" applyBorder="1" applyAlignment="1">
      <alignment horizontal="center"/>
    </xf>
    <xf numFmtId="7" fontId="35" fillId="0" borderId="21" xfId="110" applyNumberFormat="1" applyFill="1" applyBorder="1" applyAlignment="1">
      <alignment horizontal="right"/>
    </xf>
    <xf numFmtId="7" fontId="35" fillId="0" borderId="22" xfId="110" applyNumberFormat="1" applyFill="1" applyBorder="1" applyAlignment="1">
      <alignment horizontal="right"/>
    </xf>
    <xf numFmtId="0" fontId="35" fillId="0" borderId="23" xfId="110" applyFill="1" applyBorder="1" applyAlignment="1">
      <alignment vertical="top"/>
    </xf>
    <xf numFmtId="0" fontId="35" fillId="0" borderId="24" xfId="110" applyFill="1" applyBorder="1"/>
    <xf numFmtId="0" fontId="35" fillId="0" borderId="23" xfId="110" applyFill="1" applyBorder="1" applyAlignment="1">
      <alignment horizontal="center"/>
    </xf>
    <xf numFmtId="0" fontId="35" fillId="0" borderId="25" xfId="110" applyFill="1" applyBorder="1"/>
    <xf numFmtId="3" fontId="35" fillId="0" borderId="25" xfId="110" applyNumberFormat="1" applyFill="1" applyBorder="1" applyAlignment="1">
      <alignment horizontal="center"/>
    </xf>
    <xf numFmtId="7" fontId="35" fillId="0" borderId="25" xfId="110" applyNumberFormat="1" applyFill="1" applyBorder="1" applyAlignment="1">
      <alignment horizontal="right"/>
    </xf>
    <xf numFmtId="0" fontId="35" fillId="0" borderId="25" xfId="110" applyFill="1" applyBorder="1" applyAlignment="1">
      <alignment horizontal="right"/>
    </xf>
    <xf numFmtId="176" fontId="38" fillId="0" borderId="16" xfId="113" applyNumberFormat="1" applyFont="1" applyFill="1" applyBorder="1" applyAlignment="1">
      <alignment horizontal="center" vertical="top"/>
    </xf>
    <xf numFmtId="4" fontId="38" fillId="0" borderId="16" xfId="110" applyNumberFormat="1" applyFont="1" applyFill="1" applyBorder="1" applyAlignment="1">
      <alignment horizontal="center" vertical="top" wrapText="1"/>
    </xf>
    <xf numFmtId="174" fontId="39" fillId="0" borderId="10" xfId="110" applyNumberFormat="1" applyFont="1" applyFill="1" applyBorder="1" applyAlignment="1">
      <alignment horizontal="left" vertical="top" wrapText="1"/>
    </xf>
    <xf numFmtId="164" fontId="42" fillId="0" borderId="10" xfId="110" applyNumberFormat="1" applyFont="1" applyFill="1" applyBorder="1" applyAlignment="1">
      <alignment horizontal="left" vertical="top" wrapText="1"/>
    </xf>
    <xf numFmtId="164" fontId="20" fillId="0" borderId="10" xfId="110" applyNumberFormat="1" applyFont="1" applyFill="1" applyBorder="1" applyAlignment="1">
      <alignment horizontal="center" vertical="top" wrapText="1"/>
    </xf>
    <xf numFmtId="0" fontId="39" fillId="0" borderId="10" xfId="110" applyFont="1" applyFill="1" applyBorder="1" applyAlignment="1">
      <alignment horizontal="center" vertical="top" wrapText="1"/>
    </xf>
    <xf numFmtId="3" fontId="39" fillId="0" borderId="10" xfId="110" applyNumberFormat="1" applyFont="1" applyFill="1" applyBorder="1" applyAlignment="1">
      <alignment horizontal="center" vertical="top"/>
    </xf>
    <xf numFmtId="175" fontId="39" fillId="0" borderId="10" xfId="110" applyNumberFormat="1" applyFont="1" applyFill="1" applyBorder="1" applyAlignment="1">
      <alignment vertical="top"/>
    </xf>
    <xf numFmtId="3" fontId="39" fillId="0" borderId="10" xfId="110" applyNumberFormat="1" applyFont="1" applyFill="1" applyBorder="1" applyAlignment="1">
      <alignment horizontal="right" vertical="top"/>
    </xf>
    <xf numFmtId="4" fontId="38" fillId="0" borderId="16" xfId="113" applyNumberFormat="1" applyFont="1" applyFill="1" applyBorder="1" applyAlignment="1">
      <alignment horizontal="center" vertical="top" wrapText="1"/>
    </xf>
    <xf numFmtId="175" fontId="39" fillId="0" borderId="34" xfId="113" applyNumberFormat="1" applyFont="1" applyFill="1" applyBorder="1" applyAlignment="1">
      <alignment vertical="top"/>
    </xf>
    <xf numFmtId="174" fontId="39" fillId="0" borderId="35" xfId="113" applyNumberFormat="1" applyFont="1" applyFill="1" applyBorder="1" applyAlignment="1">
      <alignment horizontal="left" vertical="top" wrapText="1"/>
    </xf>
    <xf numFmtId="164" fontId="42" fillId="0" borderId="10" xfId="113" applyNumberFormat="1" applyFont="1" applyFill="1" applyBorder="1" applyAlignment="1">
      <alignment horizontal="left" vertical="top" wrapText="1"/>
    </xf>
    <xf numFmtId="164" fontId="20" fillId="0" borderId="10" xfId="113" applyNumberFormat="1" applyFill="1" applyBorder="1" applyAlignment="1">
      <alignment horizontal="center" vertical="top" wrapText="1"/>
    </xf>
    <xf numFmtId="0" fontId="39" fillId="0" borderId="10" xfId="113" applyFont="1" applyFill="1" applyBorder="1" applyAlignment="1">
      <alignment horizontal="center" vertical="top" wrapText="1"/>
    </xf>
    <xf numFmtId="177" fontId="39" fillId="0" borderId="10" xfId="113" applyNumberFormat="1" applyFont="1" applyFill="1" applyBorder="1" applyAlignment="1">
      <alignment horizontal="right" vertical="top"/>
    </xf>
    <xf numFmtId="174" fontId="39" fillId="0" borderId="35" xfId="113" applyNumberFormat="1" applyFont="1" applyFill="1" applyBorder="1" applyAlignment="1">
      <alignment horizontal="center" vertical="top" wrapText="1"/>
    </xf>
    <xf numFmtId="164" fontId="39" fillId="0" borderId="10" xfId="113" applyNumberFormat="1" applyFont="1" applyFill="1" applyBorder="1" applyAlignment="1">
      <alignment horizontal="left" vertical="top" wrapText="1"/>
    </xf>
    <xf numFmtId="164" fontId="39" fillId="0" borderId="10" xfId="113" applyNumberFormat="1" applyFont="1" applyFill="1" applyBorder="1" applyAlignment="1">
      <alignment horizontal="center" vertical="top" wrapText="1"/>
    </xf>
    <xf numFmtId="174" fontId="39" fillId="0" borderId="35" xfId="113" applyNumberFormat="1" applyFont="1" applyFill="1" applyBorder="1" applyAlignment="1">
      <alignment horizontal="right" vertical="top" wrapText="1"/>
    </xf>
    <xf numFmtId="178" fontId="39" fillId="0" borderId="10" xfId="113" applyNumberFormat="1" applyFont="1" applyFill="1" applyBorder="1" applyAlignment="1">
      <alignment horizontal="center" vertical="top"/>
    </xf>
    <xf numFmtId="178" fontId="39" fillId="0" borderId="10" xfId="113" applyNumberFormat="1" applyFont="1" applyFill="1" applyBorder="1" applyAlignment="1">
      <alignment horizontal="center" vertical="top" wrapText="1"/>
    </xf>
    <xf numFmtId="178" fontId="39" fillId="0" borderId="10" xfId="113" applyNumberFormat="1" applyFont="1" applyFill="1" applyBorder="1" applyAlignment="1">
      <alignment horizontal="right" vertical="top"/>
    </xf>
    <xf numFmtId="177" fontId="39" fillId="0" borderId="10" xfId="113" applyNumberFormat="1" applyFont="1" applyFill="1" applyBorder="1" applyAlignment="1">
      <alignment horizontal="center" vertical="top" wrapText="1"/>
    </xf>
    <xf numFmtId="176" fontId="38" fillId="0" borderId="16" xfId="110" applyNumberFormat="1" applyFont="1" applyFill="1" applyBorder="1" applyAlignment="1">
      <alignment horizontal="center" vertical="top"/>
    </xf>
    <xf numFmtId="4" fontId="38" fillId="0" borderId="16" xfId="110" applyNumberFormat="1" applyFont="1" applyFill="1" applyBorder="1" applyAlignment="1">
      <alignment horizontal="center" vertical="top"/>
    </xf>
    <xf numFmtId="3" fontId="39" fillId="0" borderId="10" xfId="113" applyNumberFormat="1" applyFont="1" applyFill="1" applyBorder="1" applyAlignment="1">
      <alignment horizontal="right" vertical="top" wrapText="1"/>
    </xf>
    <xf numFmtId="175" fontId="39" fillId="0" borderId="10" xfId="113" applyNumberFormat="1" applyFont="1" applyFill="1" applyBorder="1" applyAlignment="1">
      <alignment vertical="top"/>
    </xf>
    <xf numFmtId="3" fontId="39" fillId="0" borderId="10" xfId="113" applyNumberFormat="1" applyFont="1" applyFill="1" applyBorder="1" applyAlignment="1">
      <alignment horizontal="center" vertical="top" wrapText="1"/>
    </xf>
    <xf numFmtId="179" fontId="39" fillId="0" borderId="35" xfId="113" applyNumberFormat="1" applyFont="1" applyFill="1" applyBorder="1" applyAlignment="1">
      <alignment horizontal="left" vertical="top" wrapText="1"/>
    </xf>
    <xf numFmtId="179" fontId="39" fillId="0" borderId="10" xfId="113" applyNumberFormat="1" applyFont="1" applyFill="1" applyBorder="1" applyAlignment="1">
      <alignment horizontal="left" vertical="top" wrapText="1"/>
    </xf>
    <xf numFmtId="179" fontId="39" fillId="0" borderId="10" xfId="113" applyNumberFormat="1" applyFont="1" applyFill="1" applyBorder="1" applyAlignment="1">
      <alignment horizontal="center" vertical="top" wrapText="1"/>
    </xf>
    <xf numFmtId="178" fontId="39" fillId="0" borderId="10" xfId="113" applyNumberFormat="1" applyFont="1" applyFill="1" applyBorder="1" applyAlignment="1">
      <alignment horizontal="right" vertical="top" wrapText="1"/>
    </xf>
    <xf numFmtId="4" fontId="39" fillId="0" borderId="10" xfId="113" applyNumberFormat="1" applyFont="1" applyFill="1" applyBorder="1" applyAlignment="1">
      <alignment horizontal="center" vertical="top" wrapText="1"/>
    </xf>
    <xf numFmtId="7" fontId="35" fillId="0" borderId="26" xfId="110" applyNumberFormat="1" applyFill="1" applyBorder="1" applyAlignment="1">
      <alignment horizontal="right"/>
    </xf>
    <xf numFmtId="7" fontId="20" fillId="0" borderId="0" xfId="113" applyNumberFormat="1" applyFill="1" applyAlignment="1">
      <alignment horizontal="right"/>
    </xf>
    <xf numFmtId="175" fontId="34" fillId="0" borderId="34" xfId="113" applyNumberFormat="1" applyFont="1" applyFill="1" applyBorder="1" applyAlignment="1">
      <alignment vertical="center"/>
    </xf>
    <xf numFmtId="0" fontId="20" fillId="0" borderId="16" xfId="110" applyFont="1" applyFill="1" applyBorder="1"/>
    <xf numFmtId="0" fontId="20" fillId="0" borderId="0" xfId="110" applyFont="1" applyFill="1"/>
    <xf numFmtId="7" fontId="35" fillId="0" borderId="37" xfId="110" applyNumberFormat="1" applyFill="1" applyBorder="1" applyAlignment="1">
      <alignment horizontal="center"/>
    </xf>
    <xf numFmtId="0" fontId="35" fillId="0" borderId="36" xfId="110" applyFill="1" applyBorder="1"/>
    <xf numFmtId="0" fontId="20" fillId="0" borderId="17" xfId="110" applyFont="1" applyFill="1" applyBorder="1"/>
    <xf numFmtId="0" fontId="35" fillId="0" borderId="18" xfId="110" applyFill="1" applyBorder="1"/>
    <xf numFmtId="7" fontId="35" fillId="0" borderId="27" xfId="110" applyNumberFormat="1" applyFill="1" applyBorder="1" applyAlignment="1">
      <alignment horizontal="center"/>
    </xf>
    <xf numFmtId="0" fontId="35" fillId="0" borderId="28" xfId="110" applyFill="1" applyBorder="1"/>
    <xf numFmtId="174" fontId="42" fillId="0" borderId="31" xfId="113" applyNumberFormat="1" applyFont="1" applyFill="1" applyBorder="1" applyAlignment="1">
      <alignment horizontal="left" wrapText="1"/>
    </xf>
    <xf numFmtId="174" fontId="42" fillId="0" borderId="32" xfId="113" applyNumberFormat="1" applyFont="1" applyFill="1" applyBorder="1" applyAlignment="1">
      <alignment horizontal="left" wrapText="1"/>
    </xf>
    <xf numFmtId="174" fontId="42" fillId="0" borderId="33" xfId="113" applyNumberFormat="1" applyFont="1" applyFill="1" applyBorder="1" applyAlignment="1">
      <alignment horizontal="left" wrapText="1"/>
    </xf>
    <xf numFmtId="176" fontId="43" fillId="0" borderId="31" xfId="113" applyNumberFormat="1" applyFont="1" applyFill="1" applyBorder="1" applyAlignment="1">
      <alignment horizontal="right" vertical="center"/>
    </xf>
    <xf numFmtId="176" fontId="43" fillId="0" borderId="32" xfId="113" applyNumberFormat="1" applyFont="1" applyFill="1" applyBorder="1" applyAlignment="1">
      <alignment horizontal="right" vertical="center"/>
    </xf>
    <xf numFmtId="0" fontId="34" fillId="0" borderId="31" xfId="113" applyFont="1" applyFill="1" applyBorder="1" applyAlignment="1">
      <alignment horizontal="left" vertical="center"/>
    </xf>
    <xf numFmtId="0" fontId="34" fillId="0" borderId="32" xfId="113" applyFont="1" applyFill="1" applyBorder="1" applyAlignment="1">
      <alignment horizontal="left" vertical="center"/>
    </xf>
    <xf numFmtId="0" fontId="34" fillId="0" borderId="33" xfId="113" applyFont="1" applyFill="1" applyBorder="1" applyAlignment="1">
      <alignment horizontal="left" vertical="center"/>
    </xf>
    <xf numFmtId="0" fontId="35" fillId="0" borderId="14" xfId="110" applyFill="1" applyBorder="1" applyAlignment="1" applyProtection="1">
      <alignment horizontal="left"/>
      <protection locked="0"/>
    </xf>
    <xf numFmtId="0" fontId="35" fillId="0" borderId="30" xfId="110" applyFill="1" applyBorder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76"/>
  <sheetViews>
    <sheetView showZeros="0" tabSelected="1" showOutlineSymbols="0" view="pageBreakPreview" topLeftCell="B164" zoomScale="85" zoomScaleNormal="100" zoomScaleSheetLayoutView="85" workbookViewId="0">
      <selection activeCell="F174" sqref="F174:H174"/>
    </sheetView>
  </sheetViews>
  <sheetFormatPr defaultColWidth="13.5703125" defaultRowHeight="15" x14ac:dyDescent="0.2"/>
  <cols>
    <col min="1" max="1" width="14.42578125" style="18" hidden="1" customWidth="1"/>
    <col min="2" max="2" width="11.28515625" style="4" customWidth="1"/>
    <col min="3" max="3" width="47.28515625" style="3" customWidth="1"/>
    <col min="4" max="4" width="16.42578125" style="19" customWidth="1"/>
    <col min="5" max="5" width="8.7109375" style="3" customWidth="1"/>
    <col min="6" max="6" width="15.140625" style="5" customWidth="1"/>
    <col min="7" max="7" width="15.140625" style="18" customWidth="1"/>
    <col min="8" max="8" width="21.5703125" style="18" customWidth="1"/>
    <col min="9" max="9" width="16.5703125" style="3" customWidth="1"/>
    <col min="10" max="10" width="48.28515625" style="3" customWidth="1"/>
    <col min="11" max="16384" width="13.5703125" style="3"/>
  </cols>
  <sheetData>
    <row r="1" spans="1:9" ht="15.75" x14ac:dyDescent="0.2">
      <c r="A1" s="20"/>
      <c r="B1" s="21" t="s">
        <v>2</v>
      </c>
      <c r="C1" s="22"/>
      <c r="D1" s="22"/>
      <c r="E1" s="22"/>
      <c r="F1" s="23"/>
      <c r="G1" s="20"/>
      <c r="H1" s="22"/>
    </row>
    <row r="2" spans="1:9" x14ac:dyDescent="0.2">
      <c r="A2" s="24"/>
      <c r="B2" s="25" t="s">
        <v>102</v>
      </c>
      <c r="C2" s="26"/>
      <c r="D2" s="26"/>
      <c r="E2" s="26"/>
      <c r="F2" s="27"/>
      <c r="G2" s="24"/>
      <c r="H2" s="26"/>
    </row>
    <row r="3" spans="1:9" x14ac:dyDescent="0.2">
      <c r="A3" s="28"/>
      <c r="B3" s="4" t="s">
        <v>1</v>
      </c>
      <c r="D3" s="3"/>
      <c r="G3" s="29"/>
      <c r="H3" s="30"/>
    </row>
    <row r="4" spans="1:9" x14ac:dyDescent="0.2">
      <c r="A4" s="31" t="s">
        <v>3</v>
      </c>
      <c r="B4" s="32" t="s">
        <v>4</v>
      </c>
      <c r="C4" s="33" t="s">
        <v>5</v>
      </c>
      <c r="D4" s="34" t="s">
        <v>6</v>
      </c>
      <c r="E4" s="35" t="s">
        <v>7</v>
      </c>
      <c r="F4" s="36" t="s">
        <v>8</v>
      </c>
      <c r="G4" s="37" t="s">
        <v>9</v>
      </c>
      <c r="H4" s="35" t="s">
        <v>10</v>
      </c>
    </row>
    <row r="5" spans="1:9" ht="15.75" thickBot="1" x14ac:dyDescent="0.25">
      <c r="A5" s="38"/>
      <c r="B5" s="39"/>
      <c r="C5" s="40"/>
      <c r="D5" s="41" t="s">
        <v>11</v>
      </c>
      <c r="E5" s="42"/>
      <c r="F5" s="43" t="s">
        <v>12</v>
      </c>
      <c r="G5" s="44"/>
      <c r="H5" s="45"/>
    </row>
    <row r="6" spans="1:9" s="6" customFormat="1" ht="36" customHeight="1" thickTop="1" thickBot="1" x14ac:dyDescent="0.3">
      <c r="A6" s="46" t="s">
        <v>16</v>
      </c>
      <c r="B6" s="91" t="s">
        <v>24</v>
      </c>
      <c r="C6" s="92"/>
      <c r="D6" s="92"/>
      <c r="E6" s="92"/>
      <c r="F6" s="92"/>
      <c r="G6" s="92"/>
      <c r="H6" s="93"/>
    </row>
    <row r="7" spans="1:9" ht="20.100000000000001" customHeight="1" x14ac:dyDescent="0.2">
      <c r="A7" s="47" t="s">
        <v>14</v>
      </c>
      <c r="B7" s="48" t="s">
        <v>25</v>
      </c>
      <c r="C7" s="49" t="s">
        <v>26</v>
      </c>
      <c r="D7" s="50" t="s">
        <v>134</v>
      </c>
      <c r="E7" s="51" t="s">
        <v>27</v>
      </c>
      <c r="F7" s="52">
        <v>1</v>
      </c>
      <c r="G7" s="1"/>
      <c r="H7" s="53">
        <f>ROUND(G7*F7,2)</f>
        <v>0</v>
      </c>
      <c r="I7" s="7"/>
    </row>
    <row r="8" spans="1:9" ht="20.100000000000001" customHeight="1" thickBot="1" x14ac:dyDescent="0.25">
      <c r="A8" s="47" t="s">
        <v>14</v>
      </c>
      <c r="B8" s="48"/>
      <c r="C8" s="49"/>
      <c r="D8" s="50"/>
      <c r="E8" s="51"/>
      <c r="F8" s="54"/>
      <c r="G8" s="53"/>
      <c r="H8" s="53">
        <f>ROUND(G8*F8,2)</f>
        <v>0</v>
      </c>
      <c r="I8" s="7"/>
    </row>
    <row r="9" spans="1:9" s="6" customFormat="1" ht="36" customHeight="1" thickBot="1" x14ac:dyDescent="0.25">
      <c r="A9" s="55"/>
      <c r="B9" s="94" t="s">
        <v>23</v>
      </c>
      <c r="C9" s="95"/>
      <c r="D9" s="95"/>
      <c r="E9" s="95"/>
      <c r="F9" s="95"/>
      <c r="G9" s="95"/>
      <c r="H9" s="56">
        <f>SUM(H7:H8)</f>
        <v>0</v>
      </c>
    </row>
    <row r="10" spans="1:9" s="6" customFormat="1" ht="36" customHeight="1" thickBot="1" x14ac:dyDescent="0.3">
      <c r="A10" s="46" t="s">
        <v>16</v>
      </c>
      <c r="B10" s="91" t="s">
        <v>28</v>
      </c>
      <c r="C10" s="92"/>
      <c r="D10" s="92"/>
      <c r="E10" s="92"/>
      <c r="F10" s="92"/>
      <c r="G10" s="92"/>
      <c r="H10" s="93"/>
    </row>
    <row r="11" spans="1:9" ht="20.100000000000001" customHeight="1" x14ac:dyDescent="0.2">
      <c r="A11" s="47" t="s">
        <v>14</v>
      </c>
      <c r="B11" s="57" t="s">
        <v>29</v>
      </c>
      <c r="C11" s="58" t="s">
        <v>30</v>
      </c>
      <c r="D11" s="59" t="s">
        <v>31</v>
      </c>
      <c r="E11" s="60"/>
      <c r="F11" s="61"/>
      <c r="G11" s="53"/>
      <c r="H11" s="53">
        <f>ROUND(G11*F11,2)</f>
        <v>0</v>
      </c>
      <c r="I11" s="7"/>
    </row>
    <row r="12" spans="1:9" ht="20.100000000000001" customHeight="1" x14ac:dyDescent="0.2">
      <c r="A12" s="47"/>
      <c r="B12" s="62" t="s">
        <v>32</v>
      </c>
      <c r="C12" s="63" t="s">
        <v>138</v>
      </c>
      <c r="D12" s="64"/>
      <c r="E12" s="60"/>
      <c r="F12" s="61"/>
      <c r="G12" s="53"/>
      <c r="H12" s="53">
        <f t="shared" ref="H12:H57" si="0">ROUND(G12*F12,2)</f>
        <v>0</v>
      </c>
      <c r="I12" s="7"/>
    </row>
    <row r="13" spans="1:9" ht="19.5" customHeight="1" x14ac:dyDescent="0.2">
      <c r="A13" s="47"/>
      <c r="B13" s="65" t="s">
        <v>33</v>
      </c>
      <c r="C13" s="63" t="s">
        <v>103</v>
      </c>
      <c r="D13" s="64"/>
      <c r="E13" s="60" t="s">
        <v>34</v>
      </c>
      <c r="F13" s="66">
        <v>5016.7</v>
      </c>
      <c r="G13" s="1"/>
      <c r="H13" s="53">
        <f t="shared" si="0"/>
        <v>0</v>
      </c>
      <c r="I13" s="7"/>
    </row>
    <row r="14" spans="1:9" ht="20.100000000000001" customHeight="1" x14ac:dyDescent="0.2">
      <c r="A14" s="47"/>
      <c r="B14" s="65" t="s">
        <v>35</v>
      </c>
      <c r="C14" s="63" t="s">
        <v>105</v>
      </c>
      <c r="D14" s="64"/>
      <c r="E14" s="60" t="s">
        <v>34</v>
      </c>
      <c r="F14" s="66">
        <v>1700</v>
      </c>
      <c r="G14" s="1"/>
      <c r="H14" s="53">
        <f t="shared" si="0"/>
        <v>0</v>
      </c>
      <c r="I14" s="7"/>
    </row>
    <row r="15" spans="1:9" ht="20.100000000000001" customHeight="1" x14ac:dyDescent="0.2">
      <c r="A15" s="47"/>
      <c r="B15" s="57"/>
      <c r="C15" s="63"/>
      <c r="D15" s="64"/>
      <c r="E15" s="60"/>
      <c r="F15" s="66"/>
      <c r="G15" s="53"/>
      <c r="H15" s="53">
        <f t="shared" si="0"/>
        <v>0</v>
      </c>
      <c r="I15" s="7"/>
    </row>
    <row r="16" spans="1:9" ht="20.100000000000001" customHeight="1" x14ac:dyDescent="0.2">
      <c r="A16" s="47"/>
      <c r="B16" s="57" t="s">
        <v>36</v>
      </c>
      <c r="C16" s="58" t="s">
        <v>37</v>
      </c>
      <c r="D16" s="64" t="s">
        <v>41</v>
      </c>
      <c r="E16" s="60"/>
      <c r="F16" s="67"/>
      <c r="G16" s="53"/>
      <c r="H16" s="53">
        <f t="shared" si="0"/>
        <v>0</v>
      </c>
      <c r="I16" s="7"/>
    </row>
    <row r="17" spans="1:9" ht="20.100000000000001" customHeight="1" x14ac:dyDescent="0.2">
      <c r="A17" s="47"/>
      <c r="B17" s="62" t="s">
        <v>32</v>
      </c>
      <c r="C17" s="63" t="s">
        <v>138</v>
      </c>
      <c r="D17" s="64"/>
      <c r="E17" s="60"/>
      <c r="F17" s="68"/>
      <c r="G17" s="53"/>
      <c r="H17" s="53">
        <f t="shared" si="0"/>
        <v>0</v>
      </c>
      <c r="I17" s="7"/>
    </row>
    <row r="18" spans="1:9" ht="20.100000000000001" customHeight="1" x14ac:dyDescent="0.2">
      <c r="A18" s="47"/>
      <c r="B18" s="65" t="s">
        <v>33</v>
      </c>
      <c r="C18" s="63" t="s">
        <v>182</v>
      </c>
      <c r="D18" s="64"/>
      <c r="E18" s="60" t="s">
        <v>34</v>
      </c>
      <c r="F18" s="66">
        <v>95</v>
      </c>
      <c r="G18" s="1"/>
      <c r="H18" s="53">
        <f t="shared" si="0"/>
        <v>0</v>
      </c>
      <c r="I18" s="7"/>
    </row>
    <row r="19" spans="1:9" ht="20.100000000000001" customHeight="1" x14ac:dyDescent="0.2">
      <c r="A19" s="47"/>
      <c r="B19" s="65" t="s">
        <v>35</v>
      </c>
      <c r="C19" s="63" t="s">
        <v>139</v>
      </c>
      <c r="D19" s="64"/>
      <c r="E19" s="60" t="s">
        <v>34</v>
      </c>
      <c r="F19" s="66">
        <v>49.9</v>
      </c>
      <c r="G19" s="1"/>
      <c r="H19" s="53">
        <f t="shared" si="0"/>
        <v>0</v>
      </c>
      <c r="I19" s="7"/>
    </row>
    <row r="20" spans="1:9" ht="20.100000000000001" customHeight="1" x14ac:dyDescent="0.2">
      <c r="A20" s="47"/>
      <c r="B20" s="65" t="s">
        <v>38</v>
      </c>
      <c r="C20" s="63" t="s">
        <v>103</v>
      </c>
      <c r="D20" s="64"/>
      <c r="E20" s="60" t="s">
        <v>34</v>
      </c>
      <c r="F20" s="66">
        <v>5016.7</v>
      </c>
      <c r="G20" s="1"/>
      <c r="H20" s="53">
        <f t="shared" si="0"/>
        <v>0</v>
      </c>
      <c r="I20" s="7"/>
    </row>
    <row r="21" spans="1:9" ht="20.100000000000001" customHeight="1" x14ac:dyDescent="0.2">
      <c r="A21" s="47"/>
      <c r="B21" s="65" t="s">
        <v>132</v>
      </c>
      <c r="C21" s="63" t="s">
        <v>104</v>
      </c>
      <c r="D21" s="64"/>
      <c r="E21" s="60" t="s">
        <v>34</v>
      </c>
      <c r="F21" s="66">
        <v>5016.7</v>
      </c>
      <c r="G21" s="1"/>
      <c r="H21" s="53">
        <f t="shared" si="0"/>
        <v>0</v>
      </c>
      <c r="I21" s="7"/>
    </row>
    <row r="22" spans="1:9" ht="20.100000000000001" customHeight="1" x14ac:dyDescent="0.2">
      <c r="A22" s="47"/>
      <c r="B22" s="65" t="s">
        <v>183</v>
      </c>
      <c r="C22" s="63" t="s">
        <v>105</v>
      </c>
      <c r="D22" s="64"/>
      <c r="E22" s="60" t="s">
        <v>34</v>
      </c>
      <c r="F22" s="66">
        <v>1700</v>
      </c>
      <c r="G22" s="1"/>
      <c r="H22" s="53">
        <f t="shared" si="0"/>
        <v>0</v>
      </c>
      <c r="I22" s="7"/>
    </row>
    <row r="23" spans="1:9" ht="20.100000000000001" customHeight="1" x14ac:dyDescent="0.2">
      <c r="A23" s="47"/>
      <c r="B23" s="57"/>
      <c r="C23" s="63"/>
      <c r="D23" s="64" t="s">
        <v>13</v>
      </c>
      <c r="E23" s="60"/>
      <c r="F23" s="67"/>
      <c r="G23" s="53"/>
      <c r="H23" s="53">
        <f t="shared" si="0"/>
        <v>0</v>
      </c>
      <c r="I23" s="7"/>
    </row>
    <row r="24" spans="1:9" ht="20.100000000000001" customHeight="1" x14ac:dyDescent="0.2">
      <c r="A24" s="47"/>
      <c r="B24" s="57" t="s">
        <v>39</v>
      </c>
      <c r="C24" s="58" t="s">
        <v>40</v>
      </c>
      <c r="D24" s="64" t="s">
        <v>135</v>
      </c>
      <c r="E24" s="60"/>
      <c r="F24" s="67"/>
      <c r="G24" s="53"/>
      <c r="H24" s="53">
        <f t="shared" si="0"/>
        <v>0</v>
      </c>
      <c r="I24" s="7"/>
    </row>
    <row r="25" spans="1:9" ht="20.100000000000001" customHeight="1" x14ac:dyDescent="0.2">
      <c r="A25" s="47"/>
      <c r="B25" s="62" t="s">
        <v>32</v>
      </c>
      <c r="C25" s="63" t="s">
        <v>106</v>
      </c>
      <c r="D25" s="64"/>
      <c r="E25" s="60"/>
      <c r="F25" s="67"/>
      <c r="G25" s="53"/>
      <c r="H25" s="53">
        <f t="shared" si="0"/>
        <v>0</v>
      </c>
      <c r="I25" s="7"/>
    </row>
    <row r="26" spans="1:9" ht="20.100000000000001" customHeight="1" x14ac:dyDescent="0.2">
      <c r="A26" s="47"/>
      <c r="B26" s="65" t="s">
        <v>33</v>
      </c>
      <c r="C26" s="63" t="s">
        <v>140</v>
      </c>
      <c r="D26" s="64"/>
      <c r="E26" s="60" t="s">
        <v>34</v>
      </c>
      <c r="F26" s="67">
        <v>614.79999999999995</v>
      </c>
      <c r="G26" s="1"/>
      <c r="H26" s="53">
        <f t="shared" si="0"/>
        <v>0</v>
      </c>
      <c r="I26" s="7"/>
    </row>
    <row r="27" spans="1:9" ht="20.100000000000001" customHeight="1" x14ac:dyDescent="0.2">
      <c r="A27" s="47"/>
      <c r="B27" s="57"/>
      <c r="C27" s="63"/>
      <c r="D27" s="64"/>
      <c r="E27" s="60"/>
      <c r="F27" s="67"/>
      <c r="G27" s="53"/>
      <c r="H27" s="53">
        <f t="shared" si="0"/>
        <v>0</v>
      </c>
      <c r="I27" s="7"/>
    </row>
    <row r="28" spans="1:9" ht="20.100000000000001" customHeight="1" x14ac:dyDescent="0.2">
      <c r="A28" s="47"/>
      <c r="B28" s="62" t="s">
        <v>42</v>
      </c>
      <c r="C28" s="63" t="s">
        <v>107</v>
      </c>
      <c r="D28" s="64"/>
      <c r="E28" s="60"/>
      <c r="F28" s="67"/>
      <c r="G28" s="53"/>
      <c r="H28" s="53">
        <f t="shared" si="0"/>
        <v>0</v>
      </c>
      <c r="I28" s="7"/>
    </row>
    <row r="29" spans="1:9" ht="20.100000000000001" customHeight="1" x14ac:dyDescent="0.2">
      <c r="A29" s="47"/>
      <c r="B29" s="65" t="s">
        <v>33</v>
      </c>
      <c r="C29" s="63" t="s">
        <v>141</v>
      </c>
      <c r="D29" s="64"/>
      <c r="E29" s="60" t="s">
        <v>34</v>
      </c>
      <c r="F29" s="67">
        <v>397.8</v>
      </c>
      <c r="G29" s="1"/>
      <c r="H29" s="53">
        <f t="shared" si="0"/>
        <v>0</v>
      </c>
      <c r="I29" s="7"/>
    </row>
    <row r="30" spans="1:9" ht="20.100000000000001" customHeight="1" x14ac:dyDescent="0.2">
      <c r="A30" s="47"/>
      <c r="B30" s="65" t="s">
        <v>35</v>
      </c>
      <c r="C30" s="63" t="s">
        <v>142</v>
      </c>
      <c r="D30" s="64"/>
      <c r="E30" s="60" t="s">
        <v>34</v>
      </c>
      <c r="F30" s="67">
        <v>118.9</v>
      </c>
      <c r="G30" s="1"/>
      <c r="H30" s="53">
        <f t="shared" si="0"/>
        <v>0</v>
      </c>
      <c r="I30" s="7"/>
    </row>
    <row r="31" spans="1:9" ht="20.100000000000001" customHeight="1" x14ac:dyDescent="0.2">
      <c r="A31" s="47"/>
      <c r="B31" s="65"/>
      <c r="C31" s="63"/>
      <c r="D31" s="64"/>
      <c r="E31" s="60"/>
      <c r="F31" s="67"/>
      <c r="G31" s="53"/>
      <c r="H31" s="53">
        <f t="shared" si="0"/>
        <v>0</v>
      </c>
      <c r="I31" s="7"/>
    </row>
    <row r="32" spans="1:9" ht="20.100000000000001" customHeight="1" x14ac:dyDescent="0.2">
      <c r="A32" s="47"/>
      <c r="B32" s="62" t="s">
        <v>43</v>
      </c>
      <c r="C32" s="63" t="s">
        <v>108</v>
      </c>
      <c r="D32" s="64"/>
      <c r="E32" s="60"/>
      <c r="F32" s="67"/>
      <c r="G32" s="53"/>
      <c r="H32" s="53">
        <f t="shared" si="0"/>
        <v>0</v>
      </c>
      <c r="I32" s="7"/>
    </row>
    <row r="33" spans="1:10" ht="20.100000000000001" customHeight="1" x14ac:dyDescent="0.2">
      <c r="A33" s="47"/>
      <c r="B33" s="65" t="s">
        <v>33</v>
      </c>
      <c r="C33" s="63" t="s">
        <v>143</v>
      </c>
      <c r="D33" s="64"/>
      <c r="E33" s="60" t="s">
        <v>34</v>
      </c>
      <c r="F33" s="67">
        <v>2096</v>
      </c>
      <c r="G33" s="1"/>
      <c r="H33" s="53">
        <f t="shared" si="0"/>
        <v>0</v>
      </c>
      <c r="I33" s="7"/>
    </row>
    <row r="34" spans="1:10" ht="20.100000000000001" customHeight="1" x14ac:dyDescent="0.2">
      <c r="A34" s="47"/>
      <c r="B34" s="65" t="s">
        <v>35</v>
      </c>
      <c r="C34" s="63" t="s">
        <v>144</v>
      </c>
      <c r="D34" s="64"/>
      <c r="E34" s="60" t="s">
        <v>34</v>
      </c>
      <c r="F34" s="67">
        <v>427.1</v>
      </c>
      <c r="G34" s="1"/>
      <c r="H34" s="53">
        <f t="shared" si="0"/>
        <v>0</v>
      </c>
      <c r="I34" s="7"/>
    </row>
    <row r="35" spans="1:10" ht="20.100000000000001" customHeight="1" x14ac:dyDescent="0.2">
      <c r="A35" s="47"/>
      <c r="B35" s="57"/>
      <c r="C35" s="63"/>
      <c r="D35" s="64"/>
      <c r="E35" s="60"/>
      <c r="F35" s="67"/>
      <c r="G35" s="53"/>
      <c r="H35" s="53">
        <f t="shared" si="0"/>
        <v>0</v>
      </c>
      <c r="I35" s="7"/>
    </row>
    <row r="36" spans="1:10" ht="20.100000000000001" customHeight="1" x14ac:dyDescent="0.2">
      <c r="A36" s="47"/>
      <c r="B36" s="62" t="s">
        <v>44</v>
      </c>
      <c r="C36" s="63" t="s">
        <v>109</v>
      </c>
      <c r="D36" s="64"/>
      <c r="E36" s="60"/>
      <c r="F36" s="67"/>
      <c r="G36" s="53"/>
      <c r="H36" s="53">
        <f t="shared" si="0"/>
        <v>0</v>
      </c>
      <c r="I36" s="7"/>
    </row>
    <row r="37" spans="1:10" ht="20.100000000000001" customHeight="1" x14ac:dyDescent="0.2">
      <c r="A37" s="47"/>
      <c r="B37" s="65" t="s">
        <v>33</v>
      </c>
      <c r="C37" s="63" t="s">
        <v>145</v>
      </c>
      <c r="D37" s="64"/>
      <c r="E37" s="60" t="s">
        <v>34</v>
      </c>
      <c r="F37" s="67">
        <v>873.4</v>
      </c>
      <c r="G37" s="1"/>
      <c r="H37" s="53">
        <f t="shared" si="0"/>
        <v>0</v>
      </c>
      <c r="I37" s="7"/>
      <c r="J37" s="8"/>
    </row>
    <row r="38" spans="1:10" ht="20.100000000000001" customHeight="1" x14ac:dyDescent="0.2">
      <c r="A38" s="47"/>
      <c r="B38" s="65" t="s">
        <v>35</v>
      </c>
      <c r="C38" s="63" t="s">
        <v>142</v>
      </c>
      <c r="D38" s="64"/>
      <c r="E38" s="60" t="s">
        <v>34</v>
      </c>
      <c r="F38" s="67">
        <v>67.400000000000006</v>
      </c>
      <c r="G38" s="1"/>
      <c r="H38" s="53">
        <f t="shared" si="0"/>
        <v>0</v>
      </c>
      <c r="I38" s="7"/>
      <c r="J38" s="9"/>
    </row>
    <row r="39" spans="1:10" ht="20.100000000000001" customHeight="1" x14ac:dyDescent="0.2">
      <c r="A39" s="47"/>
      <c r="B39" s="65"/>
      <c r="C39" s="63"/>
      <c r="D39" s="64"/>
      <c r="E39" s="60"/>
      <c r="F39" s="67"/>
      <c r="G39" s="53"/>
      <c r="H39" s="53">
        <f t="shared" si="0"/>
        <v>0</v>
      </c>
      <c r="I39" s="7"/>
    </row>
    <row r="40" spans="1:10" ht="20.100000000000001" customHeight="1" x14ac:dyDescent="0.2">
      <c r="A40" s="47"/>
      <c r="B40" s="62" t="s">
        <v>45</v>
      </c>
      <c r="C40" s="63" t="s">
        <v>110</v>
      </c>
      <c r="D40" s="64"/>
      <c r="E40" s="60"/>
      <c r="F40" s="67"/>
      <c r="G40" s="53"/>
      <c r="H40" s="53">
        <f t="shared" si="0"/>
        <v>0</v>
      </c>
      <c r="I40" s="7"/>
    </row>
    <row r="41" spans="1:10" ht="20.100000000000001" customHeight="1" x14ac:dyDescent="0.2">
      <c r="A41" s="47"/>
      <c r="B41" s="65" t="s">
        <v>33</v>
      </c>
      <c r="C41" s="63" t="s">
        <v>146</v>
      </c>
      <c r="D41" s="64"/>
      <c r="E41" s="60" t="s">
        <v>34</v>
      </c>
      <c r="F41" s="67">
        <v>80.5</v>
      </c>
      <c r="G41" s="1"/>
      <c r="H41" s="53">
        <f t="shared" si="0"/>
        <v>0</v>
      </c>
      <c r="I41" s="7"/>
    </row>
    <row r="42" spans="1:10" ht="20.100000000000001" customHeight="1" x14ac:dyDescent="0.2">
      <c r="A42" s="47"/>
      <c r="B42" s="65" t="s">
        <v>35</v>
      </c>
      <c r="C42" s="63" t="s">
        <v>144</v>
      </c>
      <c r="D42" s="64"/>
      <c r="E42" s="60" t="s">
        <v>34</v>
      </c>
      <c r="F42" s="67">
        <v>340.8</v>
      </c>
      <c r="G42" s="1"/>
      <c r="H42" s="53">
        <f t="shared" si="0"/>
        <v>0</v>
      </c>
      <c r="I42" s="7"/>
    </row>
    <row r="43" spans="1:10" ht="19.5" customHeight="1" x14ac:dyDescent="0.2">
      <c r="A43" s="47"/>
      <c r="B43" s="65"/>
      <c r="C43" s="63"/>
      <c r="D43" s="64"/>
      <c r="E43" s="60"/>
      <c r="F43" s="69"/>
      <c r="G43" s="53"/>
      <c r="H43" s="53">
        <f t="shared" si="0"/>
        <v>0</v>
      </c>
      <c r="I43" s="7"/>
    </row>
    <row r="44" spans="1:10" ht="20.100000000000001" customHeight="1" x14ac:dyDescent="0.2">
      <c r="A44" s="47"/>
      <c r="B44" s="57" t="s">
        <v>133</v>
      </c>
      <c r="C44" s="58" t="s">
        <v>47</v>
      </c>
      <c r="D44" s="64" t="s">
        <v>41</v>
      </c>
      <c r="E44" s="60"/>
      <c r="F44" s="69"/>
      <c r="G44" s="53"/>
      <c r="H44" s="53">
        <f t="shared" si="0"/>
        <v>0</v>
      </c>
      <c r="I44" s="7"/>
    </row>
    <row r="45" spans="1:10" ht="19.5" customHeight="1" x14ac:dyDescent="0.2">
      <c r="A45" s="47"/>
      <c r="B45" s="62" t="s">
        <v>32</v>
      </c>
      <c r="C45" s="63" t="s">
        <v>111</v>
      </c>
      <c r="D45" s="64"/>
      <c r="E45" s="60" t="s">
        <v>0</v>
      </c>
      <c r="F45" s="69">
        <v>61</v>
      </c>
      <c r="G45" s="1"/>
      <c r="H45" s="53">
        <f t="shared" si="0"/>
        <v>0</v>
      </c>
      <c r="I45" s="7"/>
    </row>
    <row r="46" spans="1:10" ht="20.100000000000001" customHeight="1" x14ac:dyDescent="0.2">
      <c r="A46" s="47"/>
      <c r="B46" s="57"/>
      <c r="C46" s="63"/>
      <c r="D46" s="64"/>
      <c r="E46" s="60"/>
      <c r="F46" s="69"/>
      <c r="G46" s="53"/>
      <c r="H46" s="53">
        <f t="shared" si="0"/>
        <v>0</v>
      </c>
      <c r="I46" s="7"/>
    </row>
    <row r="47" spans="1:10" ht="20.100000000000001" customHeight="1" x14ac:dyDescent="0.2">
      <c r="A47" s="47"/>
      <c r="B47" s="57" t="s">
        <v>46</v>
      </c>
      <c r="C47" s="58" t="s">
        <v>49</v>
      </c>
      <c r="D47" s="64" t="s">
        <v>135</v>
      </c>
      <c r="E47" s="60" t="s">
        <v>0</v>
      </c>
      <c r="F47" s="69">
        <v>857</v>
      </c>
      <c r="G47" s="1"/>
      <c r="H47" s="53">
        <f t="shared" si="0"/>
        <v>0</v>
      </c>
      <c r="I47" s="7"/>
    </row>
    <row r="48" spans="1:10" ht="20.100000000000001" customHeight="1" x14ac:dyDescent="0.2">
      <c r="A48" s="47"/>
      <c r="B48" s="57"/>
      <c r="C48" s="63"/>
      <c r="D48" s="64"/>
      <c r="E48" s="60"/>
      <c r="F48" s="69"/>
      <c r="G48" s="53"/>
      <c r="H48" s="53">
        <f t="shared" si="0"/>
        <v>0</v>
      </c>
      <c r="I48" s="7"/>
    </row>
    <row r="49" spans="1:9" ht="20.100000000000001" customHeight="1" x14ac:dyDescent="0.2">
      <c r="A49" s="47"/>
      <c r="B49" s="57" t="s">
        <v>48</v>
      </c>
      <c r="C49" s="58" t="s">
        <v>51</v>
      </c>
      <c r="D49" s="64" t="s">
        <v>52</v>
      </c>
      <c r="E49" s="60"/>
      <c r="F49" s="69"/>
      <c r="G49" s="53"/>
      <c r="H49" s="53">
        <f t="shared" si="0"/>
        <v>0</v>
      </c>
      <c r="I49" s="7"/>
    </row>
    <row r="50" spans="1:9" ht="20.100000000000001" customHeight="1" x14ac:dyDescent="0.2">
      <c r="A50" s="47"/>
      <c r="B50" s="62" t="s">
        <v>32</v>
      </c>
      <c r="C50" s="63" t="s">
        <v>53</v>
      </c>
      <c r="D50" s="64"/>
      <c r="E50" s="60" t="s">
        <v>0</v>
      </c>
      <c r="F50" s="69">
        <v>40</v>
      </c>
      <c r="G50" s="1"/>
      <c r="H50" s="53">
        <f t="shared" si="0"/>
        <v>0</v>
      </c>
      <c r="I50" s="7"/>
    </row>
    <row r="51" spans="1:9" ht="20.100000000000001" customHeight="1" x14ac:dyDescent="0.2">
      <c r="A51" s="70" t="s">
        <v>15</v>
      </c>
      <c r="B51" s="62" t="s">
        <v>42</v>
      </c>
      <c r="C51" s="63" t="s">
        <v>99</v>
      </c>
      <c r="D51" s="64"/>
      <c r="E51" s="60" t="s">
        <v>34</v>
      </c>
      <c r="F51" s="69">
        <v>193.3</v>
      </c>
      <c r="G51" s="1"/>
      <c r="H51" s="53">
        <f t="shared" si="0"/>
        <v>0</v>
      </c>
      <c r="I51" s="7"/>
    </row>
    <row r="52" spans="1:9" ht="20.100000000000001" customHeight="1" x14ac:dyDescent="0.2">
      <c r="A52" s="70" t="s">
        <v>15</v>
      </c>
      <c r="B52" s="62" t="s">
        <v>43</v>
      </c>
      <c r="C52" s="63" t="s">
        <v>54</v>
      </c>
      <c r="D52" s="64"/>
      <c r="E52" s="60" t="s">
        <v>0</v>
      </c>
      <c r="F52" s="69">
        <v>372</v>
      </c>
      <c r="G52" s="1"/>
      <c r="H52" s="53">
        <f t="shared" si="0"/>
        <v>0</v>
      </c>
      <c r="I52" s="7"/>
    </row>
    <row r="53" spans="1:9" ht="20.100000000000001" customHeight="1" x14ac:dyDescent="0.2">
      <c r="A53" s="70" t="s">
        <v>16</v>
      </c>
      <c r="B53" s="57"/>
      <c r="C53" s="63"/>
      <c r="D53" s="64"/>
      <c r="E53" s="60"/>
      <c r="F53" s="69"/>
      <c r="G53" s="53"/>
      <c r="H53" s="53">
        <f t="shared" si="0"/>
        <v>0</v>
      </c>
    </row>
    <row r="54" spans="1:9" ht="39.950000000000003" customHeight="1" x14ac:dyDescent="0.2">
      <c r="A54" s="47" t="s">
        <v>17</v>
      </c>
      <c r="B54" s="57" t="s">
        <v>50</v>
      </c>
      <c r="C54" s="58" t="s">
        <v>56</v>
      </c>
      <c r="D54" s="64" t="s">
        <v>135</v>
      </c>
      <c r="E54" s="60" t="s">
        <v>0</v>
      </c>
      <c r="F54" s="69">
        <v>31</v>
      </c>
      <c r="G54" s="1"/>
      <c r="H54" s="53">
        <f t="shared" si="0"/>
        <v>0</v>
      </c>
    </row>
    <row r="55" spans="1:9" ht="20.100000000000001" customHeight="1" x14ac:dyDescent="0.2">
      <c r="A55" s="70" t="s">
        <v>18</v>
      </c>
      <c r="B55" s="57"/>
      <c r="C55" s="63"/>
      <c r="D55" s="64"/>
      <c r="E55" s="60"/>
      <c r="F55" s="69"/>
      <c r="G55" s="53"/>
      <c r="H55" s="53">
        <f t="shared" si="0"/>
        <v>0</v>
      </c>
    </row>
    <row r="56" spans="1:9" ht="20.100000000000001" customHeight="1" x14ac:dyDescent="0.2">
      <c r="A56" s="70" t="s">
        <v>19</v>
      </c>
      <c r="B56" s="57" t="s">
        <v>55</v>
      </c>
      <c r="C56" s="58" t="s">
        <v>57</v>
      </c>
      <c r="D56" s="64" t="s">
        <v>52</v>
      </c>
      <c r="E56" s="60"/>
      <c r="F56" s="69"/>
      <c r="G56" s="53"/>
      <c r="H56" s="53">
        <f t="shared" si="0"/>
        <v>0</v>
      </c>
    </row>
    <row r="57" spans="1:9" ht="20.100000000000001" customHeight="1" x14ac:dyDescent="0.2">
      <c r="A57" s="71" t="s">
        <v>20</v>
      </c>
      <c r="B57" s="62" t="s">
        <v>32</v>
      </c>
      <c r="C57" s="63" t="s">
        <v>58</v>
      </c>
      <c r="D57" s="64"/>
      <c r="E57" s="60" t="s">
        <v>0</v>
      </c>
      <c r="F57" s="69">
        <v>87</v>
      </c>
      <c r="G57" s="1"/>
      <c r="H57" s="53">
        <f t="shared" si="0"/>
        <v>0</v>
      </c>
      <c r="I57" s="7"/>
    </row>
    <row r="58" spans="1:9" ht="20.100000000000001" customHeight="1" thickBot="1" x14ac:dyDescent="0.25">
      <c r="A58" s="71" t="s">
        <v>21</v>
      </c>
      <c r="B58" s="57"/>
      <c r="C58" s="63"/>
      <c r="D58" s="64"/>
      <c r="E58" s="60"/>
      <c r="F58" s="72"/>
      <c r="G58" s="53"/>
      <c r="H58" s="53">
        <f t="shared" ref="H58" si="1">ROUND(G58*F58,2)</f>
        <v>0</v>
      </c>
    </row>
    <row r="59" spans="1:9" s="6" customFormat="1" ht="36" customHeight="1" thickBot="1" x14ac:dyDescent="0.25">
      <c r="A59" s="55"/>
      <c r="B59" s="94" t="s">
        <v>59</v>
      </c>
      <c r="C59" s="95"/>
      <c r="D59" s="95"/>
      <c r="E59" s="95"/>
      <c r="F59" s="95"/>
      <c r="G59" s="95"/>
      <c r="H59" s="56">
        <f>SUM(H11:H58)</f>
        <v>0</v>
      </c>
    </row>
    <row r="60" spans="1:9" s="6" customFormat="1" ht="36" customHeight="1" thickBot="1" x14ac:dyDescent="0.3">
      <c r="A60" s="46" t="s">
        <v>16</v>
      </c>
      <c r="B60" s="91" t="s">
        <v>80</v>
      </c>
      <c r="C60" s="92"/>
      <c r="D60" s="92"/>
      <c r="E60" s="92"/>
      <c r="F60" s="92"/>
      <c r="G60" s="92"/>
      <c r="H60" s="93"/>
    </row>
    <row r="61" spans="1:9" s="6" customFormat="1" ht="34.5" customHeight="1" x14ac:dyDescent="0.2">
      <c r="A61" s="55"/>
      <c r="B61" s="57" t="s">
        <v>81</v>
      </c>
      <c r="C61" s="58" t="s">
        <v>90</v>
      </c>
      <c r="D61" s="64" t="s">
        <v>82</v>
      </c>
      <c r="E61" s="60"/>
      <c r="F61" s="72"/>
      <c r="G61" s="73"/>
      <c r="H61" s="73">
        <f t="shared" ref="H61:H124" si="2">ROUND(G61*F61,2)</f>
        <v>0</v>
      </c>
      <c r="I61" s="10"/>
    </row>
    <row r="62" spans="1:9" s="6" customFormat="1" ht="20.100000000000001" customHeight="1" x14ac:dyDescent="0.2">
      <c r="A62" s="55"/>
      <c r="B62" s="62" t="s">
        <v>32</v>
      </c>
      <c r="C62" s="63" t="s">
        <v>106</v>
      </c>
      <c r="D62" s="64"/>
      <c r="E62" s="60"/>
      <c r="F62" s="69"/>
      <c r="G62" s="73"/>
      <c r="H62" s="73">
        <f t="shared" si="2"/>
        <v>0</v>
      </c>
      <c r="I62" s="10"/>
    </row>
    <row r="63" spans="1:9" s="6" customFormat="1" ht="19.5" customHeight="1" x14ac:dyDescent="0.2">
      <c r="A63" s="55"/>
      <c r="B63" s="65" t="s">
        <v>33</v>
      </c>
      <c r="C63" s="63" t="s">
        <v>147</v>
      </c>
      <c r="D63" s="64"/>
      <c r="E63" s="60" t="s">
        <v>0</v>
      </c>
      <c r="F63" s="69">
        <v>1</v>
      </c>
      <c r="G63" s="2"/>
      <c r="H63" s="73">
        <f t="shared" si="2"/>
        <v>0</v>
      </c>
      <c r="I63" s="10"/>
    </row>
    <row r="64" spans="1:9" s="6" customFormat="1" ht="19.5" customHeight="1" x14ac:dyDescent="0.2">
      <c r="A64" s="55"/>
      <c r="B64" s="65" t="s">
        <v>35</v>
      </c>
      <c r="C64" s="63" t="s">
        <v>91</v>
      </c>
      <c r="D64" s="64"/>
      <c r="E64" s="60" t="s">
        <v>0</v>
      </c>
      <c r="F64" s="69">
        <v>2</v>
      </c>
      <c r="G64" s="2"/>
      <c r="H64" s="73">
        <f t="shared" si="2"/>
        <v>0</v>
      </c>
      <c r="I64" s="10"/>
    </row>
    <row r="65" spans="1:9" s="6" customFormat="1" ht="19.5" customHeight="1" x14ac:dyDescent="0.2">
      <c r="A65" s="55"/>
      <c r="B65" s="65"/>
      <c r="C65" s="63"/>
      <c r="D65" s="64"/>
      <c r="E65" s="60"/>
      <c r="F65" s="69"/>
      <c r="G65" s="73"/>
      <c r="H65" s="73">
        <f t="shared" si="2"/>
        <v>0</v>
      </c>
      <c r="I65" s="10"/>
    </row>
    <row r="66" spans="1:9" s="6" customFormat="1" ht="20.100000000000001" customHeight="1" x14ac:dyDescent="0.2">
      <c r="A66" s="55"/>
      <c r="B66" s="62" t="s">
        <v>42</v>
      </c>
      <c r="C66" s="63" t="s">
        <v>108</v>
      </c>
      <c r="D66" s="64"/>
      <c r="E66" s="60"/>
      <c r="F66" s="69"/>
      <c r="G66" s="73"/>
      <c r="H66" s="73">
        <f t="shared" si="2"/>
        <v>0</v>
      </c>
      <c r="I66" s="10"/>
    </row>
    <row r="67" spans="1:9" s="6" customFormat="1" ht="19.5" customHeight="1" x14ac:dyDescent="0.2">
      <c r="A67" s="55"/>
      <c r="B67" s="65" t="s">
        <v>33</v>
      </c>
      <c r="C67" s="63" t="s">
        <v>147</v>
      </c>
      <c r="D67" s="64"/>
      <c r="E67" s="60" t="s">
        <v>0</v>
      </c>
      <c r="F67" s="69">
        <v>12</v>
      </c>
      <c r="G67" s="2"/>
      <c r="H67" s="73">
        <f t="shared" si="2"/>
        <v>0</v>
      </c>
      <c r="I67" s="10"/>
    </row>
    <row r="68" spans="1:9" s="6" customFormat="1" ht="19.5" customHeight="1" x14ac:dyDescent="0.2">
      <c r="A68" s="55"/>
      <c r="B68" s="65"/>
      <c r="C68" s="63"/>
      <c r="D68" s="64"/>
      <c r="E68" s="60"/>
      <c r="F68" s="69"/>
      <c r="G68" s="73"/>
      <c r="H68" s="73">
        <f t="shared" si="2"/>
        <v>0</v>
      </c>
      <c r="I68" s="10"/>
    </row>
    <row r="69" spans="1:9" s="6" customFormat="1" ht="20.100000000000001" customHeight="1" x14ac:dyDescent="0.2">
      <c r="A69" s="55"/>
      <c r="B69" s="62" t="s">
        <v>43</v>
      </c>
      <c r="C69" s="63" t="s">
        <v>109</v>
      </c>
      <c r="D69" s="64"/>
      <c r="E69" s="60"/>
      <c r="F69" s="69"/>
      <c r="G69" s="73"/>
      <c r="H69" s="73">
        <f t="shared" si="2"/>
        <v>0</v>
      </c>
      <c r="I69" s="10"/>
    </row>
    <row r="70" spans="1:9" s="6" customFormat="1" ht="19.5" customHeight="1" x14ac:dyDescent="0.2">
      <c r="A70" s="55"/>
      <c r="B70" s="65" t="s">
        <v>33</v>
      </c>
      <c r="C70" s="63" t="s">
        <v>147</v>
      </c>
      <c r="D70" s="64"/>
      <c r="E70" s="60" t="s">
        <v>0</v>
      </c>
      <c r="F70" s="69">
        <v>8</v>
      </c>
      <c r="G70" s="2"/>
      <c r="H70" s="73">
        <f t="shared" si="2"/>
        <v>0</v>
      </c>
      <c r="I70" s="10"/>
    </row>
    <row r="71" spans="1:9" s="6" customFormat="1" ht="19.5" customHeight="1" x14ac:dyDescent="0.2">
      <c r="A71" s="55"/>
      <c r="B71" s="65"/>
      <c r="C71" s="63"/>
      <c r="D71" s="64"/>
      <c r="E71" s="60"/>
      <c r="F71" s="69"/>
      <c r="G71" s="73"/>
      <c r="H71" s="73">
        <f t="shared" si="2"/>
        <v>0</v>
      </c>
      <c r="I71" s="10"/>
    </row>
    <row r="72" spans="1:9" s="6" customFormat="1" ht="35.1" customHeight="1" x14ac:dyDescent="0.2">
      <c r="A72" s="55"/>
      <c r="B72" s="57" t="s">
        <v>112</v>
      </c>
      <c r="C72" s="58" t="s">
        <v>97</v>
      </c>
      <c r="D72" s="64" t="s">
        <v>82</v>
      </c>
      <c r="E72" s="60"/>
      <c r="F72" s="72"/>
      <c r="G72" s="73"/>
      <c r="H72" s="73">
        <f t="shared" si="2"/>
        <v>0</v>
      </c>
      <c r="I72" s="10"/>
    </row>
    <row r="73" spans="1:9" s="6" customFormat="1" ht="20.100000000000001" customHeight="1" x14ac:dyDescent="0.2">
      <c r="A73" s="55"/>
      <c r="B73" s="62" t="s">
        <v>32</v>
      </c>
      <c r="C73" s="63" t="s">
        <v>108</v>
      </c>
      <c r="D73" s="64"/>
      <c r="E73" s="60"/>
      <c r="F73" s="69"/>
      <c r="G73" s="73"/>
      <c r="H73" s="73">
        <f t="shared" si="2"/>
        <v>0</v>
      </c>
      <c r="I73" s="10"/>
    </row>
    <row r="74" spans="1:9" s="6" customFormat="1" ht="19.5" customHeight="1" x14ac:dyDescent="0.2">
      <c r="A74" s="55"/>
      <c r="B74" s="65" t="s">
        <v>33</v>
      </c>
      <c r="C74" s="63" t="s">
        <v>147</v>
      </c>
      <c r="D74" s="64"/>
      <c r="E74" s="60" t="s">
        <v>0</v>
      </c>
      <c r="F74" s="69">
        <v>42</v>
      </c>
      <c r="G74" s="2"/>
      <c r="H74" s="73">
        <f t="shared" si="2"/>
        <v>0</v>
      </c>
      <c r="I74" s="10"/>
    </row>
    <row r="75" spans="1:9" s="6" customFormat="1" ht="19.5" customHeight="1" x14ac:dyDescent="0.2">
      <c r="A75" s="55"/>
      <c r="B75" s="65"/>
      <c r="C75" s="63"/>
      <c r="D75" s="64"/>
      <c r="E75" s="60"/>
      <c r="F75" s="69"/>
      <c r="G75" s="73"/>
      <c r="H75" s="73">
        <f t="shared" si="2"/>
        <v>0</v>
      </c>
      <c r="I75" s="10"/>
    </row>
    <row r="76" spans="1:9" s="6" customFormat="1" ht="20.100000000000001" customHeight="1" x14ac:dyDescent="0.2">
      <c r="A76" s="55"/>
      <c r="B76" s="62" t="s">
        <v>42</v>
      </c>
      <c r="C76" s="63" t="s">
        <v>109</v>
      </c>
      <c r="D76" s="64"/>
      <c r="E76" s="60"/>
      <c r="F76" s="69"/>
      <c r="G76" s="73"/>
      <c r="H76" s="73">
        <f t="shared" si="2"/>
        <v>0</v>
      </c>
      <c r="I76" s="10"/>
    </row>
    <row r="77" spans="1:9" s="6" customFormat="1" ht="19.5" customHeight="1" x14ac:dyDescent="0.2">
      <c r="A77" s="55"/>
      <c r="B77" s="65" t="s">
        <v>33</v>
      </c>
      <c r="C77" s="63" t="s">
        <v>147</v>
      </c>
      <c r="D77" s="64"/>
      <c r="E77" s="60" t="s">
        <v>0</v>
      </c>
      <c r="F77" s="69">
        <v>34.5</v>
      </c>
      <c r="G77" s="2"/>
      <c r="H77" s="73">
        <f t="shared" si="2"/>
        <v>0</v>
      </c>
      <c r="I77" s="10"/>
    </row>
    <row r="78" spans="1:9" s="6" customFormat="1" ht="19.5" customHeight="1" x14ac:dyDescent="0.2">
      <c r="A78" s="55"/>
      <c r="B78" s="65"/>
      <c r="C78" s="63"/>
      <c r="D78" s="64"/>
      <c r="E78" s="60"/>
      <c r="F78" s="69"/>
      <c r="G78" s="73"/>
      <c r="H78" s="73">
        <f t="shared" si="2"/>
        <v>0</v>
      </c>
      <c r="I78" s="10"/>
    </row>
    <row r="79" spans="1:9" s="6" customFormat="1" ht="19.5" customHeight="1" x14ac:dyDescent="0.2">
      <c r="A79" s="55"/>
      <c r="B79" s="57" t="s">
        <v>93</v>
      </c>
      <c r="C79" s="58" t="s">
        <v>83</v>
      </c>
      <c r="D79" s="64" t="s">
        <v>82</v>
      </c>
      <c r="E79" s="60"/>
      <c r="F79" s="74"/>
      <c r="G79" s="73"/>
      <c r="H79" s="73">
        <f t="shared" si="2"/>
        <v>0</v>
      </c>
      <c r="I79" s="10"/>
    </row>
    <row r="80" spans="1:9" s="6" customFormat="1" ht="20.100000000000001" customHeight="1" x14ac:dyDescent="0.2">
      <c r="A80" s="55"/>
      <c r="B80" s="62" t="s">
        <v>32</v>
      </c>
      <c r="C80" s="63" t="s">
        <v>100</v>
      </c>
      <c r="D80" s="64"/>
      <c r="E80" s="60"/>
      <c r="F80" s="74"/>
      <c r="G80" s="73"/>
      <c r="H80" s="73">
        <f t="shared" si="2"/>
        <v>0</v>
      </c>
      <c r="I80" s="10"/>
    </row>
    <row r="81" spans="1:9" s="6" customFormat="1" ht="34.5" customHeight="1" x14ac:dyDescent="0.2">
      <c r="A81" s="55"/>
      <c r="B81" s="65" t="s">
        <v>33</v>
      </c>
      <c r="C81" s="63" t="s">
        <v>148</v>
      </c>
      <c r="D81" s="64"/>
      <c r="E81" s="60" t="s">
        <v>34</v>
      </c>
      <c r="F81" s="69">
        <v>70</v>
      </c>
      <c r="G81" s="2"/>
      <c r="H81" s="73">
        <f t="shared" si="2"/>
        <v>0</v>
      </c>
      <c r="I81" s="10"/>
    </row>
    <row r="82" spans="1:9" s="6" customFormat="1" ht="20.100000000000001" customHeight="1" x14ac:dyDescent="0.2">
      <c r="A82" s="55"/>
      <c r="B82" s="62" t="s">
        <v>42</v>
      </c>
      <c r="C82" s="63" t="s">
        <v>106</v>
      </c>
      <c r="D82" s="64"/>
      <c r="E82" s="60"/>
      <c r="F82" s="74"/>
      <c r="G82" s="73"/>
      <c r="H82" s="73">
        <f t="shared" si="2"/>
        <v>0</v>
      </c>
      <c r="I82" s="10"/>
    </row>
    <row r="83" spans="1:9" s="6" customFormat="1" ht="34.5" customHeight="1" x14ac:dyDescent="0.2">
      <c r="A83" s="55"/>
      <c r="B83" s="65" t="s">
        <v>33</v>
      </c>
      <c r="C83" s="63" t="s">
        <v>148</v>
      </c>
      <c r="D83" s="64"/>
      <c r="E83" s="60" t="s">
        <v>34</v>
      </c>
      <c r="F83" s="69">
        <v>5</v>
      </c>
      <c r="G83" s="2"/>
      <c r="H83" s="73">
        <f t="shared" si="2"/>
        <v>0</v>
      </c>
      <c r="I83" s="10"/>
    </row>
    <row r="84" spans="1:9" s="6" customFormat="1" ht="20.100000000000001" customHeight="1" x14ac:dyDescent="0.2">
      <c r="A84" s="55"/>
      <c r="B84" s="62" t="s">
        <v>43</v>
      </c>
      <c r="C84" s="63" t="s">
        <v>107</v>
      </c>
      <c r="D84" s="64"/>
      <c r="E84" s="60"/>
      <c r="F84" s="74"/>
      <c r="G84" s="73"/>
      <c r="H84" s="73">
        <f t="shared" si="2"/>
        <v>0</v>
      </c>
      <c r="I84" s="10"/>
    </row>
    <row r="85" spans="1:9" s="6" customFormat="1" ht="34.5" customHeight="1" x14ac:dyDescent="0.2">
      <c r="A85" s="55"/>
      <c r="B85" s="65" t="s">
        <v>33</v>
      </c>
      <c r="C85" s="63" t="s">
        <v>148</v>
      </c>
      <c r="D85" s="64"/>
      <c r="E85" s="60" t="s">
        <v>34</v>
      </c>
      <c r="F85" s="69">
        <v>10</v>
      </c>
      <c r="G85" s="2"/>
      <c r="H85" s="73">
        <f t="shared" si="2"/>
        <v>0</v>
      </c>
      <c r="I85" s="10"/>
    </row>
    <row r="86" spans="1:9" s="6" customFormat="1" ht="19.5" customHeight="1" x14ac:dyDescent="0.2">
      <c r="A86" s="55"/>
      <c r="B86" s="65"/>
      <c r="C86" s="63"/>
      <c r="D86" s="64"/>
      <c r="E86" s="60"/>
      <c r="F86" s="69"/>
      <c r="G86" s="73"/>
      <c r="H86" s="73">
        <f t="shared" si="2"/>
        <v>0</v>
      </c>
      <c r="I86" s="10"/>
    </row>
    <row r="87" spans="1:9" s="6" customFormat="1" ht="20.100000000000001" customHeight="1" x14ac:dyDescent="0.2">
      <c r="A87" s="55"/>
      <c r="B87" s="57" t="s">
        <v>84</v>
      </c>
      <c r="C87" s="58" t="s">
        <v>87</v>
      </c>
      <c r="D87" s="64" t="s">
        <v>82</v>
      </c>
      <c r="E87" s="60"/>
      <c r="F87" s="72"/>
      <c r="G87" s="73"/>
      <c r="H87" s="73">
        <f t="shared" si="2"/>
        <v>0</v>
      </c>
      <c r="I87" s="10"/>
    </row>
    <row r="88" spans="1:9" s="6" customFormat="1" ht="19.5" customHeight="1" x14ac:dyDescent="0.2">
      <c r="A88" s="55"/>
      <c r="B88" s="62" t="s">
        <v>32</v>
      </c>
      <c r="C88" s="63" t="s">
        <v>89</v>
      </c>
      <c r="D88" s="64"/>
      <c r="E88" s="60"/>
      <c r="F88" s="69"/>
      <c r="G88" s="73"/>
      <c r="H88" s="73">
        <f t="shared" si="2"/>
        <v>0</v>
      </c>
      <c r="I88" s="10"/>
    </row>
    <row r="89" spans="1:9" s="6" customFormat="1" ht="20.25" customHeight="1" x14ac:dyDescent="0.2">
      <c r="A89" s="55"/>
      <c r="B89" s="65" t="s">
        <v>33</v>
      </c>
      <c r="C89" s="63" t="s">
        <v>94</v>
      </c>
      <c r="D89" s="64"/>
      <c r="E89" s="60" t="s">
        <v>88</v>
      </c>
      <c r="F89" s="69">
        <v>5</v>
      </c>
      <c r="G89" s="2"/>
      <c r="H89" s="73">
        <f t="shared" si="2"/>
        <v>0</v>
      </c>
      <c r="I89" s="10"/>
    </row>
    <row r="90" spans="1:9" s="6" customFormat="1" ht="20.25" customHeight="1" x14ac:dyDescent="0.2">
      <c r="A90" s="55"/>
      <c r="B90" s="65" t="s">
        <v>35</v>
      </c>
      <c r="C90" s="63" t="s">
        <v>106</v>
      </c>
      <c r="D90" s="64"/>
      <c r="E90" s="60" t="s">
        <v>88</v>
      </c>
      <c r="F90" s="69">
        <v>3</v>
      </c>
      <c r="G90" s="2"/>
      <c r="H90" s="73">
        <f t="shared" si="2"/>
        <v>0</v>
      </c>
      <c r="I90" s="10"/>
    </row>
    <row r="91" spans="1:9" s="6" customFormat="1" ht="20.25" customHeight="1" x14ac:dyDescent="0.2">
      <c r="A91" s="55"/>
      <c r="B91" s="65" t="s">
        <v>38</v>
      </c>
      <c r="C91" s="63" t="s">
        <v>107</v>
      </c>
      <c r="D91" s="64"/>
      <c r="E91" s="60" t="s">
        <v>88</v>
      </c>
      <c r="F91" s="69">
        <v>3</v>
      </c>
      <c r="G91" s="2"/>
      <c r="H91" s="73">
        <f t="shared" si="2"/>
        <v>0</v>
      </c>
      <c r="I91" s="10"/>
    </row>
    <row r="92" spans="1:9" s="6" customFormat="1" ht="20.100000000000001" customHeight="1" x14ac:dyDescent="0.2">
      <c r="A92" s="55"/>
      <c r="B92" s="57"/>
      <c r="C92" s="63"/>
      <c r="D92" s="64"/>
      <c r="E92" s="60"/>
      <c r="F92" s="74"/>
      <c r="G92" s="73"/>
      <c r="H92" s="73">
        <f t="shared" si="2"/>
        <v>0</v>
      </c>
      <c r="I92" s="10"/>
    </row>
    <row r="93" spans="1:9" s="6" customFormat="1" ht="35.1" customHeight="1" x14ac:dyDescent="0.2">
      <c r="A93" s="55"/>
      <c r="B93" s="57" t="s">
        <v>85</v>
      </c>
      <c r="C93" s="58" t="s">
        <v>113</v>
      </c>
      <c r="D93" s="64" t="s">
        <v>82</v>
      </c>
      <c r="E93" s="60"/>
      <c r="F93" s="74"/>
      <c r="G93" s="73"/>
      <c r="H93" s="73">
        <f t="shared" si="2"/>
        <v>0</v>
      </c>
      <c r="I93" s="10"/>
    </row>
    <row r="94" spans="1:9" s="6" customFormat="1" ht="20.100000000000001" customHeight="1" x14ac:dyDescent="0.2">
      <c r="A94" s="55"/>
      <c r="B94" s="62" t="s">
        <v>32</v>
      </c>
      <c r="C94" s="63" t="s">
        <v>94</v>
      </c>
      <c r="D94" s="64"/>
      <c r="E94" s="60" t="s">
        <v>0</v>
      </c>
      <c r="F94" s="74">
        <v>34</v>
      </c>
      <c r="G94" s="2"/>
      <c r="H94" s="73">
        <f t="shared" si="2"/>
        <v>0</v>
      </c>
      <c r="I94" s="10"/>
    </row>
    <row r="95" spans="1:9" s="6" customFormat="1" ht="20.100000000000001" customHeight="1" x14ac:dyDescent="0.2">
      <c r="A95" s="55"/>
      <c r="B95" s="62" t="s">
        <v>42</v>
      </c>
      <c r="C95" s="63" t="s">
        <v>106</v>
      </c>
      <c r="D95" s="64"/>
      <c r="E95" s="60" t="s">
        <v>0</v>
      </c>
      <c r="F95" s="74">
        <v>3</v>
      </c>
      <c r="G95" s="2"/>
      <c r="H95" s="73">
        <f t="shared" si="2"/>
        <v>0</v>
      </c>
      <c r="I95" s="10"/>
    </row>
    <row r="96" spans="1:9" s="6" customFormat="1" ht="20.100000000000001" customHeight="1" x14ac:dyDescent="0.2">
      <c r="A96" s="55"/>
      <c r="B96" s="62" t="s">
        <v>43</v>
      </c>
      <c r="C96" s="63" t="s">
        <v>107</v>
      </c>
      <c r="D96" s="64"/>
      <c r="E96" s="60" t="s">
        <v>0</v>
      </c>
      <c r="F96" s="74">
        <v>3</v>
      </c>
      <c r="G96" s="2"/>
      <c r="H96" s="73">
        <f t="shared" si="2"/>
        <v>0</v>
      </c>
      <c r="I96" s="10"/>
    </row>
    <row r="97" spans="1:9" s="6" customFormat="1" ht="20.100000000000001" customHeight="1" x14ac:dyDescent="0.2">
      <c r="A97" s="55"/>
      <c r="B97" s="57"/>
      <c r="C97" s="63"/>
      <c r="D97" s="64"/>
      <c r="E97" s="60"/>
      <c r="F97" s="74"/>
      <c r="G97" s="73"/>
      <c r="H97" s="73">
        <f t="shared" si="2"/>
        <v>0</v>
      </c>
      <c r="I97" s="10"/>
    </row>
    <row r="98" spans="1:9" s="6" customFormat="1" ht="24.95" customHeight="1" x14ac:dyDescent="0.2">
      <c r="A98" s="55"/>
      <c r="B98" s="57" t="s">
        <v>114</v>
      </c>
      <c r="C98" s="58" t="s">
        <v>123</v>
      </c>
      <c r="D98" s="64" t="s">
        <v>82</v>
      </c>
      <c r="E98" s="60"/>
      <c r="F98" s="74"/>
      <c r="G98" s="73"/>
      <c r="H98" s="73">
        <f t="shared" si="2"/>
        <v>0</v>
      </c>
      <c r="I98" s="10"/>
    </row>
    <row r="99" spans="1:9" s="6" customFormat="1" ht="20.100000000000001" customHeight="1" x14ac:dyDescent="0.2">
      <c r="A99" s="55"/>
      <c r="B99" s="62" t="s">
        <v>32</v>
      </c>
      <c r="C99" s="63" t="s">
        <v>130</v>
      </c>
      <c r="D99" s="64"/>
      <c r="E99" s="60" t="s">
        <v>0</v>
      </c>
      <c r="F99" s="74">
        <v>1</v>
      </c>
      <c r="G99" s="2"/>
      <c r="H99" s="73">
        <f t="shared" si="2"/>
        <v>0</v>
      </c>
      <c r="I99" s="10"/>
    </row>
    <row r="100" spans="1:9" s="6" customFormat="1" ht="20.100000000000001" customHeight="1" x14ac:dyDescent="0.2">
      <c r="A100" s="55"/>
      <c r="B100" s="75"/>
      <c r="C100" s="76"/>
      <c r="D100" s="77"/>
      <c r="E100" s="77"/>
      <c r="F100" s="78"/>
      <c r="G100" s="73"/>
      <c r="H100" s="73">
        <f t="shared" si="2"/>
        <v>0</v>
      </c>
      <c r="I100" s="10"/>
    </row>
    <row r="101" spans="1:9" s="6" customFormat="1" ht="19.5" customHeight="1" x14ac:dyDescent="0.2">
      <c r="A101" s="55"/>
      <c r="B101" s="57" t="s">
        <v>116</v>
      </c>
      <c r="C101" s="58" t="s">
        <v>115</v>
      </c>
      <c r="D101" s="64" t="s">
        <v>82</v>
      </c>
      <c r="E101" s="60"/>
      <c r="F101" s="74"/>
      <c r="G101" s="73"/>
      <c r="H101" s="73">
        <f t="shared" si="2"/>
        <v>0</v>
      </c>
      <c r="I101" s="10"/>
    </row>
    <row r="102" spans="1:9" s="6" customFormat="1" ht="19.5" customHeight="1" x14ac:dyDescent="0.2">
      <c r="A102" s="55"/>
      <c r="B102" s="62" t="s">
        <v>32</v>
      </c>
      <c r="C102" s="63" t="s">
        <v>106</v>
      </c>
      <c r="D102" s="64"/>
      <c r="E102" s="60" t="s">
        <v>0</v>
      </c>
      <c r="F102" s="74">
        <v>2</v>
      </c>
      <c r="G102" s="2"/>
      <c r="H102" s="73">
        <f t="shared" si="2"/>
        <v>0</v>
      </c>
      <c r="I102" s="10"/>
    </row>
    <row r="103" spans="1:9" s="6" customFormat="1" ht="19.5" customHeight="1" x14ac:dyDescent="0.2">
      <c r="A103" s="55"/>
      <c r="B103" s="62" t="s">
        <v>42</v>
      </c>
      <c r="C103" s="63" t="s">
        <v>108</v>
      </c>
      <c r="D103" s="64"/>
      <c r="E103" s="60" t="s">
        <v>0</v>
      </c>
      <c r="F103" s="74">
        <v>2</v>
      </c>
      <c r="G103" s="2"/>
      <c r="H103" s="73">
        <f t="shared" si="2"/>
        <v>0</v>
      </c>
      <c r="I103" s="10"/>
    </row>
    <row r="104" spans="1:9" s="6" customFormat="1" ht="19.5" customHeight="1" x14ac:dyDescent="0.2">
      <c r="A104" s="55"/>
      <c r="B104" s="62" t="s">
        <v>43</v>
      </c>
      <c r="C104" s="63" t="s">
        <v>109</v>
      </c>
      <c r="D104" s="64"/>
      <c r="E104" s="60" t="s">
        <v>0</v>
      </c>
      <c r="F104" s="74">
        <v>1</v>
      </c>
      <c r="G104" s="2"/>
      <c r="H104" s="73">
        <f t="shared" si="2"/>
        <v>0</v>
      </c>
      <c r="I104" s="10"/>
    </row>
    <row r="105" spans="1:9" s="6" customFormat="1" ht="19.5" customHeight="1" x14ac:dyDescent="0.2">
      <c r="A105" s="55"/>
      <c r="B105" s="75"/>
      <c r="C105" s="76"/>
      <c r="D105" s="77"/>
      <c r="E105" s="77"/>
      <c r="F105" s="78"/>
      <c r="G105" s="73"/>
      <c r="H105" s="73">
        <f t="shared" si="2"/>
        <v>0</v>
      </c>
      <c r="I105" s="10"/>
    </row>
    <row r="106" spans="1:9" s="6" customFormat="1" ht="19.5" customHeight="1" x14ac:dyDescent="0.2">
      <c r="A106" s="55"/>
      <c r="B106" s="57" t="s">
        <v>117</v>
      </c>
      <c r="C106" s="58" t="s">
        <v>126</v>
      </c>
      <c r="D106" s="64" t="s">
        <v>125</v>
      </c>
      <c r="E106" s="60"/>
      <c r="F106" s="74"/>
      <c r="G106" s="73"/>
      <c r="H106" s="73">
        <f t="shared" si="2"/>
        <v>0</v>
      </c>
      <c r="I106" s="10"/>
    </row>
    <row r="107" spans="1:9" s="6" customFormat="1" ht="19.5" customHeight="1" x14ac:dyDescent="0.2">
      <c r="A107" s="55"/>
      <c r="B107" s="62" t="s">
        <v>32</v>
      </c>
      <c r="C107" s="63" t="s">
        <v>127</v>
      </c>
      <c r="D107" s="64"/>
      <c r="E107" s="60"/>
      <c r="F107" s="79"/>
      <c r="G107" s="73"/>
      <c r="H107" s="73">
        <f t="shared" si="2"/>
        <v>0</v>
      </c>
      <c r="I107" s="10"/>
    </row>
    <row r="108" spans="1:9" s="6" customFormat="1" ht="19.5" customHeight="1" x14ac:dyDescent="0.2">
      <c r="A108" s="55"/>
      <c r="B108" s="65" t="s">
        <v>33</v>
      </c>
      <c r="C108" s="63" t="s">
        <v>128</v>
      </c>
      <c r="D108" s="64"/>
      <c r="E108" s="60" t="s">
        <v>129</v>
      </c>
      <c r="F108" s="79">
        <v>2.58</v>
      </c>
      <c r="G108" s="2"/>
      <c r="H108" s="73">
        <f t="shared" si="2"/>
        <v>0</v>
      </c>
      <c r="I108" s="10"/>
    </row>
    <row r="109" spans="1:9" s="6" customFormat="1" ht="19.5" customHeight="1" x14ac:dyDescent="0.2">
      <c r="A109" s="55"/>
      <c r="B109" s="65"/>
      <c r="C109" s="63"/>
      <c r="D109" s="64"/>
      <c r="E109" s="60"/>
      <c r="F109" s="79"/>
      <c r="G109" s="73"/>
      <c r="H109" s="73">
        <f t="shared" si="2"/>
        <v>0</v>
      </c>
      <c r="I109" s="10"/>
    </row>
    <row r="110" spans="1:9" ht="35.1" customHeight="1" x14ac:dyDescent="0.2">
      <c r="A110" s="47" t="s">
        <v>14</v>
      </c>
      <c r="B110" s="57" t="s">
        <v>118</v>
      </c>
      <c r="C110" s="58" t="s">
        <v>67</v>
      </c>
      <c r="D110" s="64" t="s">
        <v>136</v>
      </c>
      <c r="E110" s="60"/>
      <c r="F110" s="69"/>
      <c r="G110" s="53"/>
      <c r="H110" s="73">
        <f t="shared" si="2"/>
        <v>0</v>
      </c>
      <c r="I110" s="7"/>
    </row>
    <row r="111" spans="1:9" ht="20.100000000000001" customHeight="1" x14ac:dyDescent="0.2">
      <c r="A111" s="47"/>
      <c r="B111" s="62" t="s">
        <v>32</v>
      </c>
      <c r="C111" s="63" t="s">
        <v>71</v>
      </c>
      <c r="D111" s="64"/>
      <c r="E111" s="60"/>
      <c r="F111" s="74"/>
      <c r="G111" s="53"/>
      <c r="H111" s="73">
        <f t="shared" si="2"/>
        <v>0</v>
      </c>
      <c r="I111" s="7"/>
    </row>
    <row r="112" spans="1:9" ht="35.1" customHeight="1" x14ac:dyDescent="0.2">
      <c r="A112" s="47"/>
      <c r="B112" s="65" t="s">
        <v>33</v>
      </c>
      <c r="C112" s="63" t="s">
        <v>72</v>
      </c>
      <c r="D112" s="64"/>
      <c r="E112" s="60" t="s">
        <v>0</v>
      </c>
      <c r="F112" s="74">
        <v>1</v>
      </c>
      <c r="G112" s="1"/>
      <c r="H112" s="73">
        <f t="shared" si="2"/>
        <v>0</v>
      </c>
      <c r="I112" s="7"/>
    </row>
    <row r="113" spans="1:9" ht="20.100000000000001" customHeight="1" x14ac:dyDescent="0.2">
      <c r="A113" s="47"/>
      <c r="B113" s="65" t="s">
        <v>35</v>
      </c>
      <c r="C113" s="63" t="s">
        <v>73</v>
      </c>
      <c r="D113" s="64"/>
      <c r="E113" s="60" t="s">
        <v>0</v>
      </c>
      <c r="F113" s="74">
        <v>4</v>
      </c>
      <c r="G113" s="1"/>
      <c r="H113" s="73">
        <f t="shared" si="2"/>
        <v>0</v>
      </c>
      <c r="I113" s="7"/>
    </row>
    <row r="114" spans="1:9" ht="20.100000000000001" customHeight="1" x14ac:dyDescent="0.2">
      <c r="A114" s="47"/>
      <c r="B114" s="62" t="s">
        <v>42</v>
      </c>
      <c r="C114" s="63" t="s">
        <v>68</v>
      </c>
      <c r="D114" s="64"/>
      <c r="E114" s="60"/>
      <c r="F114" s="72"/>
      <c r="G114" s="53"/>
      <c r="H114" s="73">
        <f t="shared" si="2"/>
        <v>0</v>
      </c>
      <c r="I114" s="7"/>
    </row>
    <row r="115" spans="1:9" ht="20.100000000000001" customHeight="1" x14ac:dyDescent="0.2">
      <c r="A115" s="47"/>
      <c r="B115" s="65" t="s">
        <v>33</v>
      </c>
      <c r="C115" s="63" t="s">
        <v>69</v>
      </c>
      <c r="D115" s="64"/>
      <c r="E115" s="60" t="s">
        <v>70</v>
      </c>
      <c r="F115" s="79">
        <v>1.9</v>
      </c>
      <c r="G115" s="1"/>
      <c r="H115" s="73">
        <f t="shared" si="2"/>
        <v>0</v>
      </c>
      <c r="I115" s="7"/>
    </row>
    <row r="116" spans="1:9" ht="35.25" customHeight="1" x14ac:dyDescent="0.2">
      <c r="A116" s="47"/>
      <c r="B116" s="62" t="s">
        <v>43</v>
      </c>
      <c r="C116" s="63" t="s">
        <v>162</v>
      </c>
      <c r="D116" s="64"/>
      <c r="E116" s="60" t="s">
        <v>70</v>
      </c>
      <c r="F116" s="79">
        <v>8.4</v>
      </c>
      <c r="G116" s="1"/>
      <c r="H116" s="73">
        <f t="shared" si="2"/>
        <v>0</v>
      </c>
      <c r="I116" s="7"/>
    </row>
    <row r="117" spans="1:9" ht="20.100000000000001" customHeight="1" x14ac:dyDescent="0.2">
      <c r="A117" s="47"/>
      <c r="B117" s="62"/>
      <c r="C117" s="63"/>
      <c r="D117" s="64"/>
      <c r="E117" s="60"/>
      <c r="F117" s="69"/>
      <c r="G117" s="53"/>
      <c r="H117" s="73">
        <f t="shared" si="2"/>
        <v>0</v>
      </c>
      <c r="I117" s="7"/>
    </row>
    <row r="118" spans="1:9" ht="20.100000000000001" customHeight="1" x14ac:dyDescent="0.2">
      <c r="A118" s="47"/>
      <c r="B118" s="57" t="s">
        <v>121</v>
      </c>
      <c r="C118" s="58" t="s">
        <v>96</v>
      </c>
      <c r="D118" s="64" t="s">
        <v>137</v>
      </c>
      <c r="E118" s="60" t="s">
        <v>0</v>
      </c>
      <c r="F118" s="69">
        <v>4</v>
      </c>
      <c r="G118" s="1"/>
      <c r="H118" s="73">
        <f t="shared" si="2"/>
        <v>0</v>
      </c>
      <c r="I118" s="7"/>
    </row>
    <row r="119" spans="1:9" s="6" customFormat="1" ht="19.5" customHeight="1" x14ac:dyDescent="0.2">
      <c r="A119" s="55"/>
      <c r="B119" s="57"/>
      <c r="C119" s="58"/>
      <c r="D119" s="64"/>
      <c r="E119" s="60"/>
      <c r="F119" s="74"/>
      <c r="G119" s="73"/>
      <c r="H119" s="73">
        <f t="shared" si="2"/>
        <v>0</v>
      </c>
      <c r="I119" s="10"/>
    </row>
    <row r="120" spans="1:9" s="6" customFormat="1" ht="20.100000000000001" customHeight="1" x14ac:dyDescent="0.2">
      <c r="A120" s="55"/>
      <c r="B120" s="57" t="s">
        <v>95</v>
      </c>
      <c r="C120" s="58" t="s">
        <v>61</v>
      </c>
      <c r="D120" s="64" t="s">
        <v>179</v>
      </c>
      <c r="E120" s="60"/>
      <c r="F120" s="78"/>
      <c r="G120" s="73"/>
      <c r="H120" s="73">
        <f t="shared" si="2"/>
        <v>0</v>
      </c>
      <c r="I120" s="10"/>
    </row>
    <row r="121" spans="1:9" s="6" customFormat="1" ht="19.5" customHeight="1" x14ac:dyDescent="0.2">
      <c r="A121" s="55"/>
      <c r="B121" s="62" t="s">
        <v>32</v>
      </c>
      <c r="C121" s="63" t="s">
        <v>119</v>
      </c>
      <c r="D121" s="64"/>
      <c r="E121" s="60" t="s">
        <v>60</v>
      </c>
      <c r="F121" s="67">
        <v>500</v>
      </c>
      <c r="G121" s="2"/>
      <c r="H121" s="73">
        <f t="shared" si="2"/>
        <v>0</v>
      </c>
      <c r="I121" s="10"/>
    </row>
    <row r="122" spans="1:9" s="6" customFormat="1" ht="19.5" customHeight="1" x14ac:dyDescent="0.2">
      <c r="A122" s="55"/>
      <c r="B122" s="62" t="s">
        <v>42</v>
      </c>
      <c r="C122" s="63" t="s">
        <v>86</v>
      </c>
      <c r="D122" s="64"/>
      <c r="E122" s="60" t="s">
        <v>60</v>
      </c>
      <c r="F122" s="67">
        <v>30</v>
      </c>
      <c r="G122" s="2"/>
      <c r="H122" s="73">
        <f t="shared" si="2"/>
        <v>0</v>
      </c>
      <c r="I122" s="10"/>
    </row>
    <row r="123" spans="1:9" s="6" customFormat="1" ht="19.5" customHeight="1" x14ac:dyDescent="0.2">
      <c r="A123" s="55"/>
      <c r="B123" s="57"/>
      <c r="C123" s="58"/>
      <c r="D123" s="64"/>
      <c r="E123" s="60"/>
      <c r="F123" s="74"/>
      <c r="G123" s="73"/>
      <c r="H123" s="73">
        <f t="shared" si="2"/>
        <v>0</v>
      </c>
      <c r="I123" s="10"/>
    </row>
    <row r="124" spans="1:9" s="6" customFormat="1" ht="20.100000000000001" customHeight="1" x14ac:dyDescent="0.2">
      <c r="A124" s="55"/>
      <c r="B124" s="57" t="s">
        <v>98</v>
      </c>
      <c r="C124" s="58" t="s">
        <v>157</v>
      </c>
      <c r="D124" s="64" t="s">
        <v>179</v>
      </c>
      <c r="E124" s="60"/>
      <c r="F124" s="78"/>
      <c r="G124" s="73"/>
      <c r="H124" s="73">
        <f t="shared" si="2"/>
        <v>0</v>
      </c>
      <c r="I124" s="10"/>
    </row>
    <row r="125" spans="1:9" s="6" customFormat="1" ht="19.5" customHeight="1" x14ac:dyDescent="0.2">
      <c r="A125" s="55"/>
      <c r="B125" s="62" t="s">
        <v>32</v>
      </c>
      <c r="C125" s="63" t="s">
        <v>158</v>
      </c>
      <c r="D125" s="64"/>
      <c r="E125" s="60" t="s">
        <v>60</v>
      </c>
      <c r="F125" s="67">
        <v>30</v>
      </c>
      <c r="G125" s="2"/>
      <c r="H125" s="73">
        <f t="shared" ref="H125:H138" si="3">ROUND(G125*F125,2)</f>
        <v>0</v>
      </c>
      <c r="I125" s="10"/>
    </row>
    <row r="126" spans="1:9" s="6" customFormat="1" ht="19.5" customHeight="1" x14ac:dyDescent="0.2">
      <c r="A126" s="55"/>
      <c r="B126" s="62" t="s">
        <v>42</v>
      </c>
      <c r="C126" s="63" t="s">
        <v>159</v>
      </c>
      <c r="D126" s="64"/>
      <c r="E126" s="60" t="s">
        <v>60</v>
      </c>
      <c r="F126" s="67">
        <v>10</v>
      </c>
      <c r="G126" s="2"/>
      <c r="H126" s="73">
        <f t="shared" si="3"/>
        <v>0</v>
      </c>
      <c r="I126" s="10"/>
    </row>
    <row r="127" spans="1:9" s="6" customFormat="1" ht="19.5" customHeight="1" x14ac:dyDescent="0.2">
      <c r="A127" s="55"/>
      <c r="B127" s="57"/>
      <c r="C127" s="58"/>
      <c r="D127" s="64"/>
      <c r="E127" s="60"/>
      <c r="F127" s="74"/>
      <c r="G127" s="73"/>
      <c r="H127" s="73">
        <f t="shared" si="3"/>
        <v>0</v>
      </c>
      <c r="I127" s="10"/>
    </row>
    <row r="128" spans="1:9" s="6" customFormat="1" ht="20.100000000000001" customHeight="1" x14ac:dyDescent="0.2">
      <c r="A128" s="55"/>
      <c r="B128" s="57" t="s">
        <v>163</v>
      </c>
      <c r="C128" s="58" t="s">
        <v>120</v>
      </c>
      <c r="D128" s="64" t="s">
        <v>179</v>
      </c>
      <c r="E128" s="60"/>
      <c r="F128" s="78"/>
      <c r="G128" s="73"/>
      <c r="H128" s="73">
        <f t="shared" si="3"/>
        <v>0</v>
      </c>
      <c r="I128" s="10"/>
    </row>
    <row r="129" spans="1:9" s="6" customFormat="1" ht="19.5" customHeight="1" x14ac:dyDescent="0.2">
      <c r="A129" s="55"/>
      <c r="B129" s="62" t="s">
        <v>32</v>
      </c>
      <c r="C129" s="63" t="s">
        <v>155</v>
      </c>
      <c r="D129" s="64"/>
      <c r="E129" s="60" t="s">
        <v>34</v>
      </c>
      <c r="F129" s="67">
        <v>5</v>
      </c>
      <c r="G129" s="2"/>
      <c r="H129" s="73">
        <f t="shared" si="3"/>
        <v>0</v>
      </c>
      <c r="I129" s="10"/>
    </row>
    <row r="130" spans="1:9" s="6" customFormat="1" ht="19.5" customHeight="1" x14ac:dyDescent="0.2">
      <c r="A130" s="55"/>
      <c r="B130" s="62" t="s">
        <v>42</v>
      </c>
      <c r="C130" s="63" t="s">
        <v>154</v>
      </c>
      <c r="D130" s="64"/>
      <c r="E130" s="60" t="s">
        <v>34</v>
      </c>
      <c r="F130" s="67">
        <v>5</v>
      </c>
      <c r="G130" s="2"/>
      <c r="H130" s="73">
        <f t="shared" si="3"/>
        <v>0</v>
      </c>
      <c r="I130" s="10"/>
    </row>
    <row r="131" spans="1:9" s="6" customFormat="1" ht="19.5" customHeight="1" x14ac:dyDescent="0.2">
      <c r="A131" s="55"/>
      <c r="B131" s="57"/>
      <c r="C131" s="58"/>
      <c r="D131" s="64"/>
      <c r="E131" s="60"/>
      <c r="F131" s="74"/>
      <c r="G131" s="73"/>
      <c r="H131" s="73">
        <f t="shared" si="3"/>
        <v>0</v>
      </c>
      <c r="I131" s="10"/>
    </row>
    <row r="132" spans="1:9" s="6" customFormat="1" ht="20.100000000000001" customHeight="1" x14ac:dyDescent="0.2">
      <c r="A132" s="55"/>
      <c r="B132" s="57" t="s">
        <v>164</v>
      </c>
      <c r="C132" s="58" t="s">
        <v>178</v>
      </c>
      <c r="D132" s="64" t="s">
        <v>179</v>
      </c>
      <c r="E132" s="60"/>
      <c r="F132" s="78"/>
      <c r="G132" s="73"/>
      <c r="H132" s="73">
        <f t="shared" si="3"/>
        <v>0</v>
      </c>
      <c r="I132" s="10"/>
    </row>
    <row r="133" spans="1:9" s="6" customFormat="1" ht="19.5" customHeight="1" x14ac:dyDescent="0.2">
      <c r="A133" s="55"/>
      <c r="B133" s="62" t="s">
        <v>32</v>
      </c>
      <c r="C133" s="63" t="s">
        <v>152</v>
      </c>
      <c r="D133" s="64"/>
      <c r="E133" s="60"/>
      <c r="F133" s="67"/>
      <c r="G133" s="73"/>
      <c r="H133" s="73">
        <f t="shared" si="3"/>
        <v>0</v>
      </c>
      <c r="I133" s="10"/>
    </row>
    <row r="134" spans="1:9" s="6" customFormat="1" ht="19.5" customHeight="1" x14ac:dyDescent="0.2">
      <c r="A134" s="55"/>
      <c r="B134" s="65" t="s">
        <v>33</v>
      </c>
      <c r="C134" s="63" t="s">
        <v>153</v>
      </c>
      <c r="D134" s="64"/>
      <c r="E134" s="60" t="s">
        <v>60</v>
      </c>
      <c r="F134" s="67">
        <v>570</v>
      </c>
      <c r="G134" s="2"/>
      <c r="H134" s="73">
        <f t="shared" si="3"/>
        <v>0</v>
      </c>
      <c r="I134" s="10"/>
    </row>
    <row r="135" spans="1:9" s="6" customFormat="1" ht="20.100000000000001" customHeight="1" x14ac:dyDescent="0.2">
      <c r="A135" s="46" t="s">
        <v>15</v>
      </c>
      <c r="B135" s="62"/>
      <c r="C135" s="63"/>
      <c r="D135" s="64"/>
      <c r="E135" s="60"/>
      <c r="F135" s="67"/>
      <c r="G135" s="73"/>
      <c r="H135" s="73">
        <f t="shared" si="3"/>
        <v>0</v>
      </c>
      <c r="I135" s="10"/>
    </row>
    <row r="136" spans="1:9" s="6" customFormat="1" ht="34.5" customHeight="1" x14ac:dyDescent="0.2">
      <c r="A136" s="46" t="s">
        <v>16</v>
      </c>
      <c r="B136" s="57" t="s">
        <v>165</v>
      </c>
      <c r="C136" s="58" t="s">
        <v>156</v>
      </c>
      <c r="D136" s="64" t="s">
        <v>179</v>
      </c>
      <c r="E136" s="60" t="s">
        <v>60</v>
      </c>
      <c r="F136" s="67">
        <v>25</v>
      </c>
      <c r="G136" s="2"/>
      <c r="H136" s="73">
        <f t="shared" si="3"/>
        <v>0</v>
      </c>
    </row>
    <row r="137" spans="1:9" s="6" customFormat="1" ht="20.100000000000001" customHeight="1" x14ac:dyDescent="0.2">
      <c r="A137" s="46" t="s">
        <v>15</v>
      </c>
      <c r="B137" s="62"/>
      <c r="C137" s="63"/>
      <c r="D137" s="64"/>
      <c r="E137" s="60"/>
      <c r="F137" s="67"/>
      <c r="G137" s="73"/>
      <c r="H137" s="73">
        <f t="shared" si="3"/>
        <v>0</v>
      </c>
      <c r="I137" s="10"/>
    </row>
    <row r="138" spans="1:9" s="6" customFormat="1" ht="34.5" customHeight="1" x14ac:dyDescent="0.2">
      <c r="A138" s="46" t="s">
        <v>16</v>
      </c>
      <c r="B138" s="57" t="s">
        <v>166</v>
      </c>
      <c r="C138" s="58" t="s">
        <v>62</v>
      </c>
      <c r="D138" s="64" t="s">
        <v>63</v>
      </c>
      <c r="E138" s="60" t="s">
        <v>64</v>
      </c>
      <c r="F138" s="67">
        <v>76</v>
      </c>
      <c r="G138" s="2"/>
      <c r="H138" s="73">
        <f t="shared" si="3"/>
        <v>0</v>
      </c>
    </row>
    <row r="139" spans="1:9" s="6" customFormat="1" ht="20.100000000000001" customHeight="1" thickBot="1" x14ac:dyDescent="0.25">
      <c r="A139" s="55" t="s">
        <v>17</v>
      </c>
      <c r="B139" s="57"/>
      <c r="C139" s="63"/>
      <c r="D139" s="64"/>
      <c r="E139" s="60"/>
      <c r="F139" s="72"/>
      <c r="G139" s="73"/>
      <c r="H139" s="73">
        <f t="shared" ref="H139" si="4">ROUND(G139*F139,2)</f>
        <v>0</v>
      </c>
    </row>
    <row r="140" spans="1:9" s="6" customFormat="1" ht="36" customHeight="1" thickBot="1" x14ac:dyDescent="0.25">
      <c r="A140" s="55"/>
      <c r="B140" s="94" t="s">
        <v>65</v>
      </c>
      <c r="C140" s="95"/>
      <c r="D140" s="95"/>
      <c r="E140" s="95"/>
      <c r="F140" s="95"/>
      <c r="G140" s="95"/>
      <c r="H140" s="56">
        <f>SUM(H61:H139)</f>
        <v>0</v>
      </c>
    </row>
    <row r="141" spans="1:9" s="6" customFormat="1" ht="36" customHeight="1" thickBot="1" x14ac:dyDescent="0.3">
      <c r="A141" s="46" t="s">
        <v>16</v>
      </c>
      <c r="B141" s="91" t="s">
        <v>167</v>
      </c>
      <c r="C141" s="92"/>
      <c r="D141" s="92"/>
      <c r="E141" s="92"/>
      <c r="F141" s="92"/>
      <c r="G141" s="92"/>
      <c r="H141" s="93"/>
    </row>
    <row r="142" spans="1:9" ht="35.1" customHeight="1" x14ac:dyDescent="0.2">
      <c r="A142" s="47" t="s">
        <v>14</v>
      </c>
      <c r="B142" s="57" t="s">
        <v>66</v>
      </c>
      <c r="C142" s="58" t="s">
        <v>75</v>
      </c>
      <c r="D142" s="64" t="s">
        <v>76</v>
      </c>
      <c r="E142" s="60" t="s">
        <v>77</v>
      </c>
      <c r="F142" s="69">
        <v>10</v>
      </c>
      <c r="G142" s="1"/>
      <c r="H142" s="53">
        <f>ROUND(G142*F142,2)</f>
        <v>0</v>
      </c>
      <c r="I142" s="7"/>
    </row>
    <row r="143" spans="1:9" ht="20.100000000000001" customHeight="1" x14ac:dyDescent="0.2">
      <c r="A143" s="47"/>
      <c r="B143" s="57"/>
      <c r="C143" s="58"/>
      <c r="D143" s="64"/>
      <c r="E143" s="60"/>
      <c r="F143" s="72"/>
      <c r="G143" s="53"/>
      <c r="H143" s="53">
        <f t="shared" ref="H143:H169" si="5">ROUND(G143*F143,2)</f>
        <v>0</v>
      </c>
      <c r="I143" s="7"/>
    </row>
    <row r="144" spans="1:9" ht="20.100000000000001" customHeight="1" x14ac:dyDescent="0.2">
      <c r="A144" s="47"/>
      <c r="B144" s="57" t="s">
        <v>74</v>
      </c>
      <c r="C144" s="58" t="s">
        <v>22</v>
      </c>
      <c r="D144" s="64" t="s">
        <v>78</v>
      </c>
      <c r="E144" s="60" t="s">
        <v>60</v>
      </c>
      <c r="F144" s="69">
        <v>50</v>
      </c>
      <c r="G144" s="1"/>
      <c r="H144" s="53">
        <f t="shared" si="5"/>
        <v>0</v>
      </c>
      <c r="I144" s="7"/>
    </row>
    <row r="145" spans="1:9" ht="20.100000000000001" customHeight="1" x14ac:dyDescent="0.2">
      <c r="A145" s="47"/>
      <c r="B145" s="57"/>
      <c r="C145" s="58"/>
      <c r="D145" s="64"/>
      <c r="E145" s="60"/>
      <c r="F145" s="72"/>
      <c r="G145" s="53"/>
      <c r="H145" s="53">
        <f t="shared" si="5"/>
        <v>0</v>
      </c>
      <c r="I145" s="7"/>
    </row>
    <row r="146" spans="1:9" ht="20.100000000000001" customHeight="1" x14ac:dyDescent="0.2">
      <c r="A146" s="47"/>
      <c r="B146" s="57" t="s">
        <v>168</v>
      </c>
      <c r="C146" s="58" t="s">
        <v>67</v>
      </c>
      <c r="D146" s="64" t="s">
        <v>136</v>
      </c>
      <c r="E146" s="60"/>
      <c r="F146" s="72"/>
      <c r="G146" s="53"/>
      <c r="H146" s="53">
        <f t="shared" si="5"/>
        <v>0</v>
      </c>
      <c r="I146" s="7"/>
    </row>
    <row r="147" spans="1:9" ht="20.100000000000001" customHeight="1" x14ac:dyDescent="0.2">
      <c r="A147" s="47"/>
      <c r="B147" s="62" t="s">
        <v>32</v>
      </c>
      <c r="C147" s="63" t="s">
        <v>131</v>
      </c>
      <c r="D147" s="64"/>
      <c r="E147" s="60" t="s">
        <v>0</v>
      </c>
      <c r="F147" s="74">
        <v>1</v>
      </c>
      <c r="G147" s="1"/>
      <c r="H147" s="53">
        <f t="shared" si="5"/>
        <v>0</v>
      </c>
      <c r="I147" s="7"/>
    </row>
    <row r="148" spans="1:9" ht="20.100000000000001" customHeight="1" x14ac:dyDescent="0.2">
      <c r="A148" s="47"/>
      <c r="B148" s="62" t="s">
        <v>42</v>
      </c>
      <c r="C148" s="63" t="s">
        <v>181</v>
      </c>
      <c r="D148" s="64"/>
      <c r="E148" s="60" t="s">
        <v>70</v>
      </c>
      <c r="F148" s="69">
        <v>1</v>
      </c>
      <c r="G148" s="1"/>
      <c r="H148" s="53">
        <f t="shared" si="5"/>
        <v>0</v>
      </c>
      <c r="I148" s="7"/>
    </row>
    <row r="149" spans="1:9" ht="20.100000000000001" customHeight="1" x14ac:dyDescent="0.2">
      <c r="A149" s="47"/>
      <c r="B149" s="62" t="s">
        <v>43</v>
      </c>
      <c r="C149" s="63" t="s">
        <v>68</v>
      </c>
      <c r="D149" s="64"/>
      <c r="E149" s="60"/>
      <c r="F149" s="74"/>
      <c r="G149" s="53"/>
      <c r="H149" s="53">
        <f t="shared" si="5"/>
        <v>0</v>
      </c>
      <c r="I149" s="7"/>
    </row>
    <row r="150" spans="1:9" ht="20.100000000000001" customHeight="1" x14ac:dyDescent="0.2">
      <c r="A150" s="47"/>
      <c r="B150" s="65" t="s">
        <v>33</v>
      </c>
      <c r="C150" s="63" t="s">
        <v>79</v>
      </c>
      <c r="D150" s="64"/>
      <c r="E150" s="60" t="s">
        <v>70</v>
      </c>
      <c r="F150" s="69">
        <v>1</v>
      </c>
      <c r="G150" s="1"/>
      <c r="H150" s="53">
        <f t="shared" si="5"/>
        <v>0</v>
      </c>
      <c r="I150" s="7"/>
    </row>
    <row r="151" spans="1:9" s="6" customFormat="1" ht="19.5" customHeight="1" x14ac:dyDescent="0.2">
      <c r="A151" s="55"/>
      <c r="B151" s="75"/>
      <c r="C151" s="76"/>
      <c r="D151" s="77"/>
      <c r="E151" s="77"/>
      <c r="F151" s="78"/>
      <c r="G151" s="73"/>
      <c r="H151" s="53">
        <f t="shared" si="5"/>
        <v>0</v>
      </c>
      <c r="I151" s="10"/>
    </row>
    <row r="152" spans="1:9" s="6" customFormat="1" ht="19.5" customHeight="1" x14ac:dyDescent="0.2">
      <c r="A152" s="55"/>
      <c r="B152" s="57" t="s">
        <v>101</v>
      </c>
      <c r="C152" s="58" t="s">
        <v>124</v>
      </c>
      <c r="D152" s="64" t="s">
        <v>125</v>
      </c>
      <c r="E152" s="60"/>
      <c r="F152" s="74"/>
      <c r="G152" s="73"/>
      <c r="H152" s="53">
        <f t="shared" si="5"/>
        <v>0</v>
      </c>
      <c r="I152" s="10"/>
    </row>
    <row r="153" spans="1:9" s="6" customFormat="1" ht="19.5" customHeight="1" x14ac:dyDescent="0.2">
      <c r="A153" s="55"/>
      <c r="B153" s="62" t="s">
        <v>32</v>
      </c>
      <c r="C153" s="63" t="s">
        <v>150</v>
      </c>
      <c r="D153" s="64"/>
      <c r="E153" s="60" t="s">
        <v>0</v>
      </c>
      <c r="F153" s="79">
        <v>1</v>
      </c>
      <c r="G153" s="2"/>
      <c r="H153" s="53">
        <f t="shared" si="5"/>
        <v>0</v>
      </c>
      <c r="I153" s="10"/>
    </row>
    <row r="154" spans="1:9" s="6" customFormat="1" ht="19.5" customHeight="1" x14ac:dyDescent="0.2">
      <c r="A154" s="55"/>
      <c r="B154" s="75"/>
      <c r="C154" s="76"/>
      <c r="D154" s="77"/>
      <c r="E154" s="77"/>
      <c r="F154" s="78"/>
      <c r="G154" s="73"/>
      <c r="H154" s="53">
        <f t="shared" si="5"/>
        <v>0</v>
      </c>
      <c r="I154" s="10"/>
    </row>
    <row r="155" spans="1:9" s="6" customFormat="1" ht="19.5" customHeight="1" x14ac:dyDescent="0.2">
      <c r="A155" s="55"/>
      <c r="B155" s="57" t="s">
        <v>169</v>
      </c>
      <c r="C155" s="58" t="s">
        <v>149</v>
      </c>
      <c r="D155" s="64" t="s">
        <v>125</v>
      </c>
      <c r="E155" s="60"/>
      <c r="F155" s="74"/>
      <c r="G155" s="73"/>
      <c r="H155" s="53">
        <f t="shared" si="5"/>
        <v>0</v>
      </c>
      <c r="I155" s="10"/>
    </row>
    <row r="156" spans="1:9" s="6" customFormat="1" ht="19.5" customHeight="1" x14ac:dyDescent="0.2">
      <c r="A156" s="55"/>
      <c r="B156" s="62" t="s">
        <v>32</v>
      </c>
      <c r="C156" s="63" t="s">
        <v>151</v>
      </c>
      <c r="D156" s="64"/>
      <c r="E156" s="60" t="s">
        <v>0</v>
      </c>
      <c r="F156" s="79">
        <v>1</v>
      </c>
      <c r="G156" s="2"/>
      <c r="H156" s="53">
        <f t="shared" si="5"/>
        <v>0</v>
      </c>
      <c r="I156" s="10"/>
    </row>
    <row r="157" spans="1:9" ht="20.100000000000001" customHeight="1" x14ac:dyDescent="0.2">
      <c r="A157" s="47"/>
      <c r="B157" s="65"/>
      <c r="C157" s="63"/>
      <c r="D157" s="64"/>
      <c r="E157" s="60"/>
      <c r="F157" s="74"/>
      <c r="G157" s="53"/>
      <c r="H157" s="53">
        <f t="shared" si="5"/>
        <v>0</v>
      </c>
      <c r="I157" s="7"/>
    </row>
    <row r="158" spans="1:9" s="6" customFormat="1" ht="39.950000000000003" customHeight="1" x14ac:dyDescent="0.2">
      <c r="A158" s="55"/>
      <c r="B158" s="57" t="s">
        <v>170</v>
      </c>
      <c r="C158" s="58" t="s">
        <v>97</v>
      </c>
      <c r="D158" s="64" t="s">
        <v>82</v>
      </c>
      <c r="E158" s="60"/>
      <c r="F158" s="74"/>
      <c r="G158" s="73"/>
      <c r="H158" s="53">
        <f t="shared" si="5"/>
        <v>0</v>
      </c>
      <c r="I158" s="10"/>
    </row>
    <row r="159" spans="1:9" s="6" customFormat="1" ht="20.100000000000001" customHeight="1" x14ac:dyDescent="0.2">
      <c r="A159" s="55"/>
      <c r="B159" s="62" t="s">
        <v>32</v>
      </c>
      <c r="C159" s="63" t="s">
        <v>106</v>
      </c>
      <c r="D159" s="64"/>
      <c r="E159" s="60"/>
      <c r="F159" s="69"/>
      <c r="G159" s="73"/>
      <c r="H159" s="53">
        <f t="shared" si="5"/>
        <v>0</v>
      </c>
      <c r="I159" s="10"/>
    </row>
    <row r="160" spans="1:9" s="6" customFormat="1" ht="20.100000000000001" customHeight="1" x14ac:dyDescent="0.2">
      <c r="A160" s="55"/>
      <c r="B160" s="65" t="s">
        <v>33</v>
      </c>
      <c r="C160" s="63" t="s">
        <v>160</v>
      </c>
      <c r="D160" s="64"/>
      <c r="E160" s="60" t="s">
        <v>34</v>
      </c>
      <c r="F160" s="69">
        <v>2</v>
      </c>
      <c r="G160" s="2"/>
      <c r="H160" s="53">
        <f t="shared" si="5"/>
        <v>0</v>
      </c>
      <c r="I160" s="10"/>
    </row>
    <row r="161" spans="1:9" s="6" customFormat="1" ht="20.100000000000001" customHeight="1" x14ac:dyDescent="0.2">
      <c r="A161" s="55"/>
      <c r="B161" s="65" t="s">
        <v>35</v>
      </c>
      <c r="C161" s="63" t="s">
        <v>92</v>
      </c>
      <c r="D161" s="64"/>
      <c r="E161" s="60" t="s">
        <v>34</v>
      </c>
      <c r="F161" s="69">
        <v>2</v>
      </c>
      <c r="G161" s="2"/>
      <c r="H161" s="53">
        <f t="shared" si="5"/>
        <v>0</v>
      </c>
      <c r="I161" s="10"/>
    </row>
    <row r="162" spans="1:9" s="6" customFormat="1" ht="20.100000000000001" customHeight="1" x14ac:dyDescent="0.2">
      <c r="A162" s="55"/>
      <c r="B162" s="62"/>
      <c r="C162" s="63"/>
      <c r="D162" s="64"/>
      <c r="E162" s="60"/>
      <c r="F162" s="74"/>
      <c r="G162" s="73"/>
      <c r="H162" s="53">
        <f t="shared" si="5"/>
        <v>0</v>
      </c>
      <c r="I162" s="10"/>
    </row>
    <row r="163" spans="1:9" s="6" customFormat="1" ht="20.100000000000001" customHeight="1" x14ac:dyDescent="0.2">
      <c r="A163" s="55"/>
      <c r="B163" s="57" t="s">
        <v>171</v>
      </c>
      <c r="C163" s="58" t="s">
        <v>61</v>
      </c>
      <c r="D163" s="64" t="s">
        <v>179</v>
      </c>
      <c r="E163" s="60"/>
      <c r="F163" s="78"/>
      <c r="G163" s="73"/>
      <c r="H163" s="53">
        <f t="shared" si="5"/>
        <v>0</v>
      </c>
      <c r="I163" s="10"/>
    </row>
    <row r="164" spans="1:9" s="6" customFormat="1" ht="35.1" customHeight="1" x14ac:dyDescent="0.2">
      <c r="A164" s="55"/>
      <c r="B164" s="62" t="s">
        <v>32</v>
      </c>
      <c r="C164" s="63" t="s">
        <v>161</v>
      </c>
      <c r="D164" s="64"/>
      <c r="E164" s="60" t="s">
        <v>60</v>
      </c>
      <c r="F164" s="67">
        <v>10</v>
      </c>
      <c r="G164" s="2"/>
      <c r="H164" s="53">
        <f t="shared" si="5"/>
        <v>0</v>
      </c>
      <c r="I164" s="10"/>
    </row>
    <row r="165" spans="1:9" s="6" customFormat="1" ht="35.1" customHeight="1" x14ac:dyDescent="0.2">
      <c r="A165" s="55"/>
      <c r="B165" s="62" t="s">
        <v>42</v>
      </c>
      <c r="C165" s="63" t="s">
        <v>122</v>
      </c>
      <c r="D165" s="64"/>
      <c r="E165" s="60" t="s">
        <v>60</v>
      </c>
      <c r="F165" s="67">
        <v>10</v>
      </c>
      <c r="G165" s="2"/>
      <c r="H165" s="53">
        <f t="shared" si="5"/>
        <v>0</v>
      </c>
      <c r="I165" s="10"/>
    </row>
    <row r="166" spans="1:9" ht="20.100000000000001" customHeight="1" x14ac:dyDescent="0.2">
      <c r="A166" s="47"/>
      <c r="B166" s="65"/>
      <c r="C166" s="63"/>
      <c r="D166" s="64"/>
      <c r="E166" s="60"/>
      <c r="F166" s="74"/>
      <c r="G166" s="53"/>
      <c r="H166" s="53">
        <f t="shared" si="5"/>
        <v>0</v>
      </c>
      <c r="I166" s="7"/>
    </row>
    <row r="167" spans="1:9" s="6" customFormat="1" ht="39.950000000000003" customHeight="1" x14ac:dyDescent="0.2">
      <c r="A167" s="55"/>
      <c r="B167" s="57" t="s">
        <v>173</v>
      </c>
      <c r="C167" s="58" t="s">
        <v>175</v>
      </c>
      <c r="D167" s="64" t="s">
        <v>177</v>
      </c>
      <c r="E167" s="60" t="s">
        <v>0</v>
      </c>
      <c r="F167" s="74">
        <v>1</v>
      </c>
      <c r="G167" s="2"/>
      <c r="H167" s="53">
        <f t="shared" si="5"/>
        <v>0</v>
      </c>
      <c r="I167" s="10"/>
    </row>
    <row r="168" spans="1:9" ht="20.100000000000001" customHeight="1" x14ac:dyDescent="0.2">
      <c r="A168" s="47"/>
      <c r="B168" s="65"/>
      <c r="C168" s="63"/>
      <c r="D168" s="64"/>
      <c r="E168" s="60"/>
      <c r="F168" s="74"/>
      <c r="G168" s="53"/>
      <c r="H168" s="53">
        <f t="shared" si="5"/>
        <v>0</v>
      </c>
      <c r="I168" s="7"/>
    </row>
    <row r="169" spans="1:9" s="6" customFormat="1" ht="39.950000000000003" customHeight="1" thickBot="1" x14ac:dyDescent="0.25">
      <c r="A169" s="55"/>
      <c r="B169" s="57" t="s">
        <v>174</v>
      </c>
      <c r="C169" s="58" t="s">
        <v>176</v>
      </c>
      <c r="D169" s="64" t="s">
        <v>180</v>
      </c>
      <c r="E169" s="60" t="s">
        <v>0</v>
      </c>
      <c r="F169" s="74">
        <v>1</v>
      </c>
      <c r="G169" s="2"/>
      <c r="H169" s="53">
        <f t="shared" si="5"/>
        <v>0</v>
      </c>
      <c r="I169" s="10"/>
    </row>
    <row r="170" spans="1:9" s="6" customFormat="1" ht="36" customHeight="1" thickBot="1" x14ac:dyDescent="0.25">
      <c r="A170" s="55"/>
      <c r="B170" s="94" t="s">
        <v>172</v>
      </c>
      <c r="C170" s="95"/>
      <c r="D170" s="95"/>
      <c r="E170" s="95"/>
      <c r="F170" s="95"/>
      <c r="G170" s="95"/>
      <c r="H170" s="56">
        <f>SUM(H142:H169)</f>
        <v>0</v>
      </c>
    </row>
    <row r="171" spans="1:9" s="6" customFormat="1" ht="36" customHeight="1" thickBot="1" x14ac:dyDescent="0.25">
      <c r="A171" s="81"/>
      <c r="B171" s="96" t="s">
        <v>184</v>
      </c>
      <c r="C171" s="97"/>
      <c r="D171" s="97"/>
      <c r="E171" s="97"/>
      <c r="F171" s="97"/>
      <c r="G171" s="98"/>
      <c r="H171" s="82">
        <v>50000</v>
      </c>
    </row>
    <row r="172" spans="1:9" ht="48" customHeight="1" thickTop="1" x14ac:dyDescent="0.2">
      <c r="A172" s="80"/>
      <c r="B172" s="87" t="s">
        <v>186</v>
      </c>
      <c r="C172" s="88"/>
      <c r="D172" s="88"/>
      <c r="E172" s="88"/>
      <c r="F172" s="88"/>
      <c r="G172" s="89">
        <f>SUM(H170,H59,H9,H140,H171)</f>
        <v>50000</v>
      </c>
      <c r="H172" s="90"/>
    </row>
    <row r="173" spans="1:9" ht="28.5" customHeight="1" x14ac:dyDescent="0.2">
      <c r="A173" s="80"/>
      <c r="B173" s="83"/>
      <c r="D173" s="3"/>
      <c r="F173" s="3"/>
      <c r="G173" s="85"/>
      <c r="H173" s="86"/>
    </row>
    <row r="174" spans="1:9" ht="17.25" customHeight="1" x14ac:dyDescent="0.2">
      <c r="A174" s="80"/>
      <c r="B174" s="83"/>
      <c r="D174" s="3"/>
      <c r="F174" s="99"/>
      <c r="G174" s="99"/>
      <c r="H174" s="100"/>
    </row>
    <row r="175" spans="1:9" ht="17.25" customHeight="1" x14ac:dyDescent="0.2">
      <c r="A175" s="80"/>
      <c r="B175" s="83"/>
      <c r="D175" s="3"/>
      <c r="F175" s="84" t="s">
        <v>185</v>
      </c>
      <c r="G175" s="85"/>
      <c r="H175" s="86"/>
    </row>
    <row r="176" spans="1:9" ht="15.95" customHeight="1" x14ac:dyDescent="0.2">
      <c r="A176" s="11"/>
      <c r="B176" s="12"/>
      <c r="C176" s="13"/>
      <c r="D176" s="14"/>
      <c r="E176" s="13"/>
      <c r="F176" s="15"/>
      <c r="G176" s="16"/>
      <c r="H176" s="17"/>
    </row>
  </sheetData>
  <sheetProtection algorithmName="SHA-512" hashValue="LlYKxiaDr0ZBbUr4GpOXq07wtioZ9X7cryabxOBiG3HO54EdrC25qz9mzXtTyVk+7/zokkWbcmWH0CkX5yz6pw==" saltValue="9ZAZhmoTN3HAzrmALarWVA==" spinCount="100000" sheet="1" selectLockedCells="1"/>
  <mergeCells count="12">
    <mergeCell ref="F174:H174"/>
    <mergeCell ref="B172:F172"/>
    <mergeCell ref="G172:H172"/>
    <mergeCell ref="B6:H6"/>
    <mergeCell ref="B9:G9"/>
    <mergeCell ref="B10:H10"/>
    <mergeCell ref="B59:G59"/>
    <mergeCell ref="B141:H141"/>
    <mergeCell ref="B170:G170"/>
    <mergeCell ref="B60:H60"/>
    <mergeCell ref="B140:G140"/>
    <mergeCell ref="B171:G171"/>
  </mergeCells>
  <conditionalFormatting sqref="D7:D8 D11:D58 D61:D139">
    <cfRule type="cellIs" dxfId="5" priority="1216" stopIfTrue="1" operator="equal">
      <formula>"CW 2130-R11"</formula>
    </cfRule>
    <cfRule type="cellIs" dxfId="4" priority="1217" stopIfTrue="1" operator="equal">
      <formula>"CW 3120-R2"</formula>
    </cfRule>
    <cfRule type="cellIs" dxfId="3" priority="1218" stopIfTrue="1" operator="equal">
      <formula>"CW 3240-R7"</formula>
    </cfRule>
  </conditionalFormatting>
  <conditionalFormatting sqref="D142:D169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538" yWindow="57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:G8 G11:G58 G61:G139 G142:G169" xr:uid="{00000000-0002-0000-0400-000000000000}">
      <formula1>IF(G7&gt;=0.01,ROUND(G7,2),0.01)</formula1>
    </dataValidation>
  </dataValidations>
  <pageMargins left="0.5" right="0.5" top="0.75" bottom="0.75" header="0.25" footer="0.25"/>
  <pageSetup scale="69" orientation="portrait" r:id="rId1"/>
  <headerFooter alignWithMargins="0">
    <oddHeader xml:space="preserve">&amp;LThe City of Winnipeg
Bid Opportunity No. 470-2024 
&amp;XTemplate Version: 2024 02 01 - C BCivil&amp;RBid Submission
Page &amp;P+3 of 8
</oddHeader>
  </headerFooter>
  <rowBreaks count="3" manualBreakCount="3">
    <brk id="48" min="1" max="7" man="1"/>
    <brk id="86" min="1" max="7" man="1"/>
    <brk id="127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Sherlock, Robert</cp:lastModifiedBy>
  <cp:lastPrinted>2024-07-25T13:46:00Z</cp:lastPrinted>
  <dcterms:created xsi:type="dcterms:W3CDTF">1999-10-18T14:40:40Z</dcterms:created>
  <dcterms:modified xsi:type="dcterms:W3CDTF">2024-07-25T17:14:31Z</dcterms:modified>
</cp:coreProperties>
</file>