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462-2024 KGS Locals\Rev_1\"/>
    </mc:Choice>
  </mc:AlternateContent>
  <xr:revisionPtr revIDLastSave="0" documentId="13_ncr:1_{EE9CDE75-26B3-4830-B6F6-994565AF51F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462-2024_Form B_Prices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'462-2024_Form B_Prices'!#REF!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'462-2024_Form B_Prices'!#REF!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'462-2024_Form B_Prices'!#REF!</definedName>
    <definedName name="_8TENDER_NO._181">#REF!</definedName>
    <definedName name="_9TENDER_SUBMISSI">'[2]9-2013 TenderTab'!#REF!</definedName>
    <definedName name="_xlnm._FilterDatabase" localSheetId="0" hidden="1">'462-2024_Form B_Prices'!$A$4:$H$504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'462-2024_Form B_Prices'!#REF!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'462-2024_Form B_Prices'!$B$1:$H$503</definedName>
    <definedName name="Print_Area_MI">#REF!</definedName>
    <definedName name="_xlnm.Print_Titles" localSheetId="0">'462-2024_Form B_Prices'!$1:$5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'462-2024_Form B_Prices'!#REF!</definedName>
    <definedName name="TEMP">#REF!</definedName>
    <definedName name="test">#REF!</definedName>
    <definedName name="TESTHEAD" localSheetId="0">'462-2024_Form B_Prices'!#REF!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'462-2024_Form B_Prices'!$B$1:$H$472</definedName>
    <definedName name="XEVERYTHING">#REF!</definedName>
    <definedName name="XITEMS" localSheetId="0">'462-2024_Form B_Prices'!$B$6:$H$472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0" i="11" l="1"/>
  <c r="H487" i="11" l="1"/>
  <c r="H485" i="11"/>
  <c r="H481" i="11"/>
  <c r="H478" i="11"/>
  <c r="H476" i="11"/>
  <c r="H470" i="11"/>
  <c r="H469" i="11"/>
  <c r="H468" i="11"/>
  <c r="H467" i="11"/>
  <c r="H466" i="11"/>
  <c r="H465" i="11"/>
  <c r="H464" i="11"/>
  <c r="H463" i="11"/>
  <c r="H462" i="11"/>
  <c r="H461" i="11"/>
  <c r="B471" i="11"/>
  <c r="C471" i="11"/>
  <c r="H456" i="11"/>
  <c r="H455" i="11"/>
  <c r="H452" i="11"/>
  <c r="H451" i="11"/>
  <c r="H450" i="11"/>
  <c r="H449" i="11"/>
  <c r="H447" i="11"/>
  <c r="H445" i="11"/>
  <c r="H443" i="11"/>
  <c r="H442" i="11"/>
  <c r="H440" i="11"/>
  <c r="H439" i="11"/>
  <c r="H438" i="11"/>
  <c r="H436" i="11"/>
  <c r="H435" i="11"/>
  <c r="H433" i="11"/>
  <c r="H432" i="11"/>
  <c r="H429" i="11"/>
  <c r="H428" i="11"/>
  <c r="H426" i="11"/>
  <c r="H423" i="11"/>
  <c r="H420" i="11"/>
  <c r="H419" i="11"/>
  <c r="H418" i="11"/>
  <c r="H415" i="11"/>
  <c r="H414" i="11"/>
  <c r="H412" i="11"/>
  <c r="H411" i="11"/>
  <c r="H409" i="11"/>
  <c r="H406" i="11"/>
  <c r="H405" i="11"/>
  <c r="H404" i="11"/>
  <c r="H403" i="11"/>
  <c r="H402" i="11"/>
  <c r="H401" i="11"/>
  <c r="H400" i="11"/>
  <c r="H399" i="11"/>
  <c r="H397" i="11"/>
  <c r="H394" i="11"/>
  <c r="H393" i="11"/>
  <c r="H391" i="11"/>
  <c r="H388" i="11"/>
  <c r="H387" i="11"/>
  <c r="H386" i="11"/>
  <c r="H385" i="11"/>
  <c r="H383" i="11"/>
  <c r="H382" i="11"/>
  <c r="H381" i="11"/>
  <c r="H379" i="11"/>
  <c r="H377" i="11"/>
  <c r="H376" i="11"/>
  <c r="H373" i="11"/>
  <c r="H371" i="11"/>
  <c r="H369" i="11"/>
  <c r="H368" i="11"/>
  <c r="H367" i="11"/>
  <c r="H365" i="11"/>
  <c r="H364" i="11"/>
  <c r="H362" i="11"/>
  <c r="H357" i="11"/>
  <c r="H356" i="11"/>
  <c r="H353" i="11"/>
  <c r="H351" i="11"/>
  <c r="H349" i="11"/>
  <c r="H348" i="11"/>
  <c r="H347" i="11"/>
  <c r="H346" i="11"/>
  <c r="H345" i="11"/>
  <c r="H344" i="11"/>
  <c r="H342" i="11"/>
  <c r="H340" i="11"/>
  <c r="H337" i="11"/>
  <c r="H334" i="11"/>
  <c r="H332" i="11"/>
  <c r="H329" i="11"/>
  <c r="H327" i="11"/>
  <c r="H325" i="11"/>
  <c r="H323" i="11"/>
  <c r="H320" i="11"/>
  <c r="H319" i="11"/>
  <c r="H318" i="11"/>
  <c r="H317" i="11"/>
  <c r="H315" i="11"/>
  <c r="H313" i="11"/>
  <c r="H311" i="11"/>
  <c r="H310" i="11"/>
  <c r="H308" i="11"/>
  <c r="H306" i="11"/>
  <c r="H305" i="11"/>
  <c r="H304" i="11"/>
  <c r="H303" i="11"/>
  <c r="H301" i="11"/>
  <c r="H298" i="11"/>
  <c r="H296" i="11"/>
  <c r="H290" i="11"/>
  <c r="H289" i="11"/>
  <c r="H286" i="11"/>
  <c r="H284" i="11"/>
  <c r="H282" i="11"/>
  <c r="H281" i="11"/>
  <c r="H280" i="11"/>
  <c r="H279" i="11"/>
  <c r="H278" i="11"/>
  <c r="H276" i="11"/>
  <c r="H273" i="11"/>
  <c r="H272" i="11"/>
  <c r="H270" i="11"/>
  <c r="H267" i="11"/>
  <c r="H265" i="11"/>
  <c r="H262" i="11"/>
  <c r="H260" i="11"/>
  <c r="H258" i="11"/>
  <c r="H256" i="11"/>
  <c r="H253" i="11"/>
  <c r="H252" i="11"/>
  <c r="H250" i="11"/>
  <c r="H248" i="11"/>
  <c r="H246" i="11"/>
  <c r="H245" i="11"/>
  <c r="H242" i="11"/>
  <c r="H240" i="11"/>
  <c r="H238" i="11"/>
  <c r="H237" i="11"/>
  <c r="H236" i="11"/>
  <c r="H235" i="11"/>
  <c r="H233" i="11"/>
  <c r="H231" i="11"/>
  <c r="H228" i="11"/>
  <c r="H226" i="11"/>
  <c r="H184" i="11"/>
  <c r="H220" i="11"/>
  <c r="H219" i="11"/>
  <c r="H216" i="11"/>
  <c r="H215" i="11"/>
  <c r="H214" i="11"/>
  <c r="H213" i="11"/>
  <c r="H212" i="11"/>
  <c r="H210" i="11"/>
  <c r="H207" i="11"/>
  <c r="H206" i="11"/>
  <c r="H205" i="11"/>
  <c r="H204" i="11"/>
  <c r="H203" i="11"/>
  <c r="H201" i="11"/>
  <c r="H200" i="11"/>
  <c r="H198" i="11"/>
  <c r="H197" i="11"/>
  <c r="H196" i="11"/>
  <c r="H193" i="11"/>
  <c r="H190" i="11"/>
  <c r="H187" i="11"/>
  <c r="H186" i="11"/>
  <c r="H182" i="11"/>
  <c r="H180" i="11"/>
  <c r="H177" i="11"/>
  <c r="H176" i="11"/>
  <c r="H175" i="11"/>
  <c r="H173" i="11"/>
  <c r="H172" i="11"/>
  <c r="H170" i="11"/>
  <c r="H168" i="11"/>
  <c r="H166" i="11"/>
  <c r="H165" i="11"/>
  <c r="H163" i="11"/>
  <c r="H161" i="11"/>
  <c r="H159" i="11"/>
  <c r="H158" i="11"/>
  <c r="H157" i="11"/>
  <c r="H156" i="11"/>
  <c r="H154" i="11"/>
  <c r="H152" i="11"/>
  <c r="H149" i="11"/>
  <c r="H147" i="11"/>
  <c r="H145" i="11"/>
  <c r="H137" i="11"/>
  <c r="H135" i="11"/>
  <c r="H133" i="11"/>
  <c r="H131" i="11"/>
  <c r="H129" i="11"/>
  <c r="H127" i="11"/>
  <c r="H125" i="11"/>
  <c r="H122" i="11"/>
  <c r="H121" i="11"/>
  <c r="H120" i="11"/>
  <c r="H119" i="11"/>
  <c r="H117" i="11"/>
  <c r="H115" i="11"/>
  <c r="H113" i="11"/>
  <c r="H112" i="11"/>
  <c r="H109" i="11"/>
  <c r="H107" i="11"/>
  <c r="H105" i="11"/>
  <c r="H104" i="11"/>
  <c r="H103" i="11"/>
  <c r="H102" i="11"/>
  <c r="H100" i="11"/>
  <c r="H98" i="11"/>
  <c r="H95" i="11"/>
  <c r="H93" i="11"/>
  <c r="H91" i="11"/>
  <c r="H87" i="11"/>
  <c r="H86" i="11"/>
  <c r="H83" i="11"/>
  <c r="H82" i="11"/>
  <c r="H81" i="11"/>
  <c r="H80" i="11"/>
  <c r="H79" i="11"/>
  <c r="H78" i="11"/>
  <c r="H77" i="11"/>
  <c r="H75" i="11"/>
  <c r="H73" i="11"/>
  <c r="H72" i="11"/>
  <c r="H71" i="11"/>
  <c r="H70" i="11"/>
  <c r="H69" i="11"/>
  <c r="H67" i="11"/>
  <c r="H66" i="11"/>
  <c r="H65" i="11"/>
  <c r="H62" i="11"/>
  <c r="H61" i="11"/>
  <c r="H58" i="11"/>
  <c r="H56" i="11"/>
  <c r="H53" i="11"/>
  <c r="H52" i="11"/>
  <c r="H50" i="11"/>
  <c r="H48" i="11"/>
  <c r="H47" i="11"/>
  <c r="H45" i="11"/>
  <c r="H42" i="11"/>
  <c r="H40" i="11"/>
  <c r="H39" i="11"/>
  <c r="H38" i="11"/>
  <c r="H36" i="11"/>
  <c r="H34" i="11"/>
  <c r="H32" i="11"/>
  <c r="H31" i="11"/>
  <c r="H28" i="11"/>
  <c r="H26" i="11"/>
  <c r="H24" i="11"/>
  <c r="H23" i="11"/>
  <c r="H22" i="11"/>
  <c r="H21" i="11"/>
  <c r="H19" i="11"/>
  <c r="H17" i="11"/>
  <c r="H15" i="11"/>
  <c r="H12" i="11"/>
  <c r="H10" i="11"/>
  <c r="H8" i="11"/>
  <c r="H88" i="11" l="1"/>
  <c r="C501" i="11" l="1"/>
  <c r="B501" i="11"/>
  <c r="C500" i="11"/>
  <c r="B500" i="11"/>
  <c r="C499" i="11"/>
  <c r="B499" i="11"/>
  <c r="C498" i="11"/>
  <c r="B498" i="11"/>
  <c r="C497" i="11"/>
  <c r="B497" i="11"/>
  <c r="C496" i="11"/>
  <c r="B496" i="11"/>
  <c r="C495" i="11"/>
  <c r="B495" i="11"/>
  <c r="C494" i="11"/>
  <c r="B494" i="11"/>
  <c r="C493" i="11"/>
  <c r="B493" i="11"/>
  <c r="C491" i="11"/>
  <c r="B491" i="11"/>
  <c r="H491" i="11"/>
  <c r="C488" i="11"/>
  <c r="B488" i="11"/>
  <c r="H488" i="11"/>
  <c r="H460" i="11"/>
  <c r="C457" i="11"/>
  <c r="B457" i="11"/>
  <c r="H361" i="11"/>
  <c r="H457" i="11" s="1"/>
  <c r="C358" i="11"/>
  <c r="B358" i="11"/>
  <c r="H294" i="11"/>
  <c r="C291" i="11"/>
  <c r="B291" i="11"/>
  <c r="H224" i="11"/>
  <c r="C221" i="11"/>
  <c r="B221" i="11"/>
  <c r="C142" i="11"/>
  <c r="B142" i="11"/>
  <c r="H141" i="11"/>
  <c r="H140" i="11"/>
  <c r="C88" i="11"/>
  <c r="B88" i="11"/>
  <c r="H501" i="11" l="1"/>
  <c r="H500" i="11"/>
  <c r="H471" i="11"/>
  <c r="H499" i="11" s="1"/>
  <c r="H142" i="11"/>
  <c r="H494" i="11" s="1"/>
  <c r="H221" i="11"/>
  <c r="H495" i="11" s="1"/>
  <c r="H493" i="11"/>
  <c r="H291" i="11"/>
  <c r="H496" i="11" s="1"/>
  <c r="H498" i="11"/>
  <c r="H358" i="11"/>
  <c r="H497" i="11" s="1"/>
  <c r="G502" i="11" l="1"/>
</calcChain>
</file>

<file path=xl/sharedStrings.xml><?xml version="1.0" encoding="utf-8"?>
<sst xmlns="http://schemas.openxmlformats.org/spreadsheetml/2006/main" count="1906" uniqueCount="615">
  <si>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</si>
  <si>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</si>
  <si>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</si>
  <si>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</si>
  <si>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</si>
  <si>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</si>
  <si>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</si>
  <si>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</si>
  <si>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</si>
  <si>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</si>
  <si>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</si>
  <si>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</si>
  <si>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</si>
  <si>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</si>
  <si>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</si>
  <si>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</si>
  <si>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</si>
  <si>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</si>
  <si>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</si>
  <si>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</si>
  <si>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</si>
  <si>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</si>
  <si>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</si>
  <si>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</si>
  <si>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</si>
  <si>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</si>
  <si>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</si>
  <si>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</si>
  <si>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</si>
  <si>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</si>
  <si>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</si>
  <si>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</si>
  <si>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</si>
  <si>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</si>
  <si>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</si>
  <si>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</si>
  <si>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</si>
  <si>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</si>
  <si>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</si>
  <si>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</si>
  <si>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</si>
  <si>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</si>
  <si>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</si>
  <si>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</si>
  <si>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</si>
  <si>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</si>
  <si>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</si>
  <si>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</si>
  <si>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</si>
  <si>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</si>
  <si>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</si>
  <si>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</si>
  <si>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</si>
  <si>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</si>
  <si>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</si>
  <si>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</si>
  <si>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</si>
  <si>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</si>
  <si>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</si>
  <si>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</si>
  <si>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</si>
  <si>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</si>
  <si>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</si>
  <si>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</si>
  <si>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</si>
  <si>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</si>
  <si>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</si>
  <si>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</si>
  <si>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</si>
  <si>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</si>
  <si>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</si>
  <si>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</si>
  <si>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</si>
  <si>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</si>
  <si>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</si>
  <si>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</si>
  <si>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</si>
  <si>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</si>
  <si>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</si>
  <si>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</si>
  <si>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</si>
  <si>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</si>
  <si>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</si>
  <si>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</si>
  <si>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</si>
  <si>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</si>
  <si>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</si>
  <si>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</si>
  <si>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</si>
  <si>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</si>
  <si>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</si>
  <si>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</si>
  <si>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</si>
  <si>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</si>
  <si>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</si>
  <si>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</si>
  <si>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</si>
  <si>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</si>
  <si>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</si>
  <si>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</si>
  <si>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</si>
  <si>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</si>
  <si>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</si>
  <si>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</si>
  <si>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</si>
  <si>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</si>
  <si>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</si>
  <si>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</si>
  <si>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</si>
  <si>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</si>
  <si>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</si>
  <si>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</si>
  <si>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</si>
  <si>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</si>
  <si>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</si>
  <si>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</si>
  <si>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</si>
  <si>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</si>
  <si>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</si>
  <si>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</si>
  <si>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</si>
  <si>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</si>
  <si>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</si>
  <si>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</si>
  <si>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</si>
  <si>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</si>
  <si>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</si>
  <si>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</si>
  <si>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</si>
  <si>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</si>
  <si>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</si>
  <si>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</si>
  <si>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</si>
  <si>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</si>
  <si>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</si>
  <si>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</si>
  <si>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</si>
  <si>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</si>
  <si>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</si>
  <si>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</si>
  <si>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</si>
  <si>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</si>
  <si>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</si>
  <si>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</si>
  <si>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</si>
  <si>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</si>
  <si>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</si>
  <si>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</si>
  <si>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</si>
  <si>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</si>
  <si>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</si>
  <si>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</si>
  <si>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</si>
  <si>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</si>
  <si>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</si>
  <si>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</si>
  <si>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</si>
  <si>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</si>
  <si>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</si>
  <si>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</si>
  <si>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</si>
  <si>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</si>
  <si>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</si>
  <si>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</si>
  <si>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</si>
  <si>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</si>
  <si>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</si>
  <si>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ROADWORK - REMOVALS/RENEWALS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</si>
  <si>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</si>
  <si>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</si>
  <si>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</si>
  <si>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</si>
  <si>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</si>
  <si>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</si>
  <si>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</si>
  <si>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</si>
  <si>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</si>
  <si>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</si>
  <si>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A.33</t>
  </si>
  <si>
    <t>A.34</t>
  </si>
  <si>
    <t>A.35</t>
  </si>
  <si>
    <t>E040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</si>
  <si>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</si>
  <si>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</si>
  <si>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</si>
  <si>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</si>
  <si>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</si>
  <si>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</si>
  <si>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</si>
  <si>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</si>
  <si>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</si>
  <si>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</si>
  <si>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</si>
  <si>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CW 2110-R11</t>
  </si>
  <si>
    <t>E017</t>
  </si>
  <si>
    <t>Sewer Repair - Up to 3.0 Meters Long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</si>
  <si>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</si>
  <si>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</si>
  <si>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</si>
  <si>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</si>
  <si>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</si>
  <si>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</si>
  <si>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</si>
  <si>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</si>
  <si>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</si>
  <si>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</si>
  <si>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</si>
  <si>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</si>
  <si>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</si>
  <si>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</si>
  <si>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</si>
  <si>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</si>
  <si>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</si>
  <si>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</si>
  <si>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</si>
  <si>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</si>
  <si>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</si>
  <si>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</si>
  <si>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</si>
  <si>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</si>
  <si>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</si>
  <si>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</si>
  <si>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</si>
  <si>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</si>
  <si>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</si>
  <si>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</si>
  <si>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</si>
  <si>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</si>
  <si>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</si>
  <si>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</si>
  <si>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</si>
  <si>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</si>
  <si>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</si>
  <si>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</si>
  <si>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</si>
  <si>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</si>
  <si>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</si>
  <si>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</si>
  <si>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</si>
  <si>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</si>
  <si>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</si>
  <si>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</si>
  <si>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</si>
  <si>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</si>
  <si>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</si>
  <si>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</si>
  <si>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</si>
  <si>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</si>
  <si>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</si>
  <si>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</si>
  <si>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</si>
  <si>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</si>
  <si>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</si>
  <si>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</si>
  <si>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</si>
  <si>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</si>
  <si>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</si>
  <si>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</si>
  <si>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</si>
  <si>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</si>
  <si>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</si>
  <si>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</si>
  <si>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</si>
  <si>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</si>
  <si>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</si>
  <si>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</si>
  <si>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</si>
  <si>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</si>
  <si>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</si>
  <si>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</si>
  <si>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</si>
  <si>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</si>
  <si>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</si>
  <si>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</si>
  <si>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</si>
  <si>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</si>
  <si>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</si>
  <si>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</si>
  <si>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</si>
  <si>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</si>
  <si>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</si>
  <si>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</si>
  <si>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</si>
  <si>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</si>
  <si>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</si>
  <si>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</si>
  <si>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</si>
  <si>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</si>
  <si>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</si>
  <si>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</si>
  <si>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</si>
  <si>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</si>
  <si>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</si>
  <si>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</si>
  <si>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D001</t>
  </si>
  <si>
    <t>Joint Sealing</t>
  </si>
  <si>
    <t>E004A</t>
  </si>
  <si>
    <t>B125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</si>
  <si>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</si>
  <si>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</si>
  <si>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</si>
  <si>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</si>
  <si>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</si>
  <si>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</si>
  <si>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</si>
  <si>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</si>
  <si>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</si>
  <si>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</si>
  <si>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</si>
  <si>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</si>
  <si>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</si>
  <si>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</si>
  <si>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</si>
  <si>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</si>
  <si>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</si>
  <si>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</si>
  <si>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</si>
  <si>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</si>
  <si>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</si>
  <si>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</si>
  <si>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</si>
  <si>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</si>
  <si>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</si>
  <si>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</si>
  <si>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</si>
  <si>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150 mm Type 4 Concrete Pavement (Reinforced)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</si>
  <si>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</si>
  <si>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</si>
  <si>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</si>
  <si>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</si>
  <si>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 xml:space="preserve"> i)</t>
  </si>
  <si>
    <t>100 mm Type 5 Concrete Sidewalk</t>
  </si>
  <si>
    <t>Adjustment of Precast Sidewalk Blocks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</si>
  <si>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</si>
  <si>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</si>
  <si>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</si>
  <si>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</si>
  <si>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</si>
  <si>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</si>
  <si>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</si>
  <si>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CW 3410-R12</t>
  </si>
  <si>
    <t>B206</t>
  </si>
  <si>
    <t>Supply and Install Pavement Repair Fabric</t>
  </si>
  <si>
    <t>CW 3140-R1</t>
  </si>
  <si>
    <t>B206A</t>
  </si>
  <si>
    <t>Type A</t>
  </si>
  <si>
    <t>D005</t>
  </si>
  <si>
    <t>Longitudinal Joint &amp; Crack Filling ( &gt; 25 mm in width )</t>
  </si>
  <si>
    <t>Sewer Inspection (following repair)</t>
  </si>
  <si>
    <t>Replace Catch Basin Hood</t>
  </si>
  <si>
    <t>Supply of Precast Sidewalk Blocks</t>
  </si>
  <si>
    <t>In a Trench, Class B Type 2 Bedding, Class 3 Backfill</t>
  </si>
  <si>
    <t>200 mm Type 4 Concrete Pavement (Reinforced)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</si>
  <si>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</si>
  <si>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</si>
  <si>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</si>
  <si>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</si>
  <si>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</si>
  <si>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</si>
  <si>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</si>
  <si>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</si>
  <si>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</si>
  <si>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</si>
  <si>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</si>
  <si>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</si>
  <si>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</si>
  <si>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</si>
  <si>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</si>
  <si>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</si>
  <si>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</si>
  <si>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</si>
  <si>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</si>
  <si>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</si>
  <si>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</si>
  <si>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</si>
  <si>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</si>
  <si>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</si>
  <si>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</si>
  <si>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</si>
  <si>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F015</t>
  </si>
  <si>
    <t>Adjustment of Curb and Gutter Frames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</si>
  <si>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</si>
  <si>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</si>
  <si>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</si>
  <si>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</si>
  <si>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</si>
  <si>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</si>
  <si>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</si>
  <si>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</si>
  <si>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</si>
  <si>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</si>
  <si>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</si>
  <si>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</si>
  <si>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</si>
  <si>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</si>
  <si>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</si>
  <si>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</si>
  <si>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</si>
  <si>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</si>
  <si>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</si>
  <si>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</si>
  <si>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E042</t>
  </si>
  <si>
    <t>Connecting New Sewer Service to Existing Sewer Service</t>
  </si>
  <si>
    <t>E043</t>
  </si>
  <si>
    <t>E.39</t>
  </si>
  <si>
    <t>F.2</t>
  </si>
  <si>
    <t>F.3</t>
  </si>
  <si>
    <t>F.4</t>
  </si>
  <si>
    <t>A010A1</t>
  </si>
  <si>
    <t>Base Course Material - Granular A Limestone</t>
  </si>
  <si>
    <t>F.5</t>
  </si>
  <si>
    <t>A014</t>
  </si>
  <si>
    <t>F.6</t>
  </si>
  <si>
    <t>Boulevard Excavation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</si>
  <si>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</si>
  <si>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</si>
  <si>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</si>
  <si>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</si>
  <si>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</si>
  <si>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</si>
  <si>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</si>
  <si>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</si>
  <si>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</si>
  <si>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</si>
  <si>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</si>
  <si>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</si>
  <si>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B127rA</t>
  </si>
  <si>
    <t>Barrier Integral</t>
  </si>
  <si>
    <t>B132r</t>
  </si>
  <si>
    <t>Curb Ramp</t>
  </si>
  <si>
    <t>F.19</t>
  </si>
  <si>
    <t>F.20</t>
  </si>
  <si>
    <t>F.21</t>
  </si>
  <si>
    <t>F.22</t>
  </si>
  <si>
    <t>F.23</t>
  </si>
  <si>
    <t>Construction of 150 mm Type 2 Concrete Pavement (Reinforced)</t>
  </si>
  <si>
    <t>F.24</t>
  </si>
  <si>
    <t>SD-200A</t>
  </si>
  <si>
    <t>SD-220D</t>
  </si>
  <si>
    <t>F.25</t>
  </si>
  <si>
    <t>F.26</t>
  </si>
  <si>
    <t>C063</t>
  </si>
  <si>
    <t>F.27</t>
  </si>
  <si>
    <t>Construction of Asphaltic Concrete Base Course (Type III)</t>
  </si>
  <si>
    <t xml:space="preserve">CW 3410-R12 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</si>
  <si>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</si>
  <si>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</si>
  <si>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</si>
  <si>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</si>
  <si>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</si>
  <si>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</si>
  <si>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</si>
  <si>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</si>
  <si>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</si>
  <si>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</si>
  <si>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</si>
  <si>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</si>
  <si>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Pipe Under Roadway Excavation</t>
  </si>
  <si>
    <t>SD-018</t>
  </si>
  <si>
    <t>F.40</t>
  </si>
  <si>
    <t>F.41</t>
  </si>
  <si>
    <t>F.42</t>
  </si>
  <si>
    <t>F.43</t>
  </si>
  <si>
    <t>F.44</t>
  </si>
  <si>
    <t>F026</t>
  </si>
  <si>
    <t>Replacing Existing Flat Top Reducer</t>
  </si>
  <si>
    <t xml:space="preserve">Removal of 25'/35' street light pole and precast, poured in place concrete, steel power installed base or direct buried including davit arm, luminaire and appurtenances  </t>
  </si>
  <si>
    <t>G.2</t>
  </si>
  <si>
    <t xml:space="preserve">Installation of 50 mm conduit(s) by boring method complete with cable insertion (#4 AL C/N or 1/0 AL Triplex).  </t>
  </si>
  <si>
    <t>lin.m</t>
  </si>
  <si>
    <t>G.3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</si>
  <si>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</si>
  <si>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</si>
  <si>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</si>
  <si>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G.5</t>
  </si>
  <si>
    <t>G.6</t>
  </si>
  <si>
    <t>Installation and connection of externally-mounted relay and PEC per Standards CD 315-12 and CD 315-13.</t>
  </si>
  <si>
    <t>G.7</t>
  </si>
  <si>
    <t>Terminate 2/C #12 copper conductor to street light cables per Standard CD310-4, CD310-9 or CD310-10.</t>
  </si>
  <si>
    <t>set</t>
  </si>
  <si>
    <t>G.8</t>
  </si>
  <si>
    <t>G.9</t>
  </si>
  <si>
    <t>Installation of overhead span of #6 duplex between new or existing streetlight poles and connect luminaire to provide temporary Overhead Feed.</t>
  </si>
  <si>
    <t>G.10</t>
  </si>
  <si>
    <t xml:space="preserve">Removal of overhead span of #6 duplex between new or existing streetlight poles to remove temporary Overhead Feed. </t>
  </si>
  <si>
    <t>G.11</t>
  </si>
  <si>
    <t>H</t>
  </si>
  <si>
    <t>H.1</t>
  </si>
  <si>
    <t>H.2</t>
  </si>
  <si>
    <t>H.3</t>
  </si>
  <si>
    <t>H.4</t>
  </si>
  <si>
    <t>H.5</t>
  </si>
  <si>
    <t>E022E</t>
  </si>
  <si>
    <t>I</t>
  </si>
  <si>
    <t>I.1</t>
  </si>
  <si>
    <t>E2</t>
  </si>
  <si>
    <t xml:space="preserve">TOTAL BID PRICE (GST extra)                                                                         (in figures)                                             </t>
  </si>
  <si>
    <t>B135i</t>
  </si>
  <si>
    <t>Concrete Curb Installation</t>
  </si>
  <si>
    <t>SD-202B</t>
  </si>
  <si>
    <t>WESTGROVE WAY (MINOR REHAB)</t>
  </si>
  <si>
    <t>B004</t>
  </si>
  <si>
    <t>B014</t>
  </si>
  <si>
    <t>B017</t>
  </si>
  <si>
    <t>Partial Slab Patches - Early Opening (72 hour)</t>
  </si>
  <si>
    <t>B030</t>
  </si>
  <si>
    <t>B031</t>
  </si>
  <si>
    <t>B032</t>
  </si>
  <si>
    <t>B033</t>
  </si>
  <si>
    <t>B149iA</t>
  </si>
  <si>
    <t>Type 2 Concrete Modified Lip Curb (75 mm reveal ht, Dowelled, Slip Form Paving)</t>
  </si>
  <si>
    <t>B167rl</t>
  </si>
  <si>
    <t>Type 2 Concrete Modified Barrier (100 mm reveal ht, Dowelled)</t>
  </si>
  <si>
    <t>B184rl</t>
  </si>
  <si>
    <t>Type 2 Concrete Curb Ramp (8-12 mm reveal ht, Integral)</t>
  </si>
  <si>
    <t>SD-229C,D</t>
  </si>
  <si>
    <t>300 mm, PVC</t>
  </si>
  <si>
    <t>In a Trench, Class B Type 2  Bedding, Class 2 Backfill</t>
  </si>
  <si>
    <t>300 mm PVC Connecting Pipe</t>
  </si>
  <si>
    <t>Connecting to 300 mm Conc LDS Sewer</t>
  </si>
  <si>
    <t>E039</t>
  </si>
  <si>
    <t>Connecting to 375 mm Conc LDS Sewer</t>
  </si>
  <si>
    <t>E041A</t>
  </si>
  <si>
    <t>Connecting to 600 mm Conc LDS Sewer</t>
  </si>
  <si>
    <t>CW 2145-R5</t>
  </si>
  <si>
    <t>300 mm, PVC LDS</t>
  </si>
  <si>
    <t>E022F</t>
  </si>
  <si>
    <t>375 mm, Concrete LDS</t>
  </si>
  <si>
    <t>E022H</t>
  </si>
  <si>
    <t>600 mm, Concrete LDS</t>
  </si>
  <si>
    <t>CW 3510-R9</t>
  </si>
  <si>
    <t xml:space="preserve">CADIZ BAY (MINOR REHAB) </t>
  </si>
  <si>
    <t>200x100 Concrete Retaining Curb for Approaches with Pavers</t>
  </si>
  <si>
    <t>B182rl</t>
  </si>
  <si>
    <t xml:space="preserve">Type 2 Concrete Lip Curb (40 mm reveal ht, Integral) </t>
  </si>
  <si>
    <t xml:space="preserve">FREEMONT BAY (MINOR REHAB) </t>
  </si>
  <si>
    <t>B011</t>
  </si>
  <si>
    <t>B026</t>
  </si>
  <si>
    <t>B027</t>
  </si>
  <si>
    <t>B028</t>
  </si>
  <si>
    <t>B029</t>
  </si>
  <si>
    <t>B047-24</t>
  </si>
  <si>
    <t>Partial Slab Patches - Early Opening (24 hour)</t>
  </si>
  <si>
    <t>B056-24</t>
  </si>
  <si>
    <t>200 mm Type 3 Concrete Pavement (Type A)</t>
  </si>
  <si>
    <t>Greater than 30 m</t>
  </si>
  <si>
    <t>Longitudinal Joint &amp; Crack Filling ( &gt; 25 mm in width)</t>
  </si>
  <si>
    <t>E011</t>
  </si>
  <si>
    <t>Trenchless Installation, Class B Type 2 Bedding, Class 3 Backfill</t>
  </si>
  <si>
    <t>250 mm PVC Connecting Pipe</t>
  </si>
  <si>
    <t>Connecting to 300 mm Type Concrete LDS Sewer</t>
  </si>
  <si>
    <t>Connecting to 375 mm Type Concrete LDS Sewer</t>
  </si>
  <si>
    <t>Connecting to 450 mm Type Concrete LDS Sewer</t>
  </si>
  <si>
    <t>250 mm, PVC LDS</t>
  </si>
  <si>
    <t>300 mm, Concrete LDS</t>
  </si>
  <si>
    <t>E022G</t>
  </si>
  <si>
    <t>450 mm, Concrete LDS</t>
  </si>
  <si>
    <t xml:space="preserve">NORMANDY DRIVE (MAJOR REHAB) </t>
  </si>
  <si>
    <t>Plugging Existing Sewers and Sewer Services Smaller Than 300 Millimetres</t>
  </si>
  <si>
    <t>GIBRALTAR BAY (MAJOR REHAB)</t>
  </si>
  <si>
    <t>GERROND BAY (ASPHALT RECONSTRUCTION)</t>
  </si>
  <si>
    <t>A007</t>
  </si>
  <si>
    <t>Supplying and Placing Sub-base Material</t>
  </si>
  <si>
    <t>A007B3</t>
  </si>
  <si>
    <t>50 mm Granular B Sub-base</t>
  </si>
  <si>
    <t>A008B3</t>
  </si>
  <si>
    <t>100 mm Granular B Sub-base</t>
  </si>
  <si>
    <t>Construction of Concrete Barrier Curb for Asphalt Pavement (180 mm ht, Type 2, Slip Form Paving)</t>
  </si>
  <si>
    <t>Construction of Concrete Modified Barrier Curb for Asphalt Pavement (180 mm ht, Type 2, Slip Form Paving)</t>
  </si>
  <si>
    <t>SD-200B</t>
  </si>
  <si>
    <t>Construction of Concrete Lip Curb with Integral Approach for Asphalt Pavement (75 mm ht, Type 2)</t>
  </si>
  <si>
    <t>SD-200CA</t>
  </si>
  <si>
    <t>Construction of Type 2 Concrete Lip Curb for Asphalt Pavement (75 mm ht, 20M vertical Tie Bar with 1-10M longitudinal Deformed Bars and 2-19.1mm Dowels)</t>
  </si>
  <si>
    <t>SD-200C</t>
  </si>
  <si>
    <t>Construction of Concrete Curb Ramp for Asphalt Pavement (8-12mm ht, Type 2)</t>
  </si>
  <si>
    <t>SD-200D</t>
  </si>
  <si>
    <t>Construction of Inlet Isolation for Asphalt Pavements (Type 2)</t>
  </si>
  <si>
    <t>Construction of Curb Ramp (8-12 mm ht, Type 2, Integral)</t>
  </si>
  <si>
    <t>E017I</t>
  </si>
  <si>
    <t xml:space="preserve">375 mm </t>
  </si>
  <si>
    <t>E017J</t>
  </si>
  <si>
    <t>Plugging and Abandoning Existing Sewers</t>
  </si>
  <si>
    <t>Plugging Existing Sewers and Sewer Services Smaller than 300 mm</t>
  </si>
  <si>
    <t>Exploration of Existing Utilities and Services</t>
  </si>
  <si>
    <t>GERROND BAY (STREET LIGHT RENEWAL WORKS)</t>
  </si>
  <si>
    <t>NEW STREET LIGHT INSTALLATION</t>
  </si>
  <si>
    <t xml:space="preserve">Installation of conduit and #4 AL C/N or 1/0 AL Triplex streetlight cable in conduit by open trench method. </t>
  </si>
  <si>
    <t>Install fused disconnect for temporary feed and maintain during construction.</t>
  </si>
  <si>
    <t xml:space="preserve">Splicing #4 Al C/N or 2 single conductor street light cables. </t>
  </si>
  <si>
    <t xml:space="preserve">WATER AND WASTE WORKS </t>
  </si>
  <si>
    <t>E017C</t>
  </si>
  <si>
    <t xml:space="preserve">200 mm </t>
  </si>
  <si>
    <t>E017D</t>
  </si>
  <si>
    <t>E022C</t>
  </si>
  <si>
    <t>200 mm, AC WWS</t>
  </si>
  <si>
    <t>Existing Manhole and Catch Basin Repairs</t>
  </si>
  <si>
    <t>Patching Existing Manholes</t>
  </si>
  <si>
    <t>WESTGROVE WAY
(S-MA60001505)</t>
  </si>
  <si>
    <t>GERROND BAY
(S-MA20002177)</t>
  </si>
  <si>
    <t xml:space="preserve">FREEMONT BAY
</t>
  </si>
  <si>
    <t>E15</t>
  </si>
  <si>
    <t>E13</t>
  </si>
  <si>
    <t>E12</t>
  </si>
  <si>
    <t>E18</t>
  </si>
  <si>
    <t>CW 3510-R10</t>
  </si>
  <si>
    <t xml:space="preserve">CW 3235-R9,
E16  </t>
  </si>
  <si>
    <t xml:space="preserve">CW 3230-R8,
E16
</t>
  </si>
  <si>
    <t>CW 3240-R10,
E16</t>
  </si>
  <si>
    <t>CW 3230-R8,
E16</t>
  </si>
  <si>
    <t>CW 3235-R9,
E16</t>
  </si>
  <si>
    <t>CW 3325-R5, E16</t>
  </si>
  <si>
    <t xml:space="preserve">CW 3325-R5,
E16  </t>
  </si>
  <si>
    <t>CW 3310-R18, E16</t>
  </si>
  <si>
    <t>CW 3310-R18,
E16</t>
  </si>
  <si>
    <t>per
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</si>
</sst>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b/>
      <sz val="10"/>
      <color theme="1"/>
      <name val="MS Sans Serif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theme="0" tint="-0.14993743705557422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/>
      <top style="thin">
        <color indexed="8"/>
      </top>
      <bottom style="thin">
        <color theme="0" tint="-0.14993743705557422"/>
      </bottom>
      <diagonal/>
    </border>
    <border>
      <left/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</borders>
  <cellStyleXfs count="118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3" fillId="0" borderId="0"/>
    <xf numFmtId="0" fontId="12" fillId="0" borderId="0"/>
    <xf numFmtId="0" fontId="56" fillId="0" borderId="0"/>
    <xf numFmtId="0" fontId="11" fillId="2" borderId="0"/>
    <xf numFmtId="0" fontId="10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</cellStyleXfs>
  <cellXfs count="229">
    <xf numFmtId="0" fontId="0" fillId="2" borderId="0" xfId="0"/>
    <xf numFmtId="165" fontId="11" fillId="0" borderId="1" xfId="81" applyNumberFormat="1" applyFill="1" applyBorder="1" applyAlignment="1">
      <alignment horizontal="left" vertical="top" wrapText="1"/>
    </xf>
    <xf numFmtId="7" fontId="8" fillId="0" borderId="0" xfId="81" applyNumberFormat="1" applyFont="1" applyFill="1" applyAlignment="1">
      <alignment horizontal="centerContinuous" vertical="center"/>
    </xf>
    <xf numFmtId="7" fontId="4" fillId="0" borderId="0" xfId="81" applyNumberFormat="1" applyFont="1" applyFill="1" applyAlignment="1">
      <alignment horizontal="centerContinuous" vertical="center"/>
    </xf>
    <xf numFmtId="7" fontId="11" fillId="0" borderId="20" xfId="81" applyNumberFormat="1" applyFill="1" applyBorder="1" applyAlignment="1">
      <alignment horizontal="right"/>
    </xf>
    <xf numFmtId="0" fontId="11" fillId="0" borderId="0" xfId="113" applyFill="1"/>
    <xf numFmtId="0" fontId="11" fillId="0" borderId="0" xfId="81" applyFill="1" applyAlignment="1">
      <alignment horizontal="right"/>
    </xf>
    <xf numFmtId="7" fontId="11" fillId="0" borderId="22" xfId="81" applyNumberFormat="1" applyFill="1" applyBorder="1" applyAlignment="1">
      <alignment horizontal="right"/>
    </xf>
    <xf numFmtId="7" fontId="11" fillId="0" borderId="23" xfId="81" applyNumberFormat="1" applyFill="1" applyBorder="1" applyAlignment="1">
      <alignment horizontal="right"/>
    </xf>
    <xf numFmtId="7" fontId="11" fillId="0" borderId="13" xfId="81" applyNumberFormat="1" applyFill="1" applyBorder="1" applyAlignment="1">
      <alignment horizontal="right"/>
    </xf>
    <xf numFmtId="164" fontId="11" fillId="0" borderId="37" xfId="113" applyNumberFormat="1" applyFill="1" applyBorder="1" applyAlignment="1">
      <alignment horizontal="center" vertical="top" wrapText="1"/>
    </xf>
    <xf numFmtId="164" fontId="11" fillId="0" borderId="37" xfId="113" applyNumberFormat="1" applyFill="1" applyBorder="1" applyAlignment="1">
      <alignment horizontal="left" vertical="top" wrapText="1" indent="1"/>
    </xf>
    <xf numFmtId="164" fontId="11" fillId="0" borderId="44" xfId="81" applyNumberFormat="1" applyFill="1" applyBorder="1" applyAlignment="1">
      <alignment horizontal="left" vertical="top" wrapText="1"/>
    </xf>
    <xf numFmtId="0" fontId="11" fillId="0" borderId="44" xfId="81" applyFill="1" applyBorder="1" applyAlignment="1">
      <alignment horizontal="center" vertical="top" wrapText="1"/>
    </xf>
    <xf numFmtId="1" fontId="53" fillId="0" borderId="44" xfId="81" applyNumberFormat="1" applyFont="1" applyFill="1" applyBorder="1" applyAlignment="1">
      <alignment horizontal="right" vertical="top" wrapText="1"/>
    </xf>
    <xf numFmtId="1" fontId="7" fillId="0" borderId="0" xfId="81" applyNumberFormat="1" applyFont="1" applyFill="1" applyAlignment="1">
      <alignment horizontal="centerContinuous" vertical="top"/>
    </xf>
    <xf numFmtId="0" fontId="7" fillId="0" borderId="0" xfId="81" applyFont="1" applyFill="1" applyAlignment="1">
      <alignment horizontal="centerContinuous" vertical="center"/>
    </xf>
    <xf numFmtId="0" fontId="11" fillId="0" borderId="0" xfId="81" applyFill="1"/>
    <xf numFmtId="1" fontId="11" fillId="0" borderId="0" xfId="113" applyNumberFormat="1" applyFill="1" applyAlignment="1">
      <alignment horizontal="centerContinuous" vertical="top"/>
    </xf>
    <xf numFmtId="0" fontId="11" fillId="0" borderId="0" xfId="81" applyFill="1" applyAlignment="1">
      <alignment horizontal="centerContinuous" vertical="center"/>
    </xf>
    <xf numFmtId="7" fontId="11" fillId="0" borderId="0" xfId="81" applyNumberFormat="1" applyFill="1" applyAlignment="1">
      <alignment horizontal="right"/>
    </xf>
    <xf numFmtId="0" fontId="11" fillId="0" borderId="0" xfId="81" applyFill="1" applyAlignment="1">
      <alignment vertical="top"/>
    </xf>
    <xf numFmtId="7" fontId="11" fillId="0" borderId="16" xfId="81" applyNumberFormat="1" applyFill="1" applyBorder="1" applyAlignment="1">
      <alignment horizontal="center"/>
    </xf>
    <xf numFmtId="0" fontId="11" fillId="0" borderId="16" xfId="81" applyFill="1" applyBorder="1" applyAlignment="1">
      <alignment horizontal="center" vertical="top"/>
    </xf>
    <xf numFmtId="0" fontId="11" fillId="0" borderId="17" xfId="81" applyFill="1" applyBorder="1" applyAlignment="1">
      <alignment horizontal="center"/>
    </xf>
    <xf numFmtId="0" fontId="11" fillId="0" borderId="16" xfId="81" applyFill="1" applyBorder="1" applyAlignment="1">
      <alignment horizontal="center"/>
    </xf>
    <xf numFmtId="0" fontId="11" fillId="0" borderId="0" xfId="81" applyFill="1" applyAlignment="1">
      <alignment vertical="center"/>
    </xf>
    <xf numFmtId="7" fontId="56" fillId="0" borderId="42" xfId="109" applyNumberFormat="1" applyBorder="1" applyAlignment="1">
      <alignment horizontal="right"/>
    </xf>
    <xf numFmtId="0" fontId="5" fillId="0" borderId="43" xfId="109" applyFont="1" applyBorder="1" applyAlignment="1">
      <alignment vertical="top"/>
    </xf>
    <xf numFmtId="164" fontId="5" fillId="0" borderId="43" xfId="109" applyNumberFormat="1" applyFont="1" applyBorder="1" applyAlignment="1">
      <alignment horizontal="left" vertical="center"/>
    </xf>
    <xf numFmtId="1" fontId="56" fillId="0" borderId="42" xfId="109" applyNumberFormat="1" applyBorder="1" applyAlignment="1">
      <alignment horizontal="center" vertical="top"/>
    </xf>
    <xf numFmtId="0" fontId="54" fillId="0" borderId="0" xfId="113" applyFont="1" applyFill="1"/>
    <xf numFmtId="0" fontId="11" fillId="0" borderId="37" xfId="113" applyFill="1" applyBorder="1" applyAlignment="1">
      <alignment horizontal="center" vertical="top" wrapText="1"/>
    </xf>
    <xf numFmtId="1" fontId="11" fillId="0" borderId="37" xfId="112" applyNumberFormat="1" applyFont="1" applyBorder="1" applyAlignment="1">
      <alignment horizontal="right" vertical="top"/>
    </xf>
    <xf numFmtId="166" fontId="11" fillId="0" borderId="37" xfId="109" applyNumberFormat="1" applyFont="1" applyBorder="1" applyAlignment="1" applyProtection="1">
      <alignment vertical="top"/>
      <protection locked="0"/>
    </xf>
    <xf numFmtId="1" fontId="11" fillId="0" borderId="37" xfId="109" applyNumberFormat="1" applyFont="1" applyBorder="1" applyAlignment="1">
      <alignment horizontal="right" vertical="top"/>
    </xf>
    <xf numFmtId="0" fontId="54" fillId="0" borderId="0" xfId="81" applyFont="1" applyFill="1"/>
    <xf numFmtId="164" fontId="11" fillId="0" borderId="37" xfId="80" applyNumberFormat="1" applyFont="1" applyBorder="1" applyAlignment="1">
      <alignment horizontal="left" vertical="top" wrapText="1"/>
    </xf>
    <xf numFmtId="164" fontId="11" fillId="0" borderId="37" xfId="80" applyNumberFormat="1" applyFont="1" applyBorder="1" applyAlignment="1">
      <alignment horizontal="center" vertical="top" wrapText="1"/>
    </xf>
    <xf numFmtId="164" fontId="11" fillId="0" borderId="37" xfId="80" applyNumberFormat="1" applyFont="1" applyBorder="1" applyAlignment="1">
      <alignment vertical="top" wrapText="1"/>
    </xf>
    <xf numFmtId="0" fontId="54" fillId="0" borderId="0" xfId="113" applyFont="1" applyFill="1" applyAlignment="1">
      <alignment vertical="top"/>
    </xf>
    <xf numFmtId="164" fontId="11" fillId="0" borderId="37" xfId="80" applyNumberFormat="1" applyFont="1" applyBorder="1" applyAlignment="1">
      <alignment horizontal="left" vertical="top" wrapText="1" indent="1"/>
    </xf>
    <xf numFmtId="0" fontId="5" fillId="0" borderId="22" xfId="81" applyFont="1" applyFill="1" applyBorder="1" applyAlignment="1">
      <alignment horizontal="center" vertical="center"/>
    </xf>
    <xf numFmtId="0" fontId="57" fillId="0" borderId="0" xfId="113" applyFont="1" applyFill="1"/>
    <xf numFmtId="4" fontId="11" fillId="0" borderId="27" xfId="81" applyNumberFormat="1" applyFill="1" applyBorder="1" applyAlignment="1">
      <alignment horizontal="center" vertical="top" wrapText="1"/>
    </xf>
    <xf numFmtId="164" fontId="11" fillId="0" borderId="44" xfId="80" applyNumberFormat="1" applyFont="1" applyBorder="1" applyAlignment="1">
      <alignment horizontal="center" vertical="top" wrapText="1"/>
    </xf>
    <xf numFmtId="7" fontId="11" fillId="0" borderId="30" xfId="81" applyNumberFormat="1" applyFill="1" applyBorder="1" applyAlignment="1">
      <alignment horizontal="right" vertical="center"/>
    </xf>
    <xf numFmtId="0" fontId="5" fillId="0" borderId="36" xfId="81" applyFont="1" applyFill="1" applyBorder="1" applyAlignment="1">
      <alignment horizontal="center" vertical="center"/>
    </xf>
    <xf numFmtId="0" fontId="11" fillId="0" borderId="20" xfId="81" applyFill="1" applyBorder="1" applyAlignment="1">
      <alignment horizontal="right"/>
    </xf>
    <xf numFmtId="0" fontId="11" fillId="0" borderId="21" xfId="81" applyFill="1" applyBorder="1" applyAlignment="1">
      <alignment vertical="top"/>
    </xf>
    <xf numFmtId="0" fontId="7" fillId="0" borderId="15" xfId="81" applyFont="1" applyFill="1" applyBorder="1"/>
    <xf numFmtId="0" fontId="11" fillId="0" borderId="15" xfId="81" applyFill="1" applyBorder="1" applyAlignment="1">
      <alignment horizontal="center"/>
    </xf>
    <xf numFmtId="0" fontId="11" fillId="0" borderId="15" xfId="81" applyFill="1" applyBorder="1"/>
    <xf numFmtId="7" fontId="11" fillId="0" borderId="25" xfId="81" applyNumberFormat="1" applyFill="1" applyBorder="1" applyAlignment="1">
      <alignment horizontal="right"/>
    </xf>
    <xf numFmtId="0" fontId="11" fillId="0" borderId="24" xfId="81" applyFill="1" applyBorder="1" applyAlignment="1">
      <alignment vertical="top"/>
    </xf>
    <xf numFmtId="0" fontId="11" fillId="0" borderId="13" xfId="81" applyFill="1" applyBorder="1"/>
    <xf numFmtId="0" fontId="11" fillId="0" borderId="13" xfId="81" applyFill="1" applyBorder="1" applyAlignment="1">
      <alignment horizontal="center"/>
    </xf>
    <xf numFmtId="0" fontId="11" fillId="0" borderId="0" xfId="81" applyFill="1" applyAlignment="1">
      <alignment horizontal="center"/>
    </xf>
    <xf numFmtId="0" fontId="54" fillId="25" borderId="0" xfId="81" applyFont="1" applyFill="1"/>
    <xf numFmtId="0" fontId="58" fillId="25" borderId="0" xfId="81" applyFont="1" applyFill="1"/>
    <xf numFmtId="1" fontId="11" fillId="2" borderId="37" xfId="0" applyNumberFormat="1" applyFont="1" applyBorder="1" applyAlignment="1">
      <alignment horizontal="right" vertical="top"/>
    </xf>
    <xf numFmtId="165" fontId="11" fillId="2" borderId="37" xfId="0" applyNumberFormat="1" applyFont="1" applyBorder="1" applyAlignment="1">
      <alignment horizontal="left" vertical="top" wrapText="1"/>
    </xf>
    <xf numFmtId="165" fontId="11" fillId="2" borderId="37" xfId="0" applyNumberFormat="1" applyFont="1" applyBorder="1" applyAlignment="1">
      <alignment horizontal="center" vertical="top" wrapText="1"/>
    </xf>
    <xf numFmtId="165" fontId="11" fillId="2" borderId="37" xfId="0" applyNumberFormat="1" applyFont="1" applyBorder="1" applyAlignment="1">
      <alignment horizontal="right" vertical="top" wrapText="1"/>
    </xf>
    <xf numFmtId="165" fontId="7" fillId="2" borderId="37" xfId="0" applyNumberFormat="1" applyFont="1" applyBorder="1" applyAlignment="1">
      <alignment horizontal="center" vertical="center" wrapText="1"/>
    </xf>
    <xf numFmtId="165" fontId="11" fillId="25" borderId="37" xfId="0" applyNumberFormat="1" applyFont="1" applyFill="1" applyBorder="1" applyAlignment="1">
      <alignment horizontal="left" vertical="top" wrapText="1"/>
    </xf>
    <xf numFmtId="165" fontId="7" fillId="2" borderId="37" xfId="0" applyNumberFormat="1" applyFont="1" applyBorder="1" applyAlignment="1">
      <alignment horizontal="left" vertical="center" wrapText="1"/>
    </xf>
    <xf numFmtId="4" fontId="11" fillId="0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left" vertical="top" wrapText="1"/>
    </xf>
    <xf numFmtId="164" fontId="11" fillId="25" borderId="37" xfId="0" applyNumberFormat="1" applyFont="1" applyFill="1" applyBorder="1" applyAlignment="1">
      <alignment horizontal="center" vertical="top" wrapText="1"/>
    </xf>
    <xf numFmtId="0" fontId="11" fillId="2" borderId="37" xfId="0" applyFont="1" applyBorder="1" applyAlignment="1">
      <alignment horizontal="center" vertical="top" wrapText="1"/>
    </xf>
    <xf numFmtId="1" fontId="11" fillId="0" borderId="37" xfId="0" applyNumberFormat="1" applyFont="1" applyFill="1" applyBorder="1" applyAlignment="1">
      <alignment horizontal="right" vertical="top"/>
    </xf>
    <xf numFmtId="167" fontId="11" fillId="25" borderId="37" xfId="0" applyNumberFormat="1" applyFont="1" applyFill="1" applyBorder="1" applyAlignment="1">
      <alignment horizontal="center" vertical="top"/>
    </xf>
    <xf numFmtId="167" fontId="11" fillId="0" borderId="37" xfId="0" applyNumberFormat="1" applyFont="1" applyFill="1" applyBorder="1" applyAlignment="1">
      <alignment horizontal="center" vertical="top"/>
    </xf>
    <xf numFmtId="165" fontId="11" fillId="0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left" vertical="top" wrapText="1" indent="1"/>
    </xf>
    <xf numFmtId="164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65" fontId="11" fillId="0" borderId="37" xfId="0" applyNumberFormat="1" applyFont="1" applyFill="1" applyBorder="1" applyAlignment="1">
      <alignment horizontal="left" vertical="top" wrapText="1"/>
    </xf>
    <xf numFmtId="167" fontId="7" fillId="25" borderId="37" xfId="0" applyNumberFormat="1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vertical="center" wrapText="1"/>
    </xf>
    <xf numFmtId="164" fontId="11" fillId="2" borderId="37" xfId="0" applyNumberFormat="1" applyFont="1" applyBorder="1" applyAlignment="1">
      <alignment horizontal="centerContinuous" wrapText="1"/>
    </xf>
    <xf numFmtId="4" fontId="11" fillId="0" borderId="37" xfId="0" applyNumberFormat="1" applyFont="1" applyFill="1" applyBorder="1" applyAlignment="1">
      <alignment horizontal="center" vertical="top"/>
    </xf>
    <xf numFmtId="164" fontId="11" fillId="2" borderId="37" xfId="0" applyNumberFormat="1" applyFont="1" applyBorder="1" applyAlignment="1">
      <alignment horizontal="center" vertical="top" wrapText="1"/>
    </xf>
    <xf numFmtId="4" fontId="11" fillId="25" borderId="37" xfId="0" applyNumberFormat="1" applyFont="1" applyFill="1" applyBorder="1" applyAlignment="1">
      <alignment horizontal="center" vertical="top"/>
    </xf>
    <xf numFmtId="164" fontId="11" fillId="0" borderId="37" xfId="0" applyNumberFormat="1" applyFont="1" applyFill="1" applyBorder="1" applyAlignment="1">
      <alignment horizontal="left" vertical="top" wrapText="1" indent="2"/>
    </xf>
    <xf numFmtId="4" fontId="11" fillId="0" borderId="1" xfId="0" applyNumberFormat="1" applyFont="1" applyFill="1" applyBorder="1" applyAlignment="1">
      <alignment horizontal="center" vertical="center"/>
    </xf>
    <xf numFmtId="165" fontId="11" fillId="0" borderId="45" xfId="0" applyNumberFormat="1" applyFont="1" applyFill="1" applyBorder="1" applyAlignment="1">
      <alignment horizontal="left" vertical="center" wrapText="1"/>
    </xf>
    <xf numFmtId="164" fontId="11" fillId="0" borderId="45" xfId="0" applyNumberFormat="1" applyFont="1" applyFill="1" applyBorder="1" applyAlignment="1">
      <alignment horizontal="left" vertical="center" wrapText="1"/>
    </xf>
    <xf numFmtId="164" fontId="11" fillId="0" borderId="45" xfId="0" applyNumberFormat="1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top" wrapText="1"/>
    </xf>
    <xf numFmtId="1" fontId="53" fillId="0" borderId="45" xfId="81" applyNumberFormat="1" applyFont="1" applyFill="1" applyBorder="1" applyAlignment="1">
      <alignment horizontal="right" vertical="top"/>
    </xf>
    <xf numFmtId="165" fontId="11" fillId="0" borderId="45" xfId="0" applyNumberFormat="1" applyFont="1" applyFill="1" applyBorder="1" applyAlignment="1">
      <alignment horizontal="center" vertical="center" wrapText="1"/>
    </xf>
    <xf numFmtId="164" fontId="11" fillId="0" borderId="45" xfId="0" applyNumberFormat="1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center" vertical="top"/>
    </xf>
    <xf numFmtId="165" fontId="11" fillId="0" borderId="45" xfId="0" applyNumberFormat="1" applyFont="1" applyFill="1" applyBorder="1" applyAlignment="1">
      <alignment horizontal="center" vertical="top" wrapText="1"/>
    </xf>
    <xf numFmtId="164" fontId="11" fillId="0" borderId="45" xfId="0" applyNumberFormat="1" applyFont="1" applyFill="1" applyBorder="1" applyAlignment="1">
      <alignment horizontal="left" vertical="top" wrapText="1" indent="1"/>
    </xf>
    <xf numFmtId="164" fontId="11" fillId="0" borderId="45" xfId="0" applyNumberFormat="1" applyFont="1" applyFill="1" applyBorder="1" applyAlignment="1">
      <alignment horizontal="center" vertical="top" wrapText="1"/>
    </xf>
    <xf numFmtId="1" fontId="11" fillId="0" borderId="37" xfId="0" applyNumberFormat="1" applyFont="1" applyFill="1" applyBorder="1" applyAlignment="1">
      <alignment horizontal="right" vertical="top" wrapText="1"/>
    </xf>
    <xf numFmtId="165" fontId="11" fillId="0" borderId="37" xfId="0" applyNumberFormat="1" applyFont="1" applyFill="1" applyBorder="1" applyAlignment="1">
      <alignment horizontal="right" vertical="top" wrapText="1"/>
    </xf>
    <xf numFmtId="167" fontId="7" fillId="0" borderId="37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 vertical="center" wrapText="1"/>
    </xf>
    <xf numFmtId="164" fontId="11" fillId="0" borderId="37" xfId="0" applyNumberFormat="1" applyFont="1" applyFill="1" applyBorder="1" applyAlignment="1">
      <alignment horizontal="centerContinuous" wrapText="1"/>
    </xf>
    <xf numFmtId="4" fontId="11" fillId="25" borderId="1" xfId="116" applyNumberFormat="1" applyFont="1" applyFill="1" applyBorder="1" applyAlignment="1">
      <alignment horizontal="center" vertical="top" wrapText="1"/>
    </xf>
    <xf numFmtId="165" fontId="11" fillId="0" borderId="1" xfId="116" applyNumberFormat="1" applyFont="1" applyBorder="1" applyAlignment="1">
      <alignment horizontal="left" vertical="top" wrapText="1"/>
    </xf>
    <xf numFmtId="164" fontId="11" fillId="0" borderId="1" xfId="116" applyNumberFormat="1" applyFont="1" applyBorder="1" applyAlignment="1">
      <alignment horizontal="left" vertical="top" wrapText="1"/>
    </xf>
    <xf numFmtId="164" fontId="11" fillId="0" borderId="1" xfId="116" applyNumberFormat="1" applyFont="1" applyBorder="1" applyAlignment="1">
      <alignment horizontal="center" vertical="top" wrapText="1"/>
    </xf>
    <xf numFmtId="0" fontId="11" fillId="0" borderId="1" xfId="116" applyFont="1" applyBorder="1" applyAlignment="1">
      <alignment horizontal="center" vertical="top" wrapText="1"/>
    </xf>
    <xf numFmtId="1" fontId="11" fillId="2" borderId="37" xfId="0" applyNumberFormat="1" applyFont="1" applyBorder="1" applyAlignment="1">
      <alignment horizontal="right" vertical="top" wrapText="1"/>
    </xf>
    <xf numFmtId="4" fontId="11" fillId="25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vertical="top" wrapText="1"/>
    </xf>
    <xf numFmtId="4" fontId="11" fillId="25" borderId="37" xfId="80" applyNumberFormat="1" applyFont="1" applyFill="1" applyBorder="1" applyAlignment="1">
      <alignment horizontal="center" vertical="top" wrapText="1"/>
    </xf>
    <xf numFmtId="164" fontId="7" fillId="0" borderId="37" xfId="0" applyNumberFormat="1" applyFont="1" applyFill="1" applyBorder="1" applyAlignment="1">
      <alignment horizontal="left" vertical="center" wrapText="1"/>
    </xf>
    <xf numFmtId="1" fontId="11" fillId="0" borderId="37" xfId="112" applyNumberFormat="1" applyFont="1" applyBorder="1" applyAlignment="1">
      <alignment vertical="top"/>
    </xf>
    <xf numFmtId="0" fontId="11" fillId="0" borderId="37" xfId="109" applyFont="1" applyBorder="1" applyAlignment="1">
      <alignment vertical="top"/>
    </xf>
    <xf numFmtId="1" fontId="11" fillId="0" borderId="37" xfId="113" applyNumberFormat="1" applyFill="1" applyBorder="1" applyAlignment="1">
      <alignment vertical="top"/>
    </xf>
    <xf numFmtId="1" fontId="11" fillId="0" borderId="37" xfId="113" applyNumberFormat="1" applyFill="1" applyBorder="1" applyAlignment="1">
      <alignment vertical="top" wrapText="1"/>
    </xf>
    <xf numFmtId="165" fontId="11" fillId="25" borderId="37" xfId="0" applyNumberFormat="1" applyFont="1" applyFill="1" applyBorder="1" applyAlignment="1">
      <alignment horizontal="right" vertical="top" wrapText="1"/>
    </xf>
    <xf numFmtId="0" fontId="11" fillId="25" borderId="37" xfId="0" applyFont="1" applyFill="1" applyBorder="1" applyAlignment="1">
      <alignment horizontal="center" vertical="top" wrapText="1"/>
    </xf>
    <xf numFmtId="1" fontId="11" fillId="25" borderId="37" xfId="0" applyNumberFormat="1" applyFont="1" applyFill="1" applyBorder="1" applyAlignment="1">
      <alignment horizontal="right" vertical="top"/>
    </xf>
    <xf numFmtId="177" fontId="11" fillId="2" borderId="37" xfId="0" applyNumberFormat="1" applyFont="1" applyBorder="1" applyAlignment="1">
      <alignment horizontal="right" vertical="top" wrapText="1"/>
    </xf>
    <xf numFmtId="164" fontId="11" fillId="2" borderId="37" xfId="0" applyNumberFormat="1" applyFont="1" applyBorder="1" applyAlignment="1">
      <alignment horizontal="left" vertical="top" wrapText="1" indent="2"/>
    </xf>
    <xf numFmtId="164" fontId="11" fillId="2" borderId="37" xfId="0" applyNumberFormat="1" applyFont="1" applyBorder="1" applyAlignment="1">
      <alignment vertical="top" wrapText="1"/>
    </xf>
    <xf numFmtId="164" fontId="11" fillId="2" borderId="37" xfId="0" applyNumberFormat="1" applyFont="1" applyBorder="1" applyAlignment="1">
      <alignment horizontal="left" vertical="top" wrapText="1" indent="1"/>
    </xf>
    <xf numFmtId="164" fontId="11" fillId="25" borderId="37" xfId="80" applyNumberFormat="1" applyFont="1" applyFill="1" applyBorder="1" applyAlignment="1">
      <alignment horizontal="center" vertical="top" wrapText="1"/>
    </xf>
    <xf numFmtId="4" fontId="11" fillId="0" borderId="1" xfId="117" applyNumberFormat="1" applyFont="1" applyBorder="1" applyAlignment="1">
      <alignment horizontal="center" vertical="top" wrapText="1"/>
    </xf>
    <xf numFmtId="177" fontId="11" fillId="0" borderId="37" xfId="0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Border="1" applyAlignment="1">
      <alignment horizontal="left" vertical="top" wrapText="1"/>
    </xf>
    <xf numFmtId="164" fontId="7" fillId="2" borderId="37" xfId="0" applyNumberFormat="1" applyFont="1" applyBorder="1" applyAlignment="1">
      <alignment vertical="center" wrapText="1"/>
    </xf>
    <xf numFmtId="164" fontId="11" fillId="2" borderId="37" xfId="0" applyNumberFormat="1" applyFont="1" applyBorder="1" applyAlignment="1">
      <alignment horizontal="center" wrapText="1"/>
    </xf>
    <xf numFmtId="165" fontId="11" fillId="25" borderId="37" xfId="0" applyNumberFormat="1" applyFont="1" applyFill="1" applyBorder="1" applyAlignment="1">
      <alignment horizontal="center" vertical="top" wrapText="1"/>
    </xf>
    <xf numFmtId="164" fontId="11" fillId="0" borderId="41" xfId="0" applyNumberFormat="1" applyFont="1" applyFill="1" applyBorder="1" applyAlignment="1">
      <alignment horizontal="left" vertical="top" wrapText="1" indent="1"/>
    </xf>
    <xf numFmtId="167" fontId="7" fillId="0" borderId="46" xfId="0" applyNumberFormat="1" applyFont="1" applyFill="1" applyBorder="1" applyAlignment="1">
      <alignment horizontal="center"/>
    </xf>
    <xf numFmtId="165" fontId="11" fillId="0" borderId="47" xfId="0" applyNumberFormat="1" applyFont="1" applyFill="1" applyBorder="1" applyAlignment="1">
      <alignment horizontal="left" vertical="top" wrapText="1"/>
    </xf>
    <xf numFmtId="164" fontId="11" fillId="0" borderId="47" xfId="0" applyNumberFormat="1" applyFont="1" applyFill="1" applyBorder="1" applyAlignment="1">
      <alignment horizontal="left" vertical="top" wrapText="1"/>
    </xf>
    <xf numFmtId="164" fontId="11" fillId="0" borderId="47" xfId="0" applyNumberFormat="1" applyFont="1" applyFill="1" applyBorder="1" applyAlignment="1">
      <alignment horizontal="center" vertical="top"/>
    </xf>
    <xf numFmtId="164" fontId="11" fillId="0" borderId="47" xfId="0" applyNumberFormat="1" applyFont="1" applyFill="1" applyBorder="1" applyAlignment="1">
      <alignment horizontal="right" vertical="top"/>
    </xf>
    <xf numFmtId="164" fontId="7" fillId="0" borderId="47" xfId="0" applyNumberFormat="1" applyFont="1" applyFill="1" applyBorder="1" applyAlignment="1">
      <alignment horizontal="left" vertical="center" wrapText="1"/>
    </xf>
    <xf numFmtId="7" fontId="7" fillId="0" borderId="20" xfId="81" applyNumberFormat="1" applyFont="1" applyFill="1" applyBorder="1" applyAlignment="1">
      <alignment horizontal="left" vertical="center" wrapText="1"/>
    </xf>
    <xf numFmtId="0" fontId="7" fillId="0" borderId="48" xfId="81" applyFont="1" applyFill="1" applyBorder="1" applyAlignment="1">
      <alignment horizontal="centerContinuous" vertical="center"/>
    </xf>
    <xf numFmtId="0" fontId="11" fillId="0" borderId="48" xfId="81" applyFill="1" applyBorder="1" applyAlignment="1">
      <alignment horizontal="centerContinuous" vertical="center"/>
    </xf>
    <xf numFmtId="0" fontId="11" fillId="0" borderId="49" xfId="81" applyFill="1" applyBorder="1" applyAlignment="1">
      <alignment horizontal="center"/>
    </xf>
    <xf numFmtId="7" fontId="56" fillId="0" borderId="50" xfId="109" applyNumberFormat="1" applyBorder="1" applyAlignment="1">
      <alignment horizontal="right"/>
    </xf>
    <xf numFmtId="0" fontId="11" fillId="0" borderId="51" xfId="81" applyFill="1" applyBorder="1" applyAlignment="1">
      <alignment horizontal="right"/>
    </xf>
    <xf numFmtId="0" fontId="11" fillId="0" borderId="52" xfId="81" applyFill="1" applyBorder="1" applyAlignment="1">
      <alignment horizontal="right"/>
    </xf>
    <xf numFmtId="7" fontId="11" fillId="0" borderId="48" xfId="81" applyNumberFormat="1" applyFill="1" applyBorder="1" applyAlignment="1">
      <alignment horizontal="right"/>
    </xf>
    <xf numFmtId="0" fontId="11" fillId="0" borderId="48" xfId="81" applyFill="1" applyBorder="1" applyAlignment="1">
      <alignment horizontal="right"/>
    </xf>
    <xf numFmtId="2" fontId="11" fillId="0" borderId="0" xfId="81" applyNumberFormat="1" applyFill="1" applyAlignment="1">
      <alignment horizontal="centerContinuous"/>
    </xf>
    <xf numFmtId="166" fontId="11" fillId="0" borderId="41" xfId="109" applyNumberFormat="1" applyFont="1" applyBorder="1" applyAlignment="1" applyProtection="1">
      <alignment vertical="top"/>
      <protection locked="0"/>
    </xf>
    <xf numFmtId="7" fontId="56" fillId="0" borderId="53" xfId="109" applyNumberFormat="1" applyBorder="1" applyAlignment="1">
      <alignment horizontal="right"/>
    </xf>
    <xf numFmtId="166" fontId="11" fillId="0" borderId="41" xfId="113" applyNumberFormat="1" applyFill="1" applyBorder="1" applyAlignment="1">
      <alignment vertical="top"/>
    </xf>
    <xf numFmtId="7" fontId="11" fillId="0" borderId="54" xfId="81" applyNumberFormat="1" applyFill="1" applyBorder="1" applyAlignment="1">
      <alignment horizontal="right" vertical="center"/>
    </xf>
    <xf numFmtId="7" fontId="11" fillId="0" borderId="54" xfId="81" applyNumberFormat="1" applyFill="1" applyBorder="1" applyAlignment="1">
      <alignment horizontal="right"/>
    </xf>
    <xf numFmtId="7" fontId="11" fillId="0" borderId="55" xfId="81" applyNumberFormat="1" applyFill="1" applyBorder="1" applyAlignment="1">
      <alignment horizontal="right"/>
    </xf>
    <xf numFmtId="0" fontId="11" fillId="0" borderId="48" xfId="81" applyFill="1" applyBorder="1"/>
    <xf numFmtId="0" fontId="11" fillId="0" borderId="51" xfId="81" applyFill="1" applyBorder="1"/>
    <xf numFmtId="7" fontId="8" fillId="0" borderId="48" xfId="81" applyNumberFormat="1" applyFont="1" applyFill="1" applyBorder="1" applyAlignment="1">
      <alignment horizontal="centerContinuous" vertical="center"/>
    </xf>
    <xf numFmtId="7" fontId="11" fillId="0" borderId="15" xfId="81" applyNumberFormat="1" applyFill="1" applyBorder="1" applyAlignment="1">
      <alignment horizontal="centerContinuous" vertical="center"/>
    </xf>
    <xf numFmtId="7" fontId="11" fillId="0" borderId="16" xfId="81" applyNumberFormat="1" applyFill="1" applyBorder="1" applyAlignment="1">
      <alignment horizontal="right"/>
    </xf>
    <xf numFmtId="7" fontId="56" fillId="0" borderId="56" xfId="109" applyNumberFormat="1" applyBorder="1" applyAlignment="1">
      <alignment horizontal="right"/>
    </xf>
    <xf numFmtId="1" fontId="11" fillId="0" borderId="44" xfId="112" applyNumberFormat="1" applyFont="1" applyBorder="1" applyAlignment="1">
      <alignment horizontal="right" vertical="top"/>
    </xf>
    <xf numFmtId="7" fontId="11" fillId="0" borderId="19" xfId="81" applyNumberFormat="1" applyFill="1" applyBorder="1" applyAlignment="1">
      <alignment horizontal="right"/>
    </xf>
    <xf numFmtId="0" fontId="11" fillId="0" borderId="19" xfId="81" applyFill="1" applyBorder="1" applyAlignment="1">
      <alignment vertical="top"/>
    </xf>
    <xf numFmtId="0" fontId="11" fillId="0" borderId="19" xfId="81" applyFill="1" applyBorder="1" applyAlignment="1">
      <alignment horizontal="center"/>
    </xf>
    <xf numFmtId="0" fontId="11" fillId="0" borderId="19" xfId="81" applyFill="1" applyBorder="1"/>
    <xf numFmtId="7" fontId="56" fillId="0" borderId="26" xfId="109" applyNumberFormat="1" applyBorder="1" applyAlignment="1">
      <alignment horizontal="right" vertical="center"/>
    </xf>
    <xf numFmtId="0" fontId="5" fillId="2" borderId="57" xfId="81" applyFont="1" applyBorder="1" applyAlignment="1">
      <alignment horizontal="center" vertical="center"/>
    </xf>
    <xf numFmtId="7" fontId="56" fillId="0" borderId="58" xfId="109" applyNumberFormat="1" applyBorder="1" applyAlignment="1">
      <alignment horizontal="right"/>
    </xf>
    <xf numFmtId="7" fontId="11" fillId="0" borderId="59" xfId="81" applyNumberFormat="1" applyFill="1" applyBorder="1" applyAlignment="1">
      <alignment horizontal="right"/>
    </xf>
    <xf numFmtId="0" fontId="5" fillId="0" borderId="59" xfId="81" applyFont="1" applyFill="1" applyBorder="1" applyAlignment="1">
      <alignment horizontal="center" vertical="center"/>
    </xf>
    <xf numFmtId="7" fontId="56" fillId="0" borderId="63" xfId="109" applyNumberFormat="1" applyBorder="1" applyAlignment="1">
      <alignment horizontal="right"/>
    </xf>
    <xf numFmtId="7" fontId="11" fillId="0" borderId="63" xfId="81" applyNumberFormat="1" applyFill="1" applyBorder="1" applyAlignment="1">
      <alignment horizontal="right" vertical="center"/>
    </xf>
    <xf numFmtId="7" fontId="11" fillId="0" borderId="64" xfId="81" applyNumberFormat="1" applyFill="1" applyBorder="1" applyAlignment="1">
      <alignment horizontal="right" vertical="center"/>
    </xf>
    <xf numFmtId="0" fontId="5" fillId="2" borderId="65" xfId="81" applyFont="1" applyBorder="1" applyAlignment="1">
      <alignment horizontal="center" vertical="center"/>
    </xf>
    <xf numFmtId="7" fontId="56" fillId="0" borderId="68" xfId="109" applyNumberFormat="1" applyBorder="1" applyAlignment="1">
      <alignment horizontal="right"/>
    </xf>
    <xf numFmtId="7" fontId="11" fillId="0" borderId="59" xfId="81" applyNumberFormat="1" applyFill="1" applyBorder="1" applyAlignment="1">
      <alignment horizontal="right" vertical="center"/>
    </xf>
    <xf numFmtId="7" fontId="11" fillId="0" borderId="69" xfId="81" applyNumberFormat="1" applyFill="1" applyBorder="1" applyAlignment="1">
      <alignment horizontal="right" vertical="center"/>
    </xf>
    <xf numFmtId="7" fontId="11" fillId="0" borderId="69" xfId="81" applyNumberFormat="1" applyFill="1" applyBorder="1" applyAlignment="1">
      <alignment horizontal="right"/>
    </xf>
    <xf numFmtId="7" fontId="11" fillId="0" borderId="70" xfId="81" applyNumberFormat="1" applyFill="1" applyBorder="1" applyAlignment="1">
      <alignment horizontal="right" vertical="center"/>
    </xf>
    <xf numFmtId="0" fontId="5" fillId="2" borderId="16" xfId="81" applyFont="1" applyBorder="1" applyAlignment="1">
      <alignment horizontal="center" vertical="center"/>
    </xf>
    <xf numFmtId="7" fontId="11" fillId="0" borderId="49" xfId="81" applyNumberFormat="1" applyFill="1" applyBorder="1" applyAlignment="1">
      <alignment horizontal="right" vertical="center"/>
    </xf>
    <xf numFmtId="0" fontId="5" fillId="0" borderId="16" xfId="81" applyFont="1" applyFill="1" applyBorder="1" applyAlignment="1">
      <alignment horizontal="center" vertical="center"/>
    </xf>
    <xf numFmtId="7" fontId="56" fillId="0" borderId="49" xfId="109" applyNumberFormat="1" applyBorder="1" applyAlignment="1">
      <alignment horizontal="right"/>
    </xf>
    <xf numFmtId="7" fontId="56" fillId="0" borderId="73" xfId="109" applyNumberFormat="1" applyBorder="1" applyAlignment="1">
      <alignment horizontal="right"/>
    </xf>
    <xf numFmtId="164" fontId="11" fillId="0" borderId="41" xfId="0" applyNumberFormat="1" applyFont="1" applyFill="1" applyBorder="1" applyAlignment="1">
      <alignment horizontal="center" vertical="top" wrapText="1"/>
    </xf>
    <xf numFmtId="0" fontId="53" fillId="25" borderId="74" xfId="0" applyFont="1" applyFill="1" applyBorder="1" applyAlignment="1">
      <alignment horizontal="center" vertical="top"/>
    </xf>
    <xf numFmtId="166" fontId="11" fillId="0" borderId="37" xfId="109" applyNumberFormat="1" applyFont="1" applyBorder="1" applyAlignment="1">
      <alignment vertical="top"/>
    </xf>
    <xf numFmtId="166" fontId="7" fillId="0" borderId="37" xfId="109" applyNumberFormat="1" applyFont="1" applyBorder="1" applyAlignment="1">
      <alignment vertical="center"/>
    </xf>
    <xf numFmtId="166" fontId="53" fillId="0" borderId="44" xfId="81" applyNumberFormat="1" applyFont="1" applyFill="1" applyBorder="1" applyAlignment="1" applyProtection="1">
      <alignment vertical="top"/>
      <protection locked="0"/>
    </xf>
    <xf numFmtId="164" fontId="11" fillId="0" borderId="47" xfId="0" applyNumberFormat="1" applyFont="1" applyFill="1" applyBorder="1" applyAlignment="1">
      <alignment horizontal="center" vertical="top" wrapText="1"/>
    </xf>
    <xf numFmtId="1" fontId="55" fillId="0" borderId="38" xfId="81" applyNumberFormat="1" applyFont="1" applyFill="1" applyBorder="1" applyAlignment="1">
      <alignment horizontal="left" vertical="center" wrapText="1"/>
    </xf>
    <xf numFmtId="1" fontId="55" fillId="0" borderId="39" xfId="81" applyNumberFormat="1" applyFont="1" applyFill="1" applyBorder="1" applyAlignment="1">
      <alignment horizontal="left" vertical="center" wrapText="1"/>
    </xf>
    <xf numFmtId="1" fontId="55" fillId="0" borderId="40" xfId="81" applyNumberFormat="1" applyFont="1" applyFill="1" applyBorder="1" applyAlignment="1">
      <alignment horizontal="left" vertical="center" wrapText="1"/>
    </xf>
    <xf numFmtId="0" fontId="11" fillId="0" borderId="27" xfId="81" applyFill="1" applyBorder="1"/>
    <xf numFmtId="0" fontId="11" fillId="0" borderId="0" xfId="81" applyFill="1"/>
    <xf numFmtId="7" fontId="11" fillId="0" borderId="71" xfId="81" applyNumberFormat="1" applyFill="1" applyBorder="1" applyAlignment="1">
      <alignment horizontal="center"/>
    </xf>
    <xf numFmtId="7" fontId="11" fillId="0" borderId="72" xfId="81" applyNumberFormat="1" applyFill="1" applyBorder="1" applyAlignment="1">
      <alignment horizontal="center"/>
    </xf>
    <xf numFmtId="1" fontId="55" fillId="0" borderId="33" xfId="81" applyNumberFormat="1" applyFont="1" applyFill="1" applyBorder="1" applyAlignment="1">
      <alignment horizontal="left" vertical="center" wrapText="1"/>
    </xf>
    <xf numFmtId="1" fontId="55" fillId="0" borderId="34" xfId="81" applyNumberFormat="1" applyFont="1" applyFill="1" applyBorder="1" applyAlignment="1">
      <alignment horizontal="left" vertical="center" wrapText="1"/>
    </xf>
    <xf numFmtId="1" fontId="55" fillId="0" borderId="35" xfId="81" applyNumberFormat="1" applyFont="1" applyFill="1" applyBorder="1" applyAlignment="1">
      <alignment horizontal="left" vertical="center" wrapText="1"/>
    </xf>
    <xf numFmtId="1" fontId="9" fillId="0" borderId="70" xfId="81" applyNumberFormat="1" applyFont="1" applyFill="1" applyBorder="1" applyAlignment="1">
      <alignment horizontal="left" vertical="center" wrapText="1"/>
    </xf>
    <xf numFmtId="0" fontId="11" fillId="0" borderId="17" xfId="81" applyFill="1" applyBorder="1" applyAlignment="1">
      <alignment vertical="center" wrapText="1"/>
    </xf>
    <xf numFmtId="0" fontId="11" fillId="0" borderId="18" xfId="81" applyFill="1" applyBorder="1" applyAlignment="1">
      <alignment vertical="center" wrapText="1"/>
    </xf>
    <xf numFmtId="1" fontId="9" fillId="0" borderId="30" xfId="81" applyNumberFormat="1" applyFont="1" applyFill="1" applyBorder="1" applyAlignment="1">
      <alignment horizontal="left" vertical="center" wrapText="1"/>
    </xf>
    <xf numFmtId="1" fontId="9" fillId="0" borderId="31" xfId="81" applyNumberFormat="1" applyFont="1" applyFill="1" applyBorder="1" applyAlignment="1">
      <alignment horizontal="left" vertical="center" wrapText="1"/>
    </xf>
    <xf numFmtId="1" fontId="9" fillId="0" borderId="32" xfId="81" applyNumberFormat="1" applyFont="1" applyFill="1" applyBorder="1" applyAlignment="1">
      <alignment horizontal="left" vertical="center" wrapText="1"/>
    </xf>
    <xf numFmtId="1" fontId="6" fillId="0" borderId="30" xfId="81" applyNumberFormat="1" applyFont="1" applyFill="1" applyBorder="1" applyAlignment="1">
      <alignment horizontal="left" vertical="center" wrapText="1"/>
    </xf>
    <xf numFmtId="1" fontId="6" fillId="0" borderId="31" xfId="81" applyNumberFormat="1" applyFont="1" applyFill="1" applyBorder="1" applyAlignment="1">
      <alignment horizontal="left" vertical="center" wrapText="1"/>
    </xf>
    <xf numFmtId="1" fontId="6" fillId="0" borderId="32" xfId="81" applyNumberFormat="1" applyFont="1" applyFill="1" applyBorder="1" applyAlignment="1">
      <alignment horizontal="left" vertical="center" wrapText="1"/>
    </xf>
    <xf numFmtId="1" fontId="6" fillId="0" borderId="33" xfId="81" applyNumberFormat="1" applyFont="1" applyFill="1" applyBorder="1" applyAlignment="1">
      <alignment horizontal="left" vertical="center" wrapText="1"/>
    </xf>
    <xf numFmtId="1" fontId="6" fillId="0" borderId="34" xfId="81" applyNumberFormat="1" applyFont="1" applyFill="1" applyBorder="1" applyAlignment="1">
      <alignment horizontal="left" vertical="center" wrapText="1"/>
    </xf>
    <xf numFmtId="1" fontId="6" fillId="0" borderId="35" xfId="81" applyNumberFormat="1" applyFont="1" applyFill="1" applyBorder="1" applyAlignment="1">
      <alignment horizontal="left" vertical="center" wrapText="1"/>
    </xf>
    <xf numFmtId="1" fontId="9" fillId="0" borderId="60" xfId="81" applyNumberFormat="1" applyFont="1" applyFill="1" applyBorder="1" applyAlignment="1">
      <alignment horizontal="left" vertical="center" wrapText="1"/>
    </xf>
    <xf numFmtId="1" fontId="9" fillId="0" borderId="61" xfId="81" applyNumberFormat="1" applyFont="1" applyFill="1" applyBorder="1" applyAlignment="1">
      <alignment horizontal="left" vertical="center" wrapText="1"/>
    </xf>
    <xf numFmtId="1" fontId="9" fillId="0" borderId="62" xfId="81" applyNumberFormat="1" applyFont="1" applyFill="1" applyBorder="1" applyAlignment="1">
      <alignment horizontal="left" vertical="center" wrapText="1"/>
    </xf>
    <xf numFmtId="1" fontId="9" fillId="2" borderId="70" xfId="81" applyNumberFormat="1" applyFont="1" applyBorder="1" applyAlignment="1">
      <alignment horizontal="left" vertical="center" wrapText="1"/>
    </xf>
    <xf numFmtId="1" fontId="9" fillId="2" borderId="17" xfId="81" applyNumberFormat="1" applyFont="1" applyBorder="1" applyAlignment="1">
      <alignment horizontal="left" vertical="center" wrapText="1"/>
    </xf>
    <xf numFmtId="1" fontId="9" fillId="2" borderId="18" xfId="81" applyNumberFormat="1" applyFont="1" applyBorder="1" applyAlignment="1">
      <alignment horizontal="left" vertical="center" wrapText="1"/>
    </xf>
    <xf numFmtId="1" fontId="9" fillId="2" borderId="64" xfId="81" applyNumberFormat="1" applyFont="1" applyBorder="1" applyAlignment="1">
      <alignment horizontal="left" vertical="center" wrapText="1"/>
    </xf>
    <xf numFmtId="1" fontId="9" fillId="2" borderId="66" xfId="81" applyNumberFormat="1" applyFont="1" applyBorder="1" applyAlignment="1">
      <alignment horizontal="left" vertical="center" wrapText="1"/>
    </xf>
    <xf numFmtId="1" fontId="9" fillId="2" borderId="67" xfId="81" applyNumberFormat="1" applyFont="1" applyBorder="1" applyAlignment="1">
      <alignment horizontal="left" vertical="center" wrapText="1"/>
    </xf>
    <xf numFmtId="0" fontId="11" fillId="2" borderId="66" xfId="81" applyBorder="1" applyAlignment="1">
      <alignment vertical="center" wrapText="1"/>
    </xf>
    <xf numFmtId="0" fontId="11" fillId="2" borderId="67" xfId="81" applyBorder="1" applyAlignment="1">
      <alignment vertical="center" wrapText="1"/>
    </xf>
    <xf numFmtId="1" fontId="9" fillId="2" borderId="26" xfId="81" applyNumberFormat="1" applyFont="1" applyBorder="1" applyAlignment="1">
      <alignment horizontal="left" vertical="center" wrapText="1"/>
    </xf>
    <xf numFmtId="1" fontId="9" fillId="2" borderId="28" xfId="81" applyNumberFormat="1" applyFont="1" applyBorder="1" applyAlignment="1">
      <alignment horizontal="left" vertical="center" wrapText="1"/>
    </xf>
    <xf numFmtId="1" fontId="9" fillId="2" borderId="29" xfId="81" applyNumberFormat="1" applyFont="1" applyBorder="1" applyAlignment="1">
      <alignment horizontal="left" vertical="center" wrapText="1"/>
    </xf>
    <xf numFmtId="0" fontId="11" fillId="0" borderId="61" xfId="81" applyFill="1" applyBorder="1" applyAlignment="1">
      <alignment vertical="center" wrapText="1"/>
    </xf>
    <xf numFmtId="0" fontId="11" fillId="0" borderId="62" xfId="81" applyFill="1" applyBorder="1" applyAlignment="1">
      <alignment vertical="center" wrapText="1"/>
    </xf>
  </cellXfs>
  <cellStyles count="11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1" xfId="117" xr:uid="{211CFB52-BE66-4EAA-A2DD-2BCCB9C53318}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58" xfId="116" xr:uid="{70BE9D38-1F97-46FC-BAC2-E69BBA524FA6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1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malley\Desktop\FMS%20Desktop\C3D\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510"/>
  <sheetViews>
    <sheetView showZeros="0" tabSelected="1" showOutlineSymbols="0" view="pageBreakPreview" topLeftCell="B1" zoomScale="75" zoomScaleNormal="100" zoomScaleSheetLayoutView="75" workbookViewId="0">
      <selection activeCell="G8" sqref="G8"/>
    </sheetView>
  </sheetViews>
  <sheetFormatPr defaultColWidth="10.5546875" defaultRowHeight="15" x14ac:dyDescent="0.2"/>
  <cols>
    <col min="1" max="1" width="12.44140625" style="6" hidden="1" customWidth="1"/>
    <col min="2" max="2" width="8.77734375" style="21" customWidth="1"/>
    <col min="3" max="3" width="36.77734375" style="17" customWidth="1"/>
    <col min="4" max="4" width="12.77734375" style="57" customWidth="1"/>
    <col min="5" max="5" width="6.77734375" style="17" customWidth="1"/>
    <col min="6" max="6" width="10.109375" style="155" customWidth="1"/>
    <col min="7" max="7" width="11.77734375" style="147" customWidth="1"/>
    <col min="8" max="8" width="16.77734375" style="147" customWidth="1"/>
    <col min="9" max="16384" width="10.5546875" style="17"/>
  </cols>
  <sheetData>
    <row r="1" spans="1:8" ht="15.75" x14ac:dyDescent="0.2">
      <c r="A1" s="2"/>
      <c r="B1" s="15" t="s">
        <v>0</v>
      </c>
      <c r="C1" s="16"/>
      <c r="D1" s="16"/>
      <c r="E1" s="16"/>
      <c r="F1" s="140"/>
      <c r="G1" s="157"/>
      <c r="H1" s="16"/>
    </row>
    <row r="2" spans="1:8" x14ac:dyDescent="0.2">
      <c r="A2" s="3"/>
      <c r="B2" s="18" t="s">
        <v>209</v>
      </c>
      <c r="C2" s="19"/>
      <c r="D2" s="19"/>
      <c r="E2" s="19"/>
      <c r="F2" s="141"/>
      <c r="G2" s="141"/>
      <c r="H2" s="19"/>
    </row>
    <row r="3" spans="1:8" x14ac:dyDescent="0.2">
      <c r="A3" s="20"/>
      <c r="B3" s="21" t="s">
        <v>1</v>
      </c>
      <c r="D3" s="17"/>
      <c r="F3" s="52"/>
      <c r="G3" s="158"/>
      <c r="H3" s="148"/>
    </row>
    <row r="4" spans="1:8" x14ac:dyDescent="0.2">
      <c r="A4" s="22" t="s">
        <v>24</v>
      </c>
      <c r="B4" s="23" t="s">
        <v>3</v>
      </c>
      <c r="C4" s="24" t="s">
        <v>4</v>
      </c>
      <c r="D4" s="25" t="s">
        <v>5</v>
      </c>
      <c r="E4" s="25" t="s">
        <v>6</v>
      </c>
      <c r="F4" s="25" t="s">
        <v>7</v>
      </c>
      <c r="G4" s="159" t="s">
        <v>8</v>
      </c>
      <c r="H4" s="142" t="s">
        <v>9</v>
      </c>
    </row>
    <row r="5" spans="1:8" ht="15.75" thickBot="1" x14ac:dyDescent="0.25">
      <c r="A5" s="162"/>
      <c r="B5" s="163"/>
      <c r="D5" s="164" t="s">
        <v>10</v>
      </c>
      <c r="E5" s="165"/>
      <c r="F5" s="164" t="s">
        <v>11</v>
      </c>
      <c r="G5" s="162"/>
    </row>
    <row r="6" spans="1:8" s="26" customFormat="1" ht="33.950000000000003" customHeight="1" thickTop="1" x14ac:dyDescent="0.2">
      <c r="A6" s="166"/>
      <c r="B6" s="167" t="s">
        <v>12</v>
      </c>
      <c r="C6" s="224" t="s">
        <v>500</v>
      </c>
      <c r="D6" s="225"/>
      <c r="E6" s="225"/>
      <c r="F6" s="226"/>
      <c r="G6" s="168"/>
      <c r="H6" s="168"/>
    </row>
    <row r="7" spans="1:8" s="31" customFormat="1" ht="33.950000000000003" customHeight="1" x14ac:dyDescent="0.2">
      <c r="A7" s="67"/>
      <c r="B7" s="61"/>
      <c r="C7" s="112" t="s">
        <v>19</v>
      </c>
      <c r="D7" s="69"/>
      <c r="E7" s="27"/>
      <c r="F7" s="143"/>
      <c r="G7" s="160"/>
      <c r="H7" s="150"/>
    </row>
    <row r="8" spans="1:8" s="31" customFormat="1" ht="33.950000000000003" customHeight="1" x14ac:dyDescent="0.2">
      <c r="A8" s="67" t="s">
        <v>32</v>
      </c>
      <c r="B8" s="61" t="s">
        <v>166</v>
      </c>
      <c r="C8" s="68" t="s">
        <v>33</v>
      </c>
      <c r="D8" s="69" t="s">
        <v>315</v>
      </c>
      <c r="E8" s="70" t="s">
        <v>27</v>
      </c>
      <c r="F8" s="33">
        <v>720</v>
      </c>
      <c r="G8" s="34"/>
      <c r="H8" s="151">
        <f>ROUND(G8*F8,2)</f>
        <v>0</v>
      </c>
    </row>
    <row r="9" spans="1:8" s="31" customFormat="1" ht="33.950000000000003" customHeight="1" x14ac:dyDescent="0.2">
      <c r="A9" s="72" t="s">
        <v>88</v>
      </c>
      <c r="B9" s="61" t="s">
        <v>26</v>
      </c>
      <c r="C9" s="68" t="s">
        <v>317</v>
      </c>
      <c r="D9" s="69" t="s">
        <v>318</v>
      </c>
      <c r="E9" s="27"/>
      <c r="F9" s="143"/>
      <c r="G9" s="160"/>
      <c r="H9" s="150"/>
    </row>
    <row r="10" spans="1:8" s="31" customFormat="1" ht="33.950000000000003" customHeight="1" x14ac:dyDescent="0.2">
      <c r="A10" s="73" t="s">
        <v>319</v>
      </c>
      <c r="B10" s="74" t="s">
        <v>28</v>
      </c>
      <c r="C10" s="75" t="s">
        <v>320</v>
      </c>
      <c r="D10" s="76" t="s">
        <v>2</v>
      </c>
      <c r="E10" s="77" t="s">
        <v>27</v>
      </c>
      <c r="F10" s="33">
        <v>100</v>
      </c>
      <c r="G10" s="34"/>
      <c r="H10" s="151">
        <f>ROUND(G10*F10,2)</f>
        <v>0</v>
      </c>
    </row>
    <row r="11" spans="1:8" s="31" customFormat="1" ht="33.950000000000003" customHeight="1" x14ac:dyDescent="0.2">
      <c r="A11" s="73" t="s">
        <v>321</v>
      </c>
      <c r="B11" s="78" t="s">
        <v>85</v>
      </c>
      <c r="C11" s="68" t="s">
        <v>91</v>
      </c>
      <c r="D11" s="76" t="s">
        <v>322</v>
      </c>
      <c r="E11" s="27"/>
      <c r="F11" s="143"/>
      <c r="G11" s="160"/>
      <c r="H11" s="150"/>
    </row>
    <row r="12" spans="1:8" s="31" customFormat="1" ht="33.950000000000003" customHeight="1" x14ac:dyDescent="0.2">
      <c r="A12" s="73" t="s">
        <v>323</v>
      </c>
      <c r="B12" s="74" t="s">
        <v>28</v>
      </c>
      <c r="C12" s="75" t="s">
        <v>324</v>
      </c>
      <c r="D12" s="76" t="s">
        <v>2</v>
      </c>
      <c r="E12" s="77" t="s">
        <v>27</v>
      </c>
      <c r="F12" s="33">
        <v>100</v>
      </c>
      <c r="G12" s="34"/>
      <c r="H12" s="151">
        <f>ROUND(G12*F12,2)</f>
        <v>0</v>
      </c>
    </row>
    <row r="13" spans="1:8" s="31" customFormat="1" ht="33.950000000000003" customHeight="1" x14ac:dyDescent="0.25">
      <c r="A13" s="79"/>
      <c r="B13" s="66"/>
      <c r="C13" s="80" t="s">
        <v>167</v>
      </c>
      <c r="D13" s="81"/>
      <c r="E13" s="27"/>
      <c r="F13" s="143"/>
      <c r="G13" s="160"/>
      <c r="H13" s="150"/>
    </row>
    <row r="14" spans="1:8" s="31" customFormat="1" ht="33.950000000000003" customHeight="1" x14ac:dyDescent="0.2">
      <c r="A14" s="82" t="s">
        <v>104</v>
      </c>
      <c r="B14" s="78" t="s">
        <v>86</v>
      </c>
      <c r="C14" s="68" t="s">
        <v>106</v>
      </c>
      <c r="D14" s="83" t="s">
        <v>228</v>
      </c>
      <c r="E14" s="27"/>
      <c r="F14" s="143"/>
      <c r="G14" s="160"/>
      <c r="H14" s="150"/>
    </row>
    <row r="15" spans="1:8" s="31" customFormat="1" ht="33.950000000000003" customHeight="1" x14ac:dyDescent="0.2">
      <c r="A15" s="82" t="s">
        <v>229</v>
      </c>
      <c r="B15" s="74" t="s">
        <v>28</v>
      </c>
      <c r="C15" s="75" t="s">
        <v>230</v>
      </c>
      <c r="D15" s="83" t="s">
        <v>2</v>
      </c>
      <c r="E15" s="70" t="s">
        <v>27</v>
      </c>
      <c r="F15" s="33">
        <v>240</v>
      </c>
      <c r="G15" s="34"/>
      <c r="H15" s="151">
        <f>ROUND(G15*F15,2)</f>
        <v>0</v>
      </c>
    </row>
    <row r="16" spans="1:8" s="31" customFormat="1" ht="33.950000000000003" customHeight="1" x14ac:dyDescent="0.2">
      <c r="A16" s="84" t="s">
        <v>154</v>
      </c>
      <c r="B16" s="61" t="s">
        <v>87</v>
      </c>
      <c r="C16" s="68" t="s">
        <v>155</v>
      </c>
      <c r="D16" s="83" t="s">
        <v>605</v>
      </c>
      <c r="E16" s="27"/>
      <c r="F16" s="143"/>
      <c r="G16" s="160"/>
      <c r="H16" s="150"/>
    </row>
    <row r="17" spans="1:8" s="31" customFormat="1" ht="33.950000000000003" customHeight="1" x14ac:dyDescent="0.2">
      <c r="A17" s="84" t="s">
        <v>156</v>
      </c>
      <c r="B17" s="62" t="s">
        <v>28</v>
      </c>
      <c r="C17" s="75" t="s">
        <v>97</v>
      </c>
      <c r="D17" s="83" t="s">
        <v>2</v>
      </c>
      <c r="E17" s="70" t="s">
        <v>27</v>
      </c>
      <c r="F17" s="33">
        <v>110</v>
      </c>
      <c r="G17" s="34"/>
      <c r="H17" s="151">
        <f>ROUND(G17*F17,2)</f>
        <v>0</v>
      </c>
    </row>
    <row r="18" spans="1:8" s="31" customFormat="1" ht="33.950000000000003" customHeight="1" x14ac:dyDescent="0.2">
      <c r="A18" s="84" t="s">
        <v>501</v>
      </c>
      <c r="B18" s="61" t="s">
        <v>89</v>
      </c>
      <c r="C18" s="68" t="s">
        <v>210</v>
      </c>
      <c r="D18" s="83" t="s">
        <v>606</v>
      </c>
      <c r="E18" s="27"/>
      <c r="F18" s="143"/>
      <c r="G18" s="160"/>
      <c r="H18" s="150"/>
    </row>
    <row r="19" spans="1:8" s="31" customFormat="1" ht="33.950000000000003" customHeight="1" x14ac:dyDescent="0.2">
      <c r="A19" s="84" t="s">
        <v>502</v>
      </c>
      <c r="B19" s="62" t="s">
        <v>28</v>
      </c>
      <c r="C19" s="75" t="s">
        <v>325</v>
      </c>
      <c r="D19" s="83" t="s">
        <v>2</v>
      </c>
      <c r="E19" s="70" t="s">
        <v>27</v>
      </c>
      <c r="F19" s="33">
        <v>770</v>
      </c>
      <c r="G19" s="34"/>
      <c r="H19" s="151">
        <f>ROUND(G19*F19,2)</f>
        <v>0</v>
      </c>
    </row>
    <row r="20" spans="1:8" s="31" customFormat="1" ht="33.950000000000003" customHeight="1" x14ac:dyDescent="0.2">
      <c r="A20" s="84" t="s">
        <v>503</v>
      </c>
      <c r="B20" s="61" t="s">
        <v>90</v>
      </c>
      <c r="C20" s="68" t="s">
        <v>504</v>
      </c>
      <c r="D20" s="83" t="s">
        <v>606</v>
      </c>
      <c r="E20" s="27"/>
      <c r="F20" s="143"/>
      <c r="G20" s="160"/>
      <c r="H20" s="150"/>
    </row>
    <row r="21" spans="1:8" s="31" customFormat="1" ht="33.950000000000003" customHeight="1" x14ac:dyDescent="0.2">
      <c r="A21" s="84" t="s">
        <v>505</v>
      </c>
      <c r="B21" s="62" t="s">
        <v>28</v>
      </c>
      <c r="C21" s="75" t="s">
        <v>326</v>
      </c>
      <c r="D21" s="83" t="s">
        <v>2</v>
      </c>
      <c r="E21" s="70" t="s">
        <v>27</v>
      </c>
      <c r="F21" s="33">
        <v>30</v>
      </c>
      <c r="G21" s="34"/>
      <c r="H21" s="151">
        <f>ROUND(G21*F21,2)</f>
        <v>0</v>
      </c>
    </row>
    <row r="22" spans="1:8" s="31" customFormat="1" ht="33.950000000000003" customHeight="1" x14ac:dyDescent="0.2">
      <c r="A22" s="84" t="s">
        <v>506</v>
      </c>
      <c r="B22" s="62" t="s">
        <v>35</v>
      </c>
      <c r="C22" s="75" t="s">
        <v>327</v>
      </c>
      <c r="D22" s="83" t="s">
        <v>2</v>
      </c>
      <c r="E22" s="70" t="s">
        <v>27</v>
      </c>
      <c r="F22" s="33">
        <v>170</v>
      </c>
      <c r="G22" s="34"/>
      <c r="H22" s="151">
        <f>ROUND(G22*F22,2)</f>
        <v>0</v>
      </c>
    </row>
    <row r="23" spans="1:8" s="31" customFormat="1" ht="33.950000000000003" customHeight="1" x14ac:dyDescent="0.2">
      <c r="A23" s="84" t="s">
        <v>507</v>
      </c>
      <c r="B23" s="62" t="s">
        <v>45</v>
      </c>
      <c r="C23" s="75" t="s">
        <v>328</v>
      </c>
      <c r="D23" s="83" t="s">
        <v>2</v>
      </c>
      <c r="E23" s="70" t="s">
        <v>27</v>
      </c>
      <c r="F23" s="33">
        <v>80</v>
      </c>
      <c r="G23" s="34"/>
      <c r="H23" s="151">
        <f>ROUND(G23*F23,2)</f>
        <v>0</v>
      </c>
    </row>
    <row r="24" spans="1:8" s="31" customFormat="1" ht="33.950000000000003" customHeight="1" x14ac:dyDescent="0.2">
      <c r="A24" s="84" t="s">
        <v>508</v>
      </c>
      <c r="B24" s="62" t="s">
        <v>58</v>
      </c>
      <c r="C24" s="75" t="s">
        <v>329</v>
      </c>
      <c r="D24" s="83" t="s">
        <v>2</v>
      </c>
      <c r="E24" s="70" t="s">
        <v>27</v>
      </c>
      <c r="F24" s="33">
        <v>30</v>
      </c>
      <c r="G24" s="34"/>
      <c r="H24" s="151">
        <f>ROUND(G24*F24,2)</f>
        <v>0</v>
      </c>
    </row>
    <row r="25" spans="1:8" s="31" customFormat="1" ht="33.950000000000003" customHeight="1" x14ac:dyDescent="0.2">
      <c r="A25" s="84" t="s">
        <v>36</v>
      </c>
      <c r="B25" s="61" t="s">
        <v>92</v>
      </c>
      <c r="C25" s="68" t="s">
        <v>37</v>
      </c>
      <c r="D25" s="83" t="s">
        <v>170</v>
      </c>
      <c r="E25" s="27"/>
      <c r="F25" s="143"/>
      <c r="G25" s="160"/>
      <c r="H25" s="150"/>
    </row>
    <row r="26" spans="1:8" s="31" customFormat="1" ht="33.950000000000003" customHeight="1" x14ac:dyDescent="0.2">
      <c r="A26" s="84" t="s">
        <v>38</v>
      </c>
      <c r="B26" s="62" t="s">
        <v>28</v>
      </c>
      <c r="C26" s="75" t="s">
        <v>39</v>
      </c>
      <c r="D26" s="83" t="s">
        <v>2</v>
      </c>
      <c r="E26" s="70" t="s">
        <v>34</v>
      </c>
      <c r="F26" s="33">
        <v>840</v>
      </c>
      <c r="G26" s="34"/>
      <c r="H26" s="151">
        <f>ROUND(G26*F26,2)</f>
        <v>0</v>
      </c>
    </row>
    <row r="27" spans="1:8" s="31" customFormat="1" ht="33.950000000000003" customHeight="1" x14ac:dyDescent="0.2">
      <c r="A27" s="82" t="s">
        <v>40</v>
      </c>
      <c r="B27" s="78" t="s">
        <v>93</v>
      </c>
      <c r="C27" s="68" t="s">
        <v>41</v>
      </c>
      <c r="D27" s="76" t="s">
        <v>170</v>
      </c>
      <c r="E27" s="27"/>
      <c r="F27" s="143"/>
      <c r="G27" s="160"/>
      <c r="H27" s="150"/>
    </row>
    <row r="28" spans="1:8" s="31" customFormat="1" ht="33.950000000000003" customHeight="1" x14ac:dyDescent="0.2">
      <c r="A28" s="82" t="s">
        <v>42</v>
      </c>
      <c r="B28" s="74" t="s">
        <v>28</v>
      </c>
      <c r="C28" s="75" t="s">
        <v>43</v>
      </c>
      <c r="D28" s="76" t="s">
        <v>2</v>
      </c>
      <c r="E28" s="77" t="s">
        <v>34</v>
      </c>
      <c r="F28" s="33">
        <v>500</v>
      </c>
      <c r="G28" s="34"/>
      <c r="H28" s="151">
        <f>ROUND(G28*F28,2)</f>
        <v>0</v>
      </c>
    </row>
    <row r="29" spans="1:8" s="31" customFormat="1" ht="33.950000000000003" customHeight="1" x14ac:dyDescent="0.2">
      <c r="A29" s="84" t="s">
        <v>211</v>
      </c>
      <c r="B29" s="61" t="s">
        <v>94</v>
      </c>
      <c r="C29" s="68" t="s">
        <v>212</v>
      </c>
      <c r="D29" s="83" t="s">
        <v>605</v>
      </c>
      <c r="E29" s="27"/>
      <c r="F29" s="143"/>
      <c r="G29" s="160"/>
      <c r="H29" s="150"/>
    </row>
    <row r="30" spans="1:8" s="31" customFormat="1" ht="33.950000000000003" customHeight="1" x14ac:dyDescent="0.2">
      <c r="A30" s="84" t="s">
        <v>213</v>
      </c>
      <c r="B30" s="62" t="s">
        <v>330</v>
      </c>
      <c r="C30" s="75" t="s">
        <v>331</v>
      </c>
      <c r="D30" s="83" t="s">
        <v>214</v>
      </c>
      <c r="E30" s="27"/>
      <c r="F30" s="143"/>
      <c r="G30" s="160"/>
      <c r="H30" s="150"/>
    </row>
    <row r="31" spans="1:8" s="31" customFormat="1" ht="33.950000000000003" customHeight="1" x14ac:dyDescent="0.2">
      <c r="A31" s="84" t="s">
        <v>215</v>
      </c>
      <c r="B31" s="63" t="s">
        <v>98</v>
      </c>
      <c r="C31" s="85" t="s">
        <v>216</v>
      </c>
      <c r="D31" s="83"/>
      <c r="E31" s="70" t="s">
        <v>27</v>
      </c>
      <c r="F31" s="33">
        <v>200</v>
      </c>
      <c r="G31" s="34"/>
      <c r="H31" s="151">
        <f>ROUND(G31*F31,2)</f>
        <v>0</v>
      </c>
    </row>
    <row r="32" spans="1:8" s="31" customFormat="1" ht="33.950000000000003" customHeight="1" x14ac:dyDescent="0.2">
      <c r="A32" s="84" t="s">
        <v>242</v>
      </c>
      <c r="B32" s="61" t="s">
        <v>95</v>
      </c>
      <c r="C32" s="68" t="s">
        <v>244</v>
      </c>
      <c r="D32" s="83" t="s">
        <v>96</v>
      </c>
      <c r="E32" s="70" t="s">
        <v>27</v>
      </c>
      <c r="F32" s="33">
        <v>50</v>
      </c>
      <c r="G32" s="34"/>
      <c r="H32" s="151">
        <f>ROUND(G32*F32,2)</f>
        <v>0</v>
      </c>
    </row>
    <row r="33" spans="1:8" s="31" customFormat="1" ht="33.950000000000003" customHeight="1" x14ac:dyDescent="0.2">
      <c r="A33" s="86" t="s">
        <v>217</v>
      </c>
      <c r="B33" s="87" t="s">
        <v>102</v>
      </c>
      <c r="C33" s="88" t="s">
        <v>218</v>
      </c>
      <c r="D33" s="89" t="s">
        <v>219</v>
      </c>
      <c r="E33" s="27"/>
      <c r="F33" s="143"/>
      <c r="G33" s="160"/>
      <c r="H33" s="150"/>
    </row>
    <row r="34" spans="1:8" s="31" customFormat="1" ht="33.950000000000003" customHeight="1" x14ac:dyDescent="0.2">
      <c r="A34" s="86" t="s">
        <v>220</v>
      </c>
      <c r="B34" s="92" t="s">
        <v>28</v>
      </c>
      <c r="C34" s="93" t="s">
        <v>221</v>
      </c>
      <c r="D34" s="89" t="s">
        <v>222</v>
      </c>
      <c r="E34" s="90" t="s">
        <v>44</v>
      </c>
      <c r="F34" s="33">
        <v>529</v>
      </c>
      <c r="G34" s="34"/>
      <c r="H34" s="151">
        <f>ROUND(G34*F34,2)</f>
        <v>0</v>
      </c>
    </row>
    <row r="35" spans="1:8" s="31" customFormat="1" ht="33.950000000000003" customHeight="1" x14ac:dyDescent="0.2">
      <c r="A35" s="86" t="s">
        <v>497</v>
      </c>
      <c r="B35" s="87" t="s">
        <v>105</v>
      </c>
      <c r="C35" s="88" t="s">
        <v>498</v>
      </c>
      <c r="D35" s="89" t="s">
        <v>607</v>
      </c>
      <c r="E35" s="27"/>
      <c r="F35" s="143"/>
      <c r="G35" s="160"/>
      <c r="H35" s="150"/>
    </row>
    <row r="36" spans="1:8" s="31" customFormat="1" ht="33.950000000000003" customHeight="1" x14ac:dyDescent="0.2">
      <c r="A36" s="94" t="s">
        <v>509</v>
      </c>
      <c r="B36" s="95" t="s">
        <v>28</v>
      </c>
      <c r="C36" s="96" t="s">
        <v>510</v>
      </c>
      <c r="D36" s="97" t="s">
        <v>222</v>
      </c>
      <c r="E36" s="90" t="s">
        <v>44</v>
      </c>
      <c r="F36" s="33">
        <v>529</v>
      </c>
      <c r="G36" s="34"/>
      <c r="H36" s="151">
        <f>ROUND(G36*F36,2)</f>
        <v>0</v>
      </c>
    </row>
    <row r="37" spans="1:8" s="31" customFormat="1" ht="33.950000000000003" customHeight="1" x14ac:dyDescent="0.2">
      <c r="A37" s="84" t="s">
        <v>101</v>
      </c>
      <c r="B37" s="61" t="s">
        <v>108</v>
      </c>
      <c r="C37" s="68" t="s">
        <v>46</v>
      </c>
      <c r="D37" s="83" t="s">
        <v>607</v>
      </c>
      <c r="E37" s="27"/>
      <c r="F37" s="143"/>
      <c r="G37" s="160"/>
      <c r="H37" s="150"/>
    </row>
    <row r="38" spans="1:8" s="31" customFormat="1" ht="33.950000000000003" customHeight="1" x14ac:dyDescent="0.2">
      <c r="A38" s="82" t="s">
        <v>511</v>
      </c>
      <c r="B38" s="95" t="s">
        <v>28</v>
      </c>
      <c r="C38" s="75" t="s">
        <v>512</v>
      </c>
      <c r="D38" s="76" t="s">
        <v>103</v>
      </c>
      <c r="E38" s="77" t="s">
        <v>44</v>
      </c>
      <c r="F38" s="33">
        <v>480</v>
      </c>
      <c r="G38" s="34"/>
      <c r="H38" s="151">
        <f>ROUND(G38*F38,2)</f>
        <v>0</v>
      </c>
    </row>
    <row r="39" spans="1:8" s="31" customFormat="1" ht="33.950000000000003" customHeight="1" x14ac:dyDescent="0.2">
      <c r="A39" s="82" t="s">
        <v>513</v>
      </c>
      <c r="B39" s="74" t="s">
        <v>35</v>
      </c>
      <c r="C39" s="75" t="s">
        <v>514</v>
      </c>
      <c r="D39" s="76" t="s">
        <v>515</v>
      </c>
      <c r="E39" s="77" t="s">
        <v>44</v>
      </c>
      <c r="F39" s="33">
        <v>70</v>
      </c>
      <c r="G39" s="34"/>
      <c r="H39" s="151">
        <f>ROUND(G39*F39,2)</f>
        <v>0</v>
      </c>
    </row>
    <row r="40" spans="1:8" s="31" customFormat="1" ht="33.950000000000003" customHeight="1" x14ac:dyDescent="0.2">
      <c r="A40" s="82" t="s">
        <v>223</v>
      </c>
      <c r="B40" s="78" t="s">
        <v>110</v>
      </c>
      <c r="C40" s="68" t="s">
        <v>224</v>
      </c>
      <c r="D40" s="83" t="s">
        <v>225</v>
      </c>
      <c r="E40" s="70" t="s">
        <v>27</v>
      </c>
      <c r="F40" s="33">
        <v>10</v>
      </c>
      <c r="G40" s="34"/>
      <c r="H40" s="151">
        <f>ROUND(G40*F40,2)</f>
        <v>0</v>
      </c>
    </row>
    <row r="41" spans="1:8" s="31" customFormat="1" ht="33.950000000000003" customHeight="1" x14ac:dyDescent="0.2">
      <c r="A41" s="82" t="s">
        <v>341</v>
      </c>
      <c r="B41" s="78" t="s">
        <v>111</v>
      </c>
      <c r="C41" s="68" t="s">
        <v>342</v>
      </c>
      <c r="D41" s="76" t="s">
        <v>343</v>
      </c>
      <c r="E41" s="27"/>
      <c r="F41" s="143"/>
      <c r="G41" s="160"/>
      <c r="H41" s="150"/>
    </row>
    <row r="42" spans="1:8" s="31" customFormat="1" ht="33.950000000000003" customHeight="1" x14ac:dyDescent="0.2">
      <c r="A42" s="82" t="s">
        <v>344</v>
      </c>
      <c r="B42" s="74" t="s">
        <v>28</v>
      </c>
      <c r="C42" s="75" t="s">
        <v>345</v>
      </c>
      <c r="D42" s="76"/>
      <c r="E42" s="77" t="s">
        <v>27</v>
      </c>
      <c r="F42" s="33">
        <v>740</v>
      </c>
      <c r="G42" s="34"/>
      <c r="H42" s="151">
        <f>ROUND(G42*F42,2)</f>
        <v>0</v>
      </c>
    </row>
    <row r="43" spans="1:8" s="31" customFormat="1" ht="33.950000000000003" customHeight="1" x14ac:dyDescent="0.2">
      <c r="A43" s="82" t="s">
        <v>171</v>
      </c>
      <c r="B43" s="78" t="s">
        <v>115</v>
      </c>
      <c r="C43" s="68" t="s">
        <v>172</v>
      </c>
      <c r="D43" s="76" t="s">
        <v>340</v>
      </c>
      <c r="E43" s="27"/>
      <c r="F43" s="143"/>
      <c r="G43" s="160"/>
      <c r="H43" s="150"/>
    </row>
    <row r="44" spans="1:8" s="31" customFormat="1" ht="33.950000000000003" customHeight="1" x14ac:dyDescent="0.2">
      <c r="A44" s="82" t="s">
        <v>226</v>
      </c>
      <c r="B44" s="74" t="s">
        <v>28</v>
      </c>
      <c r="C44" s="75" t="s">
        <v>227</v>
      </c>
      <c r="D44" s="76"/>
      <c r="E44" s="27"/>
      <c r="F44" s="143"/>
      <c r="G44" s="160"/>
      <c r="H44" s="150"/>
    </row>
    <row r="45" spans="1:8" s="31" customFormat="1" ht="33.950000000000003" customHeight="1" x14ac:dyDescent="0.2">
      <c r="A45" s="82" t="s">
        <v>173</v>
      </c>
      <c r="B45" s="99" t="s">
        <v>98</v>
      </c>
      <c r="C45" s="85" t="s">
        <v>116</v>
      </c>
      <c r="D45" s="76"/>
      <c r="E45" s="77" t="s">
        <v>29</v>
      </c>
      <c r="F45" s="33">
        <v>1100</v>
      </c>
      <c r="G45" s="34"/>
      <c r="H45" s="151">
        <f>ROUND(G45*F45,2)</f>
        <v>0</v>
      </c>
    </row>
    <row r="46" spans="1:8" s="31" customFormat="1" ht="33.950000000000003" customHeight="1" x14ac:dyDescent="0.2">
      <c r="A46" s="82" t="s">
        <v>174</v>
      </c>
      <c r="B46" s="74" t="s">
        <v>35</v>
      </c>
      <c r="C46" s="75" t="s">
        <v>67</v>
      </c>
      <c r="D46" s="76"/>
      <c r="E46" s="27"/>
      <c r="F46" s="143"/>
      <c r="G46" s="160"/>
      <c r="H46" s="150"/>
    </row>
    <row r="47" spans="1:8" s="31" customFormat="1" ht="33.950000000000003" customHeight="1" x14ac:dyDescent="0.2">
      <c r="A47" s="82" t="s">
        <v>175</v>
      </c>
      <c r="B47" s="99" t="s">
        <v>98</v>
      </c>
      <c r="C47" s="85" t="s">
        <v>116</v>
      </c>
      <c r="D47" s="76"/>
      <c r="E47" s="77" t="s">
        <v>29</v>
      </c>
      <c r="F47" s="33">
        <v>330</v>
      </c>
      <c r="G47" s="34"/>
      <c r="H47" s="151">
        <f>ROUND(G47*F47,2)</f>
        <v>0</v>
      </c>
    </row>
    <row r="48" spans="1:8" s="31" customFormat="1" ht="33.950000000000003" customHeight="1" x14ac:dyDescent="0.2">
      <c r="A48" s="82" t="s">
        <v>107</v>
      </c>
      <c r="B48" s="78" t="s">
        <v>117</v>
      </c>
      <c r="C48" s="68" t="s">
        <v>109</v>
      </c>
      <c r="D48" s="76" t="s">
        <v>176</v>
      </c>
      <c r="E48" s="77" t="s">
        <v>34</v>
      </c>
      <c r="F48" s="33">
        <v>16</v>
      </c>
      <c r="G48" s="34"/>
      <c r="H48" s="151">
        <f>ROUND(G48*F48,2)</f>
        <v>0</v>
      </c>
    </row>
    <row r="49" spans="1:8" s="31" customFormat="1" ht="33.950000000000003" customHeight="1" x14ac:dyDescent="0.25">
      <c r="A49" s="100"/>
      <c r="B49" s="101"/>
      <c r="C49" s="80" t="s">
        <v>177</v>
      </c>
      <c r="D49" s="102"/>
      <c r="E49" s="27"/>
      <c r="F49" s="143"/>
      <c r="G49" s="160"/>
      <c r="H49" s="150"/>
    </row>
    <row r="50" spans="1:8" s="31" customFormat="1" ht="33.950000000000003" customHeight="1" x14ac:dyDescent="0.2">
      <c r="A50" s="67" t="s">
        <v>164</v>
      </c>
      <c r="B50" s="78" t="s">
        <v>120</v>
      </c>
      <c r="C50" s="68" t="s">
        <v>331</v>
      </c>
      <c r="D50" s="76" t="s">
        <v>611</v>
      </c>
      <c r="E50" s="77" t="s">
        <v>27</v>
      </c>
      <c r="F50" s="33">
        <v>120</v>
      </c>
      <c r="G50" s="34"/>
      <c r="H50" s="151">
        <f>ROUND(G50*F50,2)</f>
        <v>0</v>
      </c>
    </row>
    <row r="51" spans="1:8" s="31" customFormat="1" ht="33.950000000000003" customHeight="1" x14ac:dyDescent="0.25">
      <c r="A51" s="100"/>
      <c r="B51" s="101"/>
      <c r="C51" s="80" t="s">
        <v>20</v>
      </c>
      <c r="D51" s="102"/>
      <c r="E51" s="27"/>
      <c r="F51" s="143"/>
      <c r="G51" s="160"/>
      <c r="H51" s="150"/>
    </row>
    <row r="52" spans="1:8" s="31" customFormat="1" ht="33.950000000000003" customHeight="1" x14ac:dyDescent="0.2">
      <c r="A52" s="103" t="s">
        <v>346</v>
      </c>
      <c r="B52" s="104" t="s">
        <v>125</v>
      </c>
      <c r="C52" s="105" t="s">
        <v>347</v>
      </c>
      <c r="D52" s="106" t="s">
        <v>118</v>
      </c>
      <c r="E52" s="107" t="s">
        <v>44</v>
      </c>
      <c r="F52" s="33">
        <v>300</v>
      </c>
      <c r="G52" s="34"/>
      <c r="H52" s="151">
        <f>ROUND(G52*F52,2)</f>
        <v>0</v>
      </c>
    </row>
    <row r="53" spans="1:8" s="31" customFormat="1" ht="33.950000000000003" customHeight="1" x14ac:dyDescent="0.2">
      <c r="A53" s="67" t="s">
        <v>52</v>
      </c>
      <c r="B53" s="78" t="s">
        <v>130</v>
      </c>
      <c r="C53" s="68" t="s">
        <v>53</v>
      </c>
      <c r="D53" s="76" t="s">
        <v>118</v>
      </c>
      <c r="E53" s="77" t="s">
        <v>44</v>
      </c>
      <c r="F53" s="33">
        <v>2000</v>
      </c>
      <c r="G53" s="34"/>
      <c r="H53" s="151">
        <f>ROUND(G53*F53,2)</f>
        <v>0</v>
      </c>
    </row>
    <row r="54" spans="1:8" s="31" customFormat="1" ht="33.950000000000003" customHeight="1" x14ac:dyDescent="0.25">
      <c r="A54" s="79"/>
      <c r="B54" s="64"/>
      <c r="C54" s="80" t="s">
        <v>21</v>
      </c>
      <c r="D54" s="81"/>
      <c r="E54" s="27"/>
      <c r="F54" s="143"/>
      <c r="G54" s="160"/>
      <c r="H54" s="150"/>
    </row>
    <row r="55" spans="1:8" s="31" customFormat="1" ht="33.950000000000003" customHeight="1" x14ac:dyDescent="0.2">
      <c r="A55" s="67" t="s">
        <v>157</v>
      </c>
      <c r="B55" s="78" t="s">
        <v>132</v>
      </c>
      <c r="C55" s="68" t="s">
        <v>158</v>
      </c>
      <c r="D55" s="83" t="s">
        <v>122</v>
      </c>
      <c r="E55" s="27"/>
      <c r="F55" s="143"/>
      <c r="G55" s="160"/>
      <c r="H55" s="150"/>
    </row>
    <row r="56" spans="1:8" s="31" customFormat="1" ht="33.950000000000003" customHeight="1" x14ac:dyDescent="0.2">
      <c r="A56" s="67" t="s">
        <v>159</v>
      </c>
      <c r="B56" s="74" t="s">
        <v>28</v>
      </c>
      <c r="C56" s="75" t="s">
        <v>160</v>
      </c>
      <c r="D56" s="83"/>
      <c r="E56" s="70" t="s">
        <v>34</v>
      </c>
      <c r="F56" s="33">
        <v>9</v>
      </c>
      <c r="G56" s="34"/>
      <c r="H56" s="151">
        <f>ROUND(G56*F56,2)</f>
        <v>0</v>
      </c>
    </row>
    <row r="57" spans="1:8" s="36" customFormat="1" ht="33.950000000000003" customHeight="1" x14ac:dyDescent="0.2">
      <c r="A57" s="109" t="s">
        <v>119</v>
      </c>
      <c r="B57" s="61" t="s">
        <v>135</v>
      </c>
      <c r="C57" s="68" t="s">
        <v>121</v>
      </c>
      <c r="D57" s="83" t="s">
        <v>122</v>
      </c>
      <c r="E57" s="27"/>
      <c r="F57" s="143"/>
      <c r="G57" s="160"/>
      <c r="H57" s="150"/>
    </row>
    <row r="58" spans="1:8" s="31" customFormat="1" ht="33.950000000000003" customHeight="1" x14ac:dyDescent="0.2">
      <c r="A58" s="109" t="s">
        <v>296</v>
      </c>
      <c r="B58" s="62" t="s">
        <v>28</v>
      </c>
      <c r="C58" s="75" t="s">
        <v>123</v>
      </c>
      <c r="D58" s="83"/>
      <c r="E58" s="70" t="s">
        <v>34</v>
      </c>
      <c r="F58" s="33">
        <v>10</v>
      </c>
      <c r="G58" s="34"/>
      <c r="H58" s="151">
        <f>ROUND(G58*F58,2)</f>
        <v>0</v>
      </c>
    </row>
    <row r="59" spans="1:8" s="31" customFormat="1" ht="33.950000000000003" customHeight="1" x14ac:dyDescent="0.2">
      <c r="A59" s="67" t="s">
        <v>124</v>
      </c>
      <c r="B59" s="78" t="s">
        <v>136</v>
      </c>
      <c r="C59" s="68" t="s">
        <v>126</v>
      </c>
      <c r="D59" s="83" t="s">
        <v>122</v>
      </c>
      <c r="E59" s="27"/>
      <c r="F59" s="143"/>
      <c r="G59" s="160"/>
      <c r="H59" s="150"/>
    </row>
    <row r="60" spans="1:8" s="31" customFormat="1" ht="33.950000000000003" customHeight="1" x14ac:dyDescent="0.2">
      <c r="A60" s="67" t="s">
        <v>127</v>
      </c>
      <c r="B60" s="74" t="s">
        <v>28</v>
      </c>
      <c r="C60" s="75" t="s">
        <v>516</v>
      </c>
      <c r="D60" s="83"/>
      <c r="E60" s="27"/>
      <c r="F60" s="143"/>
      <c r="G60" s="160"/>
      <c r="H60" s="150"/>
    </row>
    <row r="61" spans="1:8" s="31" customFormat="1" ht="33.950000000000003" customHeight="1" x14ac:dyDescent="0.2">
      <c r="A61" s="67" t="s">
        <v>129</v>
      </c>
      <c r="B61" s="99" t="s">
        <v>98</v>
      </c>
      <c r="C61" s="85" t="s">
        <v>517</v>
      </c>
      <c r="D61" s="83"/>
      <c r="E61" s="70" t="s">
        <v>44</v>
      </c>
      <c r="F61" s="33">
        <v>20</v>
      </c>
      <c r="G61" s="34"/>
      <c r="H61" s="151">
        <f>ROUND(G61*F61,2)</f>
        <v>0</v>
      </c>
    </row>
    <row r="62" spans="1:8" s="31" customFormat="1" ht="33.950000000000003" customHeight="1" x14ac:dyDescent="0.2">
      <c r="A62" s="109" t="s">
        <v>161</v>
      </c>
      <c r="B62" s="61" t="s">
        <v>138</v>
      </c>
      <c r="C62" s="68" t="s">
        <v>162</v>
      </c>
      <c r="D62" s="83" t="s">
        <v>122</v>
      </c>
      <c r="E62" s="70" t="s">
        <v>44</v>
      </c>
      <c r="F62" s="33">
        <v>60</v>
      </c>
      <c r="G62" s="34"/>
      <c r="H62" s="151">
        <f>ROUND(G62*F62,2)</f>
        <v>0</v>
      </c>
    </row>
    <row r="63" spans="1:8" s="31" customFormat="1" ht="33.950000000000003" customHeight="1" x14ac:dyDescent="0.2">
      <c r="A63" s="109" t="s">
        <v>131</v>
      </c>
      <c r="B63" s="61" t="s">
        <v>141</v>
      </c>
      <c r="C63" s="110" t="s">
        <v>133</v>
      </c>
      <c r="D63" s="83" t="s">
        <v>122</v>
      </c>
      <c r="E63" s="27"/>
      <c r="F63" s="143"/>
      <c r="G63" s="160"/>
      <c r="H63" s="150"/>
    </row>
    <row r="64" spans="1:8" s="31" customFormat="1" ht="33.950000000000003" customHeight="1" x14ac:dyDescent="0.2">
      <c r="A64" s="109" t="s">
        <v>134</v>
      </c>
      <c r="B64" s="62" t="s">
        <v>28</v>
      </c>
      <c r="C64" s="75" t="s">
        <v>518</v>
      </c>
      <c r="D64" s="83"/>
      <c r="E64" s="27"/>
      <c r="F64" s="143"/>
      <c r="G64" s="160"/>
      <c r="H64" s="150"/>
    </row>
    <row r="65" spans="1:8" s="31" customFormat="1" ht="33.950000000000003" customHeight="1" x14ac:dyDescent="0.2">
      <c r="A65" s="109" t="s">
        <v>153</v>
      </c>
      <c r="B65" s="63" t="s">
        <v>98</v>
      </c>
      <c r="C65" s="85" t="s">
        <v>519</v>
      </c>
      <c r="D65" s="83"/>
      <c r="E65" s="70" t="s">
        <v>34</v>
      </c>
      <c r="F65" s="33">
        <v>1</v>
      </c>
      <c r="G65" s="34"/>
      <c r="H65" s="151">
        <f>ROUND(G65*F65,2)</f>
        <v>0</v>
      </c>
    </row>
    <row r="66" spans="1:8" s="31" customFormat="1" ht="33.950000000000003" customHeight="1" x14ac:dyDescent="0.2">
      <c r="A66" s="109" t="s">
        <v>520</v>
      </c>
      <c r="B66" s="63" t="s">
        <v>99</v>
      </c>
      <c r="C66" s="85" t="s">
        <v>521</v>
      </c>
      <c r="D66" s="83"/>
      <c r="E66" s="70" t="s">
        <v>34</v>
      </c>
      <c r="F66" s="33">
        <v>5</v>
      </c>
      <c r="G66" s="34"/>
      <c r="H66" s="151">
        <f>ROUND(G66*F66,2)</f>
        <v>0</v>
      </c>
    </row>
    <row r="67" spans="1:8" s="31" customFormat="1" ht="33.950000000000003" customHeight="1" x14ac:dyDescent="0.2">
      <c r="A67" s="111" t="s">
        <v>522</v>
      </c>
      <c r="B67" s="63" t="s">
        <v>100</v>
      </c>
      <c r="C67" s="85" t="s">
        <v>523</v>
      </c>
      <c r="D67" s="83"/>
      <c r="E67" s="70" t="s">
        <v>34</v>
      </c>
      <c r="F67" s="33">
        <v>1</v>
      </c>
      <c r="G67" s="34"/>
      <c r="H67" s="151">
        <f>ROUND(G67*F67,2)</f>
        <v>0</v>
      </c>
    </row>
    <row r="68" spans="1:8" s="31" customFormat="1" ht="33.950000000000003" customHeight="1" x14ac:dyDescent="0.2">
      <c r="A68" s="67" t="s">
        <v>197</v>
      </c>
      <c r="B68" s="78" t="s">
        <v>142</v>
      </c>
      <c r="C68" s="37" t="s">
        <v>348</v>
      </c>
      <c r="D68" s="38" t="s">
        <v>524</v>
      </c>
      <c r="E68" s="27"/>
      <c r="F68" s="143"/>
      <c r="G68" s="160"/>
      <c r="H68" s="150"/>
    </row>
    <row r="69" spans="1:8" s="31" customFormat="1" ht="33.950000000000003" customHeight="1" x14ac:dyDescent="0.2">
      <c r="A69" s="67" t="s">
        <v>492</v>
      </c>
      <c r="B69" s="74" t="s">
        <v>28</v>
      </c>
      <c r="C69" s="75" t="s">
        <v>525</v>
      </c>
      <c r="D69" s="76"/>
      <c r="E69" s="77" t="s">
        <v>44</v>
      </c>
      <c r="F69" s="33">
        <v>35</v>
      </c>
      <c r="G69" s="34"/>
      <c r="H69" s="151">
        <f>ROUND(G69*F69,2)</f>
        <v>0</v>
      </c>
    </row>
    <row r="70" spans="1:8" s="40" customFormat="1" ht="33.950000000000003" customHeight="1" x14ac:dyDescent="0.2">
      <c r="A70" s="67" t="s">
        <v>526</v>
      </c>
      <c r="B70" s="74" t="s">
        <v>35</v>
      </c>
      <c r="C70" s="75" t="s">
        <v>527</v>
      </c>
      <c r="D70" s="76"/>
      <c r="E70" s="77" t="s">
        <v>44</v>
      </c>
      <c r="F70" s="33">
        <v>120</v>
      </c>
      <c r="G70" s="34"/>
      <c r="H70" s="151">
        <f>ROUND(G70*F70,2)</f>
        <v>0</v>
      </c>
    </row>
    <row r="71" spans="1:8" s="31" customFormat="1" ht="33.950000000000003" customHeight="1" x14ac:dyDescent="0.2">
      <c r="A71" s="67" t="s">
        <v>528</v>
      </c>
      <c r="B71" s="74" t="s">
        <v>45</v>
      </c>
      <c r="C71" s="75" t="s">
        <v>529</v>
      </c>
      <c r="D71" s="76"/>
      <c r="E71" s="77" t="s">
        <v>44</v>
      </c>
      <c r="F71" s="33">
        <v>4</v>
      </c>
      <c r="G71" s="34"/>
      <c r="H71" s="151">
        <f>ROUND(G71*F71,2)</f>
        <v>0</v>
      </c>
    </row>
    <row r="72" spans="1:8" s="40" customFormat="1" ht="33.950000000000003" customHeight="1" x14ac:dyDescent="0.2">
      <c r="A72" s="109" t="s">
        <v>184</v>
      </c>
      <c r="B72" s="78" t="s">
        <v>144</v>
      </c>
      <c r="C72" s="68" t="s">
        <v>185</v>
      </c>
      <c r="D72" s="83" t="s">
        <v>122</v>
      </c>
      <c r="E72" s="70" t="s">
        <v>34</v>
      </c>
      <c r="F72" s="33">
        <v>2</v>
      </c>
      <c r="G72" s="34"/>
      <c r="H72" s="151">
        <f>ROUND(G72*F72,2)</f>
        <v>0</v>
      </c>
    </row>
    <row r="73" spans="1:8" s="40" customFormat="1" ht="33.950000000000003" customHeight="1" x14ac:dyDescent="0.2">
      <c r="A73" s="109" t="s">
        <v>182</v>
      </c>
      <c r="B73" s="78" t="s">
        <v>146</v>
      </c>
      <c r="C73" s="68" t="s">
        <v>183</v>
      </c>
      <c r="D73" s="83" t="s">
        <v>122</v>
      </c>
      <c r="E73" s="70" t="s">
        <v>34</v>
      </c>
      <c r="F73" s="33">
        <v>2</v>
      </c>
      <c r="G73" s="34"/>
      <c r="H73" s="151">
        <f>ROUND(G73*F73,2)</f>
        <v>0</v>
      </c>
    </row>
    <row r="74" spans="1:8" s="40" customFormat="1" ht="33.950000000000003" customHeight="1" x14ac:dyDescent="0.25">
      <c r="A74" s="100"/>
      <c r="B74" s="101"/>
      <c r="C74" s="80" t="s">
        <v>22</v>
      </c>
      <c r="D74" s="102"/>
      <c r="E74" s="27"/>
      <c r="F74" s="143"/>
      <c r="G74" s="160"/>
      <c r="H74" s="150"/>
    </row>
    <row r="75" spans="1:8" s="31" customFormat="1" ht="33.950000000000003" customHeight="1" x14ac:dyDescent="0.2">
      <c r="A75" s="67" t="s">
        <v>54</v>
      </c>
      <c r="B75" s="78" t="s">
        <v>147</v>
      </c>
      <c r="C75" s="37" t="s">
        <v>232</v>
      </c>
      <c r="D75" s="38" t="s">
        <v>233</v>
      </c>
      <c r="E75" s="77" t="s">
        <v>34</v>
      </c>
      <c r="F75" s="33">
        <v>2</v>
      </c>
      <c r="G75" s="34"/>
      <c r="H75" s="151">
        <f>ROUND(G75*F75,2)</f>
        <v>0</v>
      </c>
    </row>
    <row r="76" spans="1:8" s="31" customFormat="1" ht="33.950000000000003" customHeight="1" x14ac:dyDescent="0.2">
      <c r="A76" s="67" t="s">
        <v>55</v>
      </c>
      <c r="B76" s="78" t="s">
        <v>148</v>
      </c>
      <c r="C76" s="37" t="s">
        <v>234</v>
      </c>
      <c r="D76" s="38" t="s">
        <v>233</v>
      </c>
      <c r="E76" s="27"/>
      <c r="F76" s="143"/>
      <c r="G76" s="160"/>
      <c r="H76" s="150"/>
    </row>
    <row r="77" spans="1:8" s="31" customFormat="1" ht="33.950000000000003" customHeight="1" x14ac:dyDescent="0.2">
      <c r="A77" s="67" t="s">
        <v>189</v>
      </c>
      <c r="B77" s="74" t="s">
        <v>28</v>
      </c>
      <c r="C77" s="75" t="s">
        <v>190</v>
      </c>
      <c r="D77" s="76"/>
      <c r="E77" s="77" t="s">
        <v>34</v>
      </c>
      <c r="F77" s="33">
        <v>2</v>
      </c>
      <c r="G77" s="34"/>
      <c r="H77" s="151">
        <f t="shared" ref="H77:H83" si="0">ROUND(G77*F77,2)</f>
        <v>0</v>
      </c>
    </row>
    <row r="78" spans="1:8" s="31" customFormat="1" ht="33.950000000000003" customHeight="1" x14ac:dyDescent="0.2">
      <c r="A78" s="67" t="s">
        <v>56</v>
      </c>
      <c r="B78" s="74" t="s">
        <v>35</v>
      </c>
      <c r="C78" s="75" t="s">
        <v>145</v>
      </c>
      <c r="D78" s="76"/>
      <c r="E78" s="77" t="s">
        <v>34</v>
      </c>
      <c r="F78" s="33">
        <v>2</v>
      </c>
      <c r="G78" s="34"/>
      <c r="H78" s="151">
        <f t="shared" si="0"/>
        <v>0</v>
      </c>
    </row>
    <row r="79" spans="1:8" s="31" customFormat="1" ht="33.950000000000003" customHeight="1" x14ac:dyDescent="0.2">
      <c r="A79" s="67" t="s">
        <v>191</v>
      </c>
      <c r="B79" s="74" t="s">
        <v>45</v>
      </c>
      <c r="C79" s="75" t="s">
        <v>192</v>
      </c>
      <c r="D79" s="76"/>
      <c r="E79" s="77" t="s">
        <v>34</v>
      </c>
      <c r="F79" s="33">
        <v>2</v>
      </c>
      <c r="G79" s="34"/>
      <c r="H79" s="151">
        <f t="shared" si="0"/>
        <v>0</v>
      </c>
    </row>
    <row r="80" spans="1:8" s="31" customFormat="1" ht="33.950000000000003" customHeight="1" x14ac:dyDescent="0.2">
      <c r="A80" s="67" t="s">
        <v>57</v>
      </c>
      <c r="B80" s="74" t="s">
        <v>58</v>
      </c>
      <c r="C80" s="75" t="s">
        <v>165</v>
      </c>
      <c r="D80" s="76"/>
      <c r="E80" s="77" t="s">
        <v>34</v>
      </c>
      <c r="F80" s="33">
        <v>2</v>
      </c>
      <c r="G80" s="34"/>
      <c r="H80" s="151">
        <f t="shared" si="0"/>
        <v>0</v>
      </c>
    </row>
    <row r="81" spans="1:8" s="31" customFormat="1" ht="33.950000000000003" customHeight="1" x14ac:dyDescent="0.2">
      <c r="A81" s="67" t="s">
        <v>379</v>
      </c>
      <c r="B81" s="78" t="s">
        <v>149</v>
      </c>
      <c r="C81" s="37" t="s">
        <v>380</v>
      </c>
      <c r="D81" s="38" t="s">
        <v>233</v>
      </c>
      <c r="E81" s="77" t="s">
        <v>34</v>
      </c>
      <c r="F81" s="33">
        <v>6</v>
      </c>
      <c r="G81" s="34"/>
      <c r="H81" s="151">
        <f t="shared" si="0"/>
        <v>0</v>
      </c>
    </row>
    <row r="82" spans="1:8" s="31" customFormat="1" ht="33.950000000000003" customHeight="1" x14ac:dyDescent="0.2">
      <c r="A82" s="67" t="s">
        <v>70</v>
      </c>
      <c r="B82" s="78" t="s">
        <v>178</v>
      </c>
      <c r="C82" s="68" t="s">
        <v>78</v>
      </c>
      <c r="D82" s="38" t="s">
        <v>233</v>
      </c>
      <c r="E82" s="77" t="s">
        <v>34</v>
      </c>
      <c r="F82" s="33">
        <v>2</v>
      </c>
      <c r="G82" s="34"/>
      <c r="H82" s="151">
        <f t="shared" si="0"/>
        <v>0</v>
      </c>
    </row>
    <row r="83" spans="1:8" s="31" customFormat="1" ht="33.950000000000003" customHeight="1" x14ac:dyDescent="0.2">
      <c r="A83" s="67" t="s">
        <v>71</v>
      </c>
      <c r="B83" s="78" t="s">
        <v>179</v>
      </c>
      <c r="C83" s="68" t="s">
        <v>79</v>
      </c>
      <c r="D83" s="38" t="s">
        <v>233</v>
      </c>
      <c r="E83" s="77" t="s">
        <v>34</v>
      </c>
      <c r="F83" s="33">
        <v>2</v>
      </c>
      <c r="G83" s="34"/>
      <c r="H83" s="151">
        <f t="shared" si="0"/>
        <v>0</v>
      </c>
    </row>
    <row r="84" spans="1:8" s="31" customFormat="1" ht="33.950000000000003" customHeight="1" x14ac:dyDescent="0.25">
      <c r="A84" s="100"/>
      <c r="B84" s="101"/>
      <c r="C84" s="80" t="s">
        <v>23</v>
      </c>
      <c r="D84" s="102"/>
      <c r="E84" s="27"/>
      <c r="F84" s="143"/>
      <c r="G84" s="160"/>
      <c r="H84" s="150"/>
    </row>
    <row r="85" spans="1:8" s="31" customFormat="1" ht="33.950000000000003" customHeight="1" x14ac:dyDescent="0.2">
      <c r="A85" s="82" t="s">
        <v>59</v>
      </c>
      <c r="B85" s="78" t="s">
        <v>180</v>
      </c>
      <c r="C85" s="68" t="s">
        <v>60</v>
      </c>
      <c r="D85" s="76" t="s">
        <v>530</v>
      </c>
      <c r="E85" s="27"/>
      <c r="F85" s="143"/>
      <c r="G85" s="160"/>
      <c r="H85" s="150"/>
    </row>
    <row r="86" spans="1:8" s="31" customFormat="1" ht="33.950000000000003" customHeight="1" x14ac:dyDescent="0.2">
      <c r="A86" s="82" t="s">
        <v>150</v>
      </c>
      <c r="B86" s="74" t="s">
        <v>28</v>
      </c>
      <c r="C86" s="75" t="s">
        <v>151</v>
      </c>
      <c r="D86" s="76"/>
      <c r="E86" s="77" t="s">
        <v>27</v>
      </c>
      <c r="F86" s="33">
        <v>80</v>
      </c>
      <c r="G86" s="34"/>
      <c r="H86" s="151">
        <f>ROUND(G86*F86,2)</f>
        <v>0</v>
      </c>
    </row>
    <row r="87" spans="1:8" s="31" customFormat="1" ht="33.950000000000003" customHeight="1" x14ac:dyDescent="0.2">
      <c r="A87" s="82" t="s">
        <v>61</v>
      </c>
      <c r="B87" s="74" t="s">
        <v>35</v>
      </c>
      <c r="C87" s="75" t="s">
        <v>152</v>
      </c>
      <c r="D87" s="76"/>
      <c r="E87" s="77" t="s">
        <v>27</v>
      </c>
      <c r="F87" s="161">
        <v>780</v>
      </c>
      <c r="G87" s="34"/>
      <c r="H87" s="151">
        <f>ROUND(G87*F87,2)</f>
        <v>0</v>
      </c>
    </row>
    <row r="88" spans="1:8" ht="33.950000000000003" customHeight="1" x14ac:dyDescent="0.2">
      <c r="A88" s="169"/>
      <c r="B88" s="170" t="str">
        <f>B6</f>
        <v>A</v>
      </c>
      <c r="C88" s="213" t="str">
        <f>C6</f>
        <v>WESTGROVE WAY (MINOR REHAB)</v>
      </c>
      <c r="D88" s="227"/>
      <c r="E88" s="227"/>
      <c r="F88" s="228"/>
      <c r="G88" s="171"/>
      <c r="H88" s="172">
        <f>SUM(H7:H87)</f>
        <v>0</v>
      </c>
    </row>
    <row r="89" spans="1:8" s="26" customFormat="1" ht="33.950000000000003" customHeight="1" x14ac:dyDescent="0.2">
      <c r="A89" s="173"/>
      <c r="B89" s="174" t="s">
        <v>13</v>
      </c>
      <c r="C89" s="219" t="s">
        <v>531</v>
      </c>
      <c r="D89" s="222"/>
      <c r="E89" s="222"/>
      <c r="F89" s="223"/>
      <c r="G89" s="175"/>
      <c r="H89" s="175"/>
    </row>
    <row r="90" spans="1:8" s="31" customFormat="1" ht="33.950000000000003" customHeight="1" x14ac:dyDescent="0.2">
      <c r="A90" s="27"/>
      <c r="B90" s="28"/>
      <c r="C90" s="29" t="s">
        <v>19</v>
      </c>
      <c r="D90" s="30"/>
      <c r="E90" s="27"/>
      <c r="F90" s="143"/>
      <c r="G90" s="150"/>
      <c r="H90" s="150"/>
    </row>
    <row r="91" spans="1:8" s="31" customFormat="1" ht="33.950000000000003" customHeight="1" x14ac:dyDescent="0.2">
      <c r="A91" s="109" t="s">
        <v>32</v>
      </c>
      <c r="B91" s="61" t="s">
        <v>201</v>
      </c>
      <c r="C91" s="68" t="s">
        <v>33</v>
      </c>
      <c r="D91" s="69" t="s">
        <v>315</v>
      </c>
      <c r="E91" s="70" t="s">
        <v>27</v>
      </c>
      <c r="F91" s="113">
        <v>570</v>
      </c>
      <c r="G91" s="34"/>
      <c r="H91" s="151">
        <f>ROUND(G91*F91,2)</f>
        <v>0</v>
      </c>
    </row>
    <row r="92" spans="1:8" s="31" customFormat="1" ht="33.950000000000003" customHeight="1" x14ac:dyDescent="0.2">
      <c r="A92" s="72" t="s">
        <v>88</v>
      </c>
      <c r="B92" s="61" t="s">
        <v>200</v>
      </c>
      <c r="C92" s="68" t="s">
        <v>317</v>
      </c>
      <c r="D92" s="69" t="s">
        <v>318</v>
      </c>
      <c r="E92" s="27"/>
      <c r="F92" s="143"/>
      <c r="G92" s="150"/>
      <c r="H92" s="150"/>
    </row>
    <row r="93" spans="1:8" s="31" customFormat="1" ht="33.950000000000003" customHeight="1" x14ac:dyDescent="0.2">
      <c r="A93" s="72" t="s">
        <v>319</v>
      </c>
      <c r="B93" s="62" t="s">
        <v>28</v>
      </c>
      <c r="C93" s="75" t="s">
        <v>320</v>
      </c>
      <c r="D93" s="83" t="s">
        <v>2</v>
      </c>
      <c r="E93" s="70" t="s">
        <v>27</v>
      </c>
      <c r="F93" s="114">
        <v>20</v>
      </c>
      <c r="G93" s="34"/>
      <c r="H93" s="151">
        <f>ROUND(G93*F93,2)</f>
        <v>0</v>
      </c>
    </row>
    <row r="94" spans="1:8" s="31" customFormat="1" ht="33.950000000000003" customHeight="1" x14ac:dyDescent="0.2">
      <c r="A94" s="72" t="s">
        <v>321</v>
      </c>
      <c r="B94" s="61" t="s">
        <v>199</v>
      </c>
      <c r="C94" s="68" t="s">
        <v>91</v>
      </c>
      <c r="D94" s="83" t="s">
        <v>322</v>
      </c>
      <c r="E94" s="27"/>
      <c r="F94" s="143"/>
      <c r="G94" s="150"/>
      <c r="H94" s="150"/>
    </row>
    <row r="95" spans="1:8" s="31" customFormat="1" ht="33.950000000000003" customHeight="1" x14ac:dyDescent="0.2">
      <c r="A95" s="72" t="s">
        <v>323</v>
      </c>
      <c r="B95" s="62" t="s">
        <v>28</v>
      </c>
      <c r="C95" s="75" t="s">
        <v>324</v>
      </c>
      <c r="D95" s="83" t="s">
        <v>2</v>
      </c>
      <c r="E95" s="70" t="s">
        <v>27</v>
      </c>
      <c r="F95" s="115">
        <v>50</v>
      </c>
      <c r="G95" s="34"/>
      <c r="H95" s="151">
        <f>ROUND(G95*F95,2)</f>
        <v>0</v>
      </c>
    </row>
    <row r="96" spans="1:8" s="31" customFormat="1" ht="33.950000000000003" customHeight="1" x14ac:dyDescent="0.25">
      <c r="A96" s="79"/>
      <c r="B96" s="66"/>
      <c r="C96" s="80" t="s">
        <v>167</v>
      </c>
      <c r="D96" s="81"/>
      <c r="E96" s="27"/>
      <c r="F96" s="143"/>
      <c r="G96" s="150"/>
      <c r="H96" s="150"/>
    </row>
    <row r="97" spans="1:8" s="31" customFormat="1" ht="33.950000000000003" customHeight="1" x14ac:dyDescent="0.2">
      <c r="A97" s="82" t="s">
        <v>104</v>
      </c>
      <c r="B97" s="78" t="s">
        <v>235</v>
      </c>
      <c r="C97" s="68" t="s">
        <v>106</v>
      </c>
      <c r="D97" s="83" t="s">
        <v>228</v>
      </c>
      <c r="E97" s="27"/>
      <c r="F97" s="143"/>
      <c r="G97" s="150"/>
      <c r="H97" s="150"/>
    </row>
    <row r="98" spans="1:8" s="31" customFormat="1" ht="33.950000000000003" customHeight="1" x14ac:dyDescent="0.2">
      <c r="A98" s="82" t="s">
        <v>229</v>
      </c>
      <c r="B98" s="74" t="s">
        <v>28</v>
      </c>
      <c r="C98" s="75" t="s">
        <v>230</v>
      </c>
      <c r="D98" s="83" t="s">
        <v>2</v>
      </c>
      <c r="E98" s="70" t="s">
        <v>27</v>
      </c>
      <c r="F98" s="114">
        <v>160</v>
      </c>
      <c r="G98" s="34"/>
      <c r="H98" s="151">
        <f>ROUND(G98*F98,2)</f>
        <v>0</v>
      </c>
    </row>
    <row r="99" spans="1:8" s="31" customFormat="1" ht="33.950000000000003" customHeight="1" x14ac:dyDescent="0.2">
      <c r="A99" s="84" t="s">
        <v>501</v>
      </c>
      <c r="B99" s="61" t="s">
        <v>236</v>
      </c>
      <c r="C99" s="68" t="s">
        <v>210</v>
      </c>
      <c r="D99" s="83" t="s">
        <v>606</v>
      </c>
      <c r="E99" s="27"/>
      <c r="F99" s="143"/>
      <c r="G99" s="150"/>
      <c r="H99" s="150"/>
    </row>
    <row r="100" spans="1:8" s="31" customFormat="1" ht="33.950000000000003" customHeight="1" x14ac:dyDescent="0.2">
      <c r="A100" s="84" t="s">
        <v>502</v>
      </c>
      <c r="B100" s="62" t="s">
        <v>28</v>
      </c>
      <c r="C100" s="75" t="s">
        <v>325</v>
      </c>
      <c r="D100" s="83" t="s">
        <v>2</v>
      </c>
      <c r="E100" s="70" t="s">
        <v>27</v>
      </c>
      <c r="F100" s="114">
        <v>350</v>
      </c>
      <c r="G100" s="34"/>
      <c r="H100" s="151">
        <f>ROUND(G100*F100,2)</f>
        <v>0</v>
      </c>
    </row>
    <row r="101" spans="1:8" s="31" customFormat="1" ht="33.950000000000003" customHeight="1" x14ac:dyDescent="0.2">
      <c r="A101" s="84" t="s">
        <v>503</v>
      </c>
      <c r="B101" s="61" t="s">
        <v>237</v>
      </c>
      <c r="C101" s="68" t="s">
        <v>504</v>
      </c>
      <c r="D101" s="83" t="s">
        <v>608</v>
      </c>
      <c r="E101" s="27"/>
      <c r="F101" s="143"/>
      <c r="G101" s="150"/>
      <c r="H101" s="150"/>
    </row>
    <row r="102" spans="1:8" s="31" customFormat="1" ht="33.950000000000003" customHeight="1" x14ac:dyDescent="0.2">
      <c r="A102" s="84" t="s">
        <v>505</v>
      </c>
      <c r="B102" s="62" t="s">
        <v>28</v>
      </c>
      <c r="C102" s="75" t="s">
        <v>326</v>
      </c>
      <c r="D102" s="83" t="s">
        <v>2</v>
      </c>
      <c r="E102" s="70" t="s">
        <v>27</v>
      </c>
      <c r="F102" s="115">
        <v>10</v>
      </c>
      <c r="G102" s="34"/>
      <c r="H102" s="151">
        <f>ROUND(G102*F102,2)</f>
        <v>0</v>
      </c>
    </row>
    <row r="103" spans="1:8" s="31" customFormat="1" ht="33.950000000000003" customHeight="1" x14ac:dyDescent="0.2">
      <c r="A103" s="84" t="s">
        <v>506</v>
      </c>
      <c r="B103" s="62" t="s">
        <v>35</v>
      </c>
      <c r="C103" s="75" t="s">
        <v>327</v>
      </c>
      <c r="D103" s="83" t="s">
        <v>2</v>
      </c>
      <c r="E103" s="70" t="s">
        <v>27</v>
      </c>
      <c r="F103" s="114">
        <v>10</v>
      </c>
      <c r="G103" s="34"/>
      <c r="H103" s="151">
        <f>ROUND(G103*F103,2)</f>
        <v>0</v>
      </c>
    </row>
    <row r="104" spans="1:8" s="31" customFormat="1" ht="33.950000000000003" customHeight="1" x14ac:dyDescent="0.2">
      <c r="A104" s="84" t="s">
        <v>507</v>
      </c>
      <c r="B104" s="62" t="s">
        <v>45</v>
      </c>
      <c r="C104" s="75" t="s">
        <v>328</v>
      </c>
      <c r="D104" s="83" t="s">
        <v>2</v>
      </c>
      <c r="E104" s="70" t="s">
        <v>27</v>
      </c>
      <c r="F104" s="115">
        <v>10</v>
      </c>
      <c r="G104" s="34"/>
      <c r="H104" s="151">
        <f>ROUND(G104*F104,2)</f>
        <v>0</v>
      </c>
    </row>
    <row r="105" spans="1:8" s="31" customFormat="1" ht="33.950000000000003" customHeight="1" x14ac:dyDescent="0.2">
      <c r="A105" s="84" t="s">
        <v>508</v>
      </c>
      <c r="B105" s="62" t="s">
        <v>58</v>
      </c>
      <c r="C105" s="75" t="s">
        <v>329</v>
      </c>
      <c r="D105" s="83" t="s">
        <v>2</v>
      </c>
      <c r="E105" s="70" t="s">
        <v>27</v>
      </c>
      <c r="F105" s="114">
        <v>10</v>
      </c>
      <c r="G105" s="34"/>
      <c r="H105" s="151">
        <f>ROUND(G105*F105,2)</f>
        <v>0</v>
      </c>
    </row>
    <row r="106" spans="1:8" s="31" customFormat="1" ht="33.950000000000003" customHeight="1" x14ac:dyDescent="0.2">
      <c r="A106" s="84" t="s">
        <v>36</v>
      </c>
      <c r="B106" s="61" t="s">
        <v>238</v>
      </c>
      <c r="C106" s="68" t="s">
        <v>37</v>
      </c>
      <c r="D106" s="83" t="s">
        <v>170</v>
      </c>
      <c r="E106" s="27"/>
      <c r="F106" s="143"/>
      <c r="G106" s="150"/>
      <c r="H106" s="150"/>
    </row>
    <row r="107" spans="1:8" s="31" customFormat="1" ht="33.950000000000003" customHeight="1" x14ac:dyDescent="0.2">
      <c r="A107" s="84" t="s">
        <v>38</v>
      </c>
      <c r="B107" s="62" t="s">
        <v>28</v>
      </c>
      <c r="C107" s="75" t="s">
        <v>39</v>
      </c>
      <c r="D107" s="83" t="s">
        <v>2</v>
      </c>
      <c r="E107" s="70" t="s">
        <v>34</v>
      </c>
      <c r="F107" s="114">
        <v>190</v>
      </c>
      <c r="G107" s="34"/>
      <c r="H107" s="151">
        <f>ROUND(G107*F107,2)</f>
        <v>0</v>
      </c>
    </row>
    <row r="108" spans="1:8" s="31" customFormat="1" ht="33.950000000000003" customHeight="1" x14ac:dyDescent="0.2">
      <c r="A108" s="84" t="s">
        <v>40</v>
      </c>
      <c r="B108" s="61" t="s">
        <v>239</v>
      </c>
      <c r="C108" s="68" t="s">
        <v>41</v>
      </c>
      <c r="D108" s="83" t="s">
        <v>170</v>
      </c>
      <c r="E108" s="27"/>
      <c r="F108" s="143"/>
      <c r="G108" s="150"/>
      <c r="H108" s="150"/>
    </row>
    <row r="109" spans="1:8" s="31" customFormat="1" ht="33.950000000000003" customHeight="1" x14ac:dyDescent="0.2">
      <c r="A109" s="84" t="s">
        <v>42</v>
      </c>
      <c r="B109" s="62" t="s">
        <v>28</v>
      </c>
      <c r="C109" s="75" t="s">
        <v>43</v>
      </c>
      <c r="D109" s="83" t="s">
        <v>2</v>
      </c>
      <c r="E109" s="70" t="s">
        <v>34</v>
      </c>
      <c r="F109" s="115">
        <v>290</v>
      </c>
      <c r="G109" s="34"/>
      <c r="H109" s="151">
        <f>ROUND(G109*F109,2)</f>
        <v>0</v>
      </c>
    </row>
    <row r="110" spans="1:8" s="31" customFormat="1" ht="33.950000000000003" customHeight="1" x14ac:dyDescent="0.2">
      <c r="A110" s="84" t="s">
        <v>211</v>
      </c>
      <c r="B110" s="61" t="s">
        <v>243</v>
      </c>
      <c r="C110" s="68" t="s">
        <v>212</v>
      </c>
      <c r="D110" s="83" t="s">
        <v>609</v>
      </c>
      <c r="E110" s="27"/>
      <c r="F110" s="143"/>
      <c r="G110" s="150"/>
      <c r="H110" s="150"/>
    </row>
    <row r="111" spans="1:8" s="31" customFormat="1" ht="33.950000000000003" customHeight="1" x14ac:dyDescent="0.2">
      <c r="A111" s="84" t="s">
        <v>213</v>
      </c>
      <c r="B111" s="62" t="s">
        <v>330</v>
      </c>
      <c r="C111" s="75" t="s">
        <v>331</v>
      </c>
      <c r="D111" s="83" t="s">
        <v>214</v>
      </c>
      <c r="E111" s="27"/>
      <c r="F111" s="143"/>
      <c r="G111" s="150"/>
      <c r="H111" s="150"/>
    </row>
    <row r="112" spans="1:8" s="31" customFormat="1" ht="33.950000000000003" customHeight="1" x14ac:dyDescent="0.2">
      <c r="A112" s="84" t="s">
        <v>215</v>
      </c>
      <c r="B112" s="63" t="s">
        <v>98</v>
      </c>
      <c r="C112" s="85" t="s">
        <v>216</v>
      </c>
      <c r="D112" s="83"/>
      <c r="E112" s="70" t="s">
        <v>27</v>
      </c>
      <c r="F112" s="114">
        <v>30</v>
      </c>
      <c r="G112" s="34"/>
      <c r="H112" s="151">
        <f>ROUND(G112*F112,2)</f>
        <v>0</v>
      </c>
    </row>
    <row r="113" spans="1:8" s="31" customFormat="1" ht="33.950000000000003" customHeight="1" x14ac:dyDescent="0.2">
      <c r="A113" s="84" t="s">
        <v>242</v>
      </c>
      <c r="B113" s="61" t="s">
        <v>245</v>
      </c>
      <c r="C113" s="68" t="s">
        <v>244</v>
      </c>
      <c r="D113" s="83" t="s">
        <v>96</v>
      </c>
      <c r="E113" s="70" t="s">
        <v>27</v>
      </c>
      <c r="F113" s="115">
        <v>10</v>
      </c>
      <c r="G113" s="34"/>
      <c r="H113" s="151">
        <f>ROUND(G113*F113,2)</f>
        <v>0</v>
      </c>
    </row>
    <row r="114" spans="1:8" s="31" customFormat="1" ht="33.950000000000003" customHeight="1" x14ac:dyDescent="0.2">
      <c r="A114" s="86" t="s">
        <v>217</v>
      </c>
      <c r="B114" s="87" t="s">
        <v>246</v>
      </c>
      <c r="C114" s="88" t="s">
        <v>218</v>
      </c>
      <c r="D114" s="89" t="s">
        <v>219</v>
      </c>
      <c r="E114" s="27"/>
      <c r="F114" s="143"/>
      <c r="G114" s="150"/>
      <c r="H114" s="150"/>
    </row>
    <row r="115" spans="1:8" s="31" customFormat="1" ht="33.950000000000003" customHeight="1" x14ac:dyDescent="0.2">
      <c r="A115" s="86" t="s">
        <v>220</v>
      </c>
      <c r="B115" s="92" t="s">
        <v>28</v>
      </c>
      <c r="C115" s="93" t="s">
        <v>221</v>
      </c>
      <c r="D115" s="89" t="s">
        <v>222</v>
      </c>
      <c r="E115" s="90" t="s">
        <v>44</v>
      </c>
      <c r="F115" s="115">
        <v>340</v>
      </c>
      <c r="G115" s="34"/>
      <c r="H115" s="151">
        <f>ROUND(G115*F115,2)</f>
        <v>0</v>
      </c>
    </row>
    <row r="116" spans="1:8" s="31" customFormat="1" ht="33.950000000000003" customHeight="1" x14ac:dyDescent="0.2">
      <c r="A116" s="86" t="s">
        <v>497</v>
      </c>
      <c r="B116" s="87" t="s">
        <v>247</v>
      </c>
      <c r="C116" s="88" t="s">
        <v>498</v>
      </c>
      <c r="D116" s="89" t="s">
        <v>607</v>
      </c>
      <c r="E116" s="27"/>
      <c r="F116" s="143"/>
      <c r="G116" s="150"/>
      <c r="H116" s="150"/>
    </row>
    <row r="117" spans="1:8" s="31" customFormat="1" ht="33.950000000000003" customHeight="1" x14ac:dyDescent="0.2">
      <c r="A117" s="86" t="s">
        <v>509</v>
      </c>
      <c r="B117" s="92" t="s">
        <v>28</v>
      </c>
      <c r="C117" s="93" t="s">
        <v>510</v>
      </c>
      <c r="D117" s="89" t="s">
        <v>222</v>
      </c>
      <c r="E117" s="90" t="s">
        <v>44</v>
      </c>
      <c r="F117" s="114">
        <v>340</v>
      </c>
      <c r="G117" s="34"/>
      <c r="H117" s="151">
        <f>ROUND(G117*F117,2)</f>
        <v>0</v>
      </c>
    </row>
    <row r="118" spans="1:8" s="31" customFormat="1" ht="33.950000000000003" customHeight="1" x14ac:dyDescent="0.2">
      <c r="A118" s="82" t="s">
        <v>101</v>
      </c>
      <c r="B118" s="78" t="s">
        <v>248</v>
      </c>
      <c r="C118" s="68" t="s">
        <v>46</v>
      </c>
      <c r="D118" s="76" t="s">
        <v>607</v>
      </c>
      <c r="E118" s="27"/>
      <c r="F118" s="143"/>
      <c r="G118" s="150"/>
      <c r="H118" s="150"/>
    </row>
    <row r="119" spans="1:8" s="31" customFormat="1" ht="33.950000000000003" customHeight="1" x14ac:dyDescent="0.2">
      <c r="A119" s="82"/>
      <c r="B119" s="74" t="s">
        <v>28</v>
      </c>
      <c r="C119" s="75" t="s">
        <v>532</v>
      </c>
      <c r="D119" s="76" t="s">
        <v>600</v>
      </c>
      <c r="E119" s="77" t="s">
        <v>44</v>
      </c>
      <c r="F119" s="115">
        <v>5</v>
      </c>
      <c r="G119" s="34"/>
      <c r="H119" s="151">
        <f>ROUND(G119*F119,2)</f>
        <v>0</v>
      </c>
    </row>
    <row r="120" spans="1:8" s="31" customFormat="1" ht="33.950000000000003" customHeight="1" x14ac:dyDescent="0.2">
      <c r="A120" s="82" t="s">
        <v>511</v>
      </c>
      <c r="B120" s="74" t="s">
        <v>35</v>
      </c>
      <c r="C120" s="75" t="s">
        <v>512</v>
      </c>
      <c r="D120" s="76" t="s">
        <v>103</v>
      </c>
      <c r="E120" s="77" t="s">
        <v>44</v>
      </c>
      <c r="F120" s="115">
        <v>100</v>
      </c>
      <c r="G120" s="34"/>
      <c r="H120" s="151">
        <f>ROUND(G120*F120,2)</f>
        <v>0</v>
      </c>
    </row>
    <row r="121" spans="1:8" s="31" customFormat="1" ht="33.950000000000003" customHeight="1" x14ac:dyDescent="0.2">
      <c r="A121" s="82" t="s">
        <v>513</v>
      </c>
      <c r="B121" s="74" t="s">
        <v>45</v>
      </c>
      <c r="C121" s="75" t="s">
        <v>514</v>
      </c>
      <c r="D121" s="76" t="s">
        <v>515</v>
      </c>
      <c r="E121" s="77" t="s">
        <v>44</v>
      </c>
      <c r="F121" s="116">
        <v>15</v>
      </c>
      <c r="G121" s="34"/>
      <c r="H121" s="151">
        <f>ROUND(G121*F121,2)</f>
        <v>0</v>
      </c>
    </row>
    <row r="122" spans="1:8" s="31" customFormat="1" ht="33.950000000000003" customHeight="1" x14ac:dyDescent="0.2">
      <c r="A122" s="82" t="s">
        <v>533</v>
      </c>
      <c r="B122" s="74" t="s">
        <v>58</v>
      </c>
      <c r="C122" s="75" t="s">
        <v>534</v>
      </c>
      <c r="D122" s="76" t="s">
        <v>499</v>
      </c>
      <c r="E122" s="77" t="s">
        <v>44</v>
      </c>
      <c r="F122" s="115">
        <v>20</v>
      </c>
      <c r="G122" s="34"/>
      <c r="H122" s="151">
        <f>ROUND(G122*F122,2)</f>
        <v>0</v>
      </c>
    </row>
    <row r="123" spans="1:8" s="31" customFormat="1" ht="33.950000000000003" customHeight="1" x14ac:dyDescent="0.2">
      <c r="A123" s="82" t="s">
        <v>171</v>
      </c>
      <c r="B123" s="78" t="s">
        <v>249</v>
      </c>
      <c r="C123" s="68" t="s">
        <v>172</v>
      </c>
      <c r="D123" s="76" t="s">
        <v>340</v>
      </c>
      <c r="E123" s="27"/>
      <c r="F123" s="143"/>
      <c r="G123" s="150"/>
      <c r="H123" s="150"/>
    </row>
    <row r="124" spans="1:8" s="31" customFormat="1" ht="33.950000000000003" customHeight="1" x14ac:dyDescent="0.2">
      <c r="A124" s="84" t="s">
        <v>226</v>
      </c>
      <c r="B124" s="62" t="s">
        <v>28</v>
      </c>
      <c r="C124" s="75" t="s">
        <v>227</v>
      </c>
      <c r="D124" s="83"/>
      <c r="E124" s="27"/>
      <c r="F124" s="143"/>
      <c r="G124" s="150"/>
      <c r="H124" s="150"/>
    </row>
    <row r="125" spans="1:8" s="31" customFormat="1" ht="33.950000000000003" customHeight="1" x14ac:dyDescent="0.2">
      <c r="A125" s="84" t="s">
        <v>173</v>
      </c>
      <c r="B125" s="63" t="s">
        <v>98</v>
      </c>
      <c r="C125" s="85" t="s">
        <v>116</v>
      </c>
      <c r="D125" s="83"/>
      <c r="E125" s="70" t="s">
        <v>29</v>
      </c>
      <c r="F125" s="115">
        <v>310</v>
      </c>
      <c r="G125" s="34"/>
      <c r="H125" s="151">
        <f>ROUND(G125*F125,2)</f>
        <v>0</v>
      </c>
    </row>
    <row r="126" spans="1:8" s="31" customFormat="1" ht="33.950000000000003" customHeight="1" x14ac:dyDescent="0.2">
      <c r="A126" s="84" t="s">
        <v>174</v>
      </c>
      <c r="B126" s="62" t="s">
        <v>35</v>
      </c>
      <c r="C126" s="75" t="s">
        <v>67</v>
      </c>
      <c r="D126" s="83"/>
      <c r="E126" s="27"/>
      <c r="F126" s="143"/>
      <c r="G126" s="150"/>
      <c r="H126" s="150"/>
    </row>
    <row r="127" spans="1:8" s="31" customFormat="1" ht="33.950000000000003" customHeight="1" x14ac:dyDescent="0.2">
      <c r="A127" s="84" t="s">
        <v>175</v>
      </c>
      <c r="B127" s="63" t="s">
        <v>98</v>
      </c>
      <c r="C127" s="85" t="s">
        <v>116</v>
      </c>
      <c r="D127" s="83"/>
      <c r="E127" s="70" t="s">
        <v>29</v>
      </c>
      <c r="F127" s="115">
        <v>90</v>
      </c>
      <c r="G127" s="34"/>
      <c r="H127" s="151">
        <f>ROUND(G127*F127,2)</f>
        <v>0</v>
      </c>
    </row>
    <row r="128" spans="1:8" s="31" customFormat="1" ht="33.950000000000003" customHeight="1" x14ac:dyDescent="0.2">
      <c r="A128" s="84" t="s">
        <v>341</v>
      </c>
      <c r="B128" s="61" t="s">
        <v>250</v>
      </c>
      <c r="C128" s="68" t="s">
        <v>342</v>
      </c>
      <c r="D128" s="83" t="s">
        <v>343</v>
      </c>
      <c r="E128" s="27"/>
      <c r="F128" s="143"/>
      <c r="G128" s="150"/>
      <c r="H128" s="150"/>
    </row>
    <row r="129" spans="1:8" s="31" customFormat="1" ht="33.950000000000003" customHeight="1" x14ac:dyDescent="0.2">
      <c r="A129" s="84" t="s">
        <v>344</v>
      </c>
      <c r="B129" s="62" t="s">
        <v>28</v>
      </c>
      <c r="C129" s="75" t="s">
        <v>345</v>
      </c>
      <c r="D129" s="83"/>
      <c r="E129" s="70" t="s">
        <v>27</v>
      </c>
      <c r="F129" s="115">
        <v>460</v>
      </c>
      <c r="G129" s="34"/>
      <c r="H129" s="151">
        <f>ROUND(G129*F129,2)</f>
        <v>0</v>
      </c>
    </row>
    <row r="130" spans="1:8" s="31" customFormat="1" ht="33.950000000000003" customHeight="1" x14ac:dyDescent="0.25">
      <c r="A130" s="79"/>
      <c r="B130" s="64"/>
      <c r="C130" s="80" t="s">
        <v>20</v>
      </c>
      <c r="D130" s="81"/>
      <c r="E130" s="27"/>
      <c r="F130" s="143"/>
      <c r="G130" s="150"/>
      <c r="H130" s="150"/>
    </row>
    <row r="131" spans="1:8" s="31" customFormat="1" ht="33.950000000000003" customHeight="1" x14ac:dyDescent="0.2">
      <c r="A131" s="109" t="s">
        <v>52</v>
      </c>
      <c r="B131" s="61" t="s">
        <v>251</v>
      </c>
      <c r="C131" s="68" t="s">
        <v>53</v>
      </c>
      <c r="D131" s="83" t="s">
        <v>118</v>
      </c>
      <c r="E131" s="70" t="s">
        <v>44</v>
      </c>
      <c r="F131" s="114">
        <v>530</v>
      </c>
      <c r="G131" s="34"/>
      <c r="H131" s="151">
        <f>ROUND(G131*F131,2)</f>
        <v>0</v>
      </c>
    </row>
    <row r="132" spans="1:8" s="31" customFormat="1" ht="33.950000000000003" customHeight="1" x14ac:dyDescent="0.25">
      <c r="A132" s="79"/>
      <c r="B132" s="64"/>
      <c r="C132" s="80" t="s">
        <v>21</v>
      </c>
      <c r="D132" s="102"/>
      <c r="E132" s="27"/>
      <c r="F132" s="143"/>
      <c r="G132" s="150"/>
      <c r="H132" s="150"/>
    </row>
    <row r="133" spans="1:8" s="31" customFormat="1" ht="33.950000000000003" customHeight="1" x14ac:dyDescent="0.2">
      <c r="A133" s="84"/>
      <c r="B133" s="61" t="s">
        <v>252</v>
      </c>
      <c r="C133" s="68" t="s">
        <v>349</v>
      </c>
      <c r="D133" s="83"/>
      <c r="E133" s="70" t="s">
        <v>34</v>
      </c>
      <c r="F133" s="116">
        <v>1</v>
      </c>
      <c r="G133" s="34"/>
      <c r="H133" s="151">
        <f>ROUND(G133*F133,2)</f>
        <v>0</v>
      </c>
    </row>
    <row r="134" spans="1:8" s="31" customFormat="1" ht="33.950000000000003" customHeight="1" x14ac:dyDescent="0.25">
      <c r="A134" s="79"/>
      <c r="B134" s="64"/>
      <c r="C134" s="80" t="s">
        <v>22</v>
      </c>
      <c r="D134" s="81"/>
      <c r="E134" s="27"/>
      <c r="F134" s="143"/>
      <c r="G134" s="150"/>
      <c r="H134" s="150"/>
    </row>
    <row r="135" spans="1:8" s="31" customFormat="1" ht="33.950000000000003" customHeight="1" x14ac:dyDescent="0.2">
      <c r="A135" s="109" t="s">
        <v>54</v>
      </c>
      <c r="B135" s="61" t="s">
        <v>253</v>
      </c>
      <c r="C135" s="37" t="s">
        <v>232</v>
      </c>
      <c r="D135" s="38" t="s">
        <v>233</v>
      </c>
      <c r="E135" s="70" t="s">
        <v>34</v>
      </c>
      <c r="F135" s="114">
        <v>4</v>
      </c>
      <c r="G135" s="34"/>
      <c r="H135" s="151">
        <f>ROUND(G135*F135,2)</f>
        <v>0</v>
      </c>
    </row>
    <row r="136" spans="1:8" s="31" customFormat="1" ht="33.950000000000003" customHeight="1" x14ac:dyDescent="0.2">
      <c r="A136" s="109" t="s">
        <v>55</v>
      </c>
      <c r="B136" s="61" t="s">
        <v>254</v>
      </c>
      <c r="C136" s="37" t="s">
        <v>234</v>
      </c>
      <c r="D136" s="38" t="s">
        <v>233</v>
      </c>
      <c r="E136" s="27"/>
      <c r="F136" s="143"/>
      <c r="G136" s="150"/>
      <c r="H136" s="150"/>
    </row>
    <row r="137" spans="1:8" s="31" customFormat="1" ht="33.950000000000003" customHeight="1" x14ac:dyDescent="0.2">
      <c r="A137" s="109" t="s">
        <v>56</v>
      </c>
      <c r="B137" s="62" t="s">
        <v>28</v>
      </c>
      <c r="C137" s="75" t="s">
        <v>145</v>
      </c>
      <c r="D137" s="83"/>
      <c r="E137" s="70" t="s">
        <v>34</v>
      </c>
      <c r="F137" s="114">
        <v>1</v>
      </c>
      <c r="G137" s="34"/>
      <c r="H137" s="151">
        <f>ROUND(G137*F137,2)</f>
        <v>0</v>
      </c>
    </row>
    <row r="138" spans="1:8" s="36" customFormat="1" ht="33.950000000000003" customHeight="1" x14ac:dyDescent="0.25">
      <c r="A138" s="79"/>
      <c r="B138" s="64"/>
      <c r="C138" s="80" t="s">
        <v>23</v>
      </c>
      <c r="D138" s="81"/>
      <c r="E138" s="27"/>
      <c r="F138" s="143"/>
      <c r="G138" s="150"/>
      <c r="H138" s="150"/>
    </row>
    <row r="139" spans="1:8" s="31" customFormat="1" ht="33.950000000000003" customHeight="1" x14ac:dyDescent="0.2">
      <c r="A139" s="84" t="s">
        <v>59</v>
      </c>
      <c r="B139" s="61" t="s">
        <v>255</v>
      </c>
      <c r="C139" s="68" t="s">
        <v>60</v>
      </c>
      <c r="D139" s="83" t="s">
        <v>530</v>
      </c>
      <c r="E139" s="27"/>
      <c r="F139" s="143"/>
      <c r="G139" s="150"/>
      <c r="H139" s="150"/>
    </row>
    <row r="140" spans="1:8" s="31" customFormat="1" ht="33.950000000000003" customHeight="1" x14ac:dyDescent="0.2">
      <c r="A140" s="84" t="s">
        <v>150</v>
      </c>
      <c r="B140" s="62" t="s">
        <v>28</v>
      </c>
      <c r="C140" s="75" t="s">
        <v>151</v>
      </c>
      <c r="D140" s="83"/>
      <c r="E140" s="70" t="s">
        <v>27</v>
      </c>
      <c r="F140" s="116">
        <v>20</v>
      </c>
      <c r="G140" s="34"/>
      <c r="H140" s="151">
        <f>ROUND(G140*F140,2)</f>
        <v>0</v>
      </c>
    </row>
    <row r="141" spans="1:8" s="31" customFormat="1" ht="33.950000000000003" customHeight="1" x14ac:dyDescent="0.2">
      <c r="A141" s="84" t="s">
        <v>61</v>
      </c>
      <c r="B141" s="62" t="s">
        <v>35</v>
      </c>
      <c r="C141" s="75" t="s">
        <v>152</v>
      </c>
      <c r="D141" s="83"/>
      <c r="E141" s="70" t="s">
        <v>27</v>
      </c>
      <c r="F141" s="116">
        <v>60</v>
      </c>
      <c r="G141" s="34"/>
      <c r="H141" s="151">
        <f>ROUND(G141*F141,2)</f>
        <v>0</v>
      </c>
    </row>
    <row r="142" spans="1:8" s="26" customFormat="1" ht="33.950000000000003" customHeight="1" x14ac:dyDescent="0.2">
      <c r="A142" s="176"/>
      <c r="B142" s="170" t="str">
        <f>B89</f>
        <v>B</v>
      </c>
      <c r="C142" s="213" t="str">
        <f>C89</f>
        <v xml:space="preserve">CADIZ BAY (MINOR REHAB) </v>
      </c>
      <c r="D142" s="227"/>
      <c r="E142" s="227"/>
      <c r="F142" s="228"/>
      <c r="G142" s="177" t="s">
        <v>17</v>
      </c>
      <c r="H142" s="177">
        <f>SUM(H90:H141)</f>
        <v>0</v>
      </c>
    </row>
    <row r="143" spans="1:8" s="26" customFormat="1" ht="33.950000000000003" customHeight="1" x14ac:dyDescent="0.2">
      <c r="A143" s="173"/>
      <c r="B143" s="174" t="s">
        <v>14</v>
      </c>
      <c r="C143" s="219" t="s">
        <v>535</v>
      </c>
      <c r="D143" s="220"/>
      <c r="E143" s="220"/>
      <c r="F143" s="221"/>
      <c r="G143" s="175"/>
      <c r="H143" s="175"/>
    </row>
    <row r="144" spans="1:8" s="31" customFormat="1" ht="33.950000000000003" customHeight="1" x14ac:dyDescent="0.2">
      <c r="A144" s="27"/>
      <c r="B144" s="28"/>
      <c r="C144" s="29" t="s">
        <v>19</v>
      </c>
      <c r="D144" s="30"/>
      <c r="E144" s="27"/>
      <c r="F144" s="143"/>
      <c r="G144" s="150"/>
      <c r="H144" s="150"/>
    </row>
    <row r="145" spans="1:8" s="31" customFormat="1" ht="33.950000000000003" customHeight="1" x14ac:dyDescent="0.2">
      <c r="A145" s="109" t="s">
        <v>32</v>
      </c>
      <c r="B145" s="61" t="s">
        <v>202</v>
      </c>
      <c r="C145" s="68" t="s">
        <v>33</v>
      </c>
      <c r="D145" s="69" t="s">
        <v>315</v>
      </c>
      <c r="E145" s="70" t="s">
        <v>27</v>
      </c>
      <c r="F145" s="71">
        <v>810</v>
      </c>
      <c r="G145" s="149"/>
      <c r="H145" s="151">
        <f>ROUND(G145*F145,2)</f>
        <v>0</v>
      </c>
    </row>
    <row r="146" spans="1:8" s="31" customFormat="1" ht="33.950000000000003" customHeight="1" x14ac:dyDescent="0.2">
      <c r="A146" s="72" t="s">
        <v>88</v>
      </c>
      <c r="B146" s="61" t="s">
        <v>203</v>
      </c>
      <c r="C146" s="68" t="s">
        <v>317</v>
      </c>
      <c r="D146" s="69" t="s">
        <v>318</v>
      </c>
      <c r="E146" s="27"/>
      <c r="F146" s="143"/>
      <c r="G146" s="150"/>
      <c r="H146" s="150"/>
    </row>
    <row r="147" spans="1:8" s="31" customFormat="1" ht="33.950000000000003" customHeight="1" x14ac:dyDescent="0.2">
      <c r="A147" s="72" t="s">
        <v>319</v>
      </c>
      <c r="B147" s="62" t="s">
        <v>28</v>
      </c>
      <c r="C147" s="75" t="s">
        <v>320</v>
      </c>
      <c r="D147" s="83" t="s">
        <v>2</v>
      </c>
      <c r="E147" s="70" t="s">
        <v>27</v>
      </c>
      <c r="F147" s="71">
        <v>20</v>
      </c>
      <c r="G147" s="149"/>
      <c r="H147" s="151">
        <f>ROUND(G147*F147,2)</f>
        <v>0</v>
      </c>
    </row>
    <row r="148" spans="1:8" s="31" customFormat="1" ht="33.950000000000003" customHeight="1" x14ac:dyDescent="0.2">
      <c r="A148" s="72" t="s">
        <v>321</v>
      </c>
      <c r="B148" s="61" t="s">
        <v>204</v>
      </c>
      <c r="C148" s="68" t="s">
        <v>91</v>
      </c>
      <c r="D148" s="83" t="s">
        <v>322</v>
      </c>
      <c r="E148" s="27"/>
      <c r="F148" s="143"/>
      <c r="G148" s="150"/>
      <c r="H148" s="150"/>
    </row>
    <row r="149" spans="1:8" s="31" customFormat="1" ht="33.950000000000003" customHeight="1" x14ac:dyDescent="0.2">
      <c r="A149" s="72" t="s">
        <v>323</v>
      </c>
      <c r="B149" s="62" t="s">
        <v>28</v>
      </c>
      <c r="C149" s="75" t="s">
        <v>324</v>
      </c>
      <c r="D149" s="83" t="s">
        <v>2</v>
      </c>
      <c r="E149" s="70" t="s">
        <v>27</v>
      </c>
      <c r="F149" s="71">
        <v>50</v>
      </c>
      <c r="G149" s="149"/>
      <c r="H149" s="151">
        <f>ROUND(G149*F149,2)</f>
        <v>0</v>
      </c>
    </row>
    <row r="150" spans="1:8" s="31" customFormat="1" ht="33.950000000000003" customHeight="1" x14ac:dyDescent="0.25">
      <c r="A150" s="79"/>
      <c r="B150" s="66"/>
      <c r="C150" s="80" t="s">
        <v>167</v>
      </c>
      <c r="D150" s="81"/>
      <c r="E150" s="27"/>
      <c r="F150" s="143"/>
      <c r="G150" s="150"/>
      <c r="H150" s="150"/>
    </row>
    <row r="151" spans="1:8" s="31" customFormat="1" ht="33.950000000000003" customHeight="1" x14ac:dyDescent="0.2">
      <c r="A151" s="82" t="s">
        <v>104</v>
      </c>
      <c r="B151" s="78" t="s">
        <v>256</v>
      </c>
      <c r="C151" s="68" t="s">
        <v>106</v>
      </c>
      <c r="D151" s="83" t="s">
        <v>228</v>
      </c>
      <c r="E151" s="27"/>
      <c r="F151" s="143"/>
      <c r="G151" s="150"/>
      <c r="H151" s="150"/>
    </row>
    <row r="152" spans="1:8" s="31" customFormat="1" ht="33.950000000000003" customHeight="1" x14ac:dyDescent="0.2">
      <c r="A152" s="82" t="s">
        <v>229</v>
      </c>
      <c r="B152" s="74" t="s">
        <v>28</v>
      </c>
      <c r="C152" s="75" t="s">
        <v>230</v>
      </c>
      <c r="D152" s="83" t="s">
        <v>2</v>
      </c>
      <c r="E152" s="70" t="s">
        <v>27</v>
      </c>
      <c r="F152" s="71">
        <v>100</v>
      </c>
      <c r="G152" s="149"/>
      <c r="H152" s="151">
        <f>ROUND(G152*F152,2)</f>
        <v>0</v>
      </c>
    </row>
    <row r="153" spans="1:8" s="31" customFormat="1" ht="33.950000000000003" customHeight="1" x14ac:dyDescent="0.2">
      <c r="A153" s="84" t="s">
        <v>501</v>
      </c>
      <c r="B153" s="61" t="s">
        <v>257</v>
      </c>
      <c r="C153" s="68" t="s">
        <v>210</v>
      </c>
      <c r="D153" s="83" t="s">
        <v>608</v>
      </c>
      <c r="E153" s="27"/>
      <c r="F153" s="143"/>
      <c r="G153" s="150"/>
      <c r="H153" s="150"/>
    </row>
    <row r="154" spans="1:8" s="31" customFormat="1" ht="33.950000000000003" customHeight="1" x14ac:dyDescent="0.2">
      <c r="A154" s="84" t="s">
        <v>536</v>
      </c>
      <c r="B154" s="74" t="s">
        <v>28</v>
      </c>
      <c r="C154" s="75" t="s">
        <v>352</v>
      </c>
      <c r="D154" s="83" t="s">
        <v>2</v>
      </c>
      <c r="E154" s="70" t="s">
        <v>27</v>
      </c>
      <c r="F154" s="60">
        <v>460</v>
      </c>
      <c r="G154" s="149"/>
      <c r="H154" s="151">
        <f>ROUND(G154*F154,2)</f>
        <v>0</v>
      </c>
    </row>
    <row r="155" spans="1:8" s="31" customFormat="1" ht="33.950000000000003" customHeight="1" x14ac:dyDescent="0.2">
      <c r="A155" s="84" t="s">
        <v>503</v>
      </c>
      <c r="B155" s="61" t="s">
        <v>258</v>
      </c>
      <c r="C155" s="68" t="s">
        <v>504</v>
      </c>
      <c r="D155" s="83" t="s">
        <v>608</v>
      </c>
      <c r="E155" s="27"/>
      <c r="F155" s="143"/>
      <c r="G155" s="150"/>
      <c r="H155" s="150"/>
    </row>
    <row r="156" spans="1:8" s="31" customFormat="1" ht="33.950000000000003" customHeight="1" x14ac:dyDescent="0.2">
      <c r="A156" s="84" t="s">
        <v>537</v>
      </c>
      <c r="B156" s="62" t="s">
        <v>28</v>
      </c>
      <c r="C156" s="75" t="s">
        <v>353</v>
      </c>
      <c r="D156" s="83" t="s">
        <v>2</v>
      </c>
      <c r="E156" s="70" t="s">
        <v>27</v>
      </c>
      <c r="F156" s="60">
        <v>20</v>
      </c>
      <c r="G156" s="149"/>
      <c r="H156" s="151">
        <f>ROUND(G156*F156,2)</f>
        <v>0</v>
      </c>
    </row>
    <row r="157" spans="1:8" s="31" customFormat="1" ht="33.950000000000003" customHeight="1" x14ac:dyDescent="0.2">
      <c r="A157" s="84" t="s">
        <v>538</v>
      </c>
      <c r="B157" s="62" t="s">
        <v>35</v>
      </c>
      <c r="C157" s="75" t="s">
        <v>354</v>
      </c>
      <c r="D157" s="83" t="s">
        <v>2</v>
      </c>
      <c r="E157" s="70" t="s">
        <v>27</v>
      </c>
      <c r="F157" s="60">
        <v>90</v>
      </c>
      <c r="G157" s="149"/>
      <c r="H157" s="151">
        <f>ROUND(G157*F157,2)</f>
        <v>0</v>
      </c>
    </row>
    <row r="158" spans="1:8" s="31" customFormat="1" ht="33.950000000000003" customHeight="1" x14ac:dyDescent="0.2">
      <c r="A158" s="84" t="s">
        <v>539</v>
      </c>
      <c r="B158" s="62" t="s">
        <v>45</v>
      </c>
      <c r="C158" s="75" t="s">
        <v>355</v>
      </c>
      <c r="D158" s="83" t="s">
        <v>2</v>
      </c>
      <c r="E158" s="70" t="s">
        <v>27</v>
      </c>
      <c r="F158" s="60">
        <v>30</v>
      </c>
      <c r="G158" s="149"/>
      <c r="H158" s="151">
        <f>ROUND(G158*F158,2)</f>
        <v>0</v>
      </c>
    </row>
    <row r="159" spans="1:8" s="31" customFormat="1" ht="33.950000000000003" customHeight="1" x14ac:dyDescent="0.2">
      <c r="A159" s="84" t="s">
        <v>540</v>
      </c>
      <c r="B159" s="62" t="s">
        <v>58</v>
      </c>
      <c r="C159" s="75" t="s">
        <v>356</v>
      </c>
      <c r="D159" s="83" t="s">
        <v>2</v>
      </c>
      <c r="E159" s="70" t="s">
        <v>27</v>
      </c>
      <c r="F159" s="60">
        <v>20</v>
      </c>
      <c r="G159" s="149"/>
      <c r="H159" s="151">
        <f>ROUND(G159*F159,2)</f>
        <v>0</v>
      </c>
    </row>
    <row r="160" spans="1:8" s="31" customFormat="1" ht="33.950000000000003" customHeight="1" x14ac:dyDescent="0.2">
      <c r="A160" s="84" t="s">
        <v>541</v>
      </c>
      <c r="B160" s="61" t="s">
        <v>259</v>
      </c>
      <c r="C160" s="68" t="s">
        <v>542</v>
      </c>
      <c r="D160" s="83" t="s">
        <v>608</v>
      </c>
      <c r="E160" s="27"/>
      <c r="F160" s="143"/>
      <c r="G160" s="150"/>
      <c r="H160" s="150"/>
    </row>
    <row r="161" spans="1:8" s="36" customFormat="1" ht="33.950000000000003" customHeight="1" x14ac:dyDescent="0.2">
      <c r="A161" s="84" t="s">
        <v>543</v>
      </c>
      <c r="B161" s="62" t="s">
        <v>28</v>
      </c>
      <c r="C161" s="75" t="s">
        <v>544</v>
      </c>
      <c r="D161" s="83" t="s">
        <v>2</v>
      </c>
      <c r="E161" s="70" t="s">
        <v>27</v>
      </c>
      <c r="F161" s="60">
        <v>10</v>
      </c>
      <c r="G161" s="149"/>
      <c r="H161" s="151">
        <f>ROUND(G161*F161,2)</f>
        <v>0</v>
      </c>
    </row>
    <row r="162" spans="1:8" s="31" customFormat="1" ht="33.950000000000003" customHeight="1" x14ac:dyDescent="0.2">
      <c r="A162" s="84" t="s">
        <v>36</v>
      </c>
      <c r="B162" s="61" t="s">
        <v>260</v>
      </c>
      <c r="C162" s="68" t="s">
        <v>37</v>
      </c>
      <c r="D162" s="76" t="s">
        <v>170</v>
      </c>
      <c r="E162" s="27"/>
      <c r="F162" s="143"/>
      <c r="G162" s="150"/>
      <c r="H162" s="150"/>
    </row>
    <row r="163" spans="1:8" s="36" customFormat="1" ht="33.950000000000003" customHeight="1" x14ac:dyDescent="0.2">
      <c r="A163" s="84" t="s">
        <v>38</v>
      </c>
      <c r="B163" s="62" t="s">
        <v>28</v>
      </c>
      <c r="C163" s="75" t="s">
        <v>39</v>
      </c>
      <c r="D163" s="76" t="s">
        <v>2</v>
      </c>
      <c r="E163" s="77" t="s">
        <v>34</v>
      </c>
      <c r="F163" s="71">
        <v>410</v>
      </c>
      <c r="G163" s="149"/>
      <c r="H163" s="151">
        <f>ROUND(G163*F163,2)</f>
        <v>0</v>
      </c>
    </row>
    <row r="164" spans="1:8" s="36" customFormat="1" ht="33.950000000000003" customHeight="1" x14ac:dyDescent="0.2">
      <c r="A164" s="84" t="s">
        <v>40</v>
      </c>
      <c r="B164" s="61" t="s">
        <v>261</v>
      </c>
      <c r="C164" s="68" t="s">
        <v>41</v>
      </c>
      <c r="D164" s="76" t="s">
        <v>170</v>
      </c>
      <c r="E164" s="27"/>
      <c r="F164" s="143"/>
      <c r="G164" s="150"/>
      <c r="H164" s="150"/>
    </row>
    <row r="165" spans="1:8" s="36" customFormat="1" ht="33.950000000000003" customHeight="1" x14ac:dyDescent="0.2">
      <c r="A165" s="84" t="s">
        <v>42</v>
      </c>
      <c r="B165" s="62" t="s">
        <v>28</v>
      </c>
      <c r="C165" s="75" t="s">
        <v>43</v>
      </c>
      <c r="D165" s="76" t="s">
        <v>2</v>
      </c>
      <c r="E165" s="77" t="s">
        <v>34</v>
      </c>
      <c r="F165" s="71">
        <v>540</v>
      </c>
      <c r="G165" s="149"/>
      <c r="H165" s="151">
        <f>ROUND(G165*F165,2)</f>
        <v>0</v>
      </c>
    </row>
    <row r="166" spans="1:8" s="36" customFormat="1" ht="33.950000000000003" customHeight="1" x14ac:dyDescent="0.2">
      <c r="A166" s="84" t="s">
        <v>242</v>
      </c>
      <c r="B166" s="61" t="s">
        <v>262</v>
      </c>
      <c r="C166" s="68" t="s">
        <v>332</v>
      </c>
      <c r="D166" s="83" t="s">
        <v>96</v>
      </c>
      <c r="E166" s="70" t="s">
        <v>27</v>
      </c>
      <c r="F166" s="108">
        <v>30</v>
      </c>
      <c r="G166" s="149"/>
      <c r="H166" s="151">
        <f>ROUND(G166*F166,2)</f>
        <v>0</v>
      </c>
    </row>
    <row r="167" spans="1:8" s="31" customFormat="1" ht="33.950000000000003" customHeight="1" x14ac:dyDescent="0.2">
      <c r="A167" s="86" t="s">
        <v>217</v>
      </c>
      <c r="B167" s="87" t="s">
        <v>263</v>
      </c>
      <c r="C167" s="88" t="s">
        <v>218</v>
      </c>
      <c r="D167" s="89" t="s">
        <v>219</v>
      </c>
      <c r="E167" s="27"/>
      <c r="F167" s="143"/>
      <c r="G167" s="150"/>
      <c r="H167" s="150"/>
    </row>
    <row r="168" spans="1:8" s="31" customFormat="1" ht="33.950000000000003" customHeight="1" x14ac:dyDescent="0.2">
      <c r="A168" s="86" t="s">
        <v>220</v>
      </c>
      <c r="B168" s="92" t="s">
        <v>28</v>
      </c>
      <c r="C168" s="93" t="s">
        <v>221</v>
      </c>
      <c r="D168" s="89" t="s">
        <v>222</v>
      </c>
      <c r="E168" s="90" t="s">
        <v>44</v>
      </c>
      <c r="F168" s="71">
        <v>850</v>
      </c>
      <c r="G168" s="149"/>
      <c r="H168" s="151">
        <f>ROUND(G168*F168,2)</f>
        <v>0</v>
      </c>
    </row>
    <row r="169" spans="1:8" s="31" customFormat="1" ht="33.950000000000003" customHeight="1" x14ac:dyDescent="0.2">
      <c r="A169" s="86" t="s">
        <v>497</v>
      </c>
      <c r="B169" s="87" t="s">
        <v>264</v>
      </c>
      <c r="C169" s="88" t="s">
        <v>498</v>
      </c>
      <c r="D169" s="89" t="s">
        <v>607</v>
      </c>
      <c r="E169" s="27"/>
      <c r="F169" s="143"/>
      <c r="G169" s="150"/>
      <c r="H169" s="150"/>
    </row>
    <row r="170" spans="1:8" s="31" customFormat="1" ht="33.950000000000003" customHeight="1" x14ac:dyDescent="0.2">
      <c r="A170" s="86" t="s">
        <v>509</v>
      </c>
      <c r="B170" s="92" t="s">
        <v>28</v>
      </c>
      <c r="C170" s="93" t="s">
        <v>510</v>
      </c>
      <c r="D170" s="89" t="s">
        <v>222</v>
      </c>
      <c r="E170" s="90" t="s">
        <v>44</v>
      </c>
      <c r="F170" s="71">
        <v>850</v>
      </c>
      <c r="G170" s="149"/>
      <c r="H170" s="151">
        <f>ROUND(G170*F170,2)</f>
        <v>0</v>
      </c>
    </row>
    <row r="171" spans="1:8" s="31" customFormat="1" ht="33.950000000000003" customHeight="1" x14ac:dyDescent="0.2">
      <c r="A171" s="82" t="s">
        <v>101</v>
      </c>
      <c r="B171" s="78" t="s">
        <v>265</v>
      </c>
      <c r="C171" s="68" t="s">
        <v>46</v>
      </c>
      <c r="D171" s="76" t="s">
        <v>607</v>
      </c>
      <c r="E171" s="27"/>
      <c r="F171" s="143"/>
      <c r="G171" s="150"/>
      <c r="H171" s="150"/>
    </row>
    <row r="172" spans="1:8" s="31" customFormat="1" ht="33.950000000000003" customHeight="1" x14ac:dyDescent="0.2">
      <c r="A172" s="82" t="s">
        <v>511</v>
      </c>
      <c r="B172" s="74" t="s">
        <v>28</v>
      </c>
      <c r="C172" s="75" t="s">
        <v>512</v>
      </c>
      <c r="D172" s="76" t="s">
        <v>103</v>
      </c>
      <c r="E172" s="77" t="s">
        <v>44</v>
      </c>
      <c r="F172" s="71">
        <v>180</v>
      </c>
      <c r="G172" s="149"/>
      <c r="H172" s="151">
        <f>ROUND(G172*F172,2)</f>
        <v>0</v>
      </c>
    </row>
    <row r="173" spans="1:8" s="31" customFormat="1" ht="33.950000000000003" customHeight="1" x14ac:dyDescent="0.2">
      <c r="A173" s="82" t="s">
        <v>533</v>
      </c>
      <c r="B173" s="74" t="s">
        <v>35</v>
      </c>
      <c r="C173" s="75" t="s">
        <v>534</v>
      </c>
      <c r="D173" s="76" t="s">
        <v>499</v>
      </c>
      <c r="E173" s="77" t="s">
        <v>44</v>
      </c>
      <c r="F173" s="71">
        <v>30</v>
      </c>
      <c r="G173" s="149"/>
      <c r="H173" s="151">
        <f>ROUND(G173*F173,2)</f>
        <v>0</v>
      </c>
    </row>
    <row r="174" spans="1:8" s="31" customFormat="1" ht="33.950000000000003" customHeight="1" x14ac:dyDescent="0.2">
      <c r="A174" s="84" t="s">
        <v>333</v>
      </c>
      <c r="B174" s="62" t="s">
        <v>45</v>
      </c>
      <c r="C174" s="75" t="s">
        <v>334</v>
      </c>
      <c r="D174" s="83" t="s">
        <v>282</v>
      </c>
      <c r="E174" s="27"/>
      <c r="F174" s="143"/>
      <c r="G174" s="150"/>
      <c r="H174" s="150"/>
    </row>
    <row r="175" spans="1:8" s="31" customFormat="1" ht="33.950000000000003" customHeight="1" x14ac:dyDescent="0.2">
      <c r="A175" s="84" t="s">
        <v>335</v>
      </c>
      <c r="B175" s="117" t="s">
        <v>98</v>
      </c>
      <c r="C175" s="85" t="s">
        <v>293</v>
      </c>
      <c r="D175" s="69"/>
      <c r="E175" s="118" t="s">
        <v>44</v>
      </c>
      <c r="F175" s="119">
        <v>5</v>
      </c>
      <c r="G175" s="149"/>
      <c r="H175" s="151">
        <f>ROUND(G175*F175,2)</f>
        <v>0</v>
      </c>
    </row>
    <row r="176" spans="1:8" s="31" customFormat="1" ht="33.950000000000003" customHeight="1" x14ac:dyDescent="0.2">
      <c r="A176" s="84" t="s">
        <v>336</v>
      </c>
      <c r="B176" s="117" t="s">
        <v>99</v>
      </c>
      <c r="C176" s="85" t="s">
        <v>337</v>
      </c>
      <c r="D176" s="69"/>
      <c r="E176" s="118" t="s">
        <v>44</v>
      </c>
      <c r="F176" s="119">
        <v>105</v>
      </c>
      <c r="G176" s="149"/>
      <c r="H176" s="151">
        <f>ROUND(G176*F176,2)</f>
        <v>0</v>
      </c>
    </row>
    <row r="177" spans="1:8" s="31" customFormat="1" ht="33.950000000000003" customHeight="1" x14ac:dyDescent="0.2">
      <c r="A177" s="84" t="s">
        <v>338</v>
      </c>
      <c r="B177" s="117" t="s">
        <v>339</v>
      </c>
      <c r="C177" s="85" t="s">
        <v>545</v>
      </c>
      <c r="D177" s="69" t="s">
        <v>2</v>
      </c>
      <c r="E177" s="118" t="s">
        <v>44</v>
      </c>
      <c r="F177" s="119">
        <v>30</v>
      </c>
      <c r="G177" s="149"/>
      <c r="H177" s="151">
        <f>ROUND(G177*F177,2)</f>
        <v>0</v>
      </c>
    </row>
    <row r="178" spans="1:8" s="58" customFormat="1" ht="33.950000000000003" customHeight="1" x14ac:dyDescent="0.2">
      <c r="A178" s="84" t="s">
        <v>171</v>
      </c>
      <c r="B178" s="61" t="s">
        <v>266</v>
      </c>
      <c r="C178" s="68" t="s">
        <v>172</v>
      </c>
      <c r="D178" s="83" t="s">
        <v>340</v>
      </c>
      <c r="E178" s="27"/>
      <c r="F178" s="143"/>
      <c r="G178" s="150"/>
      <c r="H178" s="150"/>
    </row>
    <row r="179" spans="1:8" s="58" customFormat="1" ht="33.950000000000003" customHeight="1" x14ac:dyDescent="0.2">
      <c r="A179" s="84" t="s">
        <v>226</v>
      </c>
      <c r="B179" s="62" t="s">
        <v>28</v>
      </c>
      <c r="C179" s="75" t="s">
        <v>227</v>
      </c>
      <c r="D179" s="83"/>
      <c r="E179" s="27"/>
      <c r="F179" s="143"/>
      <c r="G179" s="150"/>
      <c r="H179" s="150"/>
    </row>
    <row r="180" spans="1:8" s="58" customFormat="1" ht="33.950000000000003" customHeight="1" x14ac:dyDescent="0.2">
      <c r="A180" s="84" t="s">
        <v>173</v>
      </c>
      <c r="B180" s="63" t="s">
        <v>98</v>
      </c>
      <c r="C180" s="85" t="s">
        <v>116</v>
      </c>
      <c r="D180" s="83"/>
      <c r="E180" s="70" t="s">
        <v>29</v>
      </c>
      <c r="F180" s="60">
        <v>720</v>
      </c>
      <c r="G180" s="149"/>
      <c r="H180" s="151">
        <f>ROUND(G180*F180,2)</f>
        <v>0</v>
      </c>
    </row>
    <row r="181" spans="1:8" s="58" customFormat="1" ht="33.950000000000003" customHeight="1" x14ac:dyDescent="0.2">
      <c r="A181" s="84" t="s">
        <v>174</v>
      </c>
      <c r="B181" s="62" t="s">
        <v>35</v>
      </c>
      <c r="C181" s="75" t="s">
        <v>67</v>
      </c>
      <c r="D181" s="83"/>
      <c r="E181" s="27"/>
      <c r="F181" s="143"/>
      <c r="G181" s="150"/>
      <c r="H181" s="150"/>
    </row>
    <row r="182" spans="1:8" s="58" customFormat="1" ht="33.950000000000003" customHeight="1" x14ac:dyDescent="0.2">
      <c r="A182" s="84" t="s">
        <v>175</v>
      </c>
      <c r="B182" s="63" t="s">
        <v>98</v>
      </c>
      <c r="C182" s="85" t="s">
        <v>116</v>
      </c>
      <c r="D182" s="83"/>
      <c r="E182" s="70" t="s">
        <v>29</v>
      </c>
      <c r="F182" s="60">
        <v>40</v>
      </c>
      <c r="G182" s="149"/>
      <c r="H182" s="151">
        <f>ROUND(G182*F182,2)</f>
        <v>0</v>
      </c>
    </row>
    <row r="183" spans="1:8" s="58" customFormat="1" ht="33.950000000000003" customHeight="1" x14ac:dyDescent="0.2">
      <c r="A183" s="84" t="s">
        <v>341</v>
      </c>
      <c r="B183" s="61" t="s">
        <v>267</v>
      </c>
      <c r="C183" s="68" t="s">
        <v>342</v>
      </c>
      <c r="D183" s="83" t="s">
        <v>343</v>
      </c>
      <c r="E183" s="27"/>
      <c r="F183" s="143"/>
      <c r="G183" s="150"/>
      <c r="H183" s="150"/>
    </row>
    <row r="184" spans="1:8" s="58" customFormat="1" ht="33.950000000000003" customHeight="1" x14ac:dyDescent="0.2">
      <c r="A184" s="84" t="s">
        <v>344</v>
      </c>
      <c r="B184" s="62" t="s">
        <v>28</v>
      </c>
      <c r="C184" s="75" t="s">
        <v>345</v>
      </c>
      <c r="D184" s="83"/>
      <c r="E184" s="70" t="s">
        <v>27</v>
      </c>
      <c r="F184" s="108">
        <v>980</v>
      </c>
      <c r="G184" s="149"/>
      <c r="H184" s="151">
        <f>ROUND(G184*F184,2)</f>
        <v>0</v>
      </c>
    </row>
    <row r="185" spans="1:8" s="59" customFormat="1" ht="33.950000000000003" customHeight="1" x14ac:dyDescent="0.25">
      <c r="A185" s="79"/>
      <c r="B185" s="64"/>
      <c r="C185" s="80" t="s">
        <v>20</v>
      </c>
      <c r="D185" s="81"/>
      <c r="E185" s="27"/>
      <c r="F185" s="143"/>
      <c r="G185" s="150"/>
      <c r="H185" s="150"/>
    </row>
    <row r="186" spans="1:8" s="31" customFormat="1" ht="33.950000000000003" customHeight="1" x14ac:dyDescent="0.2">
      <c r="A186" s="109" t="s">
        <v>346</v>
      </c>
      <c r="B186" s="61" t="s">
        <v>268</v>
      </c>
      <c r="C186" s="68" t="s">
        <v>546</v>
      </c>
      <c r="D186" s="83" t="s">
        <v>118</v>
      </c>
      <c r="E186" s="70" t="s">
        <v>44</v>
      </c>
      <c r="F186" s="108">
        <v>280</v>
      </c>
      <c r="G186" s="149"/>
      <c r="H186" s="151">
        <f>ROUND(G186*F186,2)</f>
        <v>0</v>
      </c>
    </row>
    <row r="187" spans="1:8" s="31" customFormat="1" ht="33.950000000000003" customHeight="1" x14ac:dyDescent="0.2">
      <c r="A187" s="109" t="s">
        <v>52</v>
      </c>
      <c r="B187" s="61" t="s">
        <v>269</v>
      </c>
      <c r="C187" s="68" t="s">
        <v>53</v>
      </c>
      <c r="D187" s="83" t="s">
        <v>118</v>
      </c>
      <c r="E187" s="70" t="s">
        <v>44</v>
      </c>
      <c r="F187" s="108">
        <v>1120</v>
      </c>
      <c r="G187" s="149"/>
      <c r="H187" s="151">
        <f>ROUND(G187*F187,2)</f>
        <v>0</v>
      </c>
    </row>
    <row r="188" spans="1:8" s="31" customFormat="1" ht="33.950000000000003" customHeight="1" x14ac:dyDescent="0.25">
      <c r="A188" s="79"/>
      <c r="B188" s="64"/>
      <c r="C188" s="80" t="s">
        <v>21</v>
      </c>
      <c r="D188" s="81"/>
      <c r="E188" s="27"/>
      <c r="F188" s="143"/>
      <c r="G188" s="150"/>
      <c r="H188" s="150"/>
    </row>
    <row r="189" spans="1:8" s="31" customFormat="1" ht="33.950000000000003" customHeight="1" x14ac:dyDescent="0.2">
      <c r="A189" s="109" t="s">
        <v>119</v>
      </c>
      <c r="B189" s="61" t="s">
        <v>270</v>
      </c>
      <c r="C189" s="68" t="s">
        <v>121</v>
      </c>
      <c r="D189" s="83" t="s">
        <v>122</v>
      </c>
      <c r="E189" s="27"/>
      <c r="F189" s="143"/>
      <c r="G189" s="150"/>
      <c r="H189" s="150"/>
    </row>
    <row r="190" spans="1:8" s="31" customFormat="1" ht="33.950000000000003" customHeight="1" x14ac:dyDescent="0.2">
      <c r="A190" s="109" t="s">
        <v>296</v>
      </c>
      <c r="B190" s="62" t="s">
        <v>28</v>
      </c>
      <c r="C190" s="75" t="s">
        <v>123</v>
      </c>
      <c r="D190" s="83"/>
      <c r="E190" s="70" t="s">
        <v>34</v>
      </c>
      <c r="F190" s="108">
        <v>15</v>
      </c>
      <c r="G190" s="149"/>
      <c r="H190" s="151">
        <f>ROUND(G190*F190,2)</f>
        <v>0</v>
      </c>
    </row>
    <row r="191" spans="1:8" s="31" customFormat="1" ht="33.950000000000003" customHeight="1" x14ac:dyDescent="0.2">
      <c r="A191" s="67" t="s">
        <v>124</v>
      </c>
      <c r="B191" s="78" t="s">
        <v>271</v>
      </c>
      <c r="C191" s="68" t="s">
        <v>126</v>
      </c>
      <c r="D191" s="83" t="s">
        <v>122</v>
      </c>
      <c r="E191" s="27"/>
      <c r="F191" s="143"/>
      <c r="G191" s="150"/>
      <c r="H191" s="150"/>
    </row>
    <row r="192" spans="1:8" s="31" customFormat="1" ht="33.950000000000003" customHeight="1" x14ac:dyDescent="0.2">
      <c r="A192" s="67" t="s">
        <v>127</v>
      </c>
      <c r="B192" s="74" t="s">
        <v>28</v>
      </c>
      <c r="C192" s="75" t="s">
        <v>128</v>
      </c>
      <c r="D192" s="83"/>
      <c r="E192" s="27"/>
      <c r="F192" s="143"/>
      <c r="G192" s="150"/>
      <c r="H192" s="150"/>
    </row>
    <row r="193" spans="1:8" s="31" customFormat="1" ht="33.950000000000003" customHeight="1" x14ac:dyDescent="0.2">
      <c r="A193" s="67" t="s">
        <v>547</v>
      </c>
      <c r="B193" s="99" t="s">
        <v>98</v>
      </c>
      <c r="C193" s="85" t="s">
        <v>548</v>
      </c>
      <c r="D193" s="83"/>
      <c r="E193" s="70" t="s">
        <v>44</v>
      </c>
      <c r="F193" s="120">
        <v>30</v>
      </c>
      <c r="G193" s="149"/>
      <c r="H193" s="151">
        <f>ROUND(G193*F193,2)</f>
        <v>0</v>
      </c>
    </row>
    <row r="194" spans="1:8" s="31" customFormat="1" ht="33.950000000000003" customHeight="1" x14ac:dyDescent="0.2">
      <c r="A194" s="109" t="s">
        <v>131</v>
      </c>
      <c r="B194" s="61" t="s">
        <v>272</v>
      </c>
      <c r="C194" s="110" t="s">
        <v>133</v>
      </c>
      <c r="D194" s="83" t="s">
        <v>122</v>
      </c>
      <c r="E194" s="27"/>
      <c r="F194" s="143"/>
      <c r="G194" s="150"/>
      <c r="H194" s="150"/>
    </row>
    <row r="195" spans="1:8" s="31" customFormat="1" ht="33.950000000000003" customHeight="1" x14ac:dyDescent="0.2">
      <c r="A195" s="109" t="s">
        <v>134</v>
      </c>
      <c r="B195" s="62" t="s">
        <v>28</v>
      </c>
      <c r="C195" s="75" t="s">
        <v>549</v>
      </c>
      <c r="D195" s="83"/>
      <c r="E195" s="27"/>
      <c r="F195" s="143"/>
      <c r="G195" s="150"/>
      <c r="H195" s="150"/>
    </row>
    <row r="196" spans="1:8" s="31" customFormat="1" ht="33.950000000000003" customHeight="1" x14ac:dyDescent="0.2">
      <c r="A196" s="109" t="s">
        <v>520</v>
      </c>
      <c r="B196" s="63" t="s">
        <v>98</v>
      </c>
      <c r="C196" s="85" t="s">
        <v>550</v>
      </c>
      <c r="D196" s="83"/>
      <c r="E196" s="70" t="s">
        <v>34</v>
      </c>
      <c r="F196" s="108">
        <v>2</v>
      </c>
      <c r="G196" s="149"/>
      <c r="H196" s="151">
        <f>ROUND(G196*F196,2)</f>
        <v>0</v>
      </c>
    </row>
    <row r="197" spans="1:8" s="31" customFormat="1" ht="33.950000000000003" customHeight="1" x14ac:dyDescent="0.2">
      <c r="A197" s="109" t="s">
        <v>520</v>
      </c>
      <c r="B197" s="63" t="s">
        <v>99</v>
      </c>
      <c r="C197" s="121" t="s">
        <v>551</v>
      </c>
      <c r="D197" s="83"/>
      <c r="E197" s="70" t="s">
        <v>34</v>
      </c>
      <c r="F197" s="108">
        <v>2</v>
      </c>
      <c r="G197" s="149"/>
      <c r="H197" s="151">
        <f>ROUND(G197*F197,2)</f>
        <v>0</v>
      </c>
    </row>
    <row r="198" spans="1:8" s="31" customFormat="1" ht="33.950000000000003" customHeight="1" x14ac:dyDescent="0.2">
      <c r="A198" s="109" t="s">
        <v>520</v>
      </c>
      <c r="B198" s="63" t="s">
        <v>100</v>
      </c>
      <c r="C198" s="85" t="s">
        <v>552</v>
      </c>
      <c r="D198" s="83"/>
      <c r="E198" s="70" t="s">
        <v>34</v>
      </c>
      <c r="F198" s="108">
        <v>1</v>
      </c>
      <c r="G198" s="149"/>
      <c r="H198" s="151">
        <f>ROUND(G198*F198,2)</f>
        <v>0</v>
      </c>
    </row>
    <row r="199" spans="1:8" s="31" customFormat="1" ht="33.950000000000003" customHeight="1" x14ac:dyDescent="0.2">
      <c r="A199" s="109" t="s">
        <v>401</v>
      </c>
      <c r="B199" s="61" t="s">
        <v>273</v>
      </c>
      <c r="C199" s="122" t="s">
        <v>402</v>
      </c>
      <c r="D199" s="83" t="s">
        <v>122</v>
      </c>
      <c r="E199" s="27"/>
      <c r="F199" s="143"/>
      <c r="G199" s="150"/>
      <c r="H199" s="150"/>
    </row>
    <row r="200" spans="1:8" s="31" customFormat="1" ht="33.950000000000003" customHeight="1" x14ac:dyDescent="0.2">
      <c r="A200" s="109" t="s">
        <v>403</v>
      </c>
      <c r="B200" s="62" t="s">
        <v>28</v>
      </c>
      <c r="C200" s="123" t="s">
        <v>163</v>
      </c>
      <c r="D200" s="83"/>
      <c r="E200" s="70" t="s">
        <v>34</v>
      </c>
      <c r="F200" s="108">
        <v>10</v>
      </c>
      <c r="G200" s="149"/>
      <c r="H200" s="151">
        <f>ROUND(G200*F200,2)</f>
        <v>0</v>
      </c>
    </row>
    <row r="201" spans="1:8" s="36" customFormat="1" ht="33.950000000000003" customHeight="1" x14ac:dyDescent="0.2">
      <c r="A201" s="84"/>
      <c r="B201" s="61" t="s">
        <v>274</v>
      </c>
      <c r="C201" s="68" t="s">
        <v>349</v>
      </c>
      <c r="D201" s="83"/>
      <c r="E201" s="70" t="s">
        <v>34</v>
      </c>
      <c r="F201" s="108">
        <v>1</v>
      </c>
      <c r="G201" s="149"/>
      <c r="H201" s="151">
        <f>ROUND(G201*F201,2)</f>
        <v>0</v>
      </c>
    </row>
    <row r="202" spans="1:8" s="31" customFormat="1" ht="33.950000000000003" customHeight="1" x14ac:dyDescent="0.2">
      <c r="A202" s="109" t="s">
        <v>197</v>
      </c>
      <c r="B202" s="61" t="s">
        <v>275</v>
      </c>
      <c r="C202" s="37" t="s">
        <v>348</v>
      </c>
      <c r="D202" s="124" t="s">
        <v>524</v>
      </c>
      <c r="E202" s="27"/>
      <c r="F202" s="143"/>
      <c r="G202" s="150"/>
      <c r="H202" s="150"/>
    </row>
    <row r="203" spans="1:8" s="36" customFormat="1" ht="33.950000000000003" customHeight="1" x14ac:dyDescent="0.2">
      <c r="A203" s="125" t="s">
        <v>198</v>
      </c>
      <c r="B203" s="74" t="s">
        <v>28</v>
      </c>
      <c r="C203" s="75" t="s">
        <v>553</v>
      </c>
      <c r="D203" s="38"/>
      <c r="E203" s="77" t="s">
        <v>44</v>
      </c>
      <c r="F203" s="98">
        <v>30</v>
      </c>
      <c r="G203" s="149"/>
      <c r="H203" s="151">
        <f>ROUND(G203*F203,2)</f>
        <v>0</v>
      </c>
    </row>
    <row r="204" spans="1:8" s="31" customFormat="1" ht="33.950000000000003" customHeight="1" x14ac:dyDescent="0.2">
      <c r="A204" s="109" t="s">
        <v>492</v>
      </c>
      <c r="B204" s="62" t="s">
        <v>35</v>
      </c>
      <c r="C204" s="75" t="s">
        <v>554</v>
      </c>
      <c r="D204" s="83"/>
      <c r="E204" s="70" t="s">
        <v>44</v>
      </c>
      <c r="F204" s="108">
        <v>68</v>
      </c>
      <c r="G204" s="149"/>
      <c r="H204" s="151">
        <f>ROUND(G204*F204,2)</f>
        <v>0</v>
      </c>
    </row>
    <row r="205" spans="1:8" s="31" customFormat="1" ht="33.950000000000003" customHeight="1" x14ac:dyDescent="0.2">
      <c r="A205" s="109" t="s">
        <v>526</v>
      </c>
      <c r="B205" s="62" t="s">
        <v>45</v>
      </c>
      <c r="C205" s="75" t="s">
        <v>527</v>
      </c>
      <c r="D205" s="83"/>
      <c r="E205" s="70" t="s">
        <v>44</v>
      </c>
      <c r="F205" s="108">
        <v>32</v>
      </c>
      <c r="G205" s="149"/>
      <c r="H205" s="151">
        <f>ROUND(G205*F205,2)</f>
        <v>0</v>
      </c>
    </row>
    <row r="206" spans="1:8" s="31" customFormat="1" ht="33.950000000000003" customHeight="1" x14ac:dyDescent="0.2">
      <c r="A206" s="109" t="s">
        <v>555</v>
      </c>
      <c r="B206" s="62" t="s">
        <v>58</v>
      </c>
      <c r="C206" s="75" t="s">
        <v>556</v>
      </c>
      <c r="D206" s="83"/>
      <c r="E206" s="70" t="s">
        <v>44</v>
      </c>
      <c r="F206" s="108">
        <v>5</v>
      </c>
      <c r="G206" s="149"/>
      <c r="H206" s="151">
        <f>ROUND(G206*F206,2)</f>
        <v>0</v>
      </c>
    </row>
    <row r="207" spans="1:8" s="31" customFormat="1" ht="33.950000000000003" customHeight="1" x14ac:dyDescent="0.2">
      <c r="A207" s="84"/>
      <c r="B207" s="61" t="s">
        <v>276</v>
      </c>
      <c r="C207" s="68" t="s">
        <v>349</v>
      </c>
      <c r="D207" s="83"/>
      <c r="E207" s="70" t="s">
        <v>34</v>
      </c>
      <c r="F207" s="108">
        <v>1</v>
      </c>
      <c r="G207" s="149"/>
      <c r="H207" s="151">
        <f>ROUND(G207*F207,2)</f>
        <v>0</v>
      </c>
    </row>
    <row r="208" spans="1:8" s="31" customFormat="1" ht="33.950000000000003" customHeight="1" x14ac:dyDescent="0.25">
      <c r="A208" s="79"/>
      <c r="B208" s="64"/>
      <c r="C208" s="80" t="s">
        <v>22</v>
      </c>
      <c r="D208" s="81"/>
      <c r="E208" s="27"/>
      <c r="F208" s="143"/>
      <c r="G208" s="150"/>
      <c r="H208" s="150"/>
    </row>
    <row r="209" spans="1:8" s="31" customFormat="1" ht="33.950000000000003" customHeight="1" x14ac:dyDescent="0.2">
      <c r="A209" s="67" t="s">
        <v>68</v>
      </c>
      <c r="B209" s="78" t="s">
        <v>277</v>
      </c>
      <c r="C209" s="68" t="s">
        <v>76</v>
      </c>
      <c r="D209" s="83" t="s">
        <v>122</v>
      </c>
      <c r="E209" s="27"/>
      <c r="F209" s="143"/>
      <c r="G209" s="150"/>
      <c r="H209" s="150"/>
    </row>
    <row r="210" spans="1:8" s="31" customFormat="1" ht="33.950000000000003" customHeight="1" x14ac:dyDescent="0.2">
      <c r="A210" s="67" t="s">
        <v>77</v>
      </c>
      <c r="B210" s="74" t="s">
        <v>28</v>
      </c>
      <c r="C210" s="75" t="s">
        <v>143</v>
      </c>
      <c r="D210" s="83"/>
      <c r="E210" s="70" t="s">
        <v>69</v>
      </c>
      <c r="F210" s="126">
        <v>2</v>
      </c>
      <c r="G210" s="149"/>
      <c r="H210" s="151">
        <f>ROUND(G210*F210,2)</f>
        <v>0</v>
      </c>
    </row>
    <row r="211" spans="1:8" s="31" customFormat="1" ht="33.950000000000003" customHeight="1" x14ac:dyDescent="0.2">
      <c r="A211" s="109" t="s">
        <v>55</v>
      </c>
      <c r="B211" s="61" t="s">
        <v>305</v>
      </c>
      <c r="C211" s="37" t="s">
        <v>234</v>
      </c>
      <c r="D211" s="38" t="s">
        <v>233</v>
      </c>
      <c r="E211" s="27"/>
      <c r="F211" s="143"/>
      <c r="G211" s="150"/>
      <c r="H211" s="150"/>
    </row>
    <row r="212" spans="1:8" s="31" customFormat="1" ht="33.950000000000003" customHeight="1" x14ac:dyDescent="0.2">
      <c r="A212" s="109" t="s">
        <v>189</v>
      </c>
      <c r="B212" s="62" t="s">
        <v>28</v>
      </c>
      <c r="C212" s="75" t="s">
        <v>190</v>
      </c>
      <c r="D212" s="83"/>
      <c r="E212" s="70" t="s">
        <v>34</v>
      </c>
      <c r="F212" s="98">
        <v>1</v>
      </c>
      <c r="G212" s="149"/>
      <c r="H212" s="151">
        <f>ROUND(G212*F212,2)</f>
        <v>0</v>
      </c>
    </row>
    <row r="213" spans="1:8" s="31" customFormat="1" ht="33.950000000000003" customHeight="1" x14ac:dyDescent="0.2">
      <c r="A213" s="109" t="s">
        <v>56</v>
      </c>
      <c r="B213" s="62" t="s">
        <v>35</v>
      </c>
      <c r="C213" s="75" t="s">
        <v>145</v>
      </c>
      <c r="D213" s="83"/>
      <c r="E213" s="70" t="s">
        <v>34</v>
      </c>
      <c r="F213" s="98">
        <v>1</v>
      </c>
      <c r="G213" s="149"/>
      <c r="H213" s="151">
        <f>ROUND(G213*F213,2)</f>
        <v>0</v>
      </c>
    </row>
    <row r="214" spans="1:8" s="31" customFormat="1" ht="33.950000000000003" customHeight="1" x14ac:dyDescent="0.2">
      <c r="A214" s="109" t="s">
        <v>191</v>
      </c>
      <c r="B214" s="62" t="s">
        <v>45</v>
      </c>
      <c r="C214" s="75" t="s">
        <v>192</v>
      </c>
      <c r="D214" s="83"/>
      <c r="E214" s="70" t="s">
        <v>34</v>
      </c>
      <c r="F214" s="98">
        <v>1</v>
      </c>
      <c r="G214" s="149"/>
      <c r="H214" s="151">
        <f>ROUND(G214*F214,2)</f>
        <v>0</v>
      </c>
    </row>
    <row r="215" spans="1:8" s="31" customFormat="1" ht="33.950000000000003" customHeight="1" x14ac:dyDescent="0.2">
      <c r="A215" s="109" t="s">
        <v>57</v>
      </c>
      <c r="B215" s="62" t="s">
        <v>58</v>
      </c>
      <c r="C215" s="75" t="s">
        <v>165</v>
      </c>
      <c r="D215" s="83"/>
      <c r="E215" s="70" t="s">
        <v>34</v>
      </c>
      <c r="F215" s="98">
        <v>1</v>
      </c>
      <c r="G215" s="149"/>
      <c r="H215" s="151">
        <f>ROUND(G215*F215,2)</f>
        <v>0</v>
      </c>
    </row>
    <row r="216" spans="1:8" s="31" customFormat="1" ht="33.950000000000003" customHeight="1" x14ac:dyDescent="0.2">
      <c r="A216" s="109" t="s">
        <v>70</v>
      </c>
      <c r="B216" s="61" t="s">
        <v>306</v>
      </c>
      <c r="C216" s="68" t="s">
        <v>78</v>
      </c>
      <c r="D216" s="38" t="s">
        <v>233</v>
      </c>
      <c r="E216" s="70" t="s">
        <v>34</v>
      </c>
      <c r="F216" s="98">
        <v>4</v>
      </c>
      <c r="G216" s="149"/>
      <c r="H216" s="151">
        <f>ROUND(G216*F216,2)</f>
        <v>0</v>
      </c>
    </row>
    <row r="217" spans="1:8" s="31" customFormat="1" ht="33.950000000000003" customHeight="1" x14ac:dyDescent="0.25">
      <c r="A217" s="79"/>
      <c r="B217" s="64"/>
      <c r="C217" s="80" t="s">
        <v>23</v>
      </c>
      <c r="D217" s="81"/>
      <c r="E217" s="27"/>
      <c r="F217" s="143"/>
      <c r="G217" s="150"/>
      <c r="H217" s="150"/>
    </row>
    <row r="218" spans="1:8" s="31" customFormat="1" ht="33.950000000000003" customHeight="1" x14ac:dyDescent="0.2">
      <c r="A218" s="84" t="s">
        <v>59</v>
      </c>
      <c r="B218" s="61" t="s">
        <v>307</v>
      </c>
      <c r="C218" s="68" t="s">
        <v>60</v>
      </c>
      <c r="D218" s="83" t="s">
        <v>604</v>
      </c>
      <c r="E218" s="27"/>
      <c r="F218" s="143"/>
      <c r="G218" s="150"/>
      <c r="H218" s="150"/>
    </row>
    <row r="219" spans="1:8" s="31" customFormat="1" ht="33.950000000000003" customHeight="1" x14ac:dyDescent="0.2">
      <c r="A219" s="84" t="s">
        <v>150</v>
      </c>
      <c r="B219" s="62" t="s">
        <v>28</v>
      </c>
      <c r="C219" s="75" t="s">
        <v>151</v>
      </c>
      <c r="D219" s="83"/>
      <c r="E219" s="70" t="s">
        <v>27</v>
      </c>
      <c r="F219" s="108">
        <v>20</v>
      </c>
      <c r="G219" s="149"/>
      <c r="H219" s="151">
        <f>ROUND(G219*F219,2)</f>
        <v>0</v>
      </c>
    </row>
    <row r="220" spans="1:8" s="31" customFormat="1" ht="33.950000000000003" customHeight="1" x14ac:dyDescent="0.2">
      <c r="A220" s="84" t="s">
        <v>61</v>
      </c>
      <c r="B220" s="62" t="s">
        <v>35</v>
      </c>
      <c r="C220" s="75" t="s">
        <v>152</v>
      </c>
      <c r="D220" s="83"/>
      <c r="E220" s="70" t="s">
        <v>27</v>
      </c>
      <c r="F220" s="108">
        <v>840</v>
      </c>
      <c r="G220" s="149"/>
      <c r="H220" s="151">
        <f>ROUND(G220*F220,2)</f>
        <v>0</v>
      </c>
    </row>
    <row r="221" spans="1:8" s="26" customFormat="1" ht="33.950000000000003" customHeight="1" x14ac:dyDescent="0.2">
      <c r="A221" s="176"/>
      <c r="B221" s="170" t="str">
        <f>B143</f>
        <v>C</v>
      </c>
      <c r="C221" s="213" t="str">
        <f>C143</f>
        <v xml:space="preserve">FREEMONT BAY (MINOR REHAB) </v>
      </c>
      <c r="D221" s="214"/>
      <c r="E221" s="214"/>
      <c r="F221" s="215"/>
      <c r="G221" s="177" t="s">
        <v>17</v>
      </c>
      <c r="H221" s="177">
        <f>SUM(H145:H220)</f>
        <v>0</v>
      </c>
    </row>
    <row r="222" spans="1:8" s="26" customFormat="1" ht="33.950000000000003" customHeight="1" x14ac:dyDescent="0.2">
      <c r="A222" s="173"/>
      <c r="B222" s="174" t="s">
        <v>15</v>
      </c>
      <c r="C222" s="219" t="s">
        <v>557</v>
      </c>
      <c r="D222" s="220"/>
      <c r="E222" s="220"/>
      <c r="F222" s="221"/>
      <c r="G222" s="175"/>
      <c r="H222" s="175"/>
    </row>
    <row r="223" spans="1:8" s="31" customFormat="1" ht="33.950000000000003" customHeight="1" x14ac:dyDescent="0.2">
      <c r="A223" s="27"/>
      <c r="B223" s="28"/>
      <c r="C223" s="29" t="s">
        <v>19</v>
      </c>
      <c r="D223" s="30"/>
      <c r="E223" s="27"/>
      <c r="F223" s="143"/>
      <c r="G223" s="150"/>
      <c r="H223" s="150"/>
    </row>
    <row r="224" spans="1:8" s="31" customFormat="1" ht="33.950000000000003" customHeight="1" x14ac:dyDescent="0.2">
      <c r="A224" s="109" t="s">
        <v>32</v>
      </c>
      <c r="B224" s="61" t="s">
        <v>278</v>
      </c>
      <c r="C224" s="68" t="s">
        <v>33</v>
      </c>
      <c r="D224" s="69" t="s">
        <v>315</v>
      </c>
      <c r="E224" s="70" t="s">
        <v>27</v>
      </c>
      <c r="F224" s="71">
        <v>600</v>
      </c>
      <c r="G224" s="149"/>
      <c r="H224" s="151">
        <f t="shared" ref="H224" si="1">ROUND(G224*F224,2)</f>
        <v>0</v>
      </c>
    </row>
    <row r="225" spans="1:8" s="31" customFormat="1" ht="33.950000000000003" customHeight="1" x14ac:dyDescent="0.2">
      <c r="A225" s="72" t="s">
        <v>88</v>
      </c>
      <c r="B225" s="61" t="s">
        <v>205</v>
      </c>
      <c r="C225" s="68" t="s">
        <v>317</v>
      </c>
      <c r="D225" s="69" t="s">
        <v>318</v>
      </c>
      <c r="E225" s="27"/>
      <c r="F225" s="143"/>
      <c r="G225" s="150"/>
      <c r="H225" s="150"/>
    </row>
    <row r="226" spans="1:8" s="31" customFormat="1" ht="33.950000000000003" customHeight="1" x14ac:dyDescent="0.2">
      <c r="A226" s="72" t="s">
        <v>319</v>
      </c>
      <c r="B226" s="62" t="s">
        <v>28</v>
      </c>
      <c r="C226" s="75" t="s">
        <v>320</v>
      </c>
      <c r="D226" s="83" t="s">
        <v>2</v>
      </c>
      <c r="E226" s="70" t="s">
        <v>27</v>
      </c>
      <c r="F226" s="71">
        <v>20</v>
      </c>
      <c r="G226" s="149"/>
      <c r="H226" s="151">
        <f t="shared" ref="H226" si="2">ROUND(G226*F226,2)</f>
        <v>0</v>
      </c>
    </row>
    <row r="227" spans="1:8" s="31" customFormat="1" ht="33.950000000000003" customHeight="1" x14ac:dyDescent="0.2">
      <c r="A227" s="72" t="s">
        <v>321</v>
      </c>
      <c r="B227" s="61" t="s">
        <v>206</v>
      </c>
      <c r="C227" s="68" t="s">
        <v>91</v>
      </c>
      <c r="D227" s="83" t="s">
        <v>322</v>
      </c>
      <c r="E227" s="27"/>
      <c r="F227" s="143"/>
      <c r="G227" s="150"/>
      <c r="H227" s="150"/>
    </row>
    <row r="228" spans="1:8" s="31" customFormat="1" ht="33.950000000000003" customHeight="1" x14ac:dyDescent="0.2">
      <c r="A228" s="72" t="s">
        <v>323</v>
      </c>
      <c r="B228" s="62" t="s">
        <v>28</v>
      </c>
      <c r="C228" s="75" t="s">
        <v>324</v>
      </c>
      <c r="D228" s="83" t="s">
        <v>2</v>
      </c>
      <c r="E228" s="70" t="s">
        <v>27</v>
      </c>
      <c r="F228" s="71">
        <v>50</v>
      </c>
      <c r="G228" s="149"/>
      <c r="H228" s="151">
        <f t="shared" ref="H228" si="3">ROUND(G228*F228,2)</f>
        <v>0</v>
      </c>
    </row>
    <row r="229" spans="1:8" s="31" customFormat="1" ht="33.950000000000003" customHeight="1" x14ac:dyDescent="0.25">
      <c r="A229" s="79"/>
      <c r="B229" s="66"/>
      <c r="C229" s="80" t="s">
        <v>167</v>
      </c>
      <c r="D229" s="81"/>
      <c r="E229" s="27"/>
      <c r="F229" s="143"/>
      <c r="G229" s="150"/>
      <c r="H229" s="150"/>
    </row>
    <row r="230" spans="1:8" s="31" customFormat="1" ht="33.950000000000003" customHeight="1" x14ac:dyDescent="0.2">
      <c r="A230" s="82" t="s">
        <v>104</v>
      </c>
      <c r="B230" s="78" t="s">
        <v>207</v>
      </c>
      <c r="C230" s="68" t="s">
        <v>106</v>
      </c>
      <c r="D230" s="83" t="s">
        <v>228</v>
      </c>
      <c r="E230" s="27"/>
      <c r="F230" s="143"/>
      <c r="G230" s="150"/>
      <c r="H230" s="150"/>
    </row>
    <row r="231" spans="1:8" s="31" customFormat="1" ht="33.950000000000003" customHeight="1" x14ac:dyDescent="0.2">
      <c r="A231" s="82" t="s">
        <v>229</v>
      </c>
      <c r="B231" s="74" t="s">
        <v>28</v>
      </c>
      <c r="C231" s="75" t="s">
        <v>230</v>
      </c>
      <c r="D231" s="83" t="s">
        <v>2</v>
      </c>
      <c r="E231" s="70" t="s">
        <v>27</v>
      </c>
      <c r="F231" s="71">
        <v>240</v>
      </c>
      <c r="G231" s="149"/>
      <c r="H231" s="151">
        <f t="shared" ref="H231" si="4">ROUND(G231*F231,2)</f>
        <v>0</v>
      </c>
    </row>
    <row r="232" spans="1:8" s="31" customFormat="1" ht="33.950000000000003" customHeight="1" x14ac:dyDescent="0.2">
      <c r="A232" s="84" t="s">
        <v>501</v>
      </c>
      <c r="B232" s="61" t="s">
        <v>279</v>
      </c>
      <c r="C232" s="68" t="s">
        <v>210</v>
      </c>
      <c r="D232" s="83" t="s">
        <v>608</v>
      </c>
      <c r="E232" s="27"/>
      <c r="F232" s="143"/>
      <c r="G232" s="150"/>
      <c r="H232" s="150"/>
    </row>
    <row r="233" spans="1:8" s="31" customFormat="1" ht="33.950000000000003" customHeight="1" x14ac:dyDescent="0.2">
      <c r="A233" s="84" t="s">
        <v>502</v>
      </c>
      <c r="B233" s="62" t="s">
        <v>28</v>
      </c>
      <c r="C233" s="75" t="s">
        <v>325</v>
      </c>
      <c r="D233" s="83" t="s">
        <v>2</v>
      </c>
      <c r="E233" s="70" t="s">
        <v>27</v>
      </c>
      <c r="F233" s="71">
        <v>170</v>
      </c>
      <c r="G233" s="149"/>
      <c r="H233" s="151">
        <f t="shared" ref="H233" si="5">ROUND(G233*F233,2)</f>
        <v>0</v>
      </c>
    </row>
    <row r="234" spans="1:8" s="31" customFormat="1" ht="33.950000000000003" customHeight="1" x14ac:dyDescent="0.2">
      <c r="A234" s="84" t="s">
        <v>503</v>
      </c>
      <c r="B234" s="61" t="s">
        <v>280</v>
      </c>
      <c r="C234" s="68" t="s">
        <v>504</v>
      </c>
      <c r="D234" s="83" t="s">
        <v>608</v>
      </c>
      <c r="E234" s="27"/>
      <c r="F234" s="143"/>
      <c r="G234" s="150"/>
      <c r="H234" s="150"/>
    </row>
    <row r="235" spans="1:8" s="31" customFormat="1" ht="33.950000000000003" customHeight="1" x14ac:dyDescent="0.2">
      <c r="A235" s="84" t="s">
        <v>505</v>
      </c>
      <c r="B235" s="62" t="s">
        <v>28</v>
      </c>
      <c r="C235" s="75" t="s">
        <v>326</v>
      </c>
      <c r="D235" s="83" t="s">
        <v>2</v>
      </c>
      <c r="E235" s="70" t="s">
        <v>27</v>
      </c>
      <c r="F235" s="71">
        <v>70</v>
      </c>
      <c r="G235" s="149"/>
      <c r="H235" s="151">
        <f t="shared" ref="H235:H238" si="6">ROUND(G235*F235,2)</f>
        <v>0</v>
      </c>
    </row>
    <row r="236" spans="1:8" s="31" customFormat="1" ht="33.950000000000003" customHeight="1" x14ac:dyDescent="0.2">
      <c r="A236" s="84" t="s">
        <v>506</v>
      </c>
      <c r="B236" s="62" t="s">
        <v>35</v>
      </c>
      <c r="C236" s="75" t="s">
        <v>327</v>
      </c>
      <c r="D236" s="83" t="s">
        <v>2</v>
      </c>
      <c r="E236" s="70" t="s">
        <v>27</v>
      </c>
      <c r="F236" s="71">
        <v>1180</v>
      </c>
      <c r="G236" s="149"/>
      <c r="H236" s="151">
        <f t="shared" si="6"/>
        <v>0</v>
      </c>
    </row>
    <row r="237" spans="1:8" s="31" customFormat="1" ht="33.950000000000003" customHeight="1" x14ac:dyDescent="0.2">
      <c r="A237" s="84" t="s">
        <v>507</v>
      </c>
      <c r="B237" s="62" t="s">
        <v>45</v>
      </c>
      <c r="C237" s="75" t="s">
        <v>328</v>
      </c>
      <c r="D237" s="83" t="s">
        <v>2</v>
      </c>
      <c r="E237" s="70" t="s">
        <v>27</v>
      </c>
      <c r="F237" s="71">
        <v>50</v>
      </c>
      <c r="G237" s="149"/>
      <c r="H237" s="151">
        <f t="shared" si="6"/>
        <v>0</v>
      </c>
    </row>
    <row r="238" spans="1:8" s="31" customFormat="1" ht="33.950000000000003" customHeight="1" x14ac:dyDescent="0.2">
      <c r="A238" s="84" t="s">
        <v>508</v>
      </c>
      <c r="B238" s="62" t="s">
        <v>58</v>
      </c>
      <c r="C238" s="75" t="s">
        <v>329</v>
      </c>
      <c r="D238" s="83" t="s">
        <v>2</v>
      </c>
      <c r="E238" s="70" t="s">
        <v>27</v>
      </c>
      <c r="F238" s="71">
        <v>430</v>
      </c>
      <c r="G238" s="149"/>
      <c r="H238" s="151">
        <f t="shared" si="6"/>
        <v>0</v>
      </c>
    </row>
    <row r="239" spans="1:8" s="31" customFormat="1" ht="33.950000000000003" customHeight="1" x14ac:dyDescent="0.2">
      <c r="A239" s="84" t="s">
        <v>36</v>
      </c>
      <c r="B239" s="61" t="s">
        <v>281</v>
      </c>
      <c r="C239" s="68" t="s">
        <v>37</v>
      </c>
      <c r="D239" s="83" t="s">
        <v>170</v>
      </c>
      <c r="E239" s="27"/>
      <c r="F239" s="143"/>
      <c r="G239" s="150"/>
      <c r="H239" s="150"/>
    </row>
    <row r="240" spans="1:8" s="31" customFormat="1" ht="33.950000000000003" customHeight="1" x14ac:dyDescent="0.2">
      <c r="A240" s="84" t="s">
        <v>38</v>
      </c>
      <c r="B240" s="62" t="s">
        <v>28</v>
      </c>
      <c r="C240" s="75" t="s">
        <v>39</v>
      </c>
      <c r="D240" s="83" t="s">
        <v>2</v>
      </c>
      <c r="E240" s="70" t="s">
        <v>34</v>
      </c>
      <c r="F240" s="71">
        <v>400</v>
      </c>
      <c r="G240" s="149"/>
      <c r="H240" s="151">
        <f t="shared" ref="H240" si="7">ROUND(G240*F240,2)</f>
        <v>0</v>
      </c>
    </row>
    <row r="241" spans="1:8" s="36" customFormat="1" ht="33.950000000000003" customHeight="1" x14ac:dyDescent="0.2">
      <c r="A241" s="84" t="s">
        <v>40</v>
      </c>
      <c r="B241" s="61" t="s">
        <v>357</v>
      </c>
      <c r="C241" s="68" t="s">
        <v>41</v>
      </c>
      <c r="D241" s="83" t="s">
        <v>170</v>
      </c>
      <c r="E241" s="27"/>
      <c r="F241" s="143"/>
      <c r="G241" s="150"/>
      <c r="H241" s="150"/>
    </row>
    <row r="242" spans="1:8" s="31" customFormat="1" ht="33.950000000000003" customHeight="1" x14ac:dyDescent="0.2">
      <c r="A242" s="84" t="s">
        <v>42</v>
      </c>
      <c r="B242" s="62" t="s">
        <v>28</v>
      </c>
      <c r="C242" s="75" t="s">
        <v>43</v>
      </c>
      <c r="D242" s="83" t="s">
        <v>2</v>
      </c>
      <c r="E242" s="70" t="s">
        <v>34</v>
      </c>
      <c r="F242" s="71">
        <v>530</v>
      </c>
      <c r="G242" s="149"/>
      <c r="H242" s="151">
        <f t="shared" ref="H242" si="8">ROUND(G242*F242,2)</f>
        <v>0</v>
      </c>
    </row>
    <row r="243" spans="1:8" s="36" customFormat="1" ht="33.950000000000003" customHeight="1" x14ac:dyDescent="0.2">
      <c r="A243" s="84" t="s">
        <v>211</v>
      </c>
      <c r="B243" s="61" t="s">
        <v>358</v>
      </c>
      <c r="C243" s="68" t="s">
        <v>212</v>
      </c>
      <c r="D243" s="83" t="s">
        <v>609</v>
      </c>
      <c r="E243" s="27"/>
      <c r="F243" s="143"/>
      <c r="G243" s="150"/>
      <c r="H243" s="150"/>
    </row>
    <row r="244" spans="1:8" s="36" customFormat="1" ht="33.950000000000003" customHeight="1" x14ac:dyDescent="0.2">
      <c r="A244" s="84" t="s">
        <v>213</v>
      </c>
      <c r="B244" s="62" t="s">
        <v>330</v>
      </c>
      <c r="C244" s="75" t="s">
        <v>331</v>
      </c>
      <c r="D244" s="83" t="s">
        <v>214</v>
      </c>
      <c r="E244" s="27"/>
      <c r="F244" s="143"/>
      <c r="G244" s="150"/>
      <c r="H244" s="150"/>
    </row>
    <row r="245" spans="1:8" s="36" customFormat="1" ht="33.950000000000003" customHeight="1" x14ac:dyDescent="0.2">
      <c r="A245" s="84" t="s">
        <v>240</v>
      </c>
      <c r="B245" s="63" t="s">
        <v>98</v>
      </c>
      <c r="C245" s="85" t="s">
        <v>241</v>
      </c>
      <c r="D245" s="83" t="s">
        <v>2</v>
      </c>
      <c r="E245" s="70" t="s">
        <v>27</v>
      </c>
      <c r="F245" s="60">
        <v>160</v>
      </c>
      <c r="G245" s="149"/>
      <c r="H245" s="151">
        <f t="shared" ref="H245:H246" si="9">ROUND(G245*F245,2)</f>
        <v>0</v>
      </c>
    </row>
    <row r="246" spans="1:8" s="36" customFormat="1" ht="33.950000000000003" customHeight="1" x14ac:dyDescent="0.2">
      <c r="A246" s="84" t="s">
        <v>242</v>
      </c>
      <c r="B246" s="61" t="s">
        <v>359</v>
      </c>
      <c r="C246" s="68" t="s">
        <v>244</v>
      </c>
      <c r="D246" s="83" t="s">
        <v>96</v>
      </c>
      <c r="E246" s="70" t="s">
        <v>27</v>
      </c>
      <c r="F246" s="71">
        <v>10</v>
      </c>
      <c r="G246" s="149"/>
      <c r="H246" s="151">
        <f t="shared" si="9"/>
        <v>0</v>
      </c>
    </row>
    <row r="247" spans="1:8" s="31" customFormat="1" ht="33.950000000000003" customHeight="1" x14ac:dyDescent="0.2">
      <c r="A247" s="86" t="s">
        <v>217</v>
      </c>
      <c r="B247" s="87" t="s">
        <v>360</v>
      </c>
      <c r="C247" s="88" t="s">
        <v>218</v>
      </c>
      <c r="D247" s="89" t="s">
        <v>219</v>
      </c>
      <c r="E247" s="27"/>
      <c r="F247" s="143"/>
      <c r="G247" s="150"/>
      <c r="H247" s="150"/>
    </row>
    <row r="248" spans="1:8" s="31" customFormat="1" ht="33.950000000000003" customHeight="1" x14ac:dyDescent="0.2">
      <c r="A248" s="86" t="s">
        <v>220</v>
      </c>
      <c r="B248" s="92" t="s">
        <v>28</v>
      </c>
      <c r="C248" s="93" t="s">
        <v>221</v>
      </c>
      <c r="D248" s="89" t="s">
        <v>222</v>
      </c>
      <c r="E248" s="90" t="s">
        <v>44</v>
      </c>
      <c r="F248" s="91">
        <v>788</v>
      </c>
      <c r="G248" s="149"/>
      <c r="H248" s="151">
        <f t="shared" ref="H248" si="10">ROUND(G248*F248,2)</f>
        <v>0</v>
      </c>
    </row>
    <row r="249" spans="1:8" s="31" customFormat="1" ht="33.950000000000003" customHeight="1" x14ac:dyDescent="0.2">
      <c r="A249" s="86" t="s">
        <v>497</v>
      </c>
      <c r="B249" s="87" t="s">
        <v>361</v>
      </c>
      <c r="C249" s="88" t="s">
        <v>498</v>
      </c>
      <c r="D249" s="89" t="s">
        <v>607</v>
      </c>
      <c r="E249" s="27"/>
      <c r="F249" s="143"/>
      <c r="G249" s="150"/>
      <c r="H249" s="150"/>
    </row>
    <row r="250" spans="1:8" s="31" customFormat="1" ht="33.950000000000003" customHeight="1" x14ac:dyDescent="0.2">
      <c r="A250" s="86" t="s">
        <v>509</v>
      </c>
      <c r="B250" s="92" t="s">
        <v>28</v>
      </c>
      <c r="C250" s="93" t="s">
        <v>510</v>
      </c>
      <c r="D250" s="89" t="s">
        <v>222</v>
      </c>
      <c r="E250" s="90" t="s">
        <v>44</v>
      </c>
      <c r="F250" s="91">
        <v>788</v>
      </c>
      <c r="G250" s="149"/>
      <c r="H250" s="151">
        <f t="shared" ref="H250" si="11">ROUND(G250*F250,2)</f>
        <v>0</v>
      </c>
    </row>
    <row r="251" spans="1:8" s="31" customFormat="1" ht="33.950000000000003" customHeight="1" x14ac:dyDescent="0.2">
      <c r="A251" s="84" t="s">
        <v>101</v>
      </c>
      <c r="B251" s="61" t="s">
        <v>362</v>
      </c>
      <c r="C251" s="68" t="s">
        <v>46</v>
      </c>
      <c r="D251" s="83" t="s">
        <v>607</v>
      </c>
      <c r="E251" s="27"/>
      <c r="F251" s="143"/>
      <c r="G251" s="150"/>
      <c r="H251" s="150"/>
    </row>
    <row r="252" spans="1:8" s="31" customFormat="1" ht="33.950000000000003" customHeight="1" x14ac:dyDescent="0.2">
      <c r="A252" s="84" t="s">
        <v>533</v>
      </c>
      <c r="B252" s="62" t="s">
        <v>28</v>
      </c>
      <c r="C252" s="75" t="s">
        <v>534</v>
      </c>
      <c r="D252" s="83" t="s">
        <v>499</v>
      </c>
      <c r="E252" s="70" t="s">
        <v>44</v>
      </c>
      <c r="F252" s="60">
        <v>20</v>
      </c>
      <c r="G252" s="149"/>
      <c r="H252" s="151">
        <f t="shared" ref="H252:H253" si="12">ROUND(G252*F252,2)</f>
        <v>0</v>
      </c>
    </row>
    <row r="253" spans="1:8" s="58" customFormat="1" ht="33.950000000000003" customHeight="1" x14ac:dyDescent="0.2">
      <c r="A253" s="82" t="s">
        <v>511</v>
      </c>
      <c r="B253" s="74" t="s">
        <v>35</v>
      </c>
      <c r="C253" s="75" t="s">
        <v>512</v>
      </c>
      <c r="D253" s="76" t="s">
        <v>103</v>
      </c>
      <c r="E253" s="77" t="s">
        <v>44</v>
      </c>
      <c r="F253" s="71">
        <v>120</v>
      </c>
      <c r="G253" s="149"/>
      <c r="H253" s="151">
        <f t="shared" si="12"/>
        <v>0</v>
      </c>
    </row>
    <row r="254" spans="1:8" s="58" customFormat="1" ht="33.950000000000003" customHeight="1" x14ac:dyDescent="0.2">
      <c r="A254" s="84" t="s">
        <v>171</v>
      </c>
      <c r="B254" s="61" t="s">
        <v>363</v>
      </c>
      <c r="C254" s="68" t="s">
        <v>172</v>
      </c>
      <c r="D254" s="83" t="s">
        <v>340</v>
      </c>
      <c r="E254" s="27"/>
      <c r="F254" s="143"/>
      <c r="G254" s="150"/>
      <c r="H254" s="150"/>
    </row>
    <row r="255" spans="1:8" s="58" customFormat="1" ht="33.950000000000003" customHeight="1" x14ac:dyDescent="0.2">
      <c r="A255" s="84" t="s">
        <v>226</v>
      </c>
      <c r="B255" s="62" t="s">
        <v>28</v>
      </c>
      <c r="C255" s="75" t="s">
        <v>227</v>
      </c>
      <c r="D255" s="83"/>
      <c r="E255" s="27"/>
      <c r="F255" s="143"/>
      <c r="G255" s="150"/>
      <c r="H255" s="150"/>
    </row>
    <row r="256" spans="1:8" s="58" customFormat="1" ht="33.950000000000003" customHeight="1" x14ac:dyDescent="0.2">
      <c r="A256" s="84" t="s">
        <v>173</v>
      </c>
      <c r="B256" s="63" t="s">
        <v>98</v>
      </c>
      <c r="C256" s="85" t="s">
        <v>116</v>
      </c>
      <c r="D256" s="83"/>
      <c r="E256" s="70" t="s">
        <v>29</v>
      </c>
      <c r="F256" s="71">
        <v>670</v>
      </c>
      <c r="G256" s="149"/>
      <c r="H256" s="151">
        <f t="shared" ref="H256" si="13">ROUND(G256*F256,2)</f>
        <v>0</v>
      </c>
    </row>
    <row r="257" spans="1:8" s="58" customFormat="1" ht="33.950000000000003" customHeight="1" x14ac:dyDescent="0.2">
      <c r="A257" s="84" t="s">
        <v>174</v>
      </c>
      <c r="B257" s="62" t="s">
        <v>35</v>
      </c>
      <c r="C257" s="75" t="s">
        <v>67</v>
      </c>
      <c r="D257" s="83"/>
      <c r="E257" s="27"/>
      <c r="F257" s="143"/>
      <c r="G257" s="150"/>
      <c r="H257" s="150"/>
    </row>
    <row r="258" spans="1:8" s="58" customFormat="1" ht="33.950000000000003" customHeight="1" x14ac:dyDescent="0.2">
      <c r="A258" s="84" t="s">
        <v>175</v>
      </c>
      <c r="B258" s="63" t="s">
        <v>98</v>
      </c>
      <c r="C258" s="85" t="s">
        <v>116</v>
      </c>
      <c r="D258" s="83"/>
      <c r="E258" s="70" t="s">
        <v>29</v>
      </c>
      <c r="F258" s="71">
        <v>80</v>
      </c>
      <c r="G258" s="149"/>
      <c r="H258" s="151">
        <f t="shared" ref="H258:H260" si="14">ROUND(G258*F258,2)</f>
        <v>0</v>
      </c>
    </row>
    <row r="259" spans="1:8" s="58" customFormat="1" ht="33.950000000000003" customHeight="1" x14ac:dyDescent="0.2">
      <c r="A259" s="84" t="s">
        <v>341</v>
      </c>
      <c r="B259" s="61" t="s">
        <v>364</v>
      </c>
      <c r="C259" s="68" t="s">
        <v>342</v>
      </c>
      <c r="D259" s="83" t="s">
        <v>343</v>
      </c>
      <c r="E259" s="27"/>
      <c r="F259" s="143"/>
      <c r="G259" s="150"/>
      <c r="H259" s="150"/>
    </row>
    <row r="260" spans="1:8" s="59" customFormat="1" ht="33.950000000000003" customHeight="1" x14ac:dyDescent="0.2">
      <c r="A260" s="84" t="s">
        <v>344</v>
      </c>
      <c r="B260" s="62" t="s">
        <v>28</v>
      </c>
      <c r="C260" s="75" t="s">
        <v>345</v>
      </c>
      <c r="D260" s="83"/>
      <c r="E260" s="70" t="s">
        <v>27</v>
      </c>
      <c r="F260" s="98">
        <v>150</v>
      </c>
      <c r="G260" s="149"/>
      <c r="H260" s="151">
        <f t="shared" si="14"/>
        <v>0</v>
      </c>
    </row>
    <row r="261" spans="1:8" s="31" customFormat="1" ht="33.950000000000003" customHeight="1" x14ac:dyDescent="0.25">
      <c r="A261" s="79"/>
      <c r="B261" s="64"/>
      <c r="C261" s="80" t="s">
        <v>20</v>
      </c>
      <c r="D261" s="81"/>
      <c r="E261" s="27"/>
      <c r="F261" s="143"/>
      <c r="G261" s="150"/>
      <c r="H261" s="150"/>
    </row>
    <row r="262" spans="1:8" s="31" customFormat="1" ht="33.950000000000003" customHeight="1" x14ac:dyDescent="0.2">
      <c r="A262" s="109" t="s">
        <v>52</v>
      </c>
      <c r="B262" s="61" t="s">
        <v>365</v>
      </c>
      <c r="C262" s="68" t="s">
        <v>53</v>
      </c>
      <c r="D262" s="83" t="s">
        <v>118</v>
      </c>
      <c r="E262" s="70" t="s">
        <v>44</v>
      </c>
      <c r="F262" s="98">
        <v>1080</v>
      </c>
      <c r="G262" s="149"/>
      <c r="H262" s="151">
        <f t="shared" ref="H262" si="15">ROUND(G262*F262,2)</f>
        <v>0</v>
      </c>
    </row>
    <row r="263" spans="1:8" s="31" customFormat="1" ht="33.950000000000003" customHeight="1" x14ac:dyDescent="0.25">
      <c r="A263" s="79"/>
      <c r="B263" s="64"/>
      <c r="C263" s="80" t="s">
        <v>21</v>
      </c>
      <c r="D263" s="81"/>
      <c r="E263" s="27"/>
      <c r="F263" s="143"/>
      <c r="G263" s="150"/>
      <c r="H263" s="150"/>
    </row>
    <row r="264" spans="1:8" s="31" customFormat="1" ht="33.950000000000003" customHeight="1" x14ac:dyDescent="0.2">
      <c r="A264" s="67" t="s">
        <v>157</v>
      </c>
      <c r="B264" s="78" t="s">
        <v>366</v>
      </c>
      <c r="C264" s="68" t="s">
        <v>158</v>
      </c>
      <c r="D264" s="83" t="s">
        <v>122</v>
      </c>
      <c r="E264" s="27"/>
      <c r="F264" s="143"/>
      <c r="G264" s="150"/>
      <c r="H264" s="150"/>
    </row>
    <row r="265" spans="1:8" s="31" customFormat="1" ht="33.950000000000003" customHeight="1" x14ac:dyDescent="0.2">
      <c r="A265" s="67" t="s">
        <v>159</v>
      </c>
      <c r="B265" s="74" t="s">
        <v>28</v>
      </c>
      <c r="C265" s="75" t="s">
        <v>160</v>
      </c>
      <c r="D265" s="83"/>
      <c r="E265" s="70" t="s">
        <v>34</v>
      </c>
      <c r="F265" s="108">
        <v>2</v>
      </c>
      <c r="G265" s="149"/>
      <c r="H265" s="151">
        <f t="shared" ref="H265" si="16">ROUND(G265*F265,2)</f>
        <v>0</v>
      </c>
    </row>
    <row r="266" spans="1:8" s="31" customFormat="1" ht="33.950000000000003" customHeight="1" x14ac:dyDescent="0.2">
      <c r="A266" s="109" t="s">
        <v>119</v>
      </c>
      <c r="B266" s="61" t="s">
        <v>367</v>
      </c>
      <c r="C266" s="68" t="s">
        <v>121</v>
      </c>
      <c r="D266" s="83" t="s">
        <v>122</v>
      </c>
      <c r="E266" s="27"/>
      <c r="F266" s="143"/>
      <c r="G266" s="150"/>
      <c r="H266" s="150"/>
    </row>
    <row r="267" spans="1:8" s="31" customFormat="1" ht="33.950000000000003" customHeight="1" x14ac:dyDescent="0.2">
      <c r="A267" s="109" t="s">
        <v>296</v>
      </c>
      <c r="B267" s="62" t="s">
        <v>28</v>
      </c>
      <c r="C267" s="75" t="s">
        <v>123</v>
      </c>
      <c r="D267" s="83"/>
      <c r="E267" s="70" t="s">
        <v>34</v>
      </c>
      <c r="F267" s="108">
        <v>7</v>
      </c>
      <c r="G267" s="149"/>
      <c r="H267" s="151">
        <f t="shared" ref="H267" si="17">ROUND(G267*F267,2)</f>
        <v>0</v>
      </c>
    </row>
    <row r="268" spans="1:8" s="31" customFormat="1" ht="33.950000000000003" customHeight="1" x14ac:dyDescent="0.2">
      <c r="A268" s="67" t="s">
        <v>124</v>
      </c>
      <c r="B268" s="78" t="s">
        <v>368</v>
      </c>
      <c r="C268" s="68" t="s">
        <v>126</v>
      </c>
      <c r="D268" s="83" t="s">
        <v>122</v>
      </c>
      <c r="E268" s="27"/>
      <c r="F268" s="143"/>
      <c r="G268" s="150"/>
      <c r="H268" s="150"/>
    </row>
    <row r="269" spans="1:8" s="31" customFormat="1" ht="33.950000000000003" customHeight="1" x14ac:dyDescent="0.2">
      <c r="A269" s="67" t="s">
        <v>127</v>
      </c>
      <c r="B269" s="74" t="s">
        <v>28</v>
      </c>
      <c r="C269" s="75" t="s">
        <v>128</v>
      </c>
      <c r="D269" s="83"/>
      <c r="E269" s="27"/>
      <c r="F269" s="143"/>
      <c r="G269" s="150"/>
      <c r="H269" s="150"/>
    </row>
    <row r="270" spans="1:8" s="31" customFormat="1" ht="33.950000000000003" customHeight="1" x14ac:dyDescent="0.2">
      <c r="A270" s="67" t="s">
        <v>129</v>
      </c>
      <c r="B270" s="99" t="s">
        <v>98</v>
      </c>
      <c r="C270" s="85" t="s">
        <v>517</v>
      </c>
      <c r="D270" s="83"/>
      <c r="E270" s="70" t="s">
        <v>44</v>
      </c>
      <c r="F270" s="120">
        <v>2</v>
      </c>
      <c r="G270" s="149"/>
      <c r="H270" s="151">
        <f t="shared" ref="H270" si="18">ROUND(G270*F270,2)</f>
        <v>0</v>
      </c>
    </row>
    <row r="271" spans="1:8" s="31" customFormat="1" ht="33.950000000000003" customHeight="1" x14ac:dyDescent="0.2">
      <c r="A271" s="109" t="s">
        <v>401</v>
      </c>
      <c r="B271" s="61" t="s">
        <v>369</v>
      </c>
      <c r="C271" s="110" t="s">
        <v>402</v>
      </c>
      <c r="D271" s="83" t="s">
        <v>122</v>
      </c>
      <c r="E271" s="27"/>
      <c r="F271" s="143"/>
      <c r="G271" s="150"/>
      <c r="H271" s="150"/>
    </row>
    <row r="272" spans="1:8" s="31" customFormat="1" ht="33.950000000000003" customHeight="1" x14ac:dyDescent="0.2">
      <c r="A272" s="109" t="s">
        <v>403</v>
      </c>
      <c r="B272" s="62" t="s">
        <v>28</v>
      </c>
      <c r="C272" s="75" t="s">
        <v>163</v>
      </c>
      <c r="D272" s="83"/>
      <c r="E272" s="70" t="s">
        <v>34</v>
      </c>
      <c r="F272" s="108">
        <v>7</v>
      </c>
      <c r="G272" s="149"/>
      <c r="H272" s="151">
        <f t="shared" ref="H272:H273" si="19">ROUND(G272*F272,2)</f>
        <v>0</v>
      </c>
    </row>
    <row r="273" spans="1:8" s="31" customFormat="1" ht="33.950000000000003" customHeight="1" x14ac:dyDescent="0.2">
      <c r="A273" s="109" t="s">
        <v>161</v>
      </c>
      <c r="B273" s="78" t="s">
        <v>370</v>
      </c>
      <c r="C273" s="68" t="s">
        <v>162</v>
      </c>
      <c r="D273" s="76" t="s">
        <v>122</v>
      </c>
      <c r="E273" s="77" t="s">
        <v>44</v>
      </c>
      <c r="F273" s="126">
        <v>16</v>
      </c>
      <c r="G273" s="149"/>
      <c r="H273" s="151">
        <f t="shared" si="19"/>
        <v>0</v>
      </c>
    </row>
    <row r="274" spans="1:8" s="31" customFormat="1" ht="33.950000000000003" customHeight="1" x14ac:dyDescent="0.2">
      <c r="A274" s="67" t="s">
        <v>131</v>
      </c>
      <c r="B274" s="78" t="s">
        <v>371</v>
      </c>
      <c r="C274" s="110" t="s">
        <v>133</v>
      </c>
      <c r="D274" s="76" t="s">
        <v>122</v>
      </c>
      <c r="E274" s="27"/>
      <c r="F274" s="143"/>
      <c r="G274" s="150"/>
      <c r="H274" s="150"/>
    </row>
    <row r="275" spans="1:8" s="31" customFormat="1" ht="33.950000000000003" customHeight="1" x14ac:dyDescent="0.2">
      <c r="A275" s="67" t="s">
        <v>134</v>
      </c>
      <c r="B275" s="74" t="s">
        <v>28</v>
      </c>
      <c r="C275" s="75" t="s">
        <v>549</v>
      </c>
      <c r="D275" s="76"/>
      <c r="E275" s="27"/>
      <c r="F275" s="143"/>
      <c r="G275" s="150"/>
      <c r="H275" s="150"/>
    </row>
    <row r="276" spans="1:8" s="40" customFormat="1" ht="33.950000000000003" customHeight="1" x14ac:dyDescent="0.2">
      <c r="A276" s="67" t="s">
        <v>520</v>
      </c>
      <c r="B276" s="99" t="s">
        <v>98</v>
      </c>
      <c r="C276" s="85" t="s">
        <v>551</v>
      </c>
      <c r="D276" s="76"/>
      <c r="E276" s="77" t="s">
        <v>34</v>
      </c>
      <c r="F276" s="98">
        <v>1</v>
      </c>
      <c r="G276" s="149"/>
      <c r="H276" s="151">
        <f t="shared" ref="H276" si="20">ROUND(G276*F276,2)</f>
        <v>0</v>
      </c>
    </row>
    <row r="277" spans="1:8" s="31" customFormat="1" ht="33.950000000000003" customHeight="1" x14ac:dyDescent="0.2">
      <c r="A277" s="67" t="s">
        <v>197</v>
      </c>
      <c r="B277" s="78" t="s">
        <v>372</v>
      </c>
      <c r="C277" s="37" t="s">
        <v>348</v>
      </c>
      <c r="D277" s="38" t="s">
        <v>524</v>
      </c>
      <c r="E277" s="27"/>
      <c r="F277" s="143"/>
      <c r="G277" s="150"/>
      <c r="H277" s="150"/>
    </row>
    <row r="278" spans="1:8" s="31" customFormat="1" ht="33.950000000000003" customHeight="1" x14ac:dyDescent="0.2">
      <c r="A278" s="125" t="s">
        <v>198</v>
      </c>
      <c r="B278" s="74" t="s">
        <v>28</v>
      </c>
      <c r="C278" s="75" t="s">
        <v>553</v>
      </c>
      <c r="D278" s="38"/>
      <c r="E278" s="77" t="s">
        <v>44</v>
      </c>
      <c r="F278" s="98">
        <v>2</v>
      </c>
      <c r="G278" s="149"/>
      <c r="H278" s="151">
        <f t="shared" ref="H278:H282" si="21">ROUND(G278*F278,2)</f>
        <v>0</v>
      </c>
    </row>
    <row r="279" spans="1:8" s="31" customFormat="1" ht="33.950000000000003" customHeight="1" x14ac:dyDescent="0.2">
      <c r="A279" s="67" t="s">
        <v>526</v>
      </c>
      <c r="B279" s="74" t="s">
        <v>35</v>
      </c>
      <c r="C279" s="75" t="s">
        <v>527</v>
      </c>
      <c r="D279" s="76"/>
      <c r="E279" s="77" t="s">
        <v>44</v>
      </c>
      <c r="F279" s="98">
        <v>14</v>
      </c>
      <c r="G279" s="149"/>
      <c r="H279" s="151">
        <f t="shared" si="21"/>
        <v>0</v>
      </c>
    </row>
    <row r="280" spans="1:8" s="31" customFormat="1" ht="33.950000000000003" customHeight="1" x14ac:dyDescent="0.2">
      <c r="A280" s="127"/>
      <c r="B280" s="78" t="s">
        <v>373</v>
      </c>
      <c r="C280" s="68" t="s">
        <v>558</v>
      </c>
      <c r="D280" s="83" t="s">
        <v>122</v>
      </c>
      <c r="E280" s="70" t="s">
        <v>34</v>
      </c>
      <c r="F280" s="120">
        <v>2</v>
      </c>
      <c r="G280" s="149"/>
      <c r="H280" s="151">
        <f t="shared" si="21"/>
        <v>0</v>
      </c>
    </row>
    <row r="281" spans="1:8" s="31" customFormat="1" ht="33.950000000000003" customHeight="1" x14ac:dyDescent="0.2">
      <c r="A281" s="109" t="s">
        <v>182</v>
      </c>
      <c r="B281" s="61" t="s">
        <v>374</v>
      </c>
      <c r="C281" s="68" t="s">
        <v>183</v>
      </c>
      <c r="D281" s="83" t="s">
        <v>122</v>
      </c>
      <c r="E281" s="70" t="s">
        <v>34</v>
      </c>
      <c r="F281" s="108">
        <v>2</v>
      </c>
      <c r="G281" s="149"/>
      <c r="H281" s="151">
        <f t="shared" si="21"/>
        <v>0</v>
      </c>
    </row>
    <row r="282" spans="1:8" s="31" customFormat="1" ht="33.950000000000003" customHeight="1" x14ac:dyDescent="0.2">
      <c r="A282" s="84"/>
      <c r="B282" s="61" t="s">
        <v>375</v>
      </c>
      <c r="C282" s="68" t="s">
        <v>349</v>
      </c>
      <c r="D282" s="83"/>
      <c r="E282" s="70" t="s">
        <v>34</v>
      </c>
      <c r="F282" s="108">
        <v>1</v>
      </c>
      <c r="G282" s="149"/>
      <c r="H282" s="151">
        <f t="shared" si="21"/>
        <v>0</v>
      </c>
    </row>
    <row r="283" spans="1:8" s="31" customFormat="1" ht="33.950000000000003" customHeight="1" x14ac:dyDescent="0.25">
      <c r="A283" s="79"/>
      <c r="B283" s="64"/>
      <c r="C283" s="80" t="s">
        <v>22</v>
      </c>
      <c r="D283" s="81"/>
      <c r="E283" s="27"/>
      <c r="F283" s="143"/>
      <c r="G283" s="150"/>
      <c r="H283" s="150"/>
    </row>
    <row r="284" spans="1:8" s="31" customFormat="1" ht="33.950000000000003" customHeight="1" x14ac:dyDescent="0.2">
      <c r="A284" s="109" t="s">
        <v>54</v>
      </c>
      <c r="B284" s="61" t="s">
        <v>376</v>
      </c>
      <c r="C284" s="37" t="s">
        <v>232</v>
      </c>
      <c r="D284" s="38" t="s">
        <v>233</v>
      </c>
      <c r="E284" s="70" t="s">
        <v>34</v>
      </c>
      <c r="F284" s="98">
        <v>1</v>
      </c>
      <c r="G284" s="149"/>
      <c r="H284" s="151">
        <f t="shared" ref="H284" si="22">ROUND(G284*F284,2)</f>
        <v>0</v>
      </c>
    </row>
    <row r="285" spans="1:8" s="31" customFormat="1" ht="33.950000000000003" customHeight="1" x14ac:dyDescent="0.2">
      <c r="A285" s="109" t="s">
        <v>55</v>
      </c>
      <c r="B285" s="61" t="s">
        <v>377</v>
      </c>
      <c r="C285" s="37" t="s">
        <v>234</v>
      </c>
      <c r="D285" s="38" t="s">
        <v>233</v>
      </c>
      <c r="E285" s="27"/>
      <c r="F285" s="143"/>
      <c r="G285" s="150"/>
      <c r="H285" s="150"/>
    </row>
    <row r="286" spans="1:8" s="31" customFormat="1" ht="33.950000000000003" customHeight="1" x14ac:dyDescent="0.2">
      <c r="A286" s="109" t="s">
        <v>56</v>
      </c>
      <c r="B286" s="62" t="s">
        <v>28</v>
      </c>
      <c r="C286" s="75" t="s">
        <v>145</v>
      </c>
      <c r="D286" s="83"/>
      <c r="E286" s="70" t="s">
        <v>34</v>
      </c>
      <c r="F286" s="98">
        <v>1</v>
      </c>
      <c r="G286" s="149"/>
      <c r="H286" s="151">
        <f t="shared" ref="H286" si="23">ROUND(G286*F286,2)</f>
        <v>0</v>
      </c>
    </row>
    <row r="287" spans="1:8" s="31" customFormat="1" ht="33.950000000000003" customHeight="1" x14ac:dyDescent="0.25">
      <c r="A287" s="79"/>
      <c r="B287" s="64"/>
      <c r="C287" s="80" t="s">
        <v>23</v>
      </c>
      <c r="D287" s="81"/>
      <c r="E287" s="27"/>
      <c r="F287" s="143"/>
      <c r="G287" s="150"/>
      <c r="H287" s="150"/>
    </row>
    <row r="288" spans="1:8" s="31" customFormat="1" ht="33.950000000000003" customHeight="1" x14ac:dyDescent="0.2">
      <c r="A288" s="84" t="s">
        <v>59</v>
      </c>
      <c r="B288" s="61" t="s">
        <v>378</v>
      </c>
      <c r="C288" s="68" t="s">
        <v>60</v>
      </c>
      <c r="D288" s="83" t="s">
        <v>604</v>
      </c>
      <c r="E288" s="27"/>
      <c r="F288" s="143"/>
      <c r="G288" s="150"/>
      <c r="H288" s="150"/>
    </row>
    <row r="289" spans="1:8" s="31" customFormat="1" ht="33.950000000000003" customHeight="1" x14ac:dyDescent="0.2">
      <c r="A289" s="84" t="s">
        <v>150</v>
      </c>
      <c r="B289" s="62" t="s">
        <v>28</v>
      </c>
      <c r="C289" s="75" t="s">
        <v>151</v>
      </c>
      <c r="D289" s="83"/>
      <c r="E289" s="70" t="s">
        <v>27</v>
      </c>
      <c r="F289" s="98">
        <v>20</v>
      </c>
      <c r="G289" s="149"/>
      <c r="H289" s="151">
        <f t="shared" ref="H289:H290" si="24">ROUND(G289*F289,2)</f>
        <v>0</v>
      </c>
    </row>
    <row r="290" spans="1:8" s="31" customFormat="1" ht="33.950000000000003" customHeight="1" x14ac:dyDescent="0.2">
      <c r="A290" s="84" t="s">
        <v>61</v>
      </c>
      <c r="B290" s="62" t="s">
        <v>35</v>
      </c>
      <c r="C290" s="75" t="s">
        <v>152</v>
      </c>
      <c r="D290" s="83"/>
      <c r="E290" s="70" t="s">
        <v>27</v>
      </c>
      <c r="F290" s="98">
        <v>580</v>
      </c>
      <c r="G290" s="149"/>
      <c r="H290" s="151">
        <f t="shared" si="24"/>
        <v>0</v>
      </c>
    </row>
    <row r="291" spans="1:8" ht="33.950000000000003" customHeight="1" x14ac:dyDescent="0.2">
      <c r="A291" s="169"/>
      <c r="B291" s="170" t="str">
        <f>B222</f>
        <v>D</v>
      </c>
      <c r="C291" s="213" t="str">
        <f>C222</f>
        <v xml:space="preserve">NORMANDY DRIVE (MAJOR REHAB) </v>
      </c>
      <c r="D291" s="214"/>
      <c r="E291" s="214"/>
      <c r="F291" s="215"/>
      <c r="G291" s="177" t="s">
        <v>17</v>
      </c>
      <c r="H291" s="178">
        <f>SUM(H224:H290)</f>
        <v>0</v>
      </c>
    </row>
    <row r="292" spans="1:8" s="26" customFormat="1" ht="33.950000000000003" customHeight="1" x14ac:dyDescent="0.2">
      <c r="A292" s="173"/>
      <c r="B292" s="174" t="s">
        <v>16</v>
      </c>
      <c r="C292" s="219" t="s">
        <v>559</v>
      </c>
      <c r="D292" s="220"/>
      <c r="E292" s="220"/>
      <c r="F292" s="221"/>
      <c r="G292" s="175"/>
      <c r="H292" s="175"/>
    </row>
    <row r="293" spans="1:8" s="31" customFormat="1" ht="33.950000000000003" customHeight="1" x14ac:dyDescent="0.2">
      <c r="A293" s="27"/>
      <c r="B293" s="28"/>
      <c r="C293" s="29" t="s">
        <v>19</v>
      </c>
      <c r="D293" s="30"/>
      <c r="E293" s="27"/>
      <c r="F293" s="143"/>
      <c r="G293" s="150"/>
      <c r="H293" s="150"/>
    </row>
    <row r="294" spans="1:8" s="31" customFormat="1" ht="33.950000000000003" customHeight="1" x14ac:dyDescent="0.2">
      <c r="A294" s="109" t="s">
        <v>32</v>
      </c>
      <c r="B294" s="61" t="s">
        <v>285</v>
      </c>
      <c r="C294" s="68" t="s">
        <v>33</v>
      </c>
      <c r="D294" s="69" t="s">
        <v>315</v>
      </c>
      <c r="E294" s="70" t="s">
        <v>27</v>
      </c>
      <c r="F294" s="71">
        <v>380</v>
      </c>
      <c r="G294" s="149"/>
      <c r="H294" s="151">
        <f t="shared" ref="H294" si="25">ROUND(G294*F294,2)</f>
        <v>0</v>
      </c>
    </row>
    <row r="295" spans="1:8" s="31" customFormat="1" ht="33.950000000000003" customHeight="1" x14ac:dyDescent="0.2">
      <c r="A295" s="72" t="s">
        <v>88</v>
      </c>
      <c r="B295" s="61" t="s">
        <v>286</v>
      </c>
      <c r="C295" s="68" t="s">
        <v>317</v>
      </c>
      <c r="D295" s="69" t="s">
        <v>318</v>
      </c>
      <c r="E295" s="27"/>
      <c r="F295" s="143"/>
      <c r="G295" s="150"/>
      <c r="H295" s="150"/>
    </row>
    <row r="296" spans="1:8" s="31" customFormat="1" ht="33.950000000000003" customHeight="1" x14ac:dyDescent="0.2">
      <c r="A296" s="72" t="s">
        <v>319</v>
      </c>
      <c r="B296" s="62" t="s">
        <v>28</v>
      </c>
      <c r="C296" s="75" t="s">
        <v>320</v>
      </c>
      <c r="D296" s="83" t="s">
        <v>2</v>
      </c>
      <c r="E296" s="70" t="s">
        <v>27</v>
      </c>
      <c r="F296" s="71">
        <v>20</v>
      </c>
      <c r="G296" s="149"/>
      <c r="H296" s="151">
        <f t="shared" ref="H296" si="26">ROUND(G296*F296,2)</f>
        <v>0</v>
      </c>
    </row>
    <row r="297" spans="1:8" s="31" customFormat="1" ht="33.950000000000003" customHeight="1" x14ac:dyDescent="0.2">
      <c r="A297" s="72" t="s">
        <v>321</v>
      </c>
      <c r="B297" s="61" t="s">
        <v>287</v>
      </c>
      <c r="C297" s="68" t="s">
        <v>91</v>
      </c>
      <c r="D297" s="83" t="s">
        <v>322</v>
      </c>
      <c r="E297" s="27"/>
      <c r="F297" s="143"/>
      <c r="G297" s="150"/>
      <c r="H297" s="150"/>
    </row>
    <row r="298" spans="1:8" s="31" customFormat="1" ht="33.950000000000003" customHeight="1" x14ac:dyDescent="0.2">
      <c r="A298" s="72" t="s">
        <v>323</v>
      </c>
      <c r="B298" s="62" t="s">
        <v>28</v>
      </c>
      <c r="C298" s="75" t="s">
        <v>324</v>
      </c>
      <c r="D298" s="83" t="s">
        <v>2</v>
      </c>
      <c r="E298" s="70" t="s">
        <v>27</v>
      </c>
      <c r="F298" s="71">
        <v>50</v>
      </c>
      <c r="G298" s="149"/>
      <c r="H298" s="151">
        <f t="shared" ref="H298" si="27">ROUND(G298*F298,2)</f>
        <v>0</v>
      </c>
    </row>
    <row r="299" spans="1:8" s="31" customFormat="1" ht="33.950000000000003" customHeight="1" x14ac:dyDescent="0.25">
      <c r="A299" s="79"/>
      <c r="B299" s="66"/>
      <c r="C299" s="80" t="s">
        <v>167</v>
      </c>
      <c r="D299" s="81"/>
      <c r="E299" s="27"/>
      <c r="F299" s="143"/>
      <c r="G299" s="150"/>
      <c r="H299" s="150"/>
    </row>
    <row r="300" spans="1:8" s="31" customFormat="1" ht="33.950000000000003" customHeight="1" x14ac:dyDescent="0.2">
      <c r="A300" s="84" t="s">
        <v>501</v>
      </c>
      <c r="B300" s="61" t="s">
        <v>288</v>
      </c>
      <c r="C300" s="68" t="s">
        <v>210</v>
      </c>
      <c r="D300" s="83" t="s">
        <v>608</v>
      </c>
      <c r="E300" s="27"/>
      <c r="F300" s="143"/>
      <c r="G300" s="150"/>
      <c r="H300" s="150"/>
    </row>
    <row r="301" spans="1:8" s="31" customFormat="1" ht="33.950000000000003" customHeight="1" x14ac:dyDescent="0.2">
      <c r="A301" s="84" t="s">
        <v>502</v>
      </c>
      <c r="B301" s="62" t="s">
        <v>28</v>
      </c>
      <c r="C301" s="75" t="s">
        <v>325</v>
      </c>
      <c r="D301" s="83" t="s">
        <v>2</v>
      </c>
      <c r="E301" s="70" t="s">
        <v>27</v>
      </c>
      <c r="F301" s="71">
        <v>100</v>
      </c>
      <c r="G301" s="149"/>
      <c r="H301" s="151">
        <f t="shared" ref="H301" si="28">ROUND(G301*F301,2)</f>
        <v>0</v>
      </c>
    </row>
    <row r="302" spans="1:8" s="31" customFormat="1" ht="33.950000000000003" customHeight="1" x14ac:dyDescent="0.2">
      <c r="A302" s="84" t="s">
        <v>503</v>
      </c>
      <c r="B302" s="61" t="s">
        <v>289</v>
      </c>
      <c r="C302" s="68" t="s">
        <v>504</v>
      </c>
      <c r="D302" s="83" t="s">
        <v>608</v>
      </c>
      <c r="E302" s="27"/>
      <c r="F302" s="143"/>
      <c r="G302" s="150"/>
      <c r="H302" s="150"/>
    </row>
    <row r="303" spans="1:8" s="31" customFormat="1" ht="33.950000000000003" customHeight="1" x14ac:dyDescent="0.2">
      <c r="A303" s="84" t="s">
        <v>505</v>
      </c>
      <c r="B303" s="62" t="s">
        <v>28</v>
      </c>
      <c r="C303" s="75" t="s">
        <v>326</v>
      </c>
      <c r="D303" s="83" t="s">
        <v>2</v>
      </c>
      <c r="E303" s="70" t="s">
        <v>27</v>
      </c>
      <c r="F303" s="71">
        <v>20</v>
      </c>
      <c r="G303" s="149"/>
      <c r="H303" s="151">
        <f t="shared" ref="H303:H306" si="29">ROUND(G303*F303,2)</f>
        <v>0</v>
      </c>
    </row>
    <row r="304" spans="1:8" s="31" customFormat="1" ht="33.950000000000003" customHeight="1" x14ac:dyDescent="0.2">
      <c r="A304" s="84" t="s">
        <v>506</v>
      </c>
      <c r="B304" s="62" t="s">
        <v>35</v>
      </c>
      <c r="C304" s="75" t="s">
        <v>327</v>
      </c>
      <c r="D304" s="83" t="s">
        <v>2</v>
      </c>
      <c r="E304" s="70" t="s">
        <v>27</v>
      </c>
      <c r="F304" s="71">
        <v>830</v>
      </c>
      <c r="G304" s="149"/>
      <c r="H304" s="151">
        <f t="shared" si="29"/>
        <v>0</v>
      </c>
    </row>
    <row r="305" spans="1:8" s="31" customFormat="1" ht="33.950000000000003" customHeight="1" x14ac:dyDescent="0.2">
      <c r="A305" s="84" t="s">
        <v>507</v>
      </c>
      <c r="B305" s="62" t="s">
        <v>45</v>
      </c>
      <c r="C305" s="75" t="s">
        <v>328</v>
      </c>
      <c r="D305" s="83" t="s">
        <v>2</v>
      </c>
      <c r="E305" s="70" t="s">
        <v>27</v>
      </c>
      <c r="F305" s="71">
        <v>80</v>
      </c>
      <c r="G305" s="149"/>
      <c r="H305" s="151">
        <f t="shared" si="29"/>
        <v>0</v>
      </c>
    </row>
    <row r="306" spans="1:8" s="31" customFormat="1" ht="33.950000000000003" customHeight="1" x14ac:dyDescent="0.2">
      <c r="A306" s="84" t="s">
        <v>508</v>
      </c>
      <c r="B306" s="62" t="s">
        <v>58</v>
      </c>
      <c r="C306" s="75" t="s">
        <v>329</v>
      </c>
      <c r="D306" s="83" t="s">
        <v>2</v>
      </c>
      <c r="E306" s="70" t="s">
        <v>27</v>
      </c>
      <c r="F306" s="71">
        <v>20</v>
      </c>
      <c r="G306" s="149"/>
      <c r="H306" s="151">
        <f t="shared" si="29"/>
        <v>0</v>
      </c>
    </row>
    <row r="307" spans="1:8" s="31" customFormat="1" ht="33.950000000000003" customHeight="1" x14ac:dyDescent="0.2">
      <c r="A307" s="84" t="s">
        <v>36</v>
      </c>
      <c r="B307" s="61" t="s">
        <v>290</v>
      </c>
      <c r="C307" s="68" t="s">
        <v>37</v>
      </c>
      <c r="D307" s="83" t="s">
        <v>170</v>
      </c>
      <c r="E307" s="27"/>
      <c r="F307" s="143"/>
      <c r="G307" s="150"/>
      <c r="H307" s="150"/>
    </row>
    <row r="308" spans="1:8" s="31" customFormat="1" ht="33.950000000000003" customHeight="1" x14ac:dyDescent="0.2">
      <c r="A308" s="84" t="s">
        <v>38</v>
      </c>
      <c r="B308" s="62" t="s">
        <v>28</v>
      </c>
      <c r="C308" s="75" t="s">
        <v>39</v>
      </c>
      <c r="D308" s="83" t="s">
        <v>2</v>
      </c>
      <c r="E308" s="70" t="s">
        <v>34</v>
      </c>
      <c r="F308" s="71">
        <v>540</v>
      </c>
      <c r="G308" s="149"/>
      <c r="H308" s="151">
        <f t="shared" ref="H308" si="30">ROUND(G308*F308,2)</f>
        <v>0</v>
      </c>
    </row>
    <row r="309" spans="1:8" s="31" customFormat="1" ht="33.950000000000003" customHeight="1" x14ac:dyDescent="0.2">
      <c r="A309" s="84" t="s">
        <v>40</v>
      </c>
      <c r="B309" s="61" t="s">
        <v>291</v>
      </c>
      <c r="C309" s="68" t="s">
        <v>41</v>
      </c>
      <c r="D309" s="83" t="s">
        <v>170</v>
      </c>
      <c r="E309" s="27"/>
      <c r="F309" s="143"/>
      <c r="G309" s="150"/>
      <c r="H309" s="150"/>
    </row>
    <row r="310" spans="1:8" s="31" customFormat="1" ht="33.950000000000003" customHeight="1" x14ac:dyDescent="0.2">
      <c r="A310" s="84" t="s">
        <v>42</v>
      </c>
      <c r="B310" s="62" t="s">
        <v>28</v>
      </c>
      <c r="C310" s="75" t="s">
        <v>43</v>
      </c>
      <c r="D310" s="83" t="s">
        <v>2</v>
      </c>
      <c r="E310" s="70" t="s">
        <v>34</v>
      </c>
      <c r="F310" s="71">
        <v>730</v>
      </c>
      <c r="G310" s="149"/>
      <c r="H310" s="151">
        <f t="shared" ref="H310:H311" si="31">ROUND(G310*F310,2)</f>
        <v>0</v>
      </c>
    </row>
    <row r="311" spans="1:8" s="31" customFormat="1" ht="33.950000000000003" customHeight="1" x14ac:dyDescent="0.2">
      <c r="A311" s="84" t="s">
        <v>242</v>
      </c>
      <c r="B311" s="61" t="s">
        <v>292</v>
      </c>
      <c r="C311" s="68" t="s">
        <v>244</v>
      </c>
      <c r="D311" s="83" t="s">
        <v>96</v>
      </c>
      <c r="E311" s="70" t="s">
        <v>27</v>
      </c>
      <c r="F311" s="71">
        <v>10</v>
      </c>
      <c r="G311" s="149"/>
      <c r="H311" s="151">
        <f t="shared" si="31"/>
        <v>0</v>
      </c>
    </row>
    <row r="312" spans="1:8" s="31" customFormat="1" ht="33.950000000000003" customHeight="1" x14ac:dyDescent="0.2">
      <c r="A312" s="86" t="s">
        <v>217</v>
      </c>
      <c r="B312" s="87" t="s">
        <v>381</v>
      </c>
      <c r="C312" s="88" t="s">
        <v>218</v>
      </c>
      <c r="D312" s="89" t="s">
        <v>219</v>
      </c>
      <c r="E312" s="27"/>
      <c r="F312" s="143"/>
      <c r="G312" s="150"/>
      <c r="H312" s="150"/>
    </row>
    <row r="313" spans="1:8" s="31" customFormat="1" ht="33.950000000000003" customHeight="1" x14ac:dyDescent="0.2">
      <c r="A313" s="86" t="s">
        <v>220</v>
      </c>
      <c r="B313" s="92" t="s">
        <v>28</v>
      </c>
      <c r="C313" s="93" t="s">
        <v>221</v>
      </c>
      <c r="D313" s="89" t="s">
        <v>222</v>
      </c>
      <c r="E313" s="90" t="s">
        <v>44</v>
      </c>
      <c r="F313" s="91">
        <v>442</v>
      </c>
      <c r="G313" s="149"/>
      <c r="H313" s="151">
        <f t="shared" ref="H313" si="32">ROUND(G313*F313,2)</f>
        <v>0</v>
      </c>
    </row>
    <row r="314" spans="1:8" s="31" customFormat="1" ht="33.950000000000003" customHeight="1" x14ac:dyDescent="0.2">
      <c r="A314" s="86" t="s">
        <v>497</v>
      </c>
      <c r="B314" s="87" t="s">
        <v>382</v>
      </c>
      <c r="C314" s="88" t="s">
        <v>498</v>
      </c>
      <c r="D314" s="89" t="s">
        <v>607</v>
      </c>
      <c r="E314" s="27"/>
      <c r="F314" s="143"/>
      <c r="G314" s="150"/>
      <c r="H314" s="150"/>
    </row>
    <row r="315" spans="1:8" s="31" customFormat="1" ht="33.950000000000003" customHeight="1" x14ac:dyDescent="0.2">
      <c r="A315" s="86" t="s">
        <v>509</v>
      </c>
      <c r="B315" s="92" t="s">
        <v>28</v>
      </c>
      <c r="C315" s="93" t="s">
        <v>510</v>
      </c>
      <c r="D315" s="89" t="s">
        <v>222</v>
      </c>
      <c r="E315" s="90" t="s">
        <v>44</v>
      </c>
      <c r="F315" s="91">
        <v>442</v>
      </c>
      <c r="G315" s="149"/>
      <c r="H315" s="151">
        <f t="shared" ref="H315" si="33">ROUND(G315*F315,2)</f>
        <v>0</v>
      </c>
    </row>
    <row r="316" spans="1:8" s="31" customFormat="1" ht="33.950000000000003" customHeight="1" x14ac:dyDescent="0.2">
      <c r="A316" s="84" t="s">
        <v>101</v>
      </c>
      <c r="B316" s="61" t="s">
        <v>383</v>
      </c>
      <c r="C316" s="68" t="s">
        <v>46</v>
      </c>
      <c r="D316" s="83" t="s">
        <v>607</v>
      </c>
      <c r="E316" s="27"/>
      <c r="F316" s="143"/>
      <c r="G316" s="150"/>
      <c r="H316" s="150"/>
    </row>
    <row r="317" spans="1:8" s="31" customFormat="1" ht="33.950000000000003" customHeight="1" x14ac:dyDescent="0.2">
      <c r="A317" s="82"/>
      <c r="B317" s="74" t="s">
        <v>28</v>
      </c>
      <c r="C317" s="75" t="s">
        <v>532</v>
      </c>
      <c r="D317" s="76" t="s">
        <v>600</v>
      </c>
      <c r="E317" s="77" t="s">
        <v>44</v>
      </c>
      <c r="F317" s="71">
        <v>15</v>
      </c>
      <c r="G317" s="149"/>
      <c r="H317" s="151">
        <f t="shared" ref="H317:H320" si="34">ROUND(G317*F317,2)</f>
        <v>0</v>
      </c>
    </row>
    <row r="318" spans="1:8" s="31" customFormat="1" ht="33.950000000000003" customHeight="1" x14ac:dyDescent="0.2">
      <c r="A318" s="84" t="s">
        <v>533</v>
      </c>
      <c r="B318" s="62" t="s">
        <v>35</v>
      </c>
      <c r="C318" s="75" t="s">
        <v>534</v>
      </c>
      <c r="D318" s="83" t="s">
        <v>499</v>
      </c>
      <c r="E318" s="70" t="s">
        <v>44</v>
      </c>
      <c r="F318" s="60">
        <v>20</v>
      </c>
      <c r="G318" s="149"/>
      <c r="H318" s="151">
        <f t="shared" si="34"/>
        <v>0</v>
      </c>
    </row>
    <row r="319" spans="1:8" s="31" customFormat="1" ht="33.950000000000003" customHeight="1" x14ac:dyDescent="0.2">
      <c r="A319" s="82" t="s">
        <v>511</v>
      </c>
      <c r="B319" s="74" t="s">
        <v>45</v>
      </c>
      <c r="C319" s="75" t="s">
        <v>512</v>
      </c>
      <c r="D319" s="76" t="s">
        <v>103</v>
      </c>
      <c r="E319" s="77" t="s">
        <v>44</v>
      </c>
      <c r="F319" s="71">
        <v>140</v>
      </c>
      <c r="G319" s="149"/>
      <c r="H319" s="151">
        <f t="shared" si="34"/>
        <v>0</v>
      </c>
    </row>
    <row r="320" spans="1:8" s="31" customFormat="1" ht="33.950000000000003" customHeight="1" x14ac:dyDescent="0.2">
      <c r="A320" s="82" t="s">
        <v>223</v>
      </c>
      <c r="B320" s="78" t="s">
        <v>384</v>
      </c>
      <c r="C320" s="68" t="s">
        <v>224</v>
      </c>
      <c r="D320" s="83" t="s">
        <v>225</v>
      </c>
      <c r="E320" s="70" t="s">
        <v>27</v>
      </c>
      <c r="F320" s="71">
        <v>30</v>
      </c>
      <c r="G320" s="149"/>
      <c r="H320" s="151">
        <f t="shared" si="34"/>
        <v>0</v>
      </c>
    </row>
    <row r="321" spans="1:8" s="31" customFormat="1" ht="33.950000000000003" customHeight="1" x14ac:dyDescent="0.2">
      <c r="A321" s="84" t="s">
        <v>171</v>
      </c>
      <c r="B321" s="61" t="s">
        <v>385</v>
      </c>
      <c r="C321" s="68" t="s">
        <v>172</v>
      </c>
      <c r="D321" s="83" t="s">
        <v>340</v>
      </c>
      <c r="E321" s="27"/>
      <c r="F321" s="143"/>
      <c r="G321" s="150"/>
      <c r="H321" s="150"/>
    </row>
    <row r="322" spans="1:8" s="31" customFormat="1" ht="33.950000000000003" customHeight="1" x14ac:dyDescent="0.2">
      <c r="A322" s="84" t="s">
        <v>226</v>
      </c>
      <c r="B322" s="62" t="s">
        <v>28</v>
      </c>
      <c r="C322" s="75" t="s">
        <v>227</v>
      </c>
      <c r="D322" s="83"/>
      <c r="E322" s="27"/>
      <c r="F322" s="143"/>
      <c r="G322" s="150"/>
      <c r="H322" s="150"/>
    </row>
    <row r="323" spans="1:8" s="31" customFormat="1" ht="33.950000000000003" customHeight="1" x14ac:dyDescent="0.2">
      <c r="A323" s="84" t="s">
        <v>173</v>
      </c>
      <c r="B323" s="63" t="s">
        <v>98</v>
      </c>
      <c r="C323" s="85" t="s">
        <v>116</v>
      </c>
      <c r="D323" s="83"/>
      <c r="E323" s="70" t="s">
        <v>29</v>
      </c>
      <c r="F323" s="71">
        <v>380</v>
      </c>
      <c r="G323" s="149"/>
      <c r="H323" s="151">
        <f t="shared" ref="H323" si="35">ROUND(G323*F323,2)</f>
        <v>0</v>
      </c>
    </row>
    <row r="324" spans="1:8" s="31" customFormat="1" ht="33.950000000000003" customHeight="1" x14ac:dyDescent="0.2">
      <c r="A324" s="84" t="s">
        <v>174</v>
      </c>
      <c r="B324" s="62" t="s">
        <v>35</v>
      </c>
      <c r="C324" s="75" t="s">
        <v>67</v>
      </c>
      <c r="D324" s="83"/>
      <c r="E324" s="27"/>
      <c r="F324" s="143"/>
      <c r="G324" s="150"/>
      <c r="H324" s="150"/>
    </row>
    <row r="325" spans="1:8" s="31" customFormat="1" ht="33.950000000000003" customHeight="1" x14ac:dyDescent="0.2">
      <c r="A325" s="84" t="s">
        <v>175</v>
      </c>
      <c r="B325" s="63" t="s">
        <v>98</v>
      </c>
      <c r="C325" s="85" t="s">
        <v>116</v>
      </c>
      <c r="D325" s="83"/>
      <c r="E325" s="70" t="s">
        <v>29</v>
      </c>
      <c r="F325" s="71">
        <v>40</v>
      </c>
      <c r="G325" s="149"/>
      <c r="H325" s="151">
        <f t="shared" ref="H325" si="36">ROUND(G325*F325,2)</f>
        <v>0</v>
      </c>
    </row>
    <row r="326" spans="1:8" s="31" customFormat="1" ht="33.950000000000003" customHeight="1" x14ac:dyDescent="0.2">
      <c r="A326" s="84" t="s">
        <v>341</v>
      </c>
      <c r="B326" s="61" t="s">
        <v>386</v>
      </c>
      <c r="C326" s="68" t="s">
        <v>342</v>
      </c>
      <c r="D326" s="83" t="s">
        <v>343</v>
      </c>
      <c r="E326" s="27"/>
      <c r="F326" s="143"/>
      <c r="G326" s="150"/>
      <c r="H326" s="150"/>
    </row>
    <row r="327" spans="1:8" s="31" customFormat="1" ht="33.950000000000003" customHeight="1" x14ac:dyDescent="0.2">
      <c r="A327" s="84" t="s">
        <v>344</v>
      </c>
      <c r="B327" s="62" t="s">
        <v>28</v>
      </c>
      <c r="C327" s="75" t="s">
        <v>345</v>
      </c>
      <c r="D327" s="83"/>
      <c r="E327" s="70" t="s">
        <v>27</v>
      </c>
      <c r="F327" s="98">
        <v>150</v>
      </c>
      <c r="G327" s="149"/>
      <c r="H327" s="151">
        <f t="shared" ref="H327" si="37">ROUND(G327*F327,2)</f>
        <v>0</v>
      </c>
    </row>
    <row r="328" spans="1:8" s="31" customFormat="1" ht="33.950000000000003" customHeight="1" x14ac:dyDescent="0.25">
      <c r="A328" s="79"/>
      <c r="B328" s="64"/>
      <c r="C328" s="80" t="s">
        <v>20</v>
      </c>
      <c r="D328" s="81"/>
      <c r="E328" s="27"/>
      <c r="F328" s="143"/>
      <c r="G328" s="150"/>
      <c r="H328" s="150"/>
    </row>
    <row r="329" spans="1:8" s="31" customFormat="1" ht="33.950000000000003" customHeight="1" x14ac:dyDescent="0.2">
      <c r="A329" s="109" t="s">
        <v>52</v>
      </c>
      <c r="B329" s="61" t="s">
        <v>387</v>
      </c>
      <c r="C329" s="68" t="s">
        <v>53</v>
      </c>
      <c r="D329" s="83" t="s">
        <v>118</v>
      </c>
      <c r="E329" s="70" t="s">
        <v>44</v>
      </c>
      <c r="F329" s="98">
        <v>600</v>
      </c>
      <c r="G329" s="149"/>
      <c r="H329" s="151">
        <f t="shared" ref="H329" si="38">ROUND(G329*F329,2)</f>
        <v>0</v>
      </c>
    </row>
    <row r="330" spans="1:8" s="31" customFormat="1" ht="33.950000000000003" customHeight="1" x14ac:dyDescent="0.25">
      <c r="A330" s="79"/>
      <c r="B330" s="64"/>
      <c r="C330" s="80" t="s">
        <v>21</v>
      </c>
      <c r="D330" s="81"/>
      <c r="E330" s="27"/>
      <c r="F330" s="143"/>
      <c r="G330" s="150"/>
      <c r="H330" s="150"/>
    </row>
    <row r="331" spans="1:8" s="31" customFormat="1" ht="33.950000000000003" customHeight="1" x14ac:dyDescent="0.2">
      <c r="A331" s="67" t="s">
        <v>157</v>
      </c>
      <c r="B331" s="78" t="s">
        <v>388</v>
      </c>
      <c r="C331" s="68" t="s">
        <v>158</v>
      </c>
      <c r="D331" s="83" t="s">
        <v>122</v>
      </c>
      <c r="E331" s="27"/>
      <c r="F331" s="143"/>
      <c r="G331" s="150"/>
      <c r="H331" s="150"/>
    </row>
    <row r="332" spans="1:8" s="31" customFormat="1" ht="33.950000000000003" customHeight="1" x14ac:dyDescent="0.2">
      <c r="A332" s="67" t="s">
        <v>159</v>
      </c>
      <c r="B332" s="74" t="s">
        <v>28</v>
      </c>
      <c r="C332" s="75" t="s">
        <v>160</v>
      </c>
      <c r="D332" s="83"/>
      <c r="E332" s="70" t="s">
        <v>34</v>
      </c>
      <c r="F332" s="108">
        <v>3</v>
      </c>
      <c r="G332" s="149"/>
      <c r="H332" s="151">
        <f t="shared" ref="H332" si="39">ROUND(G332*F332,2)</f>
        <v>0</v>
      </c>
    </row>
    <row r="333" spans="1:8" s="31" customFormat="1" ht="33.950000000000003" customHeight="1" x14ac:dyDescent="0.2">
      <c r="A333" s="109" t="s">
        <v>119</v>
      </c>
      <c r="B333" s="61" t="s">
        <v>389</v>
      </c>
      <c r="C333" s="68" t="s">
        <v>121</v>
      </c>
      <c r="D333" s="83" t="s">
        <v>122</v>
      </c>
      <c r="E333" s="27"/>
      <c r="F333" s="143"/>
      <c r="G333" s="150"/>
      <c r="H333" s="150"/>
    </row>
    <row r="334" spans="1:8" s="31" customFormat="1" ht="33.950000000000003" customHeight="1" x14ac:dyDescent="0.2">
      <c r="A334" s="109" t="s">
        <v>296</v>
      </c>
      <c r="B334" s="62" t="s">
        <v>28</v>
      </c>
      <c r="C334" s="75" t="s">
        <v>123</v>
      </c>
      <c r="D334" s="83"/>
      <c r="E334" s="70" t="s">
        <v>34</v>
      </c>
      <c r="F334" s="108">
        <v>5</v>
      </c>
      <c r="G334" s="149"/>
      <c r="H334" s="151">
        <f t="shared" ref="H334" si="40">ROUND(G334*F334,2)</f>
        <v>0</v>
      </c>
    </row>
    <row r="335" spans="1:8" s="31" customFormat="1" ht="33.950000000000003" customHeight="1" x14ac:dyDescent="0.2">
      <c r="A335" s="67" t="s">
        <v>124</v>
      </c>
      <c r="B335" s="78" t="s">
        <v>390</v>
      </c>
      <c r="C335" s="68" t="s">
        <v>126</v>
      </c>
      <c r="D335" s="83" t="s">
        <v>122</v>
      </c>
      <c r="E335" s="27"/>
      <c r="F335" s="143"/>
      <c r="G335" s="150"/>
      <c r="H335" s="150"/>
    </row>
    <row r="336" spans="1:8" s="31" customFormat="1" ht="33.950000000000003" customHeight="1" x14ac:dyDescent="0.2">
      <c r="A336" s="67" t="s">
        <v>127</v>
      </c>
      <c r="B336" s="74" t="s">
        <v>28</v>
      </c>
      <c r="C336" s="75" t="s">
        <v>128</v>
      </c>
      <c r="D336" s="83"/>
      <c r="E336" s="27"/>
      <c r="F336" s="143"/>
      <c r="G336" s="150"/>
      <c r="H336" s="150"/>
    </row>
    <row r="337" spans="1:8" s="31" customFormat="1" ht="33.950000000000003" customHeight="1" x14ac:dyDescent="0.2">
      <c r="A337" s="67" t="s">
        <v>547</v>
      </c>
      <c r="B337" s="99" t="s">
        <v>98</v>
      </c>
      <c r="C337" s="85" t="s">
        <v>548</v>
      </c>
      <c r="D337" s="83"/>
      <c r="E337" s="70" t="s">
        <v>44</v>
      </c>
      <c r="F337" s="120">
        <v>32</v>
      </c>
      <c r="G337" s="149"/>
      <c r="H337" s="151">
        <f t="shared" ref="H337:H340" si="41">ROUND(G337*F337,2)</f>
        <v>0</v>
      </c>
    </row>
    <row r="338" spans="1:8" s="31" customFormat="1" ht="33.950000000000003" customHeight="1" x14ac:dyDescent="0.2">
      <c r="A338" s="67" t="s">
        <v>131</v>
      </c>
      <c r="B338" s="78" t="s">
        <v>391</v>
      </c>
      <c r="C338" s="110" t="s">
        <v>133</v>
      </c>
      <c r="D338" s="76" t="s">
        <v>122</v>
      </c>
      <c r="E338" s="27"/>
      <c r="F338" s="143"/>
      <c r="G338" s="150"/>
      <c r="H338" s="150"/>
    </row>
    <row r="339" spans="1:8" s="31" customFormat="1" ht="33.950000000000003" customHeight="1" x14ac:dyDescent="0.2">
      <c r="A339" s="67" t="s">
        <v>134</v>
      </c>
      <c r="B339" s="74" t="s">
        <v>28</v>
      </c>
      <c r="C339" s="75" t="s">
        <v>549</v>
      </c>
      <c r="D339" s="76"/>
      <c r="E339" s="27"/>
      <c r="F339" s="143"/>
      <c r="G339" s="150"/>
      <c r="H339" s="150"/>
    </row>
    <row r="340" spans="1:8" s="31" customFormat="1" ht="33.950000000000003" customHeight="1" x14ac:dyDescent="0.2">
      <c r="A340" s="67" t="s">
        <v>520</v>
      </c>
      <c r="B340" s="99" t="s">
        <v>98</v>
      </c>
      <c r="C340" s="85" t="s">
        <v>551</v>
      </c>
      <c r="D340" s="76"/>
      <c r="E340" s="77" t="s">
        <v>34</v>
      </c>
      <c r="F340" s="98">
        <v>2</v>
      </c>
      <c r="G340" s="149"/>
      <c r="H340" s="151">
        <f t="shared" si="41"/>
        <v>0</v>
      </c>
    </row>
    <row r="341" spans="1:8" s="31" customFormat="1" ht="33.950000000000003" customHeight="1" x14ac:dyDescent="0.2">
      <c r="A341" s="67" t="s">
        <v>401</v>
      </c>
      <c r="B341" s="78" t="s">
        <v>392</v>
      </c>
      <c r="C341" s="110" t="s">
        <v>402</v>
      </c>
      <c r="D341" s="76" t="s">
        <v>122</v>
      </c>
      <c r="E341" s="27"/>
      <c r="F341" s="143"/>
      <c r="G341" s="150"/>
      <c r="H341" s="150"/>
    </row>
    <row r="342" spans="1:8" s="31" customFormat="1" ht="33.950000000000003" customHeight="1" x14ac:dyDescent="0.2">
      <c r="A342" s="67" t="s">
        <v>403</v>
      </c>
      <c r="B342" s="74" t="s">
        <v>28</v>
      </c>
      <c r="C342" s="75" t="s">
        <v>163</v>
      </c>
      <c r="D342" s="76"/>
      <c r="E342" s="77" t="s">
        <v>34</v>
      </c>
      <c r="F342" s="98">
        <v>3</v>
      </c>
      <c r="G342" s="149"/>
      <c r="H342" s="151">
        <f t="shared" ref="H342" si="42">ROUND(G342*F342,2)</f>
        <v>0</v>
      </c>
    </row>
    <row r="343" spans="1:8" s="31" customFormat="1" ht="33.950000000000003" customHeight="1" x14ac:dyDescent="0.2">
      <c r="A343" s="67" t="s">
        <v>197</v>
      </c>
      <c r="B343" s="78" t="s">
        <v>393</v>
      </c>
      <c r="C343" s="37" t="s">
        <v>348</v>
      </c>
      <c r="D343" s="38" t="s">
        <v>524</v>
      </c>
      <c r="E343" s="27"/>
      <c r="F343" s="143"/>
      <c r="G343" s="150"/>
      <c r="H343" s="150"/>
    </row>
    <row r="344" spans="1:8" s="31" customFormat="1" ht="33.950000000000003" customHeight="1" x14ac:dyDescent="0.2">
      <c r="A344" s="125" t="s">
        <v>198</v>
      </c>
      <c r="B344" s="74" t="s">
        <v>28</v>
      </c>
      <c r="C344" s="75" t="s">
        <v>553</v>
      </c>
      <c r="D344" s="38"/>
      <c r="E344" s="77" t="s">
        <v>44</v>
      </c>
      <c r="F344" s="98">
        <v>32</v>
      </c>
      <c r="G344" s="149"/>
      <c r="H344" s="151">
        <f t="shared" ref="H344:H349" si="43">ROUND(G344*F344,2)</f>
        <v>0</v>
      </c>
    </row>
    <row r="345" spans="1:8" s="31" customFormat="1" ht="33.950000000000003" customHeight="1" x14ac:dyDescent="0.2">
      <c r="A345" s="67" t="s">
        <v>526</v>
      </c>
      <c r="B345" s="74" t="s">
        <v>35</v>
      </c>
      <c r="C345" s="75" t="s">
        <v>527</v>
      </c>
      <c r="D345" s="76"/>
      <c r="E345" s="77" t="s">
        <v>44</v>
      </c>
      <c r="F345" s="98">
        <v>23</v>
      </c>
      <c r="G345" s="149"/>
      <c r="H345" s="151">
        <f t="shared" si="43"/>
        <v>0</v>
      </c>
    </row>
    <row r="346" spans="1:8" s="31" customFormat="1" ht="33.950000000000003" customHeight="1" x14ac:dyDescent="0.2">
      <c r="A346" s="109" t="s">
        <v>161</v>
      </c>
      <c r="B346" s="61" t="s">
        <v>394</v>
      </c>
      <c r="C346" s="68" t="s">
        <v>162</v>
      </c>
      <c r="D346" s="83" t="s">
        <v>122</v>
      </c>
      <c r="E346" s="70" t="s">
        <v>44</v>
      </c>
      <c r="F346" s="120">
        <v>7</v>
      </c>
      <c r="G346" s="149"/>
      <c r="H346" s="151">
        <f t="shared" si="43"/>
        <v>0</v>
      </c>
    </row>
    <row r="347" spans="1:8" s="31" customFormat="1" ht="33.950000000000003" customHeight="1" x14ac:dyDescent="0.2">
      <c r="A347" s="127"/>
      <c r="B347" s="78" t="s">
        <v>395</v>
      </c>
      <c r="C347" s="68" t="s">
        <v>558</v>
      </c>
      <c r="D347" s="83" t="s">
        <v>122</v>
      </c>
      <c r="E347" s="70" t="s">
        <v>34</v>
      </c>
      <c r="F347" s="120">
        <v>3</v>
      </c>
      <c r="G347" s="149"/>
      <c r="H347" s="151">
        <f t="shared" si="43"/>
        <v>0</v>
      </c>
    </row>
    <row r="348" spans="1:8" s="31" customFormat="1" ht="33.950000000000003" customHeight="1" x14ac:dyDescent="0.2">
      <c r="A348" s="109" t="s">
        <v>182</v>
      </c>
      <c r="B348" s="61" t="s">
        <v>396</v>
      </c>
      <c r="C348" s="68" t="s">
        <v>183</v>
      </c>
      <c r="D348" s="83" t="s">
        <v>122</v>
      </c>
      <c r="E348" s="70" t="s">
        <v>34</v>
      </c>
      <c r="F348" s="108">
        <v>2</v>
      </c>
      <c r="G348" s="149"/>
      <c r="H348" s="151">
        <f t="shared" si="43"/>
        <v>0</v>
      </c>
    </row>
    <row r="349" spans="1:8" s="31" customFormat="1" ht="33.950000000000003" customHeight="1" x14ac:dyDescent="0.2">
      <c r="A349" s="84"/>
      <c r="B349" s="61" t="s">
        <v>397</v>
      </c>
      <c r="C349" s="68" t="s">
        <v>349</v>
      </c>
      <c r="D349" s="83"/>
      <c r="E349" s="70" t="s">
        <v>34</v>
      </c>
      <c r="F349" s="108">
        <v>1</v>
      </c>
      <c r="G349" s="149"/>
      <c r="H349" s="151">
        <f t="shared" si="43"/>
        <v>0</v>
      </c>
    </row>
    <row r="350" spans="1:8" s="31" customFormat="1" ht="33.950000000000003" customHeight="1" x14ac:dyDescent="0.25">
      <c r="A350" s="79"/>
      <c r="B350" s="64"/>
      <c r="C350" s="80" t="s">
        <v>22</v>
      </c>
      <c r="D350" s="81"/>
      <c r="E350" s="27"/>
      <c r="F350" s="143"/>
      <c r="G350" s="150"/>
      <c r="H350" s="150"/>
    </row>
    <row r="351" spans="1:8" s="31" customFormat="1" ht="33.950000000000003" customHeight="1" x14ac:dyDescent="0.2">
      <c r="A351" s="109" t="s">
        <v>54</v>
      </c>
      <c r="B351" s="61" t="s">
        <v>398</v>
      </c>
      <c r="C351" s="37" t="s">
        <v>232</v>
      </c>
      <c r="D351" s="38" t="s">
        <v>233</v>
      </c>
      <c r="E351" s="70" t="s">
        <v>34</v>
      </c>
      <c r="F351" s="98">
        <v>1</v>
      </c>
      <c r="G351" s="149"/>
      <c r="H351" s="151">
        <f t="shared" ref="H351" si="44">ROUND(G351*F351,2)</f>
        <v>0</v>
      </c>
    </row>
    <row r="352" spans="1:8" s="31" customFormat="1" ht="33.950000000000003" customHeight="1" x14ac:dyDescent="0.2">
      <c r="A352" s="109" t="s">
        <v>55</v>
      </c>
      <c r="B352" s="61" t="s">
        <v>399</v>
      </c>
      <c r="C352" s="37" t="s">
        <v>234</v>
      </c>
      <c r="D352" s="38" t="s">
        <v>233</v>
      </c>
      <c r="E352" s="27"/>
      <c r="F352" s="143"/>
      <c r="G352" s="150"/>
      <c r="H352" s="150"/>
    </row>
    <row r="353" spans="1:8" s="31" customFormat="1" ht="33.950000000000003" customHeight="1" x14ac:dyDescent="0.2">
      <c r="A353" s="109" t="s">
        <v>56</v>
      </c>
      <c r="B353" s="62" t="s">
        <v>28</v>
      </c>
      <c r="C353" s="75" t="s">
        <v>145</v>
      </c>
      <c r="D353" s="83"/>
      <c r="E353" s="70" t="s">
        <v>34</v>
      </c>
      <c r="F353" s="98">
        <v>1</v>
      </c>
      <c r="G353" s="149"/>
      <c r="H353" s="151">
        <f t="shared" ref="H353" si="45">ROUND(G353*F353,2)</f>
        <v>0</v>
      </c>
    </row>
    <row r="354" spans="1:8" s="31" customFormat="1" ht="33.950000000000003" customHeight="1" x14ac:dyDescent="0.25">
      <c r="A354" s="79"/>
      <c r="B354" s="64"/>
      <c r="C354" s="80" t="s">
        <v>23</v>
      </c>
      <c r="D354" s="81"/>
      <c r="E354" s="27"/>
      <c r="F354" s="143"/>
      <c r="G354" s="150"/>
      <c r="H354" s="150"/>
    </row>
    <row r="355" spans="1:8" s="31" customFormat="1" ht="33.950000000000003" customHeight="1" x14ac:dyDescent="0.2">
      <c r="A355" s="84" t="s">
        <v>59</v>
      </c>
      <c r="B355" s="61" t="s">
        <v>400</v>
      </c>
      <c r="C355" s="68" t="s">
        <v>60</v>
      </c>
      <c r="D355" s="83" t="s">
        <v>604</v>
      </c>
      <c r="E355" s="27"/>
      <c r="F355" s="143"/>
      <c r="G355" s="150"/>
      <c r="H355" s="150"/>
    </row>
    <row r="356" spans="1:8" s="36" customFormat="1" ht="33.950000000000003" customHeight="1" x14ac:dyDescent="0.2">
      <c r="A356" s="84" t="s">
        <v>150</v>
      </c>
      <c r="B356" s="62" t="s">
        <v>28</v>
      </c>
      <c r="C356" s="75" t="s">
        <v>151</v>
      </c>
      <c r="D356" s="83"/>
      <c r="E356" s="70" t="s">
        <v>27</v>
      </c>
      <c r="F356" s="98">
        <v>20</v>
      </c>
      <c r="G356" s="149"/>
      <c r="H356" s="151">
        <f t="shared" ref="H356:H357" si="46">ROUND(G356*F356,2)</f>
        <v>0</v>
      </c>
    </row>
    <row r="357" spans="1:8" s="31" customFormat="1" ht="33.950000000000003" customHeight="1" x14ac:dyDescent="0.2">
      <c r="A357" s="84" t="s">
        <v>61</v>
      </c>
      <c r="B357" s="62" t="s">
        <v>35</v>
      </c>
      <c r="C357" s="75" t="s">
        <v>152</v>
      </c>
      <c r="D357" s="83"/>
      <c r="E357" s="70" t="s">
        <v>27</v>
      </c>
      <c r="F357" s="98">
        <v>380</v>
      </c>
      <c r="G357" s="149"/>
      <c r="H357" s="151">
        <f t="shared" si="46"/>
        <v>0</v>
      </c>
    </row>
    <row r="358" spans="1:8" s="26" customFormat="1" ht="33.950000000000003" customHeight="1" x14ac:dyDescent="0.2">
      <c r="A358" s="176"/>
      <c r="B358" s="170" t="str">
        <f>B292</f>
        <v>E</v>
      </c>
      <c r="C358" s="213" t="str">
        <f>C292</f>
        <v>GIBRALTAR BAY (MAJOR REHAB)</v>
      </c>
      <c r="D358" s="214"/>
      <c r="E358" s="214"/>
      <c r="F358" s="215"/>
      <c r="G358" s="177" t="s">
        <v>17</v>
      </c>
      <c r="H358" s="177">
        <f>SUM(H294:H357)</f>
        <v>0</v>
      </c>
    </row>
    <row r="359" spans="1:8" s="26" customFormat="1" ht="33.950000000000003" customHeight="1" x14ac:dyDescent="0.2">
      <c r="A359" s="173"/>
      <c r="B359" s="174" t="s">
        <v>208</v>
      </c>
      <c r="C359" s="219" t="s">
        <v>560</v>
      </c>
      <c r="D359" s="222"/>
      <c r="E359" s="222"/>
      <c r="F359" s="223"/>
      <c r="G359" s="175"/>
      <c r="H359" s="175"/>
    </row>
    <row r="360" spans="1:8" s="31" customFormat="1" ht="33.950000000000003" customHeight="1" x14ac:dyDescent="0.2">
      <c r="A360" s="27"/>
      <c r="B360" s="28"/>
      <c r="C360" s="29" t="s">
        <v>19</v>
      </c>
      <c r="D360" s="30"/>
      <c r="E360" s="27"/>
      <c r="F360" s="143"/>
      <c r="G360" s="150"/>
      <c r="H360" s="150"/>
    </row>
    <row r="361" spans="1:8" s="31" customFormat="1" ht="33.950000000000003" customHeight="1" x14ac:dyDescent="0.2">
      <c r="A361" s="109" t="s">
        <v>81</v>
      </c>
      <c r="B361" s="61" t="s">
        <v>312</v>
      </c>
      <c r="C361" s="128" t="s">
        <v>82</v>
      </c>
      <c r="D361" s="69" t="s">
        <v>315</v>
      </c>
      <c r="E361" s="70" t="s">
        <v>25</v>
      </c>
      <c r="F361" s="35">
        <v>1810</v>
      </c>
      <c r="G361" s="149"/>
      <c r="H361" s="151">
        <f t="shared" ref="H361" si="47">ROUND(G361*F361,2)</f>
        <v>0</v>
      </c>
    </row>
    <row r="362" spans="1:8" s="31" customFormat="1" ht="33.950000000000003" customHeight="1" x14ac:dyDescent="0.2">
      <c r="A362" s="73" t="s">
        <v>83</v>
      </c>
      <c r="B362" s="61" t="s">
        <v>405</v>
      </c>
      <c r="C362" s="128" t="s">
        <v>84</v>
      </c>
      <c r="D362" s="69" t="s">
        <v>316</v>
      </c>
      <c r="E362" s="70" t="s">
        <v>27</v>
      </c>
      <c r="F362" s="35">
        <v>3840</v>
      </c>
      <c r="G362" s="149"/>
      <c r="H362" s="151">
        <f t="shared" ref="H362" si="48">ROUND(G362*F362,2)</f>
        <v>0</v>
      </c>
    </row>
    <row r="363" spans="1:8" s="31" customFormat="1" ht="33.950000000000003" customHeight="1" x14ac:dyDescent="0.2">
      <c r="A363" s="73" t="s">
        <v>561</v>
      </c>
      <c r="B363" s="78" t="s">
        <v>406</v>
      </c>
      <c r="C363" s="128" t="s">
        <v>562</v>
      </c>
      <c r="D363" s="69" t="s">
        <v>315</v>
      </c>
      <c r="E363" s="27"/>
      <c r="F363" s="143"/>
      <c r="G363" s="150"/>
      <c r="H363" s="150"/>
    </row>
    <row r="364" spans="1:8" s="31" customFormat="1" ht="33.950000000000003" customHeight="1" x14ac:dyDescent="0.2">
      <c r="A364" s="73" t="s">
        <v>563</v>
      </c>
      <c r="B364" s="62" t="s">
        <v>28</v>
      </c>
      <c r="C364" s="128" t="s">
        <v>564</v>
      </c>
      <c r="D364" s="69" t="s">
        <v>2</v>
      </c>
      <c r="E364" s="70" t="s">
        <v>29</v>
      </c>
      <c r="F364" s="35">
        <v>1240</v>
      </c>
      <c r="G364" s="149"/>
      <c r="H364" s="151">
        <f t="shared" ref="H364:H365" si="49">ROUND(G364*F364,2)</f>
        <v>0</v>
      </c>
    </row>
    <row r="365" spans="1:8" s="31" customFormat="1" ht="33.950000000000003" customHeight="1" x14ac:dyDescent="0.2">
      <c r="A365" s="73" t="s">
        <v>565</v>
      </c>
      <c r="B365" s="186" t="s">
        <v>35</v>
      </c>
      <c r="C365" s="68" t="s">
        <v>566</v>
      </c>
      <c r="D365" s="76" t="s">
        <v>2</v>
      </c>
      <c r="E365" s="70" t="s">
        <v>29</v>
      </c>
      <c r="F365" s="35">
        <v>1460</v>
      </c>
      <c r="G365" s="149"/>
      <c r="H365" s="151">
        <f t="shared" si="49"/>
        <v>0</v>
      </c>
    </row>
    <row r="366" spans="1:8" s="31" customFormat="1" ht="33.950000000000003" customHeight="1" x14ac:dyDescent="0.2">
      <c r="A366" s="72" t="s">
        <v>30</v>
      </c>
      <c r="B366" s="61" t="s">
        <v>407</v>
      </c>
      <c r="C366" s="128" t="s">
        <v>31</v>
      </c>
      <c r="D366" s="69" t="s">
        <v>315</v>
      </c>
      <c r="E366" s="27"/>
      <c r="F366" s="143"/>
      <c r="G366" s="150"/>
      <c r="H366" s="150"/>
    </row>
    <row r="367" spans="1:8" s="31" customFormat="1" ht="33.950000000000003" customHeight="1" x14ac:dyDescent="0.2">
      <c r="A367" s="72" t="s">
        <v>408</v>
      </c>
      <c r="B367" s="62" t="s">
        <v>28</v>
      </c>
      <c r="C367" s="123" t="s">
        <v>409</v>
      </c>
      <c r="D367" s="83" t="s">
        <v>2</v>
      </c>
      <c r="E367" s="70" t="s">
        <v>25</v>
      </c>
      <c r="F367" s="60">
        <v>390</v>
      </c>
      <c r="G367" s="149"/>
      <c r="H367" s="151">
        <f t="shared" ref="H367:H369" si="50">ROUND(G367*F367,2)</f>
        <v>0</v>
      </c>
    </row>
    <row r="368" spans="1:8" s="31" customFormat="1" ht="33.950000000000003" customHeight="1" x14ac:dyDescent="0.2">
      <c r="A368" s="109" t="s">
        <v>32</v>
      </c>
      <c r="B368" s="61" t="s">
        <v>410</v>
      </c>
      <c r="C368" s="128" t="s">
        <v>33</v>
      </c>
      <c r="D368" s="69" t="s">
        <v>315</v>
      </c>
      <c r="E368" s="70" t="s">
        <v>27</v>
      </c>
      <c r="F368" s="60">
        <v>2820</v>
      </c>
      <c r="G368" s="149"/>
      <c r="H368" s="151">
        <f t="shared" si="50"/>
        <v>0</v>
      </c>
    </row>
    <row r="369" spans="1:8" s="31" customFormat="1" ht="33.950000000000003" customHeight="1" x14ac:dyDescent="0.2">
      <c r="A369" s="109" t="s">
        <v>411</v>
      </c>
      <c r="B369" s="61" t="s">
        <v>412</v>
      </c>
      <c r="C369" s="128" t="s">
        <v>413</v>
      </c>
      <c r="D369" s="69" t="s">
        <v>316</v>
      </c>
      <c r="E369" s="70" t="s">
        <v>25</v>
      </c>
      <c r="F369" s="60">
        <v>150</v>
      </c>
      <c r="G369" s="149"/>
      <c r="H369" s="151">
        <f t="shared" si="50"/>
        <v>0</v>
      </c>
    </row>
    <row r="370" spans="1:8" s="31" customFormat="1" ht="33.950000000000003" customHeight="1" x14ac:dyDescent="0.2">
      <c r="A370" s="72" t="s">
        <v>88</v>
      </c>
      <c r="B370" s="61" t="s">
        <v>414</v>
      </c>
      <c r="C370" s="128" t="s">
        <v>317</v>
      </c>
      <c r="D370" s="69" t="s">
        <v>318</v>
      </c>
      <c r="E370" s="27"/>
      <c r="F370" s="143"/>
      <c r="G370" s="150"/>
      <c r="H370" s="150"/>
    </row>
    <row r="371" spans="1:8" s="31" customFormat="1" ht="33.950000000000003" customHeight="1" x14ac:dyDescent="0.2">
      <c r="A371" s="72" t="s">
        <v>319</v>
      </c>
      <c r="B371" s="62" t="s">
        <v>28</v>
      </c>
      <c r="C371" s="123" t="s">
        <v>320</v>
      </c>
      <c r="D371" s="83" t="s">
        <v>2</v>
      </c>
      <c r="E371" s="70" t="s">
        <v>27</v>
      </c>
      <c r="F371" s="60">
        <v>3670</v>
      </c>
      <c r="G371" s="149"/>
      <c r="H371" s="151">
        <f t="shared" ref="H371" si="51">ROUND(G371*F371,2)</f>
        <v>0</v>
      </c>
    </row>
    <row r="372" spans="1:8" s="31" customFormat="1" ht="33.950000000000003" customHeight="1" x14ac:dyDescent="0.2">
      <c r="A372" s="72" t="s">
        <v>321</v>
      </c>
      <c r="B372" s="61" t="s">
        <v>415</v>
      </c>
      <c r="C372" s="128" t="s">
        <v>91</v>
      </c>
      <c r="D372" s="83" t="s">
        <v>322</v>
      </c>
      <c r="E372" s="27"/>
      <c r="F372" s="143"/>
      <c r="G372" s="150"/>
      <c r="H372" s="150"/>
    </row>
    <row r="373" spans="1:8" s="31" customFormat="1" ht="33.950000000000003" customHeight="1" x14ac:dyDescent="0.2">
      <c r="A373" s="72" t="s">
        <v>323</v>
      </c>
      <c r="B373" s="62" t="s">
        <v>28</v>
      </c>
      <c r="C373" s="123" t="s">
        <v>324</v>
      </c>
      <c r="D373" s="83" t="s">
        <v>2</v>
      </c>
      <c r="E373" s="70" t="s">
        <v>27</v>
      </c>
      <c r="F373" s="60">
        <v>3670</v>
      </c>
      <c r="G373" s="149"/>
      <c r="H373" s="151">
        <f t="shared" ref="H373" si="52">ROUND(G373*F373,2)</f>
        <v>0</v>
      </c>
    </row>
    <row r="374" spans="1:8" s="31" customFormat="1" ht="33.950000000000003" customHeight="1" x14ac:dyDescent="0.25">
      <c r="A374" s="79"/>
      <c r="B374" s="66"/>
      <c r="C374" s="129" t="s">
        <v>167</v>
      </c>
      <c r="D374" s="130"/>
      <c r="E374" s="27"/>
      <c r="F374" s="143"/>
      <c r="G374" s="150"/>
      <c r="H374" s="150"/>
    </row>
    <row r="375" spans="1:8" s="31" customFormat="1" ht="33.950000000000003" customHeight="1" x14ac:dyDescent="0.2">
      <c r="A375" s="84" t="s">
        <v>63</v>
      </c>
      <c r="B375" s="61" t="s">
        <v>416</v>
      </c>
      <c r="C375" s="128" t="s">
        <v>64</v>
      </c>
      <c r="D375" s="69" t="s">
        <v>315</v>
      </c>
      <c r="E375" s="27"/>
      <c r="F375" s="143"/>
      <c r="G375" s="150"/>
      <c r="H375" s="150"/>
    </row>
    <row r="376" spans="1:8" s="31" customFormat="1" ht="33.950000000000003" customHeight="1" x14ac:dyDescent="0.2">
      <c r="A376" s="84" t="s">
        <v>65</v>
      </c>
      <c r="B376" s="62" t="s">
        <v>28</v>
      </c>
      <c r="C376" s="123" t="s">
        <v>66</v>
      </c>
      <c r="D376" s="83" t="s">
        <v>2</v>
      </c>
      <c r="E376" s="70" t="s">
        <v>27</v>
      </c>
      <c r="F376" s="60">
        <v>3210</v>
      </c>
      <c r="G376" s="149"/>
      <c r="H376" s="151">
        <f t="shared" ref="H376:H377" si="53">ROUND(G376*F376,2)</f>
        <v>0</v>
      </c>
    </row>
    <row r="377" spans="1:8" s="31" customFormat="1" ht="33.950000000000003" customHeight="1" x14ac:dyDescent="0.2">
      <c r="A377" s="84" t="s">
        <v>168</v>
      </c>
      <c r="B377" s="62" t="s">
        <v>35</v>
      </c>
      <c r="C377" s="75" t="s">
        <v>169</v>
      </c>
      <c r="D377" s="83" t="s">
        <v>2</v>
      </c>
      <c r="E377" s="70" t="s">
        <v>27</v>
      </c>
      <c r="F377" s="60">
        <v>140</v>
      </c>
      <c r="G377" s="149"/>
      <c r="H377" s="151">
        <f t="shared" si="53"/>
        <v>0</v>
      </c>
    </row>
    <row r="378" spans="1:8" s="31" customFormat="1" ht="33.950000000000003" customHeight="1" x14ac:dyDescent="0.2">
      <c r="A378" s="84" t="s">
        <v>104</v>
      </c>
      <c r="B378" s="61" t="s">
        <v>417</v>
      </c>
      <c r="C378" s="128" t="s">
        <v>106</v>
      </c>
      <c r="D378" s="83" t="s">
        <v>228</v>
      </c>
      <c r="E378" s="27"/>
      <c r="F378" s="143"/>
      <c r="G378" s="150"/>
      <c r="H378" s="150"/>
    </row>
    <row r="379" spans="1:8" s="31" customFormat="1" ht="33.950000000000003" customHeight="1" x14ac:dyDescent="0.2">
      <c r="A379" s="84" t="s">
        <v>229</v>
      </c>
      <c r="B379" s="62" t="s">
        <v>28</v>
      </c>
      <c r="C379" s="123" t="s">
        <v>230</v>
      </c>
      <c r="D379" s="83" t="s">
        <v>2</v>
      </c>
      <c r="E379" s="70" t="s">
        <v>27</v>
      </c>
      <c r="F379" s="60">
        <v>110</v>
      </c>
      <c r="G379" s="149"/>
      <c r="H379" s="151">
        <f t="shared" ref="H379" si="54">ROUND(G379*F379,2)</f>
        <v>0</v>
      </c>
    </row>
    <row r="380" spans="1:8" s="31" customFormat="1" ht="33.950000000000003" customHeight="1" x14ac:dyDescent="0.2">
      <c r="A380" s="84" t="s">
        <v>154</v>
      </c>
      <c r="B380" s="61" t="s">
        <v>418</v>
      </c>
      <c r="C380" s="128" t="s">
        <v>155</v>
      </c>
      <c r="D380" s="83" t="s">
        <v>96</v>
      </c>
      <c r="E380" s="27"/>
      <c r="F380" s="143"/>
      <c r="G380" s="150"/>
      <c r="H380" s="150"/>
    </row>
    <row r="381" spans="1:8" s="31" customFormat="1" ht="33.950000000000003" customHeight="1" x14ac:dyDescent="0.2">
      <c r="A381" s="84" t="s">
        <v>156</v>
      </c>
      <c r="B381" s="62" t="s">
        <v>28</v>
      </c>
      <c r="C381" s="123" t="s">
        <v>97</v>
      </c>
      <c r="D381" s="83" t="s">
        <v>2</v>
      </c>
      <c r="E381" s="70" t="s">
        <v>27</v>
      </c>
      <c r="F381" s="60">
        <v>110</v>
      </c>
      <c r="G381" s="149"/>
      <c r="H381" s="151">
        <f t="shared" ref="H381:H383" si="55">ROUND(G381*F381,2)</f>
        <v>0</v>
      </c>
    </row>
    <row r="382" spans="1:8" s="31" customFormat="1" ht="33.950000000000003" customHeight="1" x14ac:dyDescent="0.2">
      <c r="A382" s="84" t="s">
        <v>242</v>
      </c>
      <c r="B382" s="61" t="s">
        <v>419</v>
      </c>
      <c r="C382" s="128" t="s">
        <v>332</v>
      </c>
      <c r="D382" s="83" t="s">
        <v>96</v>
      </c>
      <c r="E382" s="70" t="s">
        <v>27</v>
      </c>
      <c r="F382" s="108">
        <v>20</v>
      </c>
      <c r="G382" s="149"/>
      <c r="H382" s="151">
        <f t="shared" si="55"/>
        <v>0</v>
      </c>
    </row>
    <row r="383" spans="1:8" s="31" customFormat="1" ht="33.950000000000003" customHeight="1" x14ac:dyDescent="0.2">
      <c r="A383" s="84" t="s">
        <v>297</v>
      </c>
      <c r="B383" s="61" t="s">
        <v>420</v>
      </c>
      <c r="C383" s="128" t="s">
        <v>350</v>
      </c>
      <c r="D383" s="83" t="s">
        <v>96</v>
      </c>
      <c r="E383" s="70" t="s">
        <v>27</v>
      </c>
      <c r="F383" s="60">
        <v>20</v>
      </c>
      <c r="G383" s="149"/>
      <c r="H383" s="151">
        <f t="shared" si="55"/>
        <v>0</v>
      </c>
    </row>
    <row r="384" spans="1:8" s="31" customFormat="1" ht="33.950000000000003" customHeight="1" x14ac:dyDescent="0.2">
      <c r="A384" s="84" t="s">
        <v>217</v>
      </c>
      <c r="B384" s="61" t="s">
        <v>421</v>
      </c>
      <c r="C384" s="128" t="s">
        <v>218</v>
      </c>
      <c r="D384" s="83" t="s">
        <v>219</v>
      </c>
      <c r="E384" s="27"/>
      <c r="F384" s="143"/>
      <c r="G384" s="150"/>
      <c r="H384" s="150"/>
    </row>
    <row r="385" spans="1:8" s="31" customFormat="1" ht="33.950000000000003" customHeight="1" x14ac:dyDescent="0.2">
      <c r="A385" s="84" t="s">
        <v>426</v>
      </c>
      <c r="B385" s="62" t="s">
        <v>28</v>
      </c>
      <c r="C385" s="123" t="s">
        <v>427</v>
      </c>
      <c r="D385" s="83" t="s">
        <v>2</v>
      </c>
      <c r="E385" s="70" t="s">
        <v>44</v>
      </c>
      <c r="F385" s="60">
        <v>125</v>
      </c>
      <c r="G385" s="149"/>
      <c r="H385" s="151">
        <f t="shared" ref="H385:H388" si="56">ROUND(G385*F385,2)</f>
        <v>0</v>
      </c>
    </row>
    <row r="386" spans="1:8" s="31" customFormat="1" ht="33.950000000000003" customHeight="1" x14ac:dyDescent="0.2">
      <c r="A386" s="84" t="s">
        <v>220</v>
      </c>
      <c r="B386" s="62" t="s">
        <v>35</v>
      </c>
      <c r="C386" s="123" t="s">
        <v>221</v>
      </c>
      <c r="D386" s="83" t="s">
        <v>222</v>
      </c>
      <c r="E386" s="70" t="s">
        <v>44</v>
      </c>
      <c r="F386" s="60">
        <v>560</v>
      </c>
      <c r="G386" s="149"/>
      <c r="H386" s="151">
        <f t="shared" si="56"/>
        <v>0</v>
      </c>
    </row>
    <row r="387" spans="1:8" s="31" customFormat="1" ht="33.950000000000003" customHeight="1" x14ac:dyDescent="0.2">
      <c r="A387" s="84" t="s">
        <v>428</v>
      </c>
      <c r="B387" s="62" t="s">
        <v>45</v>
      </c>
      <c r="C387" s="123" t="s">
        <v>429</v>
      </c>
      <c r="D387" s="83" t="s">
        <v>2</v>
      </c>
      <c r="E387" s="70" t="s">
        <v>44</v>
      </c>
      <c r="F387" s="60">
        <v>30</v>
      </c>
      <c r="G387" s="149"/>
      <c r="H387" s="151">
        <f t="shared" si="56"/>
        <v>0</v>
      </c>
    </row>
    <row r="388" spans="1:8" s="31" customFormat="1" ht="33.950000000000003" customHeight="1" x14ac:dyDescent="0.2">
      <c r="A388" s="84" t="s">
        <v>223</v>
      </c>
      <c r="B388" s="61" t="s">
        <v>422</v>
      </c>
      <c r="C388" s="128" t="s">
        <v>224</v>
      </c>
      <c r="D388" s="83" t="s">
        <v>225</v>
      </c>
      <c r="E388" s="70" t="s">
        <v>27</v>
      </c>
      <c r="F388" s="60">
        <v>50</v>
      </c>
      <c r="G388" s="149"/>
      <c r="H388" s="151">
        <f t="shared" si="56"/>
        <v>0</v>
      </c>
    </row>
    <row r="389" spans="1:8" s="31" customFormat="1" ht="33.950000000000003" customHeight="1" x14ac:dyDescent="0.2">
      <c r="A389" s="84" t="s">
        <v>171</v>
      </c>
      <c r="B389" s="61" t="s">
        <v>423</v>
      </c>
      <c r="C389" s="128" t="s">
        <v>172</v>
      </c>
      <c r="D389" s="83" t="s">
        <v>340</v>
      </c>
      <c r="E389" s="27"/>
      <c r="F389" s="143"/>
      <c r="G389" s="150"/>
      <c r="H389" s="150"/>
    </row>
    <row r="390" spans="1:8" s="31" customFormat="1" ht="33.950000000000003" customHeight="1" x14ac:dyDescent="0.2">
      <c r="A390" s="84" t="s">
        <v>174</v>
      </c>
      <c r="B390" s="62" t="s">
        <v>28</v>
      </c>
      <c r="C390" s="123" t="s">
        <v>67</v>
      </c>
      <c r="D390" s="83"/>
      <c r="E390" s="27"/>
      <c r="F390" s="143"/>
      <c r="G390" s="150"/>
      <c r="H390" s="150"/>
    </row>
    <row r="391" spans="1:8" s="31" customFormat="1" ht="33.950000000000003" customHeight="1" x14ac:dyDescent="0.2">
      <c r="A391" s="84" t="s">
        <v>175</v>
      </c>
      <c r="B391" s="63" t="s">
        <v>98</v>
      </c>
      <c r="C391" s="121" t="s">
        <v>116</v>
      </c>
      <c r="D391" s="83"/>
      <c r="E391" s="70" t="s">
        <v>29</v>
      </c>
      <c r="F391" s="60">
        <v>20</v>
      </c>
      <c r="G391" s="149"/>
      <c r="H391" s="151">
        <f t="shared" ref="H391" si="57">ROUND(G391*F391,2)</f>
        <v>0</v>
      </c>
    </row>
    <row r="392" spans="1:8" s="31" customFormat="1" ht="33.950000000000003" customHeight="1" x14ac:dyDescent="0.2">
      <c r="A392" s="84" t="s">
        <v>341</v>
      </c>
      <c r="B392" s="61" t="s">
        <v>424</v>
      </c>
      <c r="C392" s="128" t="s">
        <v>342</v>
      </c>
      <c r="D392" s="83" t="s">
        <v>343</v>
      </c>
      <c r="E392" s="27"/>
      <c r="F392" s="143"/>
      <c r="G392" s="150"/>
      <c r="H392" s="150"/>
    </row>
    <row r="393" spans="1:8" s="31" customFormat="1" ht="33.950000000000003" customHeight="1" x14ac:dyDescent="0.2">
      <c r="A393" s="84" t="s">
        <v>344</v>
      </c>
      <c r="B393" s="62" t="s">
        <v>28</v>
      </c>
      <c r="C393" s="123" t="s">
        <v>345</v>
      </c>
      <c r="D393" s="83"/>
      <c r="E393" s="70" t="s">
        <v>27</v>
      </c>
      <c r="F393" s="108">
        <v>90</v>
      </c>
      <c r="G393" s="149"/>
      <c r="H393" s="151">
        <f t="shared" ref="H393:H394" si="58">ROUND(G393*F393,2)</f>
        <v>0</v>
      </c>
    </row>
    <row r="394" spans="1:8" s="31" customFormat="1" ht="33.950000000000003" customHeight="1" x14ac:dyDescent="0.2">
      <c r="A394" s="84" t="s">
        <v>107</v>
      </c>
      <c r="B394" s="61" t="s">
        <v>425</v>
      </c>
      <c r="C394" s="128" t="s">
        <v>109</v>
      </c>
      <c r="D394" s="83" t="s">
        <v>176</v>
      </c>
      <c r="E394" s="70" t="s">
        <v>34</v>
      </c>
      <c r="F394" s="108">
        <v>16</v>
      </c>
      <c r="G394" s="149"/>
      <c r="H394" s="151">
        <f t="shared" si="58"/>
        <v>0</v>
      </c>
    </row>
    <row r="395" spans="1:8" s="31" customFormat="1" ht="33.950000000000003" customHeight="1" x14ac:dyDescent="0.25">
      <c r="A395" s="79"/>
      <c r="B395" s="64"/>
      <c r="C395" s="129" t="s">
        <v>177</v>
      </c>
      <c r="D395" s="130"/>
      <c r="E395" s="27"/>
      <c r="F395" s="143"/>
      <c r="G395" s="150"/>
      <c r="H395" s="150"/>
    </row>
    <row r="396" spans="1:8" s="31" customFormat="1" ht="33.950000000000003" customHeight="1" x14ac:dyDescent="0.2">
      <c r="A396" s="109" t="s">
        <v>47</v>
      </c>
      <c r="B396" s="61" t="s">
        <v>430</v>
      </c>
      <c r="C396" s="128" t="s">
        <v>48</v>
      </c>
      <c r="D396" s="83" t="s">
        <v>612</v>
      </c>
      <c r="E396" s="27"/>
      <c r="F396" s="143"/>
      <c r="G396" s="150"/>
      <c r="H396" s="150"/>
    </row>
    <row r="397" spans="1:8" s="31" customFormat="1" ht="33.950000000000003" customHeight="1" x14ac:dyDescent="0.2">
      <c r="A397" s="109" t="s">
        <v>298</v>
      </c>
      <c r="B397" s="62" t="s">
        <v>28</v>
      </c>
      <c r="C397" s="123" t="s">
        <v>435</v>
      </c>
      <c r="D397" s="83" t="s">
        <v>2</v>
      </c>
      <c r="E397" s="70" t="s">
        <v>27</v>
      </c>
      <c r="F397" s="108">
        <v>638</v>
      </c>
      <c r="G397" s="149"/>
      <c r="H397" s="151">
        <f t="shared" ref="H397" si="59">ROUND(G397*F397,2)</f>
        <v>0</v>
      </c>
    </row>
    <row r="398" spans="1:8" s="31" customFormat="1" ht="33.950000000000003" customHeight="1" x14ac:dyDescent="0.2">
      <c r="A398" s="109" t="s">
        <v>49</v>
      </c>
      <c r="B398" s="61" t="s">
        <v>431</v>
      </c>
      <c r="C398" s="128" t="s">
        <v>50</v>
      </c>
      <c r="D398" s="10" t="s">
        <v>613</v>
      </c>
      <c r="E398" s="27"/>
      <c r="F398" s="143"/>
      <c r="G398" s="150"/>
      <c r="H398" s="150"/>
    </row>
    <row r="399" spans="1:8" s="31" customFormat="1" ht="51" customHeight="1" x14ac:dyDescent="0.2">
      <c r="A399" s="82"/>
      <c r="B399" s="62" t="s">
        <v>28</v>
      </c>
      <c r="C399" s="11" t="s">
        <v>567</v>
      </c>
      <c r="D399" s="10" t="s">
        <v>437</v>
      </c>
      <c r="E399" s="70" t="s">
        <v>44</v>
      </c>
      <c r="F399" s="60">
        <v>395</v>
      </c>
      <c r="G399" s="149"/>
      <c r="H399" s="151">
        <f t="shared" ref="H399:H406" si="60">ROUND(G399*F399,2)</f>
        <v>0</v>
      </c>
    </row>
    <row r="400" spans="1:8" s="31" customFormat="1" ht="51" customHeight="1" x14ac:dyDescent="0.2">
      <c r="A400" s="82"/>
      <c r="B400" s="62" t="s">
        <v>35</v>
      </c>
      <c r="C400" s="11" t="s">
        <v>568</v>
      </c>
      <c r="D400" s="10" t="s">
        <v>569</v>
      </c>
      <c r="E400" s="70" t="s">
        <v>44</v>
      </c>
      <c r="F400" s="60">
        <v>85</v>
      </c>
      <c r="G400" s="149"/>
      <c r="H400" s="151">
        <f t="shared" si="60"/>
        <v>0</v>
      </c>
    </row>
    <row r="401" spans="1:8" s="31" customFormat="1" ht="51" customHeight="1" x14ac:dyDescent="0.2">
      <c r="A401" s="82"/>
      <c r="B401" s="62" t="s">
        <v>45</v>
      </c>
      <c r="C401" s="11" t="s">
        <v>570</v>
      </c>
      <c r="D401" s="10" t="s">
        <v>571</v>
      </c>
      <c r="E401" s="70" t="s">
        <v>44</v>
      </c>
      <c r="F401" s="60">
        <v>150</v>
      </c>
      <c r="G401" s="149"/>
      <c r="H401" s="151">
        <f t="shared" si="60"/>
        <v>0</v>
      </c>
    </row>
    <row r="402" spans="1:8" s="31" customFormat="1" ht="68.099999999999994" customHeight="1" x14ac:dyDescent="0.2">
      <c r="A402" s="82"/>
      <c r="B402" s="62" t="s">
        <v>58</v>
      </c>
      <c r="C402" s="123" t="s">
        <v>572</v>
      </c>
      <c r="D402" s="83" t="s">
        <v>573</v>
      </c>
      <c r="E402" s="70" t="s">
        <v>44</v>
      </c>
      <c r="F402" s="60">
        <v>30</v>
      </c>
      <c r="G402" s="149"/>
      <c r="H402" s="151">
        <f t="shared" si="60"/>
        <v>0</v>
      </c>
    </row>
    <row r="403" spans="1:8" s="31" customFormat="1" ht="51" customHeight="1" x14ac:dyDescent="0.2">
      <c r="A403" s="82"/>
      <c r="B403" s="62" t="s">
        <v>62</v>
      </c>
      <c r="C403" s="11" t="s">
        <v>574</v>
      </c>
      <c r="D403" s="10" t="s">
        <v>575</v>
      </c>
      <c r="E403" s="32" t="s">
        <v>44</v>
      </c>
      <c r="F403" s="60">
        <v>30</v>
      </c>
      <c r="G403" s="149"/>
      <c r="H403" s="151">
        <f t="shared" si="60"/>
        <v>0</v>
      </c>
    </row>
    <row r="404" spans="1:8" s="31" customFormat="1" ht="33.950000000000003" customHeight="1" x14ac:dyDescent="0.2">
      <c r="A404" s="82"/>
      <c r="B404" s="62" t="s">
        <v>112</v>
      </c>
      <c r="C404" s="11" t="s">
        <v>576</v>
      </c>
      <c r="D404" s="10" t="s">
        <v>438</v>
      </c>
      <c r="E404" s="70" t="s">
        <v>34</v>
      </c>
      <c r="F404" s="60">
        <v>6</v>
      </c>
      <c r="G404" s="149"/>
      <c r="H404" s="151">
        <f t="shared" si="60"/>
        <v>0</v>
      </c>
    </row>
    <row r="405" spans="1:8" s="31" customFormat="1" ht="33.950000000000003" customHeight="1" x14ac:dyDescent="0.2">
      <c r="A405" s="109" t="s">
        <v>51</v>
      </c>
      <c r="B405" s="62" t="s">
        <v>113</v>
      </c>
      <c r="C405" s="123" t="s">
        <v>577</v>
      </c>
      <c r="D405" s="83" t="s">
        <v>114</v>
      </c>
      <c r="E405" s="70" t="s">
        <v>44</v>
      </c>
      <c r="F405" s="60">
        <v>30</v>
      </c>
      <c r="G405" s="149"/>
      <c r="H405" s="151">
        <f t="shared" si="60"/>
        <v>0</v>
      </c>
    </row>
    <row r="406" spans="1:8" s="31" customFormat="1" ht="33.950000000000003" customHeight="1" x14ac:dyDescent="0.2">
      <c r="A406" s="109" t="s">
        <v>164</v>
      </c>
      <c r="B406" s="61" t="s">
        <v>432</v>
      </c>
      <c r="C406" s="128" t="s">
        <v>331</v>
      </c>
      <c r="D406" s="83" t="s">
        <v>610</v>
      </c>
      <c r="E406" s="70" t="s">
        <v>27</v>
      </c>
      <c r="F406" s="108">
        <v>170</v>
      </c>
      <c r="G406" s="149"/>
      <c r="H406" s="151">
        <f t="shared" si="60"/>
        <v>0</v>
      </c>
    </row>
    <row r="407" spans="1:8" s="31" customFormat="1" ht="33.950000000000003" customHeight="1" x14ac:dyDescent="0.2">
      <c r="A407" s="109" t="s">
        <v>299</v>
      </c>
      <c r="B407" s="61" t="s">
        <v>433</v>
      </c>
      <c r="C407" s="128" t="s">
        <v>300</v>
      </c>
      <c r="D407" s="83" t="s">
        <v>340</v>
      </c>
      <c r="E407" s="27"/>
      <c r="F407" s="143"/>
      <c r="G407" s="150"/>
      <c r="H407" s="150"/>
    </row>
    <row r="408" spans="1:8" s="31" customFormat="1" ht="33.950000000000003" customHeight="1" x14ac:dyDescent="0.2">
      <c r="A408" s="109" t="s">
        <v>301</v>
      </c>
      <c r="B408" s="62" t="s">
        <v>28</v>
      </c>
      <c r="C408" s="123" t="s">
        <v>227</v>
      </c>
      <c r="D408" s="83"/>
      <c r="E408" s="27"/>
      <c r="F408" s="143"/>
      <c r="G408" s="150"/>
      <c r="H408" s="150"/>
    </row>
    <row r="409" spans="1:8" s="31" customFormat="1" ht="33.950000000000003" customHeight="1" x14ac:dyDescent="0.2">
      <c r="A409" s="109" t="s">
        <v>302</v>
      </c>
      <c r="B409" s="63" t="s">
        <v>98</v>
      </c>
      <c r="C409" s="121" t="s">
        <v>116</v>
      </c>
      <c r="D409" s="83"/>
      <c r="E409" s="70" t="s">
        <v>29</v>
      </c>
      <c r="F409" s="60">
        <v>300</v>
      </c>
      <c r="G409" s="149"/>
      <c r="H409" s="151">
        <f t="shared" ref="H409" si="61">ROUND(G409*F409,2)</f>
        <v>0</v>
      </c>
    </row>
    <row r="410" spans="1:8" s="31" customFormat="1" ht="33.950000000000003" customHeight="1" x14ac:dyDescent="0.2">
      <c r="A410" s="109" t="s">
        <v>303</v>
      </c>
      <c r="B410" s="62" t="s">
        <v>35</v>
      </c>
      <c r="C410" s="123" t="s">
        <v>67</v>
      </c>
      <c r="D410" s="83"/>
      <c r="E410" s="27"/>
      <c r="F410" s="143"/>
      <c r="G410" s="150"/>
      <c r="H410" s="150"/>
    </row>
    <row r="411" spans="1:8" s="31" customFormat="1" ht="33.950000000000003" customHeight="1" x14ac:dyDescent="0.2">
      <c r="A411" s="109" t="s">
        <v>304</v>
      </c>
      <c r="B411" s="63" t="s">
        <v>98</v>
      </c>
      <c r="C411" s="121" t="s">
        <v>116</v>
      </c>
      <c r="D411" s="83"/>
      <c r="E411" s="70" t="s">
        <v>29</v>
      </c>
      <c r="F411" s="60">
        <v>40</v>
      </c>
      <c r="G411" s="149"/>
      <c r="H411" s="151">
        <f t="shared" ref="H411:H412" si="62">ROUND(G411*F411,2)</f>
        <v>0</v>
      </c>
    </row>
    <row r="412" spans="1:8" s="31" customFormat="1" ht="33.950000000000003" customHeight="1" x14ac:dyDescent="0.2">
      <c r="A412" s="109" t="s">
        <v>441</v>
      </c>
      <c r="B412" s="61" t="s">
        <v>434</v>
      </c>
      <c r="C412" s="128" t="s">
        <v>443</v>
      </c>
      <c r="D412" s="83" t="s">
        <v>444</v>
      </c>
      <c r="E412" s="70" t="s">
        <v>29</v>
      </c>
      <c r="F412" s="60">
        <v>410</v>
      </c>
      <c r="G412" s="149"/>
      <c r="H412" s="151">
        <f t="shared" si="62"/>
        <v>0</v>
      </c>
    </row>
    <row r="413" spans="1:8" s="31" customFormat="1" ht="33.950000000000003" customHeight="1" x14ac:dyDescent="0.25">
      <c r="A413" s="79"/>
      <c r="B413" s="64"/>
      <c r="C413" s="129" t="s">
        <v>20</v>
      </c>
      <c r="D413" s="130"/>
      <c r="E413" s="27"/>
      <c r="F413" s="143"/>
      <c r="G413" s="150"/>
      <c r="H413" s="150"/>
    </row>
    <row r="414" spans="1:8" s="31" customFormat="1" ht="33.950000000000003" customHeight="1" x14ac:dyDescent="0.2">
      <c r="A414" s="109" t="s">
        <v>294</v>
      </c>
      <c r="B414" s="61" t="s">
        <v>436</v>
      </c>
      <c r="C414" s="128" t="s">
        <v>295</v>
      </c>
      <c r="D414" s="83" t="s">
        <v>118</v>
      </c>
      <c r="E414" s="70" t="s">
        <v>44</v>
      </c>
      <c r="F414" s="108">
        <v>400</v>
      </c>
      <c r="G414" s="149"/>
      <c r="H414" s="151">
        <f t="shared" ref="H414:H415" si="63">ROUND(G414*F414,2)</f>
        <v>0</v>
      </c>
    </row>
    <row r="415" spans="1:8" s="31" customFormat="1" ht="33.950000000000003" customHeight="1" x14ac:dyDescent="0.2">
      <c r="A415" s="109" t="s">
        <v>52</v>
      </c>
      <c r="B415" s="61" t="s">
        <v>439</v>
      </c>
      <c r="C415" s="128" t="s">
        <v>53</v>
      </c>
      <c r="D415" s="83" t="s">
        <v>118</v>
      </c>
      <c r="E415" s="70" t="s">
        <v>44</v>
      </c>
      <c r="F415" s="108">
        <v>70</v>
      </c>
      <c r="G415" s="149"/>
      <c r="H415" s="151">
        <f t="shared" si="63"/>
        <v>0</v>
      </c>
    </row>
    <row r="416" spans="1:8" s="31" customFormat="1" ht="33.950000000000003" customHeight="1" x14ac:dyDescent="0.25">
      <c r="A416" s="79"/>
      <c r="B416" s="64"/>
      <c r="C416" s="129" t="s">
        <v>21</v>
      </c>
      <c r="D416" s="130"/>
      <c r="E416" s="27"/>
      <c r="F416" s="143"/>
      <c r="G416" s="150"/>
      <c r="H416" s="150"/>
    </row>
    <row r="417" spans="1:8" s="31" customFormat="1" ht="33.950000000000003" customHeight="1" x14ac:dyDescent="0.2">
      <c r="A417" s="109" t="s">
        <v>119</v>
      </c>
      <c r="B417" s="61" t="s">
        <v>440</v>
      </c>
      <c r="C417" s="68" t="s">
        <v>121</v>
      </c>
      <c r="D417" s="83" t="s">
        <v>122</v>
      </c>
      <c r="E417" s="27"/>
      <c r="F417" s="143"/>
      <c r="G417" s="150"/>
      <c r="H417" s="150"/>
    </row>
    <row r="418" spans="1:8" s="31" customFormat="1" ht="33.950000000000003" customHeight="1" x14ac:dyDescent="0.2">
      <c r="A418" s="109" t="s">
        <v>296</v>
      </c>
      <c r="B418" s="62" t="s">
        <v>28</v>
      </c>
      <c r="C418" s="75" t="s">
        <v>123</v>
      </c>
      <c r="D418" s="83"/>
      <c r="E418" s="70" t="s">
        <v>34</v>
      </c>
      <c r="F418" s="108">
        <v>6</v>
      </c>
      <c r="G418" s="149"/>
      <c r="H418" s="151">
        <f t="shared" ref="H418:H420" si="64">ROUND(G418*F418,2)</f>
        <v>0</v>
      </c>
    </row>
    <row r="419" spans="1:8" s="31" customFormat="1" ht="33.950000000000003" customHeight="1" x14ac:dyDescent="0.2">
      <c r="A419" s="109" t="s">
        <v>182</v>
      </c>
      <c r="B419" s="61" t="s">
        <v>442</v>
      </c>
      <c r="C419" s="68" t="s">
        <v>183</v>
      </c>
      <c r="D419" s="83" t="s">
        <v>122</v>
      </c>
      <c r="E419" s="70" t="s">
        <v>34</v>
      </c>
      <c r="F419" s="108">
        <v>4</v>
      </c>
      <c r="G419" s="149"/>
      <c r="H419" s="151">
        <f t="shared" si="64"/>
        <v>0</v>
      </c>
    </row>
    <row r="420" spans="1:8" s="31" customFormat="1" ht="33.950000000000003" customHeight="1" x14ac:dyDescent="0.2">
      <c r="A420" s="109" t="s">
        <v>184</v>
      </c>
      <c r="B420" s="61" t="s">
        <v>445</v>
      </c>
      <c r="C420" s="68" t="s">
        <v>185</v>
      </c>
      <c r="D420" s="83" t="s">
        <v>122</v>
      </c>
      <c r="E420" s="70" t="s">
        <v>34</v>
      </c>
      <c r="F420" s="108">
        <v>6</v>
      </c>
      <c r="G420" s="149"/>
      <c r="H420" s="151">
        <f t="shared" si="64"/>
        <v>0</v>
      </c>
    </row>
    <row r="421" spans="1:8" s="31" customFormat="1" ht="33.950000000000003" customHeight="1" x14ac:dyDescent="0.2">
      <c r="A421" s="67" t="s">
        <v>124</v>
      </c>
      <c r="B421" s="78" t="s">
        <v>446</v>
      </c>
      <c r="C421" s="68" t="s">
        <v>126</v>
      </c>
      <c r="D421" s="76" t="s">
        <v>122</v>
      </c>
      <c r="E421" s="27"/>
      <c r="F421" s="143"/>
      <c r="G421" s="150"/>
      <c r="H421" s="150"/>
    </row>
    <row r="422" spans="1:8" s="31" customFormat="1" ht="33.950000000000003" customHeight="1" x14ac:dyDescent="0.2">
      <c r="A422" s="67" t="s">
        <v>127</v>
      </c>
      <c r="B422" s="74" t="s">
        <v>28</v>
      </c>
      <c r="C422" s="75" t="s">
        <v>128</v>
      </c>
      <c r="D422" s="76"/>
      <c r="E422" s="27"/>
      <c r="F422" s="143"/>
      <c r="G422" s="150"/>
      <c r="H422" s="150"/>
    </row>
    <row r="423" spans="1:8" s="31" customFormat="1" ht="33.950000000000003" customHeight="1" x14ac:dyDescent="0.2">
      <c r="A423" s="67" t="s">
        <v>129</v>
      </c>
      <c r="B423" s="99" t="s">
        <v>98</v>
      </c>
      <c r="C423" s="85" t="s">
        <v>351</v>
      </c>
      <c r="D423" s="76"/>
      <c r="E423" s="70" t="s">
        <v>44</v>
      </c>
      <c r="F423" s="108">
        <v>60</v>
      </c>
      <c r="G423" s="149"/>
      <c r="H423" s="151">
        <f t="shared" ref="H423" si="65">ROUND(G423*F423,2)</f>
        <v>0</v>
      </c>
    </row>
    <row r="424" spans="1:8" s="31" customFormat="1" ht="33.950000000000003" customHeight="1" x14ac:dyDescent="0.2">
      <c r="A424" s="67" t="s">
        <v>194</v>
      </c>
      <c r="B424" s="78" t="s">
        <v>447</v>
      </c>
      <c r="C424" s="68" t="s">
        <v>195</v>
      </c>
      <c r="D424" s="76" t="s">
        <v>122</v>
      </c>
      <c r="E424" s="27"/>
      <c r="F424" s="143"/>
      <c r="G424" s="150"/>
      <c r="H424" s="150"/>
    </row>
    <row r="425" spans="1:8" s="31" customFormat="1" ht="33.950000000000003" customHeight="1" x14ac:dyDescent="0.2">
      <c r="A425" s="67" t="s">
        <v>578</v>
      </c>
      <c r="B425" s="74" t="s">
        <v>28</v>
      </c>
      <c r="C425" s="75" t="s">
        <v>579</v>
      </c>
      <c r="D425" s="76"/>
      <c r="E425" s="27"/>
      <c r="F425" s="143"/>
      <c r="G425" s="150"/>
      <c r="H425" s="150"/>
    </row>
    <row r="426" spans="1:8" s="31" customFormat="1" ht="33.950000000000003" customHeight="1" x14ac:dyDescent="0.2">
      <c r="A426" s="67" t="s">
        <v>580</v>
      </c>
      <c r="B426" s="99" t="s">
        <v>98</v>
      </c>
      <c r="C426" s="85" t="s">
        <v>196</v>
      </c>
      <c r="D426" s="76"/>
      <c r="E426" s="70" t="s">
        <v>34</v>
      </c>
      <c r="F426" s="108">
        <v>1</v>
      </c>
      <c r="G426" s="149"/>
      <c r="H426" s="151">
        <f t="shared" ref="H426" si="66">ROUND(G426*F426,2)</f>
        <v>0</v>
      </c>
    </row>
    <row r="427" spans="1:8" s="31" customFormat="1" ht="33.950000000000003" customHeight="1" x14ac:dyDescent="0.2">
      <c r="A427" s="67" t="s">
        <v>73</v>
      </c>
      <c r="B427" s="78" t="s">
        <v>448</v>
      </c>
      <c r="C427" s="39" t="s">
        <v>231</v>
      </c>
      <c r="D427" s="38" t="s">
        <v>233</v>
      </c>
      <c r="E427" s="27"/>
      <c r="F427" s="143"/>
      <c r="G427" s="150"/>
      <c r="H427" s="150"/>
    </row>
    <row r="428" spans="1:8" s="31" customFormat="1" ht="33.950000000000003" customHeight="1" x14ac:dyDescent="0.2">
      <c r="A428" s="67" t="s">
        <v>74</v>
      </c>
      <c r="B428" s="74" t="s">
        <v>28</v>
      </c>
      <c r="C428" s="41" t="s">
        <v>283</v>
      </c>
      <c r="D428" s="76"/>
      <c r="E428" s="77" t="s">
        <v>34</v>
      </c>
      <c r="F428" s="98">
        <v>1</v>
      </c>
      <c r="G428" s="149"/>
      <c r="H428" s="151">
        <f t="shared" ref="H428:H429" si="67">ROUND(G428*F428,2)</f>
        <v>0</v>
      </c>
    </row>
    <row r="429" spans="1:8" s="31" customFormat="1" ht="33.950000000000003" customHeight="1" x14ac:dyDescent="0.2">
      <c r="A429" s="67" t="s">
        <v>75</v>
      </c>
      <c r="B429" s="74" t="s">
        <v>35</v>
      </c>
      <c r="C429" s="41" t="s">
        <v>284</v>
      </c>
      <c r="D429" s="76"/>
      <c r="E429" s="77" t="s">
        <v>34</v>
      </c>
      <c r="F429" s="98">
        <v>1</v>
      </c>
      <c r="G429" s="149"/>
      <c r="H429" s="151">
        <f t="shared" si="67"/>
        <v>0</v>
      </c>
    </row>
    <row r="430" spans="1:8" s="31" customFormat="1" ht="33.950000000000003" customHeight="1" x14ac:dyDescent="0.2">
      <c r="A430" s="67" t="s">
        <v>131</v>
      </c>
      <c r="B430" s="78" t="s">
        <v>449</v>
      </c>
      <c r="C430" s="110" t="s">
        <v>133</v>
      </c>
      <c r="D430" s="76" t="s">
        <v>122</v>
      </c>
      <c r="E430" s="27"/>
      <c r="F430" s="143"/>
      <c r="G430" s="150"/>
      <c r="H430" s="150"/>
    </row>
    <row r="431" spans="1:8" s="31" customFormat="1" ht="33.950000000000003" customHeight="1" x14ac:dyDescent="0.2">
      <c r="A431" s="67" t="s">
        <v>134</v>
      </c>
      <c r="B431" s="74" t="s">
        <v>28</v>
      </c>
      <c r="C431" s="75" t="s">
        <v>549</v>
      </c>
      <c r="D431" s="76"/>
      <c r="E431" s="27"/>
      <c r="F431" s="143"/>
      <c r="G431" s="150"/>
      <c r="H431" s="150"/>
    </row>
    <row r="432" spans="1:8" s="31" customFormat="1" ht="33.950000000000003" customHeight="1" x14ac:dyDescent="0.2">
      <c r="A432" s="67" t="s">
        <v>520</v>
      </c>
      <c r="B432" s="99" t="s">
        <v>98</v>
      </c>
      <c r="C432" s="85" t="s">
        <v>551</v>
      </c>
      <c r="D432" s="76"/>
      <c r="E432" s="77" t="s">
        <v>34</v>
      </c>
      <c r="F432" s="98">
        <v>4</v>
      </c>
      <c r="G432" s="149"/>
      <c r="H432" s="151">
        <f t="shared" ref="H432:H433" si="68">ROUND(G432*F432,2)</f>
        <v>0</v>
      </c>
    </row>
    <row r="433" spans="1:8" s="31" customFormat="1" ht="33.950000000000003" customHeight="1" x14ac:dyDescent="0.2">
      <c r="A433" s="67" t="s">
        <v>181</v>
      </c>
      <c r="B433" s="99" t="s">
        <v>99</v>
      </c>
      <c r="C433" s="85" t="s">
        <v>552</v>
      </c>
      <c r="D433" s="76"/>
      <c r="E433" s="77" t="s">
        <v>34</v>
      </c>
      <c r="F433" s="98">
        <v>2</v>
      </c>
      <c r="G433" s="149"/>
      <c r="H433" s="151">
        <f t="shared" si="68"/>
        <v>0</v>
      </c>
    </row>
    <row r="434" spans="1:8" s="31" customFormat="1" ht="33.950000000000003" customHeight="1" x14ac:dyDescent="0.2">
      <c r="A434" s="67"/>
      <c r="B434" s="78" t="s">
        <v>450</v>
      </c>
      <c r="C434" s="68" t="s">
        <v>581</v>
      </c>
      <c r="D434" s="76" t="s">
        <v>122</v>
      </c>
      <c r="E434" s="27"/>
      <c r="F434" s="143"/>
      <c r="G434" s="150"/>
      <c r="H434" s="150"/>
    </row>
    <row r="435" spans="1:8" s="31" customFormat="1" ht="33.950000000000003" customHeight="1" x14ac:dyDescent="0.2">
      <c r="A435" s="67"/>
      <c r="B435" s="74" t="s">
        <v>28</v>
      </c>
      <c r="C435" s="85" t="s">
        <v>582</v>
      </c>
      <c r="D435" s="76"/>
      <c r="E435" s="77" t="s">
        <v>34</v>
      </c>
      <c r="F435" s="98">
        <v>8</v>
      </c>
      <c r="G435" s="149"/>
      <c r="H435" s="151">
        <f t="shared" ref="H435:H436" si="69">ROUND(G435*F435,2)</f>
        <v>0</v>
      </c>
    </row>
    <row r="436" spans="1:8" s="40" customFormat="1" ht="33.950000000000003" customHeight="1" x14ac:dyDescent="0.2">
      <c r="A436" s="67" t="s">
        <v>137</v>
      </c>
      <c r="B436" s="78" t="s">
        <v>451</v>
      </c>
      <c r="C436" s="68" t="s">
        <v>139</v>
      </c>
      <c r="D436" s="76" t="s">
        <v>140</v>
      </c>
      <c r="E436" s="77" t="s">
        <v>44</v>
      </c>
      <c r="F436" s="98">
        <v>288</v>
      </c>
      <c r="G436" s="149"/>
      <c r="H436" s="151">
        <f t="shared" si="69"/>
        <v>0</v>
      </c>
    </row>
    <row r="437" spans="1:8" s="31" customFormat="1" ht="33.950000000000003" customHeight="1" x14ac:dyDescent="0.2">
      <c r="A437" s="67" t="s">
        <v>197</v>
      </c>
      <c r="B437" s="78" t="s">
        <v>452</v>
      </c>
      <c r="C437" s="37" t="s">
        <v>348</v>
      </c>
      <c r="D437" s="38" t="s">
        <v>524</v>
      </c>
      <c r="E437" s="27"/>
      <c r="F437" s="143"/>
      <c r="G437" s="150"/>
      <c r="H437" s="150"/>
    </row>
    <row r="438" spans="1:8" s="31" customFormat="1" ht="33.950000000000003" customHeight="1" x14ac:dyDescent="0.2">
      <c r="A438" s="67" t="s">
        <v>198</v>
      </c>
      <c r="B438" s="74" t="s">
        <v>28</v>
      </c>
      <c r="C438" s="75" t="s">
        <v>553</v>
      </c>
      <c r="D438" s="76"/>
      <c r="E438" s="77" t="s">
        <v>44</v>
      </c>
      <c r="F438" s="98">
        <v>60</v>
      </c>
      <c r="G438" s="149"/>
      <c r="H438" s="151">
        <f t="shared" ref="H438:H440" si="70">ROUND(G438*F438,2)</f>
        <v>0</v>
      </c>
    </row>
    <row r="439" spans="1:8" s="40" customFormat="1" ht="33.950000000000003" customHeight="1" x14ac:dyDescent="0.2">
      <c r="A439" s="67" t="s">
        <v>526</v>
      </c>
      <c r="B439" s="74" t="s">
        <v>35</v>
      </c>
      <c r="C439" s="75" t="s">
        <v>527</v>
      </c>
      <c r="D439" s="76"/>
      <c r="E439" s="77" t="s">
        <v>44</v>
      </c>
      <c r="F439" s="98">
        <v>18</v>
      </c>
      <c r="G439" s="149"/>
      <c r="H439" s="151">
        <f t="shared" si="70"/>
        <v>0</v>
      </c>
    </row>
    <row r="440" spans="1:8" s="40" customFormat="1" ht="33.950000000000003" customHeight="1" x14ac:dyDescent="0.2">
      <c r="A440" s="67" t="s">
        <v>555</v>
      </c>
      <c r="B440" s="74" t="s">
        <v>45</v>
      </c>
      <c r="C440" s="75" t="s">
        <v>556</v>
      </c>
      <c r="D440" s="76"/>
      <c r="E440" s="77" t="s">
        <v>44</v>
      </c>
      <c r="F440" s="98">
        <v>5</v>
      </c>
      <c r="G440" s="149"/>
      <c r="H440" s="151">
        <f t="shared" si="70"/>
        <v>0</v>
      </c>
    </row>
    <row r="441" spans="1:8" s="31" customFormat="1" ht="33.950000000000003" customHeight="1" x14ac:dyDescent="0.2">
      <c r="A441" s="109" t="s">
        <v>186</v>
      </c>
      <c r="B441" s="65" t="s">
        <v>453</v>
      </c>
      <c r="C441" s="110" t="s">
        <v>187</v>
      </c>
      <c r="D441" s="185" t="s">
        <v>601</v>
      </c>
      <c r="E441" s="27"/>
      <c r="F441" s="143"/>
      <c r="G441" s="150"/>
      <c r="H441" s="150"/>
    </row>
    <row r="442" spans="1:8" s="31" customFormat="1" ht="33.950000000000003" customHeight="1" x14ac:dyDescent="0.2">
      <c r="A442" s="109" t="s">
        <v>188</v>
      </c>
      <c r="B442" s="131" t="s">
        <v>28</v>
      </c>
      <c r="C442" s="132" t="s">
        <v>457</v>
      </c>
      <c r="D442" s="185" t="s">
        <v>458</v>
      </c>
      <c r="E442" s="70" t="s">
        <v>27</v>
      </c>
      <c r="F442" s="60">
        <v>580</v>
      </c>
      <c r="G442" s="149"/>
      <c r="H442" s="151">
        <f t="shared" ref="H442:H443" si="71">ROUND(G442*F442,2)</f>
        <v>0</v>
      </c>
    </row>
    <row r="443" spans="1:8" s="31" customFormat="1" ht="33.950000000000003" customHeight="1" x14ac:dyDescent="0.2">
      <c r="A443" s="109"/>
      <c r="B443" s="78" t="s">
        <v>454</v>
      </c>
      <c r="C443" s="110" t="s">
        <v>583</v>
      </c>
      <c r="D443" s="185" t="s">
        <v>602</v>
      </c>
      <c r="E443" s="70" t="s">
        <v>34</v>
      </c>
      <c r="F443" s="60">
        <v>1</v>
      </c>
      <c r="G443" s="149"/>
      <c r="H443" s="151">
        <f t="shared" si="71"/>
        <v>0</v>
      </c>
    </row>
    <row r="444" spans="1:8" s="40" customFormat="1" ht="33.950000000000003" customHeight="1" x14ac:dyDescent="0.25">
      <c r="A444" s="79"/>
      <c r="B444" s="64"/>
      <c r="C444" s="129" t="s">
        <v>22</v>
      </c>
      <c r="D444" s="130"/>
      <c r="E444" s="27"/>
      <c r="F444" s="143"/>
      <c r="G444" s="150"/>
      <c r="H444" s="150"/>
    </row>
    <row r="445" spans="1:8" s="40" customFormat="1" ht="33.950000000000003" customHeight="1" x14ac:dyDescent="0.2">
      <c r="A445" s="67" t="s">
        <v>54</v>
      </c>
      <c r="B445" s="78" t="s">
        <v>455</v>
      </c>
      <c r="C445" s="37" t="s">
        <v>232</v>
      </c>
      <c r="D445" s="38" t="s">
        <v>233</v>
      </c>
      <c r="E445" s="77" t="s">
        <v>34</v>
      </c>
      <c r="F445" s="98">
        <v>3</v>
      </c>
      <c r="G445" s="149"/>
      <c r="H445" s="151">
        <f t="shared" ref="H445" si="72">ROUND(G445*F445,2)</f>
        <v>0</v>
      </c>
    </row>
    <row r="446" spans="1:8" s="43" customFormat="1" ht="33.950000000000003" customHeight="1" x14ac:dyDescent="0.3">
      <c r="A446" s="67" t="s">
        <v>68</v>
      </c>
      <c r="B446" s="78" t="s">
        <v>456</v>
      </c>
      <c r="C446" s="68" t="s">
        <v>76</v>
      </c>
      <c r="D446" s="76" t="s">
        <v>122</v>
      </c>
      <c r="E446" s="27"/>
      <c r="F446" s="143"/>
      <c r="G446" s="150"/>
      <c r="H446" s="150"/>
    </row>
    <row r="447" spans="1:8" s="31" customFormat="1" ht="33.950000000000003" customHeight="1" x14ac:dyDescent="0.2">
      <c r="A447" s="67" t="s">
        <v>77</v>
      </c>
      <c r="B447" s="74" t="s">
        <v>28</v>
      </c>
      <c r="C447" s="75" t="s">
        <v>143</v>
      </c>
      <c r="D447" s="76"/>
      <c r="E447" s="77" t="s">
        <v>69</v>
      </c>
      <c r="F447" s="126">
        <v>1</v>
      </c>
      <c r="G447" s="149"/>
      <c r="H447" s="151">
        <f t="shared" ref="H447" si="73">ROUND(G447*F447,2)</f>
        <v>0</v>
      </c>
    </row>
    <row r="448" spans="1:8" s="31" customFormat="1" ht="33.950000000000003" customHeight="1" x14ac:dyDescent="0.2">
      <c r="A448" s="67" t="s">
        <v>55</v>
      </c>
      <c r="B448" s="78" t="s">
        <v>459</v>
      </c>
      <c r="C448" s="37" t="s">
        <v>234</v>
      </c>
      <c r="D448" s="38" t="s">
        <v>233</v>
      </c>
      <c r="E448" s="27"/>
      <c r="F448" s="143"/>
      <c r="G448" s="150"/>
      <c r="H448" s="150"/>
    </row>
    <row r="449" spans="1:8" s="31" customFormat="1" ht="33.950000000000003" customHeight="1" x14ac:dyDescent="0.2">
      <c r="A449" s="67" t="s">
        <v>56</v>
      </c>
      <c r="B449" s="74" t="s">
        <v>28</v>
      </c>
      <c r="C449" s="75" t="s">
        <v>145</v>
      </c>
      <c r="D449" s="76"/>
      <c r="E449" s="77" t="s">
        <v>34</v>
      </c>
      <c r="F449" s="98">
        <v>3</v>
      </c>
      <c r="G449" s="149"/>
      <c r="H449" s="151">
        <f t="shared" ref="H449:H452" si="74">ROUND(G449*F449,2)</f>
        <v>0</v>
      </c>
    </row>
    <row r="450" spans="1:8" s="31" customFormat="1" ht="33.950000000000003" customHeight="1" x14ac:dyDescent="0.2">
      <c r="A450" s="67" t="s">
        <v>70</v>
      </c>
      <c r="B450" s="78" t="s">
        <v>460</v>
      </c>
      <c r="C450" s="68" t="s">
        <v>78</v>
      </c>
      <c r="D450" s="38" t="s">
        <v>233</v>
      </c>
      <c r="E450" s="77" t="s">
        <v>34</v>
      </c>
      <c r="F450" s="98">
        <v>7</v>
      </c>
      <c r="G450" s="149"/>
      <c r="H450" s="151">
        <f t="shared" si="74"/>
        <v>0</v>
      </c>
    </row>
    <row r="451" spans="1:8" s="31" customFormat="1" ht="33.950000000000003" customHeight="1" x14ac:dyDescent="0.2">
      <c r="A451" s="67" t="s">
        <v>72</v>
      </c>
      <c r="B451" s="78" t="s">
        <v>461</v>
      </c>
      <c r="C451" s="68" t="s">
        <v>80</v>
      </c>
      <c r="D451" s="38" t="s">
        <v>233</v>
      </c>
      <c r="E451" s="77" t="s">
        <v>34</v>
      </c>
      <c r="F451" s="98">
        <v>6</v>
      </c>
      <c r="G451" s="149"/>
      <c r="H451" s="151">
        <f t="shared" si="74"/>
        <v>0</v>
      </c>
    </row>
    <row r="452" spans="1:8" s="31" customFormat="1" ht="33.950000000000003" customHeight="1" x14ac:dyDescent="0.2">
      <c r="A452" s="67" t="s">
        <v>464</v>
      </c>
      <c r="B452" s="78" t="s">
        <v>462</v>
      </c>
      <c r="C452" s="68" t="s">
        <v>465</v>
      </c>
      <c r="D452" s="76" t="s">
        <v>193</v>
      </c>
      <c r="E452" s="77" t="s">
        <v>34</v>
      </c>
      <c r="F452" s="98">
        <v>1</v>
      </c>
      <c r="G452" s="149"/>
      <c r="H452" s="151">
        <f t="shared" si="74"/>
        <v>0</v>
      </c>
    </row>
    <row r="453" spans="1:8" s="31" customFormat="1" ht="33.950000000000003" customHeight="1" x14ac:dyDescent="0.25">
      <c r="A453" s="79"/>
      <c r="B453" s="64"/>
      <c r="C453" s="129" t="s">
        <v>23</v>
      </c>
      <c r="D453" s="130"/>
      <c r="E453" s="27"/>
      <c r="F453" s="143"/>
      <c r="G453" s="150"/>
      <c r="H453" s="150"/>
    </row>
    <row r="454" spans="1:8" s="31" customFormat="1" ht="33.950000000000003" customHeight="1" x14ac:dyDescent="0.2">
      <c r="A454" s="84" t="s">
        <v>59</v>
      </c>
      <c r="B454" s="61" t="s">
        <v>463</v>
      </c>
      <c r="C454" s="128" t="s">
        <v>60</v>
      </c>
      <c r="D454" s="83" t="s">
        <v>604</v>
      </c>
      <c r="E454" s="27"/>
      <c r="F454" s="143"/>
      <c r="G454" s="150"/>
      <c r="H454" s="150"/>
    </row>
    <row r="455" spans="1:8" s="31" customFormat="1" ht="33.950000000000003" customHeight="1" x14ac:dyDescent="0.2">
      <c r="A455" s="84" t="s">
        <v>150</v>
      </c>
      <c r="B455" s="62" t="s">
        <v>28</v>
      </c>
      <c r="C455" s="123" t="s">
        <v>151</v>
      </c>
      <c r="D455" s="83"/>
      <c r="E455" s="70" t="s">
        <v>27</v>
      </c>
      <c r="F455" s="60">
        <v>330</v>
      </c>
      <c r="G455" s="149"/>
      <c r="H455" s="151">
        <f t="shared" ref="H455:H456" si="75">ROUND(G455*F455,2)</f>
        <v>0</v>
      </c>
    </row>
    <row r="456" spans="1:8" s="31" customFormat="1" ht="33.950000000000003" customHeight="1" x14ac:dyDescent="0.2">
      <c r="A456" s="84" t="s">
        <v>61</v>
      </c>
      <c r="B456" s="62" t="s">
        <v>35</v>
      </c>
      <c r="C456" s="123" t="s">
        <v>152</v>
      </c>
      <c r="D456" s="83"/>
      <c r="E456" s="70" t="s">
        <v>27</v>
      </c>
      <c r="F456" s="60">
        <v>3250</v>
      </c>
      <c r="G456" s="149"/>
      <c r="H456" s="151">
        <f t="shared" si="75"/>
        <v>0</v>
      </c>
    </row>
    <row r="457" spans="1:8" s="26" customFormat="1" ht="33.950000000000003" customHeight="1" x14ac:dyDescent="0.2">
      <c r="A457" s="176"/>
      <c r="B457" s="170" t="str">
        <f>B359</f>
        <v>F</v>
      </c>
      <c r="C457" s="213" t="str">
        <f>C359</f>
        <v>GERROND BAY (ASPHALT RECONSTRUCTION)</v>
      </c>
      <c r="D457" s="214"/>
      <c r="E457" s="214"/>
      <c r="F457" s="215"/>
      <c r="G457" s="177" t="s">
        <v>17</v>
      </c>
      <c r="H457" s="177">
        <f>SUM(H360:H456)</f>
        <v>0</v>
      </c>
    </row>
    <row r="458" spans="1:8" s="26" customFormat="1" ht="33.950000000000003" customHeight="1" x14ac:dyDescent="0.2">
      <c r="A458" s="179"/>
      <c r="B458" s="180" t="s">
        <v>310</v>
      </c>
      <c r="C458" s="216" t="s">
        <v>584</v>
      </c>
      <c r="D458" s="217"/>
      <c r="E458" s="217"/>
      <c r="F458" s="218"/>
      <c r="G458" s="181"/>
      <c r="H458" s="181"/>
    </row>
    <row r="459" spans="1:8" s="5" customFormat="1" ht="33.950000000000003" customHeight="1" x14ac:dyDescent="0.2">
      <c r="A459" s="34"/>
      <c r="B459" s="187"/>
      <c r="C459" s="188" t="s">
        <v>585</v>
      </c>
      <c r="D459" s="27"/>
      <c r="E459" s="27"/>
      <c r="F459" s="143"/>
      <c r="G459" s="181"/>
      <c r="H459" s="181"/>
    </row>
    <row r="460" spans="1:8" s="5" customFormat="1" ht="75" x14ac:dyDescent="0.25">
      <c r="A460" s="133"/>
      <c r="B460" s="134" t="s">
        <v>311</v>
      </c>
      <c r="C460" s="135" t="s">
        <v>466</v>
      </c>
      <c r="D460" s="136" t="s">
        <v>603</v>
      </c>
      <c r="E460" s="136" t="s">
        <v>34</v>
      </c>
      <c r="F460" s="137">
        <v>7</v>
      </c>
      <c r="G460" s="149"/>
      <c r="H460" s="151">
        <f t="shared" ref="H460" si="76">ROUND(G460*F460,2)</f>
        <v>0</v>
      </c>
    </row>
    <row r="461" spans="1:8" s="5" customFormat="1" ht="50.1" customHeight="1" x14ac:dyDescent="0.25">
      <c r="A461" s="133"/>
      <c r="B461" s="134" t="s">
        <v>467</v>
      </c>
      <c r="C461" s="135" t="s">
        <v>586</v>
      </c>
      <c r="D461" s="136" t="s">
        <v>603</v>
      </c>
      <c r="E461" s="136" t="s">
        <v>469</v>
      </c>
      <c r="F461" s="137">
        <v>300</v>
      </c>
      <c r="G461" s="149"/>
      <c r="H461" s="151">
        <f t="shared" ref="H461:H470" si="77">ROUND(G461*F461,2)</f>
        <v>0</v>
      </c>
    </row>
    <row r="462" spans="1:8" s="5" customFormat="1" ht="50.1" customHeight="1" x14ac:dyDescent="0.25">
      <c r="A462" s="133"/>
      <c r="B462" s="134" t="s">
        <v>470</v>
      </c>
      <c r="C462" s="135" t="s">
        <v>468</v>
      </c>
      <c r="D462" s="136" t="s">
        <v>603</v>
      </c>
      <c r="E462" s="136" t="s">
        <v>469</v>
      </c>
      <c r="F462" s="137">
        <v>300</v>
      </c>
      <c r="G462" s="149"/>
      <c r="H462" s="151">
        <f t="shared" si="77"/>
        <v>0</v>
      </c>
    </row>
    <row r="463" spans="1:8" s="5" customFormat="1" ht="50.1" customHeight="1" x14ac:dyDescent="0.25">
      <c r="A463" s="133"/>
      <c r="B463" s="134" t="s">
        <v>472</v>
      </c>
      <c r="C463" s="135" t="s">
        <v>471</v>
      </c>
      <c r="D463" s="136" t="s">
        <v>603</v>
      </c>
      <c r="E463" s="136" t="s">
        <v>34</v>
      </c>
      <c r="F463" s="137">
        <v>8</v>
      </c>
      <c r="G463" s="149"/>
      <c r="H463" s="151">
        <f t="shared" si="77"/>
        <v>0</v>
      </c>
    </row>
    <row r="464" spans="1:8" s="5" customFormat="1" ht="60" customHeight="1" x14ac:dyDescent="0.25">
      <c r="A464" s="133"/>
      <c r="B464" s="134" t="s">
        <v>474</v>
      </c>
      <c r="C464" s="135" t="s">
        <v>473</v>
      </c>
      <c r="D464" s="136" t="s">
        <v>603</v>
      </c>
      <c r="E464" s="136" t="s">
        <v>34</v>
      </c>
      <c r="F464" s="137">
        <v>1</v>
      </c>
      <c r="G464" s="149"/>
      <c r="H464" s="151">
        <f t="shared" si="77"/>
        <v>0</v>
      </c>
    </row>
    <row r="465" spans="1:8" s="5" customFormat="1" ht="36" customHeight="1" x14ac:dyDescent="0.25">
      <c r="A465" s="133"/>
      <c r="B465" s="134" t="s">
        <v>475</v>
      </c>
      <c r="C465" s="135" t="s">
        <v>587</v>
      </c>
      <c r="D465" s="136" t="s">
        <v>603</v>
      </c>
      <c r="E465" s="136" t="s">
        <v>34</v>
      </c>
      <c r="F465" s="137">
        <v>1</v>
      </c>
      <c r="G465" s="149"/>
      <c r="H465" s="151">
        <f t="shared" si="77"/>
        <v>0</v>
      </c>
    </row>
    <row r="466" spans="1:8" s="5" customFormat="1" ht="50.1" customHeight="1" x14ac:dyDescent="0.25">
      <c r="A466" s="133"/>
      <c r="B466" s="134" t="s">
        <v>477</v>
      </c>
      <c r="C466" s="135" t="s">
        <v>476</v>
      </c>
      <c r="D466" s="136" t="s">
        <v>603</v>
      </c>
      <c r="E466" s="136" t="s">
        <v>34</v>
      </c>
      <c r="F466" s="137">
        <v>1</v>
      </c>
      <c r="G466" s="149"/>
      <c r="H466" s="151">
        <f t="shared" si="77"/>
        <v>0</v>
      </c>
    </row>
    <row r="467" spans="1:8" s="5" customFormat="1" ht="50.1" customHeight="1" x14ac:dyDescent="0.25">
      <c r="A467" s="133"/>
      <c r="B467" s="134" t="s">
        <v>480</v>
      </c>
      <c r="C467" s="135" t="s">
        <v>478</v>
      </c>
      <c r="D467" s="136" t="s">
        <v>603</v>
      </c>
      <c r="E467" s="136" t="s">
        <v>479</v>
      </c>
      <c r="F467" s="137">
        <v>5</v>
      </c>
      <c r="G467" s="149"/>
      <c r="H467" s="151">
        <f t="shared" si="77"/>
        <v>0</v>
      </c>
    </row>
    <row r="468" spans="1:8" s="5" customFormat="1" ht="36" customHeight="1" x14ac:dyDescent="0.25">
      <c r="A468" s="133"/>
      <c r="B468" s="134" t="s">
        <v>481</v>
      </c>
      <c r="C468" s="135" t="s">
        <v>588</v>
      </c>
      <c r="D468" s="136" t="s">
        <v>603</v>
      </c>
      <c r="E468" s="136" t="s">
        <v>479</v>
      </c>
      <c r="F468" s="137">
        <v>1</v>
      </c>
      <c r="G468" s="149"/>
      <c r="H468" s="151">
        <f t="shared" si="77"/>
        <v>0</v>
      </c>
    </row>
    <row r="469" spans="1:8" s="5" customFormat="1" ht="60" customHeight="1" x14ac:dyDescent="0.25">
      <c r="A469" s="133"/>
      <c r="B469" s="134" t="s">
        <v>483</v>
      </c>
      <c r="C469" s="135" t="s">
        <v>482</v>
      </c>
      <c r="D469" s="136" t="s">
        <v>603</v>
      </c>
      <c r="E469" s="190" t="s">
        <v>614</v>
      </c>
      <c r="F469" s="137">
        <v>300</v>
      </c>
      <c r="G469" s="149"/>
      <c r="H469" s="151">
        <f t="shared" si="77"/>
        <v>0</v>
      </c>
    </row>
    <row r="470" spans="1:8" s="5" customFormat="1" ht="50.1" customHeight="1" x14ac:dyDescent="0.25">
      <c r="A470" s="133"/>
      <c r="B470" s="134" t="s">
        <v>485</v>
      </c>
      <c r="C470" s="135" t="s">
        <v>484</v>
      </c>
      <c r="D470" s="136" t="s">
        <v>603</v>
      </c>
      <c r="E470" s="190" t="s">
        <v>614</v>
      </c>
      <c r="F470" s="137">
        <v>7</v>
      </c>
      <c r="G470" s="149"/>
      <c r="H470" s="151">
        <f t="shared" si="77"/>
        <v>0</v>
      </c>
    </row>
    <row r="471" spans="1:8" s="26" customFormat="1" ht="30" customHeight="1" x14ac:dyDescent="0.2">
      <c r="A471" s="176"/>
      <c r="B471" s="170" t="str">
        <f>B458</f>
        <v>G</v>
      </c>
      <c r="C471" s="213" t="str">
        <f>C458</f>
        <v>GERROND BAY (STREET LIGHT RENEWAL WORKS)</v>
      </c>
      <c r="D471" s="214"/>
      <c r="E471" s="214"/>
      <c r="F471" s="215"/>
      <c r="G471" s="184"/>
      <c r="H471" s="177">
        <f>SUM(H459:H470)</f>
        <v>0</v>
      </c>
    </row>
    <row r="472" spans="1:8" s="26" customFormat="1" ht="30" customHeight="1" x14ac:dyDescent="0.2">
      <c r="A472" s="179"/>
      <c r="B472" s="182" t="s">
        <v>486</v>
      </c>
      <c r="C472" s="201" t="s">
        <v>589</v>
      </c>
      <c r="D472" s="202"/>
      <c r="E472" s="202"/>
      <c r="F472" s="203"/>
      <c r="G472" s="183"/>
      <c r="H472" s="183"/>
    </row>
    <row r="473" spans="1:8" ht="36" customHeight="1" x14ac:dyDescent="0.2">
      <c r="A473" s="4"/>
      <c r="B473" s="4"/>
      <c r="C473" s="139" t="s">
        <v>597</v>
      </c>
      <c r="D473" s="4"/>
      <c r="E473" s="27"/>
      <c r="F473" s="143"/>
      <c r="G473" s="150"/>
      <c r="H473" s="150"/>
    </row>
    <row r="474" spans="1:8" s="36" customFormat="1" ht="30" customHeight="1" x14ac:dyDescent="0.2">
      <c r="A474" s="109" t="s">
        <v>194</v>
      </c>
      <c r="B474" s="61" t="s">
        <v>487</v>
      </c>
      <c r="C474" s="68" t="s">
        <v>195</v>
      </c>
      <c r="D474" s="76" t="s">
        <v>122</v>
      </c>
      <c r="E474" s="27"/>
      <c r="F474" s="143"/>
      <c r="G474" s="150"/>
      <c r="H474" s="150"/>
    </row>
    <row r="475" spans="1:8" s="36" customFormat="1" ht="30" customHeight="1" x14ac:dyDescent="0.2">
      <c r="A475" s="109" t="s">
        <v>590</v>
      </c>
      <c r="B475" s="62" t="s">
        <v>28</v>
      </c>
      <c r="C475" s="75" t="s">
        <v>591</v>
      </c>
      <c r="D475" s="76"/>
      <c r="E475" s="27"/>
      <c r="F475" s="143"/>
      <c r="G475" s="150"/>
      <c r="H475" s="150"/>
    </row>
    <row r="476" spans="1:8" ht="30" customHeight="1" x14ac:dyDescent="0.2">
      <c r="A476" s="109" t="s">
        <v>592</v>
      </c>
      <c r="B476" s="63" t="s">
        <v>98</v>
      </c>
      <c r="C476" s="85" t="s">
        <v>196</v>
      </c>
      <c r="D476" s="76"/>
      <c r="E476" s="77" t="s">
        <v>34</v>
      </c>
      <c r="F476" s="98">
        <v>1</v>
      </c>
      <c r="G476" s="149"/>
      <c r="H476" s="151">
        <f t="shared" ref="H476" si="78">ROUND(G476*F476,2)</f>
        <v>0</v>
      </c>
    </row>
    <row r="477" spans="1:8" s="5" customFormat="1" ht="30" customHeight="1" x14ac:dyDescent="0.2">
      <c r="A477" s="67" t="s">
        <v>197</v>
      </c>
      <c r="B477" s="78" t="s">
        <v>488</v>
      </c>
      <c r="C477" s="37" t="s">
        <v>348</v>
      </c>
      <c r="D477" s="38" t="s">
        <v>524</v>
      </c>
      <c r="E477" s="27"/>
      <c r="F477" s="143"/>
      <c r="G477" s="150"/>
      <c r="H477" s="150"/>
    </row>
    <row r="478" spans="1:8" s="5" customFormat="1" ht="30" customHeight="1" x14ac:dyDescent="0.2">
      <c r="A478" s="67" t="s">
        <v>593</v>
      </c>
      <c r="B478" s="74" t="s">
        <v>28</v>
      </c>
      <c r="C478" s="75" t="s">
        <v>594</v>
      </c>
      <c r="D478" s="76"/>
      <c r="E478" s="77" t="s">
        <v>44</v>
      </c>
      <c r="F478" s="98">
        <v>42</v>
      </c>
      <c r="G478" s="149"/>
      <c r="H478" s="151">
        <f t="shared" ref="H478" si="79">ROUND(G478*F478,2)</f>
        <v>0</v>
      </c>
    </row>
    <row r="479" spans="1:8" s="5" customFormat="1" ht="36" customHeight="1" x14ac:dyDescent="0.25">
      <c r="A479" s="133"/>
      <c r="B479" s="134"/>
      <c r="C479" s="138" t="s">
        <v>599</v>
      </c>
      <c r="D479" s="134"/>
      <c r="E479" s="27"/>
      <c r="F479" s="143"/>
      <c r="G479" s="150"/>
      <c r="H479" s="150"/>
    </row>
    <row r="480" spans="1:8" s="5" customFormat="1" ht="30" customHeight="1" x14ac:dyDescent="0.2">
      <c r="A480" s="84"/>
      <c r="B480" s="61" t="s">
        <v>489</v>
      </c>
      <c r="C480" s="68" t="s">
        <v>595</v>
      </c>
      <c r="D480" s="83" t="s">
        <v>122</v>
      </c>
      <c r="E480" s="27"/>
      <c r="F480" s="143"/>
      <c r="G480" s="150"/>
      <c r="H480" s="150"/>
    </row>
    <row r="481" spans="1:8" s="5" customFormat="1" ht="30" customHeight="1" x14ac:dyDescent="0.2">
      <c r="A481" s="82" t="s">
        <v>404</v>
      </c>
      <c r="B481" s="74" t="s">
        <v>28</v>
      </c>
      <c r="C481" s="75" t="s">
        <v>596</v>
      </c>
      <c r="D481" s="76"/>
      <c r="E481" s="77" t="s">
        <v>69</v>
      </c>
      <c r="F481" s="120">
        <v>1</v>
      </c>
      <c r="G481" s="149"/>
      <c r="H481" s="151">
        <f t="shared" ref="H481:H487" si="80">ROUND(G481*F481,2)</f>
        <v>0</v>
      </c>
    </row>
    <row r="482" spans="1:8" s="5" customFormat="1" ht="36" customHeight="1" x14ac:dyDescent="0.25">
      <c r="A482" s="133"/>
      <c r="B482" s="134"/>
      <c r="C482" s="138" t="s">
        <v>598</v>
      </c>
      <c r="D482" s="136"/>
      <c r="E482" s="27"/>
      <c r="F482" s="143"/>
      <c r="G482" s="150"/>
      <c r="H482" s="150"/>
    </row>
    <row r="483" spans="1:8" s="5" customFormat="1" ht="30" customHeight="1" x14ac:dyDescent="0.2">
      <c r="A483" s="67" t="s">
        <v>194</v>
      </c>
      <c r="B483" s="78" t="s">
        <v>490</v>
      </c>
      <c r="C483" s="68" t="s">
        <v>195</v>
      </c>
      <c r="D483" s="76" t="s">
        <v>122</v>
      </c>
      <c r="E483" s="27"/>
      <c r="F483" s="143"/>
      <c r="G483" s="150"/>
      <c r="H483" s="150"/>
    </row>
    <row r="484" spans="1:8" s="5" customFormat="1" ht="30" customHeight="1" x14ac:dyDescent="0.2">
      <c r="A484" s="67" t="s">
        <v>578</v>
      </c>
      <c r="B484" s="74" t="s">
        <v>28</v>
      </c>
      <c r="C484" s="75" t="s">
        <v>579</v>
      </c>
      <c r="D484" s="76"/>
      <c r="E484" s="27"/>
      <c r="F484" s="143"/>
      <c r="G484" s="150"/>
      <c r="H484" s="150"/>
    </row>
    <row r="485" spans="1:8" s="5" customFormat="1" ht="30" customHeight="1" x14ac:dyDescent="0.2">
      <c r="A485" s="67" t="s">
        <v>580</v>
      </c>
      <c r="B485" s="99" t="s">
        <v>98</v>
      </c>
      <c r="C485" s="85" t="s">
        <v>196</v>
      </c>
      <c r="D485" s="76"/>
      <c r="E485" s="70" t="s">
        <v>34</v>
      </c>
      <c r="F485" s="108">
        <v>1</v>
      </c>
      <c r="G485" s="149"/>
      <c r="H485" s="151">
        <f t="shared" si="80"/>
        <v>0</v>
      </c>
    </row>
    <row r="486" spans="1:8" s="5" customFormat="1" ht="30" customHeight="1" x14ac:dyDescent="0.2">
      <c r="A486" s="67" t="s">
        <v>197</v>
      </c>
      <c r="B486" s="78" t="s">
        <v>491</v>
      </c>
      <c r="C486" s="37" t="s">
        <v>348</v>
      </c>
      <c r="D486" s="38" t="s">
        <v>524</v>
      </c>
      <c r="E486" s="27"/>
      <c r="F486" s="143"/>
      <c r="G486" s="150"/>
      <c r="H486" s="150"/>
    </row>
    <row r="487" spans="1:8" s="5" customFormat="1" ht="30" customHeight="1" x14ac:dyDescent="0.2">
      <c r="A487" s="67" t="s">
        <v>526</v>
      </c>
      <c r="B487" s="74" t="s">
        <v>28</v>
      </c>
      <c r="C487" s="75" t="s">
        <v>527</v>
      </c>
      <c r="D487" s="76"/>
      <c r="E487" s="77" t="s">
        <v>44</v>
      </c>
      <c r="F487" s="98">
        <v>4</v>
      </c>
      <c r="G487" s="149"/>
      <c r="H487" s="151">
        <f t="shared" si="80"/>
        <v>0</v>
      </c>
    </row>
    <row r="488" spans="1:8" s="26" customFormat="1" ht="30" customHeight="1" x14ac:dyDescent="0.2">
      <c r="A488" s="176"/>
      <c r="B488" s="170" t="str">
        <f>B472</f>
        <v>H</v>
      </c>
      <c r="C488" s="213" t="str">
        <f>C472</f>
        <v xml:space="preserve">WATER AND WASTE WORKS </v>
      </c>
      <c r="D488" s="214"/>
      <c r="E488" s="214"/>
      <c r="F488" s="215"/>
      <c r="G488" s="177" t="s">
        <v>17</v>
      </c>
      <c r="H488" s="177">
        <f>SUM(H473:H487)</f>
        <v>0</v>
      </c>
    </row>
    <row r="489" spans="1:8" s="26" customFormat="1" ht="30" customHeight="1" x14ac:dyDescent="0.2">
      <c r="A489" s="179"/>
      <c r="B489" s="182" t="s">
        <v>493</v>
      </c>
      <c r="C489" s="201" t="s">
        <v>308</v>
      </c>
      <c r="D489" s="202"/>
      <c r="E489" s="202"/>
      <c r="F489" s="203"/>
      <c r="G489" s="181"/>
      <c r="H489" s="181"/>
    </row>
    <row r="490" spans="1:8" ht="30" customHeight="1" x14ac:dyDescent="0.2">
      <c r="A490" s="44" t="s">
        <v>313</v>
      </c>
      <c r="B490" s="1" t="s">
        <v>494</v>
      </c>
      <c r="C490" s="12" t="s">
        <v>314</v>
      </c>
      <c r="D490" s="45" t="s">
        <v>495</v>
      </c>
      <c r="E490" s="13" t="s">
        <v>309</v>
      </c>
      <c r="F490" s="14">
        <v>1</v>
      </c>
      <c r="G490" s="189"/>
      <c r="H490" s="151">
        <f t="shared" ref="H490" si="81">ROUND(G490*F490,2)</f>
        <v>0</v>
      </c>
    </row>
    <row r="491" spans="1:8" s="26" customFormat="1" ht="30" customHeight="1" thickBot="1" x14ac:dyDescent="0.25">
      <c r="A491" s="46"/>
      <c r="B491" s="47" t="str">
        <f>B489</f>
        <v>I</v>
      </c>
      <c r="C491" s="204" t="str">
        <f>C489</f>
        <v>MOBILIZATION /DEMOLIBIZATION</v>
      </c>
      <c r="D491" s="205"/>
      <c r="E491" s="205"/>
      <c r="F491" s="206"/>
      <c r="G491" s="152" t="s">
        <v>17</v>
      </c>
      <c r="H491" s="152">
        <f>H490</f>
        <v>0</v>
      </c>
    </row>
    <row r="492" spans="1:8" ht="30" customHeight="1" thickTop="1" x14ac:dyDescent="0.25">
      <c r="A492" s="48"/>
      <c r="B492" s="49"/>
      <c r="C492" s="50" t="s">
        <v>18</v>
      </c>
      <c r="D492" s="51"/>
      <c r="E492" s="52"/>
      <c r="F492" s="156"/>
      <c r="H492" s="144"/>
    </row>
    <row r="493" spans="1:8" ht="30" customHeight="1" thickBot="1" x14ac:dyDescent="0.25">
      <c r="A493" s="7"/>
      <c r="B493" s="42" t="str">
        <f>B6</f>
        <v>A</v>
      </c>
      <c r="C493" s="207" t="str">
        <f>C6</f>
        <v>WESTGROVE WAY (MINOR REHAB)</v>
      </c>
      <c r="D493" s="208"/>
      <c r="E493" s="208"/>
      <c r="F493" s="209"/>
      <c r="G493" s="153" t="s">
        <v>17</v>
      </c>
      <c r="H493" s="153">
        <f>H88</f>
        <v>0</v>
      </c>
    </row>
    <row r="494" spans="1:8" ht="30" customHeight="1" thickTop="1" thickBot="1" x14ac:dyDescent="0.25">
      <c r="A494" s="7"/>
      <c r="B494" s="42" t="str">
        <f>B89</f>
        <v>B</v>
      </c>
      <c r="C494" s="210" t="str">
        <f>C89</f>
        <v xml:space="preserve">CADIZ BAY (MINOR REHAB) </v>
      </c>
      <c r="D494" s="211"/>
      <c r="E494" s="211"/>
      <c r="F494" s="212"/>
      <c r="G494" s="153" t="s">
        <v>17</v>
      </c>
      <c r="H494" s="153">
        <f>H142</f>
        <v>0</v>
      </c>
    </row>
    <row r="495" spans="1:8" ht="30" customHeight="1" thickTop="1" thickBot="1" x14ac:dyDescent="0.25">
      <c r="A495" s="7"/>
      <c r="B495" s="42" t="str">
        <f>B143</f>
        <v>C</v>
      </c>
      <c r="C495" s="210" t="str">
        <f>C143</f>
        <v xml:space="preserve">FREEMONT BAY (MINOR REHAB) </v>
      </c>
      <c r="D495" s="211"/>
      <c r="E495" s="211"/>
      <c r="F495" s="212"/>
      <c r="G495" s="153" t="s">
        <v>17</v>
      </c>
      <c r="H495" s="153">
        <f>H221</f>
        <v>0</v>
      </c>
    </row>
    <row r="496" spans="1:8" ht="30" customHeight="1" thickTop="1" thickBot="1" x14ac:dyDescent="0.25">
      <c r="A496" s="8"/>
      <c r="B496" s="42" t="str">
        <f>B222</f>
        <v>D</v>
      </c>
      <c r="C496" s="198" t="str">
        <f>C222</f>
        <v xml:space="preserve">NORMANDY DRIVE (MAJOR REHAB) </v>
      </c>
      <c r="D496" s="199"/>
      <c r="E496" s="199"/>
      <c r="F496" s="200"/>
      <c r="G496" s="154" t="s">
        <v>17</v>
      </c>
      <c r="H496" s="154">
        <f>H291</f>
        <v>0</v>
      </c>
    </row>
    <row r="497" spans="1:8" ht="30" customHeight="1" thickTop="1" thickBot="1" x14ac:dyDescent="0.25">
      <c r="A497" s="8"/>
      <c r="B497" s="42" t="str">
        <f>B292</f>
        <v>E</v>
      </c>
      <c r="C497" s="198" t="str">
        <f>C292</f>
        <v>GIBRALTAR BAY (MAJOR REHAB)</v>
      </c>
      <c r="D497" s="199"/>
      <c r="E497" s="199"/>
      <c r="F497" s="200"/>
      <c r="G497" s="154" t="s">
        <v>17</v>
      </c>
      <c r="H497" s="154">
        <f>H358</f>
        <v>0</v>
      </c>
    </row>
    <row r="498" spans="1:8" ht="30" customHeight="1" thickTop="1" thickBot="1" x14ac:dyDescent="0.25">
      <c r="A498" s="8"/>
      <c r="B498" s="42" t="str">
        <f>B359</f>
        <v>F</v>
      </c>
      <c r="C498" s="198" t="str">
        <f>C359</f>
        <v>GERROND BAY (ASPHALT RECONSTRUCTION)</v>
      </c>
      <c r="D498" s="199"/>
      <c r="E498" s="199"/>
      <c r="F498" s="200"/>
      <c r="G498" s="154" t="s">
        <v>17</v>
      </c>
      <c r="H498" s="154">
        <f>H457</f>
        <v>0</v>
      </c>
    </row>
    <row r="499" spans="1:8" ht="30" customHeight="1" thickTop="1" thickBot="1" x14ac:dyDescent="0.25">
      <c r="A499" s="8"/>
      <c r="B499" s="42" t="str">
        <f>B458</f>
        <v>G</v>
      </c>
      <c r="C499" s="198" t="str">
        <f>C458</f>
        <v>GERROND BAY (STREET LIGHT RENEWAL WORKS)</v>
      </c>
      <c r="D499" s="199"/>
      <c r="E499" s="199"/>
      <c r="F499" s="200"/>
      <c r="G499" s="154" t="s">
        <v>17</v>
      </c>
      <c r="H499" s="154">
        <f>H471</f>
        <v>0</v>
      </c>
    </row>
    <row r="500" spans="1:8" ht="30" customHeight="1" thickTop="1" thickBot="1" x14ac:dyDescent="0.25">
      <c r="A500" s="8"/>
      <c r="B500" s="42" t="str">
        <f>B472</f>
        <v>H</v>
      </c>
      <c r="C500" s="198" t="str">
        <f>C472</f>
        <v xml:space="preserve">WATER AND WASTE WORKS </v>
      </c>
      <c r="D500" s="199"/>
      <c r="E500" s="199"/>
      <c r="F500" s="200"/>
      <c r="G500" s="154" t="s">
        <v>17</v>
      </c>
      <c r="H500" s="154">
        <f>H488</f>
        <v>0</v>
      </c>
    </row>
    <row r="501" spans="1:8" ht="30" customHeight="1" thickTop="1" thickBot="1" x14ac:dyDescent="0.25">
      <c r="A501" s="8"/>
      <c r="B501" s="42" t="str">
        <f>B489</f>
        <v>I</v>
      </c>
      <c r="C501" s="191" t="str">
        <f>C489</f>
        <v>MOBILIZATION /DEMOLIBIZATION</v>
      </c>
      <c r="D501" s="192"/>
      <c r="E501" s="192"/>
      <c r="F501" s="193"/>
      <c r="G501" s="154" t="s">
        <v>17</v>
      </c>
      <c r="H501" s="154">
        <f>H490</f>
        <v>0</v>
      </c>
    </row>
    <row r="502" spans="1:8" ht="37.9" customHeight="1" thickTop="1" x14ac:dyDescent="0.2">
      <c r="A502" s="4"/>
      <c r="B502" s="194" t="s">
        <v>496</v>
      </c>
      <c r="C502" s="195"/>
      <c r="D502" s="195"/>
      <c r="E502" s="195"/>
      <c r="F502" s="195"/>
      <c r="G502" s="196">
        <f>SUM(H493:H501)</f>
        <v>0</v>
      </c>
      <c r="H502" s="197"/>
    </row>
    <row r="503" spans="1:8" ht="15.95" customHeight="1" x14ac:dyDescent="0.2">
      <c r="A503" s="53"/>
      <c r="B503" s="54"/>
      <c r="C503" s="55"/>
      <c r="D503" s="56"/>
      <c r="E503" s="55"/>
      <c r="F503" s="55"/>
      <c r="G503" s="9"/>
      <c r="H503" s="145"/>
    </row>
    <row r="510" spans="1:8" s="6" customFormat="1" x14ac:dyDescent="0.2">
      <c r="B510" s="21"/>
      <c r="C510" s="17"/>
      <c r="D510" s="57"/>
      <c r="E510" s="17"/>
      <c r="F510" s="155"/>
      <c r="G510" s="147"/>
      <c r="H510" s="146"/>
    </row>
  </sheetData>
  <sheetProtection algorithmName="SHA-512" hashValue="ODVl4JeiWazKWj8bVYIIZbsueM71pf9q8gekjQUFxlyCa7AQl9uZEU4QyiyAlEcZuC+v72sa15tpuaRUHKMjfA==" saltValue="y4MH1r3OqnH0J1WY3ufh+A==" spinCount="100000" sheet="1" selectLockedCells="1"/>
  <mergeCells count="29">
    <mergeCell ref="C6:F6"/>
    <mergeCell ref="C221:F221"/>
    <mergeCell ref="C88:F88"/>
    <mergeCell ref="C89:F89"/>
    <mergeCell ref="C142:F142"/>
    <mergeCell ref="C143:F143"/>
    <mergeCell ref="C222:F222"/>
    <mergeCell ref="C291:F291"/>
    <mergeCell ref="C292:F292"/>
    <mergeCell ref="C358:F358"/>
    <mergeCell ref="C359:F359"/>
    <mergeCell ref="C457:F457"/>
    <mergeCell ref="C458:F458"/>
    <mergeCell ref="C471:F471"/>
    <mergeCell ref="C472:F472"/>
    <mergeCell ref="C488:F488"/>
    <mergeCell ref="C501:F501"/>
    <mergeCell ref="B502:F502"/>
    <mergeCell ref="G502:H502"/>
    <mergeCell ref="C500:F500"/>
    <mergeCell ref="C489:F489"/>
    <mergeCell ref="C491:F491"/>
    <mergeCell ref="C493:F493"/>
    <mergeCell ref="C494:F494"/>
    <mergeCell ref="C495:F495"/>
    <mergeCell ref="C496:F496"/>
    <mergeCell ref="C497:F497"/>
    <mergeCell ref="C498:F498"/>
    <mergeCell ref="C499:F499"/>
  </mergeCells>
  <phoneticPr fontId="59" type="noConversion"/>
  <conditionalFormatting sqref="D7:D12">
    <cfRule type="cellIs" dxfId="309" priority="289" stopIfTrue="1" operator="equal">
      <formula>"CW 2130-R11"</formula>
    </cfRule>
  </conditionalFormatting>
  <conditionalFormatting sqref="D7:D17">
    <cfRule type="cellIs" dxfId="308" priority="290" stopIfTrue="1" operator="equal">
      <formula>"CW 3120-R2"</formula>
    </cfRule>
    <cfRule type="cellIs" dxfId="307" priority="291" stopIfTrue="1" operator="equal">
      <formula>"CW 3240-R7"</formula>
    </cfRule>
  </conditionalFormatting>
  <conditionalFormatting sqref="D18:D26">
    <cfRule type="cellIs" dxfId="306" priority="286" stopIfTrue="1" operator="equal">
      <formula>"CW 2130-R11"</formula>
    </cfRule>
  </conditionalFormatting>
  <conditionalFormatting sqref="D18:D38 D62:D73">
    <cfRule type="cellIs" dxfId="305" priority="287" stopIfTrue="1" operator="equal">
      <formula>"CW 3120-R2"</formula>
    </cfRule>
    <cfRule type="cellIs" dxfId="304" priority="288" stopIfTrue="1" operator="equal">
      <formula>"CW 3240-R7"</formula>
    </cfRule>
  </conditionalFormatting>
  <conditionalFormatting sqref="D29:D39">
    <cfRule type="cellIs" dxfId="303" priority="283" stopIfTrue="1" operator="equal">
      <formula>"CW 2130-R11"</formula>
    </cfRule>
  </conditionalFormatting>
  <conditionalFormatting sqref="D39:D50">
    <cfRule type="cellIs" dxfId="302" priority="284" stopIfTrue="1" operator="equal">
      <formula>"CW 3120-R2"</formula>
    </cfRule>
    <cfRule type="cellIs" dxfId="301" priority="285" stopIfTrue="1" operator="equal">
      <formula>"CW 3240-R7"</formula>
    </cfRule>
  </conditionalFormatting>
  <conditionalFormatting sqref="D51:D61">
    <cfRule type="cellIs" dxfId="300" priority="296" stopIfTrue="1" operator="equal">
      <formula>"CW 3120-R2"</formula>
    </cfRule>
    <cfRule type="cellIs" dxfId="299" priority="297" stopIfTrue="1" operator="equal">
      <formula>"CW 3240-R7"</formula>
    </cfRule>
  </conditionalFormatting>
  <conditionalFormatting sqref="D58:D59">
    <cfRule type="cellIs" dxfId="298" priority="295" stopIfTrue="1" operator="equal">
      <formula>"CW 2130-R11"</formula>
    </cfRule>
  </conditionalFormatting>
  <conditionalFormatting sqref="D59">
    <cfRule type="cellIs" dxfId="297" priority="305" stopIfTrue="1" operator="equal">
      <formula>"CW 3120-R2"</formula>
    </cfRule>
    <cfRule type="cellIs" dxfId="296" priority="304" stopIfTrue="1" operator="equal">
      <formula>"CW 3240-R7"</formula>
    </cfRule>
    <cfRule type="cellIs" dxfId="295" priority="302" stopIfTrue="1" operator="equal">
      <formula>"CW 2130-R11"</formula>
    </cfRule>
    <cfRule type="cellIs" dxfId="294" priority="303" stopIfTrue="1" operator="equal">
      <formula>"CW 3120-R2"</formula>
    </cfRule>
    <cfRule type="cellIs" dxfId="293" priority="312" stopIfTrue="1" operator="equal">
      <formula>"CW 3240-R7"</formula>
    </cfRule>
    <cfRule type="cellIs" dxfId="292" priority="311" stopIfTrue="1" operator="equal">
      <formula>"CW 3120-R2"</formula>
    </cfRule>
    <cfRule type="cellIs" dxfId="291" priority="310" stopIfTrue="1" operator="equal">
      <formula>"CW 2130-R11"</formula>
    </cfRule>
    <cfRule type="cellIs" dxfId="290" priority="309" stopIfTrue="1" operator="equal">
      <formula>"CW 3240-R7"</formula>
    </cfRule>
    <cfRule type="cellIs" dxfId="289" priority="308" stopIfTrue="1" operator="equal">
      <formula>"CW 3120-R2"</formula>
    </cfRule>
    <cfRule type="cellIs" dxfId="288" priority="307" stopIfTrue="1" operator="equal">
      <formula>"CW 2130-R11"</formula>
    </cfRule>
    <cfRule type="cellIs" dxfId="287" priority="306" stopIfTrue="1" operator="equal">
      <formula>"CW 3240-R7"</formula>
    </cfRule>
  </conditionalFormatting>
  <conditionalFormatting sqref="D64:D68">
    <cfRule type="cellIs" dxfId="286" priority="282" stopIfTrue="1" operator="equal">
      <formula>"CW 2130-R11"</formula>
    </cfRule>
  </conditionalFormatting>
  <conditionalFormatting sqref="D68">
    <cfRule type="cellIs" dxfId="285" priority="281" stopIfTrue="1" operator="equal">
      <formula>"CW 3240-R7"</formula>
    </cfRule>
    <cfRule type="cellIs" dxfId="284" priority="280" stopIfTrue="1" operator="equal">
      <formula>"CW 3120-R2"</formula>
    </cfRule>
  </conditionalFormatting>
  <conditionalFormatting sqref="D72:D73">
    <cfRule type="cellIs" dxfId="283" priority="299" stopIfTrue="1" operator="equal">
      <formula>"CW 3240-R7"</formula>
    </cfRule>
    <cfRule type="cellIs" dxfId="282" priority="298" stopIfTrue="1" operator="equal">
      <formula>"CW 3120-R2"</formula>
    </cfRule>
  </conditionalFormatting>
  <conditionalFormatting sqref="D72:D80">
    <cfRule type="cellIs" dxfId="281" priority="301" stopIfTrue="1" operator="equal">
      <formula>"CW 3240-R7"</formula>
    </cfRule>
    <cfRule type="cellIs" dxfId="280" priority="300" stopIfTrue="1" operator="equal">
      <formula>"CW 3120-R2"</formula>
    </cfRule>
  </conditionalFormatting>
  <conditionalFormatting sqref="D72:D87 D13:D17 D27:D28 D40:D54">
    <cfRule type="cellIs" dxfId="279" priority="294" stopIfTrue="1" operator="equal">
      <formula>"CW 2130-R11"</formula>
    </cfRule>
  </conditionalFormatting>
  <conditionalFormatting sqref="D81:D87">
    <cfRule type="cellIs" dxfId="278" priority="293" stopIfTrue="1" operator="equal">
      <formula>"CW 3240-R7"</formula>
    </cfRule>
    <cfRule type="cellIs" dxfId="277" priority="292" stopIfTrue="1" operator="equal">
      <formula>"CW 3120-R2"</formula>
    </cfRule>
  </conditionalFormatting>
  <conditionalFormatting sqref="D91:D95">
    <cfRule type="cellIs" dxfId="276" priority="269" stopIfTrue="1" operator="equal">
      <formula>"CW 2130-R11"</formula>
    </cfRule>
    <cfRule type="cellIs" dxfId="275" priority="270" stopIfTrue="1" operator="equal">
      <formula>"CW 3120-R2"</formula>
    </cfRule>
    <cfRule type="cellIs" dxfId="274" priority="271" stopIfTrue="1" operator="equal">
      <formula>"CW 3240-R7"</formula>
    </cfRule>
  </conditionalFormatting>
  <conditionalFormatting sqref="D96:D99">
    <cfRule type="cellIs" dxfId="273" priority="277" stopIfTrue="1" operator="equal">
      <formula>"CW 3240-R7"</formula>
    </cfRule>
    <cfRule type="cellIs" dxfId="272" priority="276" stopIfTrue="1" operator="equal">
      <formula>"CW 3120-R2"</formula>
    </cfRule>
    <cfRule type="cellIs" dxfId="271" priority="275" stopIfTrue="1" operator="equal">
      <formula>"CW 2130-R11"</formula>
    </cfRule>
  </conditionalFormatting>
  <conditionalFormatting sqref="D97:D98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100:D141">
    <cfRule type="cellIs" dxfId="267" priority="265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145:D184">
    <cfRule type="cellIs" dxfId="264" priority="235" stopIfTrue="1" operator="equal">
      <formula>"CW 3240-R7"</formula>
    </cfRule>
    <cfRule type="cellIs" dxfId="263" priority="234" stopIfTrue="1" operator="equal">
      <formula>"CW 3120-R2"</formula>
    </cfRule>
  </conditionalFormatting>
  <conditionalFormatting sqref="D145:D188">
    <cfRule type="cellIs" dxfId="262" priority="233" stopIfTrue="1" operator="equal">
      <formula>"CW 2130-R11"</formula>
    </cfRule>
  </conditionalFormatting>
  <conditionalFormatting sqref="D185:D192">
    <cfRule type="cellIs" dxfId="261" priority="261" stopIfTrue="1" operator="equal">
      <formula>"CW 3120-R2"</formula>
    </cfRule>
    <cfRule type="cellIs" dxfId="260" priority="262" stopIfTrue="1" operator="equal">
      <formula>"CW 3240-R7"</formula>
    </cfRule>
  </conditionalFormatting>
  <conditionalFormatting sqref="D190:D191">
    <cfRule type="cellIs" dxfId="259" priority="258" stopIfTrue="1" operator="equal">
      <formula>"CW 2130-R11"</formula>
    </cfRule>
  </conditionalFormatting>
  <conditionalFormatting sqref="D191">
    <cfRule type="cellIs" dxfId="258" priority="253" stopIfTrue="1" operator="equal">
      <formula>"CW 3120-R2"</formula>
    </cfRule>
    <cfRule type="cellIs" dxfId="257" priority="252" stopIfTrue="1" operator="equal">
      <formula>"CW 3240-R7"</formula>
    </cfRule>
    <cfRule type="cellIs" dxfId="256" priority="251" stopIfTrue="1" operator="equal">
      <formula>"CW 3120-R2"</formula>
    </cfRule>
    <cfRule type="cellIs" dxfId="255" priority="250" stopIfTrue="1" operator="equal">
      <formula>"CW 2130-R11"</formula>
    </cfRule>
    <cfRule type="cellIs" dxfId="254" priority="260" stopIfTrue="1" operator="equal">
      <formula>"CW 3240-R7"</formula>
    </cfRule>
    <cfRule type="cellIs" dxfId="253" priority="259" stopIfTrue="1" operator="equal">
      <formula>"CW 3120-R2"</formula>
    </cfRule>
    <cfRule type="cellIs" dxfId="252" priority="257" stopIfTrue="1" operator="equal">
      <formula>"CW 3240-R7"</formula>
    </cfRule>
    <cfRule type="cellIs" dxfId="251" priority="256" stopIfTrue="1" operator="equal">
      <formula>"CW 3120-R2"</formula>
    </cfRule>
    <cfRule type="cellIs" dxfId="250" priority="255" stopIfTrue="1" operator="equal">
      <formula>"CW 2130-R11"</formula>
    </cfRule>
    <cfRule type="cellIs" dxfId="249" priority="254" stopIfTrue="1" operator="equal">
      <formula>"CW 3240-R7"</formula>
    </cfRule>
  </conditionalFormatting>
  <conditionalFormatting sqref="D191:D192">
    <cfRule type="cellIs" dxfId="248" priority="249" stopIfTrue="1" operator="equal">
      <formula>"CW 3240-R7"</formula>
    </cfRule>
    <cfRule type="cellIs" dxfId="247" priority="248" stopIfTrue="1" operator="equal">
      <formula>"CW 3120-R2"</formula>
    </cfRule>
    <cfRule type="cellIs" dxfId="246" priority="247" stopIfTrue="1" operator="equal">
      <formula>"CW 2130-R11"</formula>
    </cfRule>
  </conditionalFormatting>
  <conditionalFormatting sqref="D192">
    <cfRule type="cellIs" dxfId="245" priority="245" stopIfTrue="1" operator="equal">
      <formula>"CW 3120-R2"</formula>
    </cfRule>
    <cfRule type="cellIs" dxfId="244" priority="242" stopIfTrue="1" operator="equal">
      <formula>"CW 3240-R7"</formula>
    </cfRule>
    <cfRule type="cellIs" dxfId="243" priority="241" stopIfTrue="1" operator="equal">
      <formula>"CW 3120-R2"</formula>
    </cfRule>
    <cfRule type="cellIs" dxfId="242" priority="246" stopIfTrue="1" operator="equal">
      <formula>"CW 3240-R7"</formula>
    </cfRule>
    <cfRule type="cellIs" dxfId="241" priority="240" stopIfTrue="1" operator="equal">
      <formula>"CW 2130-R11"</formula>
    </cfRule>
    <cfRule type="cellIs" dxfId="240" priority="244" stopIfTrue="1" operator="equal">
      <formula>"CW 2130-R11"</formula>
    </cfRule>
    <cfRule type="cellIs" dxfId="239" priority="243" stopIfTrue="1" operator="equal">
      <formula>"CW 3120-R2"</formula>
    </cfRule>
  </conditionalFormatting>
  <conditionalFormatting sqref="D192:D193">
    <cfRule type="cellIs" dxfId="238" priority="222" stopIfTrue="1" operator="equal">
      <formula>"CW 2130-R11"</formula>
    </cfRule>
  </conditionalFormatting>
  <conditionalFormatting sqref="D192:D195">
    <cfRule type="cellIs" dxfId="237" priority="224" stopIfTrue="1" operator="equal">
      <formula>"CW 3240-R7"</formula>
    </cfRule>
    <cfRule type="cellIs" dxfId="236" priority="223" stopIfTrue="1" operator="equal">
      <formula>"CW 3120-R2"</formula>
    </cfRule>
  </conditionalFormatting>
  <conditionalFormatting sqref="D193">
    <cfRule type="cellIs" dxfId="235" priority="221" stopIfTrue="1" operator="equal">
      <formula>"CW 3240-R7"</formula>
    </cfRule>
    <cfRule type="cellIs" dxfId="234" priority="218" stopIfTrue="1" operator="equal">
      <formula>"CW 3240-R7"</formula>
    </cfRule>
    <cfRule type="cellIs" dxfId="233" priority="216" stopIfTrue="1" operator="equal">
      <formula>"CW 3240-R7"</formula>
    </cfRule>
    <cfRule type="cellIs" dxfId="232" priority="214" stopIfTrue="1" operator="equal">
      <formula>"CW 2130-R11"</formula>
    </cfRule>
    <cfRule type="cellIs" dxfId="231" priority="215" stopIfTrue="1" operator="equal">
      <formula>"CW 3120-R2"</formula>
    </cfRule>
    <cfRule type="cellIs" dxfId="230" priority="217" stopIfTrue="1" operator="equal">
      <formula>"CW 3120-R2"</formula>
    </cfRule>
    <cfRule type="cellIs" dxfId="229" priority="219" stopIfTrue="1" operator="equal">
      <formula>"CW 2130-R11"</formula>
    </cfRule>
    <cfRule type="cellIs" dxfId="228" priority="220" stopIfTrue="1" operator="equal">
      <formula>"CW 3120-R2"</formula>
    </cfRule>
  </conditionalFormatting>
  <conditionalFormatting sqref="D195:D196">
    <cfRule type="cellIs" dxfId="227" priority="236" stopIfTrue="1" operator="equal">
      <formula>"CW 2130-R11"</formula>
    </cfRule>
  </conditionalFormatting>
  <conditionalFormatting sqref="D196">
    <cfRule type="cellIs" dxfId="226" priority="238" stopIfTrue="1" operator="equal">
      <formula>"CW 3240-R7"</formula>
    </cfRule>
    <cfRule type="cellIs" dxfId="225" priority="237" stopIfTrue="1" operator="equal">
      <formula>"CW 3120-R2"</formula>
    </cfRule>
  </conditionalFormatting>
  <conditionalFormatting sqref="D197">
    <cfRule type="cellIs" dxfId="224" priority="211" stopIfTrue="1" operator="equal">
      <formula>"CW 2130-R11"</formula>
    </cfRule>
    <cfRule type="cellIs" dxfId="223" priority="213" stopIfTrue="1" operator="equal">
      <formula>"CW 3240-R7"</formula>
    </cfRule>
    <cfRule type="cellIs" dxfId="222" priority="212" stopIfTrue="1" operator="equal">
      <formula>"CW 3120-R2"</formula>
    </cfRule>
  </conditionalFormatting>
  <conditionalFormatting sqref="D198:D200">
    <cfRule type="cellIs" dxfId="221" priority="230" stopIfTrue="1" operator="equal">
      <formula>"CW 2130-R11"</formula>
    </cfRule>
  </conditionalFormatting>
  <conditionalFormatting sqref="D198:D206">
    <cfRule type="cellIs" dxfId="220" priority="232" stopIfTrue="1" operator="equal">
      <formula>"CW 3240-R7"</formula>
    </cfRule>
    <cfRule type="cellIs" dxfId="219" priority="231" stopIfTrue="1" operator="equal">
      <formula>"CW 3120-R2"</formula>
    </cfRule>
  </conditionalFormatting>
  <conditionalFormatting sqref="D199:D200">
    <cfRule type="cellIs" dxfId="218" priority="225" stopIfTrue="1" operator="equal">
      <formula>"CW 2130-R11"</formula>
    </cfRule>
    <cfRule type="cellIs" dxfId="217" priority="229" stopIfTrue="1" operator="equal">
      <formula>"CW 3240-R7"</formula>
    </cfRule>
    <cfRule type="cellIs" dxfId="216" priority="228" stopIfTrue="1" operator="equal">
      <formula>"CW 3120-R2"</formula>
    </cfRule>
    <cfRule type="cellIs" dxfId="215" priority="227" stopIfTrue="1" operator="equal">
      <formula>"CW 3240-R7"</formula>
    </cfRule>
    <cfRule type="cellIs" dxfId="214" priority="226" stopIfTrue="1" operator="equal">
      <formula>"CW 3120-R2"</formula>
    </cfRule>
  </conditionalFormatting>
  <conditionalFormatting sqref="D201:D203 D208 D211:D220">
    <cfRule type="cellIs" dxfId="213" priority="239" stopIfTrue="1" operator="equal">
      <formula>"CW 2130-R11"</formula>
    </cfRule>
  </conditionalFormatting>
  <conditionalFormatting sqref="D202:D203">
    <cfRule type="cellIs" dxfId="212" priority="209" stopIfTrue="1" operator="equal">
      <formula>"CW 3120-R2"</formula>
    </cfRule>
    <cfRule type="cellIs" dxfId="211" priority="210" stopIfTrue="1" operator="equal">
      <formula>"CW 3240-R7"</formula>
    </cfRule>
  </conditionalFormatting>
  <conditionalFormatting sqref="D207">
    <cfRule type="cellIs" dxfId="210" priority="203" stopIfTrue="1" operator="equal">
      <formula>"CW 3120-R2"</formula>
    </cfRule>
    <cfRule type="cellIs" dxfId="209" priority="205" stopIfTrue="1" operator="equal">
      <formula>"CW 2130-R11"</formula>
    </cfRule>
    <cfRule type="cellIs" dxfId="208" priority="204" stopIfTrue="1" operator="equal">
      <formula>"CW 3240-R7"</formula>
    </cfRule>
  </conditionalFormatting>
  <conditionalFormatting sqref="D208:D220">
    <cfRule type="cellIs" dxfId="207" priority="207" stopIfTrue="1" operator="equal">
      <formula>"CW 3120-R2"</formula>
    </cfRule>
    <cfRule type="cellIs" dxfId="206" priority="208" stopIfTrue="1" operator="equal">
      <formula>"CW 3240-R7"</formula>
    </cfRule>
  </conditionalFormatting>
  <conditionalFormatting sqref="D209:D210">
    <cfRule type="cellIs" dxfId="205" priority="206" stopIfTrue="1" operator="equal">
      <formula>"CW 2130-R11"</formula>
    </cfRule>
  </conditionalFormatting>
  <conditionalFormatting sqref="D224:D228">
    <cfRule type="cellIs" dxfId="204" priority="193" stopIfTrue="1" operator="equal">
      <formula>"CW 3240-R7"</formula>
    </cfRule>
    <cfRule type="cellIs" dxfId="203" priority="192" stopIfTrue="1" operator="equal">
      <formula>"CW 3120-R2"</formula>
    </cfRule>
    <cfRule type="cellIs" dxfId="202" priority="191" stopIfTrue="1" operator="equal">
      <formula>"CW 2130-R11"</formula>
    </cfRule>
  </conditionalFormatting>
  <conditionalFormatting sqref="D229:D232">
    <cfRule type="cellIs" dxfId="201" priority="199" stopIfTrue="1" operator="equal">
      <formula>"CW 3240-R7"</formula>
    </cfRule>
    <cfRule type="cellIs" dxfId="200" priority="198" stopIfTrue="1" operator="equal">
      <formula>"CW 3120-R2"</formula>
    </cfRule>
    <cfRule type="cellIs" dxfId="199" priority="197" stopIfTrue="1" operator="equal">
      <formula>"CW 2130-R11"</formula>
    </cfRule>
  </conditionalFormatting>
  <conditionalFormatting sqref="D230:D231">
    <cfRule type="cellIs" dxfId="198" priority="194" stopIfTrue="1" operator="equal">
      <formula>"CW 2130-R11"</formula>
    </cfRule>
    <cfRule type="cellIs" dxfId="197" priority="196" stopIfTrue="1" operator="equal">
      <formula>"CW 3240-R7"</formula>
    </cfRule>
    <cfRule type="cellIs" dxfId="196" priority="195" stopIfTrue="1" operator="equal">
      <formula>"CW 3120-R2"</formula>
    </cfRule>
  </conditionalFormatting>
  <conditionalFormatting sqref="D233:D245">
    <cfRule type="cellIs" dxfId="195" priority="131" stopIfTrue="1" operator="equal">
      <formula>"CW 2130-R11"</formula>
    </cfRule>
    <cfRule type="cellIs" dxfId="194" priority="132" stopIfTrue="1" operator="equal">
      <formula>"CW 3120-R2"</formula>
    </cfRule>
    <cfRule type="cellIs" dxfId="193" priority="133" stopIfTrue="1" operator="equal">
      <formula>"CW 3240-R7"</formula>
    </cfRule>
  </conditionalFormatting>
  <conditionalFormatting sqref="D246:D260">
    <cfRule type="cellIs" dxfId="192" priority="190" stopIfTrue="1" operator="equal">
      <formula>"CW 3240-R7"</formula>
    </cfRule>
    <cfRule type="cellIs" dxfId="191" priority="189" stopIfTrue="1" operator="equal">
      <formula>"CW 3120-R2"</formula>
    </cfRule>
  </conditionalFormatting>
  <conditionalFormatting sqref="D246:D262">
    <cfRule type="cellIs" dxfId="190" priority="188" stopIfTrue="1" operator="equal">
      <formula>"CW 2130-R11"</formula>
    </cfRule>
  </conditionalFormatting>
  <conditionalFormatting sqref="D261:D263 D266:D269">
    <cfRule type="cellIs" dxfId="189" priority="187" stopIfTrue="1" operator="equal">
      <formula>"CW 3240-R7"</formula>
    </cfRule>
  </conditionalFormatting>
  <conditionalFormatting sqref="D264:D265">
    <cfRule type="cellIs" dxfId="188" priority="141" stopIfTrue="1" operator="equal">
      <formula>"CW 3240-R7"</formula>
    </cfRule>
    <cfRule type="cellIs" dxfId="187" priority="140" stopIfTrue="1" operator="equal">
      <formula>"CW 3120-R2"</formula>
    </cfRule>
  </conditionalFormatting>
  <conditionalFormatting sqref="D266:D269 D261:D263">
    <cfRule type="cellIs" dxfId="186" priority="186" stopIfTrue="1" operator="equal">
      <formula>"CW 3120-R2"</formula>
    </cfRule>
  </conditionalFormatting>
  <conditionalFormatting sqref="D267:D268">
    <cfRule type="cellIs" dxfId="185" priority="183" stopIfTrue="1" operator="equal">
      <formula>"CW 2130-R11"</formula>
    </cfRule>
  </conditionalFormatting>
  <conditionalFormatting sqref="D268">
    <cfRule type="cellIs" dxfId="184" priority="180" stopIfTrue="1" operator="equal">
      <formula>"CW 2130-R11"</formula>
    </cfRule>
    <cfRule type="cellIs" dxfId="183" priority="181" stopIfTrue="1" operator="equal">
      <formula>"CW 3120-R2"</formula>
    </cfRule>
    <cfRule type="cellIs" dxfId="182" priority="182" stopIfTrue="1" operator="equal">
      <formula>"CW 3240-R7"</formula>
    </cfRule>
    <cfRule type="cellIs" dxfId="181" priority="184" stopIfTrue="1" operator="equal">
      <formula>"CW 3120-R2"</formula>
    </cfRule>
    <cfRule type="cellIs" dxfId="180" priority="185" stopIfTrue="1" operator="equal">
      <formula>"CW 3240-R7"</formula>
    </cfRule>
    <cfRule type="cellIs" dxfId="179" priority="178" stopIfTrue="1" operator="equal">
      <formula>"CW 3120-R2"</formula>
    </cfRule>
    <cfRule type="cellIs" dxfId="178" priority="175" stopIfTrue="1" operator="equal">
      <formula>"CW 2130-R11"</formula>
    </cfRule>
    <cfRule type="cellIs" dxfId="177" priority="176" stopIfTrue="1" operator="equal">
      <formula>"CW 3120-R2"</formula>
    </cfRule>
    <cfRule type="cellIs" dxfId="176" priority="177" stopIfTrue="1" operator="equal">
      <formula>"CW 3240-R7"</formula>
    </cfRule>
    <cfRule type="cellIs" dxfId="175" priority="179" stopIfTrue="1" operator="equal">
      <formula>"CW 3240-R7"</formula>
    </cfRule>
  </conditionalFormatting>
  <conditionalFormatting sqref="D268:D269">
    <cfRule type="cellIs" dxfId="174" priority="172" stopIfTrue="1" operator="equal">
      <formula>"CW 2130-R11"</formula>
    </cfRule>
    <cfRule type="cellIs" dxfId="173" priority="173" stopIfTrue="1" operator="equal">
      <formula>"CW 3120-R2"</formula>
    </cfRule>
    <cfRule type="cellIs" dxfId="172" priority="174" stopIfTrue="1" operator="equal">
      <formula>"CW 3240-R7"</formula>
    </cfRule>
  </conditionalFormatting>
  <conditionalFormatting sqref="D269 D271:D272">
    <cfRule type="cellIs" dxfId="171" priority="157" stopIfTrue="1" operator="equal">
      <formula>"CW 3120-R2"</formula>
    </cfRule>
    <cfRule type="cellIs" dxfId="170" priority="158" stopIfTrue="1" operator="equal">
      <formula>"CW 3240-R7"</formula>
    </cfRule>
    <cfRule type="cellIs" dxfId="169" priority="156" stopIfTrue="1" operator="equal">
      <formula>"CW 2130-R11"</formula>
    </cfRule>
  </conditionalFormatting>
  <conditionalFormatting sqref="D269">
    <cfRule type="cellIs" dxfId="168" priority="166" stopIfTrue="1" operator="equal">
      <formula>"CW 3120-R2"</formula>
    </cfRule>
    <cfRule type="cellIs" dxfId="167" priority="169" stopIfTrue="1" operator="equal">
      <formula>"CW 2130-R11"</formula>
    </cfRule>
    <cfRule type="cellIs" dxfId="166" priority="165" stopIfTrue="1" operator="equal">
      <formula>"CW 2130-R11"</formula>
    </cfRule>
    <cfRule type="cellIs" dxfId="165" priority="171" stopIfTrue="1" operator="equal">
      <formula>"CW 3240-R7"</formula>
    </cfRule>
    <cfRule type="cellIs" dxfId="164" priority="170" stopIfTrue="1" operator="equal">
      <formula>"CW 3120-R2"</formula>
    </cfRule>
    <cfRule type="cellIs" dxfId="163" priority="168" stopIfTrue="1" operator="equal">
      <formula>"CW 3120-R2"</formula>
    </cfRule>
    <cfRule type="cellIs" dxfId="162" priority="167" stopIfTrue="1" operator="equal">
      <formula>"CW 3240-R7"</formula>
    </cfRule>
  </conditionalFormatting>
  <conditionalFormatting sqref="D270">
    <cfRule type="cellIs" dxfId="161" priority="138" stopIfTrue="1" operator="equal">
      <formula>"CW 3120-R2"</formula>
    </cfRule>
    <cfRule type="cellIs" dxfId="160" priority="139" stopIfTrue="1" operator="equal">
      <formula>"CW 3240-R7"</formula>
    </cfRule>
  </conditionalFormatting>
  <conditionalFormatting sqref="D271:D272">
    <cfRule type="cellIs" dxfId="159" priority="159" stopIfTrue="1" operator="equal">
      <formula>"CW 3120-R2"</formula>
    </cfRule>
    <cfRule type="cellIs" dxfId="158" priority="160" stopIfTrue="1" operator="equal">
      <formula>"CW 3240-R7"</formula>
    </cfRule>
    <cfRule type="cellIs" dxfId="157" priority="161" stopIfTrue="1" operator="equal">
      <formula>"CW 2130-R11"</formula>
    </cfRule>
    <cfRule type="cellIs" dxfId="156" priority="162" stopIfTrue="1" operator="equal">
      <formula>"CW 3120-R2"</formula>
    </cfRule>
    <cfRule type="cellIs" dxfId="155" priority="163" stopIfTrue="1" operator="equal">
      <formula>"CW 3240-R7"</formula>
    </cfRule>
  </conditionalFormatting>
  <conditionalFormatting sqref="D273:D277">
    <cfRule type="cellIs" dxfId="154" priority="135" stopIfTrue="1" operator="equal">
      <formula>"CW 3120-R2"</formula>
    </cfRule>
    <cfRule type="cellIs" dxfId="153" priority="136" stopIfTrue="1" operator="equal">
      <formula>"CW 3240-R7"</formula>
    </cfRule>
  </conditionalFormatting>
  <conditionalFormatting sqref="D275">
    <cfRule type="cellIs" dxfId="152" priority="137" stopIfTrue="1" operator="equal">
      <formula>"CW 2130-R11"</formula>
    </cfRule>
  </conditionalFormatting>
  <conditionalFormatting sqref="D276">
    <cfRule type="cellIs" dxfId="151" priority="134" stopIfTrue="1" operator="equal">
      <formula>"CW 2130-R11"</formula>
    </cfRule>
  </conditionalFormatting>
  <conditionalFormatting sqref="D277">
    <cfRule type="cellIs" dxfId="150" priority="202" stopIfTrue="1" operator="equal">
      <formula>"CW 2130-R11"</formula>
    </cfRule>
  </conditionalFormatting>
  <conditionalFormatting sqref="D278">
    <cfRule type="cellIs" dxfId="149" priority="130" stopIfTrue="1" operator="equal">
      <formula>"CW 2130-R11"</formula>
    </cfRule>
    <cfRule type="cellIs" dxfId="148" priority="129" stopIfTrue="1" operator="equal">
      <formula>"CW 3240-R7"</formula>
    </cfRule>
    <cfRule type="cellIs" dxfId="147" priority="128" stopIfTrue="1" operator="equal">
      <formula>"CW 3120-R2"</formula>
    </cfRule>
    <cfRule type="cellIs" dxfId="146" priority="127" stopIfTrue="1" operator="equal">
      <formula>"CW 3240-R7"</formula>
    </cfRule>
    <cfRule type="cellIs" dxfId="145" priority="126" stopIfTrue="1" operator="equal">
      <formula>"CW 3120-R2"</formula>
    </cfRule>
  </conditionalFormatting>
  <conditionalFormatting sqref="D279:D282">
    <cfRule type="cellIs" dxfId="144" priority="155" stopIfTrue="1" operator="equal">
      <formula>"CW 3240-R7"</formula>
    </cfRule>
    <cfRule type="cellIs" dxfId="143" priority="154" stopIfTrue="1" operator="equal">
      <formula>"CW 3120-R2"</formula>
    </cfRule>
  </conditionalFormatting>
  <conditionalFormatting sqref="D280">
    <cfRule type="cellIs" dxfId="142" priority="142" stopIfTrue="1" operator="equal">
      <formula>"CW 2130-R11"</formula>
    </cfRule>
    <cfRule type="cellIs" dxfId="141" priority="152" stopIfTrue="1" operator="equal">
      <formula>"CW 3240-R7"</formula>
    </cfRule>
    <cfRule type="cellIs" dxfId="140" priority="144" stopIfTrue="1" operator="equal">
      <formula>"CW 3240-R7"</formula>
    </cfRule>
    <cfRule type="cellIs" dxfId="139" priority="145" stopIfTrue="1" operator="equal">
      <formula>"CW 2130-R11"</formula>
    </cfRule>
    <cfRule type="cellIs" dxfId="138" priority="146" stopIfTrue="1" operator="equal">
      <formula>"CW 3120-R2"</formula>
    </cfRule>
    <cfRule type="cellIs" dxfId="137" priority="143" stopIfTrue="1" operator="equal">
      <formula>"CW 3120-R2"</formula>
    </cfRule>
    <cfRule type="cellIs" dxfId="136" priority="151" stopIfTrue="1" operator="equal">
      <formula>"CW 3120-R2"</formula>
    </cfRule>
    <cfRule type="cellIs" dxfId="135" priority="150" stopIfTrue="1" operator="equal">
      <formula>"CW 2130-R11"</formula>
    </cfRule>
    <cfRule type="cellIs" dxfId="134" priority="149" stopIfTrue="1" operator="equal">
      <formula>"CW 3240-R7"</formula>
    </cfRule>
    <cfRule type="cellIs" dxfId="133" priority="148" stopIfTrue="1" operator="equal">
      <formula>"CW 3120-R2"</formula>
    </cfRule>
    <cfRule type="cellIs" dxfId="132" priority="147" stopIfTrue="1" operator="equal">
      <formula>"CW 3240-R7"</formula>
    </cfRule>
    <cfRule type="cellIs" dxfId="131" priority="153" stopIfTrue="1" operator="equal">
      <formula>"CW 2130-R11"</formula>
    </cfRule>
  </conditionalFormatting>
  <conditionalFormatting sqref="D281:D290 D263">
    <cfRule type="cellIs" dxfId="130" priority="164" stopIfTrue="1" operator="equal">
      <formula>"CW 2130-R11"</formula>
    </cfRule>
  </conditionalFormatting>
  <conditionalFormatting sqref="D283:D290">
    <cfRule type="cellIs" dxfId="129" priority="200" stopIfTrue="1" operator="equal">
      <formula>"CW 3120-R2"</formula>
    </cfRule>
    <cfRule type="cellIs" dxfId="128" priority="201" stopIfTrue="1" operator="equal">
      <formula>"CW 3240-R7"</formula>
    </cfRule>
  </conditionalFormatting>
  <conditionalFormatting sqref="D294:D298">
    <cfRule type="cellIs" dxfId="127" priority="120" stopIfTrue="1" operator="equal">
      <formula>"CW 2130-R11"</formula>
    </cfRule>
  </conditionalFormatting>
  <conditionalFormatting sqref="D294:D300">
    <cfRule type="cellIs" dxfId="126" priority="122" stopIfTrue="1" operator="equal">
      <formula>"CW 3240-R7"</formula>
    </cfRule>
    <cfRule type="cellIs" dxfId="125" priority="121" stopIfTrue="1" operator="equal">
      <formula>"CW 3120-R2"</formula>
    </cfRule>
  </conditionalFormatting>
  <conditionalFormatting sqref="D299:D300 D343">
    <cfRule type="cellIs" dxfId="124" priority="125" stopIfTrue="1" operator="equal">
      <formula>"CW 2130-R11"</formula>
    </cfRule>
  </conditionalFormatting>
  <conditionalFormatting sqref="D301:D327">
    <cfRule type="cellIs" dxfId="123" priority="119" stopIfTrue="1" operator="equal">
      <formula>"CW 3240-R7"</formula>
    </cfRule>
    <cfRule type="cellIs" dxfId="122" priority="118" stopIfTrue="1" operator="equal">
      <formula>"CW 3120-R2"</formula>
    </cfRule>
  </conditionalFormatting>
  <conditionalFormatting sqref="D301:D329">
    <cfRule type="cellIs" dxfId="121" priority="117" stopIfTrue="1" operator="equal">
      <formula>"CW 2130-R11"</formula>
    </cfRule>
  </conditionalFormatting>
  <conditionalFormatting sqref="D328:D330 D333:D336">
    <cfRule type="cellIs" dxfId="120" priority="116" stopIfTrue="1" operator="equal">
      <formula>"CW 3240-R7"</formula>
    </cfRule>
  </conditionalFormatting>
  <conditionalFormatting sqref="D331:D332">
    <cfRule type="cellIs" dxfId="119" priority="67" stopIfTrue="1" operator="equal">
      <formula>"CW 3240-R7"</formula>
    </cfRule>
    <cfRule type="cellIs" dxfId="118" priority="66" stopIfTrue="1" operator="equal">
      <formula>"CW 3120-R2"</formula>
    </cfRule>
  </conditionalFormatting>
  <conditionalFormatting sqref="D333:D336 D328:D330">
    <cfRule type="cellIs" dxfId="117" priority="115" stopIfTrue="1" operator="equal">
      <formula>"CW 3120-R2"</formula>
    </cfRule>
  </conditionalFormatting>
  <conditionalFormatting sqref="D334:D335">
    <cfRule type="cellIs" dxfId="116" priority="112" stopIfTrue="1" operator="equal">
      <formula>"CW 2130-R11"</formula>
    </cfRule>
  </conditionalFormatting>
  <conditionalFormatting sqref="D335">
    <cfRule type="cellIs" dxfId="115" priority="104" stopIfTrue="1" operator="equal">
      <formula>"CW 2130-R11"</formula>
    </cfRule>
    <cfRule type="cellIs" dxfId="114" priority="105" stopIfTrue="1" operator="equal">
      <formula>"CW 3120-R2"</formula>
    </cfRule>
    <cfRule type="cellIs" dxfId="113" priority="106" stopIfTrue="1" operator="equal">
      <formula>"CW 3240-R7"</formula>
    </cfRule>
    <cfRule type="cellIs" dxfId="112" priority="107" stopIfTrue="1" operator="equal">
      <formula>"CW 3120-R2"</formula>
    </cfRule>
    <cfRule type="cellIs" dxfId="111" priority="108" stopIfTrue="1" operator="equal">
      <formula>"CW 3240-R7"</formula>
    </cfRule>
    <cfRule type="cellIs" dxfId="110" priority="110" stopIfTrue="1" operator="equal">
      <formula>"CW 3120-R2"</formula>
    </cfRule>
    <cfRule type="cellIs" dxfId="109" priority="109" stopIfTrue="1" operator="equal">
      <formula>"CW 2130-R11"</formula>
    </cfRule>
    <cfRule type="cellIs" dxfId="108" priority="111" stopIfTrue="1" operator="equal">
      <formula>"CW 3240-R7"</formula>
    </cfRule>
    <cfRule type="cellIs" dxfId="107" priority="113" stopIfTrue="1" operator="equal">
      <formula>"CW 3120-R2"</formula>
    </cfRule>
    <cfRule type="cellIs" dxfId="106" priority="114" stopIfTrue="1" operator="equal">
      <formula>"CW 3240-R7"</formula>
    </cfRule>
  </conditionalFormatting>
  <conditionalFormatting sqref="D335:D336">
    <cfRule type="cellIs" dxfId="105" priority="102" stopIfTrue="1" operator="equal">
      <formula>"CW 3120-R2"</formula>
    </cfRule>
    <cfRule type="cellIs" dxfId="104" priority="103" stopIfTrue="1" operator="equal">
      <formula>"CW 3240-R7"</formula>
    </cfRule>
    <cfRule type="cellIs" dxfId="103" priority="101" stopIfTrue="1" operator="equal">
      <formula>"CW 2130-R11"</formula>
    </cfRule>
  </conditionalFormatting>
  <conditionalFormatting sqref="D336">
    <cfRule type="cellIs" dxfId="102" priority="96" stopIfTrue="1" operator="equal">
      <formula>"CW 3240-R7"</formula>
    </cfRule>
    <cfRule type="cellIs" dxfId="101" priority="95" stopIfTrue="1" operator="equal">
      <formula>"CW 3120-R2"</formula>
    </cfRule>
    <cfRule type="cellIs" dxfId="100" priority="94" stopIfTrue="1" operator="equal">
      <formula>"CW 2130-R11"</formula>
    </cfRule>
    <cfRule type="cellIs" dxfId="99" priority="100" stopIfTrue="1" operator="equal">
      <formula>"CW 3240-R7"</formula>
    </cfRule>
    <cfRule type="cellIs" dxfId="98" priority="99" stopIfTrue="1" operator="equal">
      <formula>"CW 3120-R2"</formula>
    </cfRule>
    <cfRule type="cellIs" dxfId="97" priority="98" stopIfTrue="1" operator="equal">
      <formula>"CW 2130-R11"</formula>
    </cfRule>
    <cfRule type="cellIs" dxfId="96" priority="97" stopIfTrue="1" operator="equal">
      <formula>"CW 3120-R2"</formula>
    </cfRule>
  </conditionalFormatting>
  <conditionalFormatting sqref="D336:D337">
    <cfRule type="cellIs" dxfId="95" priority="92" stopIfTrue="1" operator="equal">
      <formula>"CW 3240-R7"</formula>
    </cfRule>
    <cfRule type="cellIs" dxfId="94" priority="91" stopIfTrue="1" operator="equal">
      <formula>"CW 3120-R2"</formula>
    </cfRule>
    <cfRule type="cellIs" dxfId="93" priority="90" stopIfTrue="1" operator="equal">
      <formula>"CW 2130-R11"</formula>
    </cfRule>
  </conditionalFormatting>
  <conditionalFormatting sqref="D337">
    <cfRule type="cellIs" dxfId="92" priority="86" stopIfTrue="1" operator="equal">
      <formula>"CW 3240-R7"</formula>
    </cfRule>
    <cfRule type="cellIs" dxfId="91" priority="82" stopIfTrue="1" operator="equal">
      <formula>"CW 2130-R11"</formula>
    </cfRule>
    <cfRule type="cellIs" dxfId="90" priority="83" stopIfTrue="1" operator="equal">
      <formula>"CW 3120-R2"</formula>
    </cfRule>
    <cfRule type="cellIs" dxfId="89" priority="84" stopIfTrue="1" operator="equal">
      <formula>"CW 3240-R7"</formula>
    </cfRule>
    <cfRule type="cellIs" dxfId="88" priority="87" stopIfTrue="1" operator="equal">
      <formula>"CW 2130-R11"</formula>
    </cfRule>
    <cfRule type="cellIs" dxfId="87" priority="85" stopIfTrue="1" operator="equal">
      <formula>"CW 3120-R2"</formula>
    </cfRule>
    <cfRule type="cellIs" dxfId="86" priority="89" stopIfTrue="1" operator="equal">
      <formula>"CW 3240-R7"</formula>
    </cfRule>
    <cfRule type="cellIs" dxfId="85" priority="88" stopIfTrue="1" operator="equal">
      <formula>"CW 3120-R2"</formula>
    </cfRule>
  </conditionalFormatting>
  <conditionalFormatting sqref="D338:D342">
    <cfRule type="cellIs" dxfId="84" priority="58" stopIfTrue="1" operator="equal">
      <formula>"CW 3120-R2"</formula>
    </cfRule>
    <cfRule type="cellIs" dxfId="83" priority="59" stopIfTrue="1" operator="equal">
      <formula>"CW 3240-R7"</formula>
    </cfRule>
  </conditionalFormatting>
  <conditionalFormatting sqref="D339">
    <cfRule type="cellIs" dxfId="82" priority="65" stopIfTrue="1" operator="equal">
      <formula>"CW 2130-R11"</formula>
    </cfRule>
  </conditionalFormatting>
  <conditionalFormatting sqref="D340:D342">
    <cfRule type="cellIs" dxfId="81" priority="57" stopIfTrue="1" operator="equal">
      <formula>"CW 2130-R11"</formula>
    </cfRule>
  </conditionalFormatting>
  <conditionalFormatting sqref="D341:D342">
    <cfRule type="cellIs" dxfId="80" priority="62" stopIfTrue="1" operator="equal">
      <formula>"CW 2130-R11"</formula>
    </cfRule>
    <cfRule type="cellIs" dxfId="79" priority="61" stopIfTrue="1" operator="equal">
      <formula>"CW 3240-R7"</formula>
    </cfRule>
    <cfRule type="cellIs" dxfId="78" priority="60" stopIfTrue="1" operator="equal">
      <formula>"CW 3120-R2"</formula>
    </cfRule>
  </conditionalFormatting>
  <conditionalFormatting sqref="D341:D343">
    <cfRule type="cellIs" dxfId="77" priority="64" stopIfTrue="1" operator="equal">
      <formula>"CW 3240-R7"</formula>
    </cfRule>
    <cfRule type="cellIs" dxfId="76" priority="63" stopIfTrue="1" operator="equal">
      <formula>"CW 3120-R2"</formula>
    </cfRule>
  </conditionalFormatting>
  <conditionalFormatting sqref="D344">
    <cfRule type="cellIs" dxfId="75" priority="52" stopIfTrue="1" operator="equal">
      <formula>"CW 3120-R2"</formula>
    </cfRule>
    <cfRule type="cellIs" dxfId="74" priority="53" stopIfTrue="1" operator="equal">
      <formula>"CW 3240-R7"</formula>
    </cfRule>
    <cfRule type="cellIs" dxfId="73" priority="56" stopIfTrue="1" operator="equal">
      <formula>"CW 2130-R11"</formula>
    </cfRule>
  </conditionalFormatting>
  <conditionalFormatting sqref="D344:D346">
    <cfRule type="cellIs" dxfId="72" priority="54" stopIfTrue="1" operator="equal">
      <formula>"CW 3120-R2"</formula>
    </cfRule>
    <cfRule type="cellIs" dxfId="71" priority="55" stopIfTrue="1" operator="equal">
      <formula>"CW 3240-R7"</formula>
    </cfRule>
  </conditionalFormatting>
  <conditionalFormatting sqref="D347">
    <cfRule type="cellIs" dxfId="70" priority="79" stopIfTrue="1" operator="equal">
      <formula>"CW 2130-R11"</formula>
    </cfRule>
    <cfRule type="cellIs" dxfId="69" priority="78" stopIfTrue="1" operator="equal">
      <formula>"CW 3240-R7"</formula>
    </cfRule>
    <cfRule type="cellIs" dxfId="68" priority="76" stopIfTrue="1" operator="equal">
      <formula>"CW 2130-R11"</formula>
    </cfRule>
    <cfRule type="cellIs" dxfId="67" priority="75" stopIfTrue="1" operator="equal">
      <formula>"CW 3240-R7"</formula>
    </cfRule>
    <cfRule type="cellIs" dxfId="66" priority="73" stopIfTrue="1" operator="equal">
      <formula>"CW 3240-R7"</formula>
    </cfRule>
    <cfRule type="cellIs" dxfId="65" priority="72" stopIfTrue="1" operator="equal">
      <formula>"CW 3120-R2"</formula>
    </cfRule>
    <cfRule type="cellIs" dxfId="64" priority="71" stopIfTrue="1" operator="equal">
      <formula>"CW 2130-R11"</formula>
    </cfRule>
    <cfRule type="cellIs" dxfId="63" priority="70" stopIfTrue="1" operator="equal">
      <formula>"CW 3240-R7"</formula>
    </cfRule>
    <cfRule type="cellIs" dxfId="62" priority="69" stopIfTrue="1" operator="equal">
      <formula>"CW 3120-R2"</formula>
    </cfRule>
    <cfRule type="cellIs" dxfId="61" priority="68" stopIfTrue="1" operator="equal">
      <formula>"CW 2130-R11"</formula>
    </cfRule>
    <cfRule type="cellIs" dxfId="60" priority="77" stopIfTrue="1" operator="equal">
      <formula>"CW 3120-R2"</formula>
    </cfRule>
    <cfRule type="cellIs" dxfId="59" priority="74" stopIfTrue="1" operator="equal">
      <formula>"CW 3120-R2"</formula>
    </cfRule>
  </conditionalFormatting>
  <conditionalFormatting sqref="D347:D349">
    <cfRule type="cellIs" dxfId="58" priority="81" stopIfTrue="1" operator="equal">
      <formula>"CW 3240-R7"</formula>
    </cfRule>
    <cfRule type="cellIs" dxfId="57" priority="80" stopIfTrue="1" operator="equal">
      <formula>"CW 3120-R2"</formula>
    </cfRule>
  </conditionalFormatting>
  <conditionalFormatting sqref="D348:D357 D330">
    <cfRule type="cellIs" dxfId="56" priority="93" stopIfTrue="1" operator="equal">
      <formula>"CW 2130-R11"</formula>
    </cfRule>
  </conditionalFormatting>
  <conditionalFormatting sqref="D350:D357">
    <cfRule type="cellIs" dxfId="55" priority="123" stopIfTrue="1" operator="equal">
      <formula>"CW 3120-R2"</formula>
    </cfRule>
    <cfRule type="cellIs" dxfId="54" priority="124" stopIfTrue="1" operator="equal">
      <formula>"CW 3240-R7"</formula>
    </cfRule>
  </conditionalFormatting>
  <conditionalFormatting sqref="D359">
    <cfRule type="cellIs" dxfId="53" priority="51" stopIfTrue="1" operator="equal">
      <formula>"CW 3240-R7"</formula>
    </cfRule>
    <cfRule type="cellIs" dxfId="52" priority="50" stopIfTrue="1" operator="equal">
      <formula>"CW 3120-R2"</formula>
    </cfRule>
    <cfRule type="cellIs" dxfId="51" priority="49" stopIfTrue="1" operator="equal">
      <formula>"CW 2130-R11"</formula>
    </cfRule>
  </conditionalFormatting>
  <conditionalFormatting sqref="D361:D397">
    <cfRule type="cellIs" dxfId="50" priority="40" stopIfTrue="1" operator="equal">
      <formula>"CW 2130-R11"</formula>
    </cfRule>
  </conditionalFormatting>
  <conditionalFormatting sqref="D361:D400 D402">
    <cfRule type="cellIs" dxfId="49" priority="41" stopIfTrue="1" operator="equal">
      <formula>"CW 3120-R2"</formula>
    </cfRule>
    <cfRule type="cellIs" dxfId="48" priority="42" stopIfTrue="1" operator="equal">
      <formula>"CW 3240-R7"</formula>
    </cfRule>
  </conditionalFormatting>
  <conditionalFormatting sqref="D398:D400">
    <cfRule type="cellIs" dxfId="47" priority="45" stopIfTrue="1" operator="equal">
      <formula>"CW 2130-R11"</formula>
    </cfRule>
  </conditionalFormatting>
  <conditionalFormatting sqref="D401">
    <cfRule type="cellIs" dxfId="46" priority="27" stopIfTrue="1" operator="equal">
      <formula>"CW 3120-R2"</formula>
    </cfRule>
    <cfRule type="cellIs" dxfId="45" priority="28" stopIfTrue="1" operator="equal">
      <formula>"CW 3240-R7"</formula>
    </cfRule>
  </conditionalFormatting>
  <conditionalFormatting sqref="D401:D402">
    <cfRule type="cellIs" dxfId="44" priority="29" stopIfTrue="1" operator="equal">
      <formula>"CW 2130-R11"</formula>
    </cfRule>
  </conditionalFormatting>
  <conditionalFormatting sqref="D402">
    <cfRule type="cellIs" dxfId="43" priority="43" stopIfTrue="1" operator="equal">
      <formula>"CW 3120-R2"</formula>
    </cfRule>
  </conditionalFormatting>
  <conditionalFormatting sqref="D403:D404">
    <cfRule type="cellIs" dxfId="42" priority="24" stopIfTrue="1" operator="equal">
      <formula>"CW 3120-R2"</formula>
    </cfRule>
    <cfRule type="cellIs" dxfId="41" priority="25" stopIfTrue="1" operator="equal">
      <formula>"CW 3240-R7"</formula>
    </cfRule>
  </conditionalFormatting>
  <conditionalFormatting sqref="D403:D416">
    <cfRule type="cellIs" dxfId="40" priority="26" stopIfTrue="1" operator="equal">
      <formula>"CW 2130-R11"</formula>
    </cfRule>
  </conditionalFormatting>
  <conditionalFormatting sqref="D405:D429 D437:D456">
    <cfRule type="cellIs" dxfId="39" priority="48" stopIfTrue="1" operator="equal">
      <formula>"CW 3240-R7"</formula>
    </cfRule>
  </conditionalFormatting>
  <conditionalFormatting sqref="D418">
    <cfRule type="cellIs" dxfId="38" priority="38" stopIfTrue="1" operator="equal">
      <formula>"CW 2130-R11"</formula>
    </cfRule>
  </conditionalFormatting>
  <conditionalFormatting sqref="D419:D420">
    <cfRule type="cellIs" dxfId="37" priority="37" stopIfTrue="1" operator="equal">
      <formula>"CW 3120-R2"</formula>
    </cfRule>
  </conditionalFormatting>
  <conditionalFormatting sqref="D428:D429">
    <cfRule type="cellIs" dxfId="36" priority="39" stopIfTrue="1" operator="equal">
      <formula>"CW 2130-R11"</formula>
    </cfRule>
  </conditionalFormatting>
  <conditionalFormatting sqref="D430:D435">
    <cfRule type="cellIs" dxfId="35" priority="34" stopIfTrue="1" operator="equal">
      <formula>"CW 3120-R2"</formula>
    </cfRule>
  </conditionalFormatting>
  <conditionalFormatting sqref="D430:D436">
    <cfRule type="cellIs" dxfId="34" priority="35" stopIfTrue="1" operator="equal">
      <formula>"CW 3240-R7"</formula>
    </cfRule>
  </conditionalFormatting>
  <conditionalFormatting sqref="D431">
    <cfRule type="cellIs" dxfId="33" priority="36" stopIfTrue="1" operator="equal">
      <formula>"CW 2130-R11"</formula>
    </cfRule>
  </conditionalFormatting>
  <conditionalFormatting sqref="D432:D435">
    <cfRule type="cellIs" dxfId="32" priority="33" stopIfTrue="1" operator="equal">
      <formula>"CW 2130-R11"</formula>
    </cfRule>
  </conditionalFormatting>
  <conditionalFormatting sqref="D436 D441:D445">
    <cfRule type="cellIs" dxfId="31" priority="44" stopIfTrue="1" operator="equal">
      <formula>"CW 2130-R11"</formula>
    </cfRule>
  </conditionalFormatting>
  <conditionalFormatting sqref="D437">
    <cfRule type="cellIs" dxfId="30" priority="30" stopIfTrue="1" operator="equal">
      <formula>"CW 3120-R2"</formula>
    </cfRule>
    <cfRule type="cellIs" dxfId="29" priority="31" stopIfTrue="1" operator="equal">
      <formula>"CW 3240-R7"</formula>
    </cfRule>
    <cfRule type="cellIs" dxfId="28" priority="32" stopIfTrue="1" operator="equal">
      <formula>"CW 2130-R11"</formula>
    </cfRule>
  </conditionalFormatting>
  <conditionalFormatting sqref="D437:D456 D405:D429">
    <cfRule type="cellIs" dxfId="27" priority="47" stopIfTrue="1" operator="equal">
      <formula>"CW 3120-R2"</formula>
    </cfRule>
  </conditionalFormatting>
  <conditionalFormatting sqref="D447:D456">
    <cfRule type="cellIs" dxfId="26" priority="46" stopIfTrue="1" operator="equal">
      <formula>"CW 2130-R11"</formula>
    </cfRule>
  </conditionalFormatting>
  <conditionalFormatting sqref="D458">
    <cfRule type="cellIs" dxfId="25" priority="21" stopIfTrue="1" operator="equal">
      <formula>"CW 2130-R11"</formula>
    </cfRule>
    <cfRule type="cellIs" dxfId="24" priority="22" stopIfTrue="1" operator="equal">
      <formula>"CW 3120-R2"</formula>
    </cfRule>
    <cfRule type="cellIs" dxfId="23" priority="23" stopIfTrue="1" operator="equal">
      <formula>"CW 3240-R7"</formula>
    </cfRule>
  </conditionalFormatting>
  <conditionalFormatting sqref="D460:D470">
    <cfRule type="cellIs" dxfId="22" priority="20" stopIfTrue="1" operator="equal">
      <formula>"CW 3240-R7"</formula>
    </cfRule>
    <cfRule type="cellIs" dxfId="21" priority="19" stopIfTrue="1" operator="equal">
      <formula>"CW 3120-R2"</formula>
    </cfRule>
    <cfRule type="cellIs" dxfId="20" priority="18" stopIfTrue="1" operator="equal">
      <formula>"CW 2130-R11"</formula>
    </cfRule>
  </conditionalFormatting>
  <conditionalFormatting sqref="D474:D478">
    <cfRule type="cellIs" dxfId="19" priority="14" stopIfTrue="1" operator="equal">
      <formula>"CW 3120-R2"</formula>
    </cfRule>
    <cfRule type="cellIs" dxfId="18" priority="15" stopIfTrue="1" operator="equal">
      <formula>"CW 3240-R7"</formula>
    </cfRule>
  </conditionalFormatting>
  <conditionalFormatting sqref="D477">
    <cfRule type="cellIs" dxfId="17" priority="12" stopIfTrue="1" operator="equal">
      <formula>"CW 3120-R2"</formula>
    </cfRule>
    <cfRule type="cellIs" dxfId="16" priority="13" stopIfTrue="1" operator="equal">
      <formula>"CW 3240-R7"</formula>
    </cfRule>
    <cfRule type="cellIs" dxfId="15" priority="16" stopIfTrue="1" operator="equal">
      <formula>"CW 2130-R11"</formula>
    </cfRule>
  </conditionalFormatting>
  <conditionalFormatting sqref="D480:D481">
    <cfRule type="cellIs" dxfId="14" priority="8" stopIfTrue="1" operator="equal">
      <formula>"CW 3240-R7"</formula>
    </cfRule>
    <cfRule type="cellIs" dxfId="13" priority="9" stopIfTrue="1" operator="equal">
      <formula>"CW 2130-R11"</formula>
    </cfRule>
    <cfRule type="cellIs" dxfId="12" priority="7" stopIfTrue="1" operator="equal">
      <formula>"CW 3120-R2"</formula>
    </cfRule>
  </conditionalFormatting>
  <conditionalFormatting sqref="D480:D482">
    <cfRule type="cellIs" dxfId="11" priority="10" stopIfTrue="1" operator="equal">
      <formula>"CW 3120-R2"</formula>
    </cfRule>
    <cfRule type="cellIs" dxfId="10" priority="11" stopIfTrue="1" operator="equal">
      <formula>"CW 3240-R7"</formula>
    </cfRule>
  </conditionalFormatting>
  <conditionalFormatting sqref="D482">
    <cfRule type="cellIs" dxfId="9" priority="17" stopIfTrue="1" operator="equal">
      <formula>"CW 2130-R11"</formula>
    </cfRule>
  </conditionalFormatting>
  <conditionalFormatting sqref="D483:D487">
    <cfRule type="cellIs" dxfId="8" priority="5" stopIfTrue="1" operator="equal">
      <formula>"CW 3120-R2"</formula>
    </cfRule>
    <cfRule type="cellIs" dxfId="7" priority="6" stopIfTrue="1" operator="equal">
      <formula>"CW 3240-R7"</formula>
    </cfRule>
  </conditionalFormatting>
  <conditionalFormatting sqref="D486">
    <cfRule type="cellIs" dxfId="6" priority="4" stopIfTrue="1" operator="equal">
      <formula>"CW 2130-R11"</formula>
    </cfRule>
    <cfRule type="cellIs" dxfId="5" priority="2" stopIfTrue="1" operator="equal">
      <formula>"CW 3120-R2"</formula>
    </cfRule>
    <cfRule type="cellIs" dxfId="4" priority="3" stopIfTrue="1" operator="equal">
      <formula>"CW 3240-R7"</formula>
    </cfRule>
  </conditionalFormatting>
  <conditionalFormatting sqref="D490">
    <cfRule type="cellIs" dxfId="3" priority="464" stopIfTrue="1" operator="equal">
      <formula>"CW 2130-R11"</formula>
    </cfRule>
    <cfRule type="cellIs" dxfId="2" priority="465" stopIfTrue="1" operator="equal">
      <formula>"CW 3120-R2"</formula>
    </cfRule>
    <cfRule type="cellIs" dxfId="1" priority="466" stopIfTrue="1" operator="equal">
      <formula>"CW 3240-R7"</formula>
    </cfRule>
  </conditionalFormatting>
  <conditionalFormatting sqref="G490">
    <cfRule type="expression" dxfId="0" priority="1">
      <formula>G490&gt;G504*0.05</formula>
    </cfRule>
  </conditionalFormatting>
  <dataValidations xWindow="649" yWindow="479" count="3">
    <dataValidation type="custom" allowBlank="1" showInputMessage="1" showErrorMessage="1" error="If you can enter a Unit  Price in this cell, pLease contact the Contract Administrator immediately!" sqref="E7:F7 H89 F21 F23 E20:H20 F32 F19 F34 F40 F15 E11:H11 F10 E46:H46 E49:H49 F56 F58 F61:F62 F65:F66 E63:H64 F70 F72 F75 F77 F79 F86 F93 E96:H97 F98 E482:H484 F103 F105 F107 F112 E114:H114 F100 F117 F131 F137 E92:H92 E94:H94 E99:H99 E101:H101 E106:H106 E108:H108 E110:H111 E116:H116 E118:H118 E123:H124 E126:H126 E128:H128 E130:H130 E132:H132 E90:H90 E134:H134 E136:H136 F135 G6:H7 F45 F47 F53 E160:H160 E162:H162 E164:H164 E167:H167 E169:H169 E171:H171 E174:H174 E178:H179 E181:H181 E183:H183 E185:H185 E188:H189 E191:H192 E194:H195 E199:H199 E202:H202 E208:H209 E287:H288 E243:H244 E247:H247 E249:H249 E251:H251 E254:H255 E257:H257 E259:H259 E261:H261 E263:H264 E266:H266 E268:H269 E271:H271 E274:H275 E277:H277 E283:H283 E354:H355 E285:H285 E232:H232 E234:H234 E239:H239 E241:H241 G292:H293 E293:F293 E295:H295 E297:H297 E299:H300 E302:H302 E307:H307 E309:H309 E312:H312 E314:H314 E316:H316 E321:H322 E324:H324 E326:H326 E328:H328 E330:H331 E333:H333 E335:H336 E338:H339 E341:H341 E343:H343 E350:H350 E352:H352 E453:H454 E444:H444 E446:H446 E448:H448 G471 E211:H211 E217:H218 E84:H85 G143:H144 E76:H76 E74:H74 E68:H68 E59:H60 E57:H57 E54:H55 E51:H51 E43:H44 E41:H41 E37:H37 E35:H35 E33:H33 E29:H30 E27:H27 E486:H486 E18:H18 E16:H16 E13:H14 E9:H9 E25:H25 E144:F144 E146:H146 E138:H139 E150:H151 E153:H153 E155:H155 G222:H223 E223:F223 E225:H225 E227:H227 E229:H230 G359:H360 E360:F360 E363:H363 E366:H366 E370:H370 E372:H372 E374:H375 E378:H378 E380:H380 E384:H384 E389:H390 E392:H392 E395:H396 E398:H398 E407:H408 E410:H410 E413:H413 E416:H417 E421:H422 E424:H425 E427:H427 E430:H431 E434:H434 E437:H437 E441:H441 G472:H472 E473:H475 E477:H477 E479:H480 G88:G89 E148:H148 D459:F459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55:G456 G26 G17 G12 G28 G21:G24 G36 G31:G32 G487 G38:G40 G478 G45 G47:G48 G50 G245:G246 G65:G67 G163 G75 G172:G173 G8 G93 G137 G98 G112:G113 G109 G127 G117 G129 G135 G212:G216 G154 G156:G159 G152 G165:G166 G184 G175:G177 G186:G187 G193 G196:G198 G200:G201 G190 G210 G226 G231 G242 G260 G270 G286 G315 G313 G332 G340 G342 G337 G353 G356:G357 G371 G379 G385:G388 G397 G393:G394 G411:G412 G414:G415 G418:G420 G428:G429 G426 G438:G440 A459:C459 G476 G86:G87 G91 G95 G100 G102:G105 G107 G115 G119:G122 G125 G133 G145 G140:G141 G149 G161 G168 G170 G180 G182 G203:G207 G219:G220 G224 G228 G233 G235:G238 G240 G248 G250 G252:G253 G256 G258 G262 G265 G267 G272:G273 G276 G278:G282 G284 G308 G289:G290 G294 G296 G298 G301 G303:G306 G310:G311 G317:G320 G323 G325 G327 G329 G334 G344:G349 G351 G361:G362 G364:G365 G367:G369 G373 G376:G377 G381:G383 G391 G399:G406 G409 G423 G432:G433 G435:G436 G442:G443 G445 G447 G449:G452 G460:G470 G481 G485 G131 G42 G52:G53 G56 G58 G61:G62 G69:G73 G77:G83 G147 G34 G10 G15 G19" xr:uid="{84FC7444-E073-44B4-9A82-D834BADECF0F}">
      <formula1>IF(A8&gt;=0.01,ROUND(A8,2),0.01)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90" xr:uid="{6D78926A-2FFF-4B80-9BE3-7BD51A0AE6C7}">
      <formula1>IF(AND(G490&gt;=0.01,G490&lt;=G502*0.05),ROUND(G490,2),0.01)</formula1>
    </dataValidation>
  </dataValidations>
  <pageMargins left="0.51181102362204722" right="0.51181102362204722" top="0.74803149606299213" bottom="0.74803149606299213" header="0.23622047244094491" footer="0.23622047244094491"/>
  <pageSetup scale="77" fitToHeight="0" orientation="portrait" r:id="rId1"/>
  <headerFooter alignWithMargins="0">
    <oddHeader>&amp;L&amp;10The City of Winnipeg
Tender No. 462-2024 
&amp;R&amp;10Bid Submission
&amp;P of &amp;N</oddHeader>
    <oddFooter xml:space="preserve">&amp;R                    </oddFooter>
  </headerFooter>
  <rowBreaks count="24" manualBreakCount="24">
    <brk id="28" min="1" max="7" man="1"/>
    <brk id="50" min="1" max="7" man="1"/>
    <brk id="88" min="1" max="7" man="1"/>
    <brk id="109" min="1" max="7" man="1"/>
    <brk id="129" min="1" max="7" man="1"/>
    <brk id="142" min="1" max="7" man="1"/>
    <brk id="165" min="1" max="7" man="1"/>
    <brk id="187" min="1" max="7" man="1"/>
    <brk id="207" min="1" max="7" man="1"/>
    <brk id="221" min="1" max="7" man="1"/>
    <brk id="242" min="1" max="7" man="1"/>
    <brk id="286" min="1" max="7" man="1"/>
    <brk id="291" min="1" max="7" man="1"/>
    <brk id="313" min="1" max="7" man="1"/>
    <brk id="334" min="1" max="7" man="1"/>
    <brk id="353" min="1" max="7" man="1"/>
    <brk id="358" min="1" max="7" man="1"/>
    <brk id="381" min="1" max="7" man="1"/>
    <brk id="397" min="1" max="7" man="1"/>
    <brk id="415" min="1" max="7" man="1"/>
    <brk id="436" min="1" max="7" man="1"/>
    <brk id="457" min="1" max="7" man="1"/>
    <brk id="471" min="1" max="7" man="1"/>
    <brk id="48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462-2024_Form B_Prices</vt:lpstr>
      <vt:lpstr>'462-2024_Form B_Prices'!Print_Area</vt:lpstr>
      <vt:lpstr>'462-2024_Form B_Prices'!Print_Titles</vt:lpstr>
      <vt:lpstr>'462-2024_Form B_Prices'!XEVERYTHING</vt:lpstr>
      <vt:lpstr>'462-2024_Form B_Prices'!XITEMS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C.Humbert
12-Jun-2024
File Size 62.3 KB</dc:description>
  <cp:lastModifiedBy>Humbert, Cory</cp:lastModifiedBy>
  <cp:lastPrinted>2024-06-12T20:07:37Z</cp:lastPrinted>
  <dcterms:created xsi:type="dcterms:W3CDTF">1999-03-31T15:44:33Z</dcterms:created>
  <dcterms:modified xsi:type="dcterms:W3CDTF">2024-06-12T20:07:59Z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