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4\Checked\462-2024 KGS Locals\Addendum 4\"/>
    </mc:Choice>
  </mc:AlternateContent>
  <xr:revisionPtr revIDLastSave="0" documentId="13_ncr:1_{A6B14DED-7086-43FC-99FC-8714E684EBCE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462-2024_Addendum_4-Form_B(R1)" sheetId="11" r:id="rId1"/>
  </sheets>
  <externalReferences>
    <externalReference r:id="rId2"/>
    <externalReference r:id="rId3"/>
    <externalReference r:id="rId4"/>
    <externalReference r:id="rId5"/>
  </externalReferences>
  <definedNames>
    <definedName name="\e">#REF!</definedName>
    <definedName name="\i">#REF!</definedName>
    <definedName name="\m">#REF!</definedName>
    <definedName name="\p">#REF!</definedName>
    <definedName name="\s">#REF!</definedName>
    <definedName name="_10PAGE_1_OF_13" localSheetId="0">'[1]FORM B; PRICES'!#REF!</definedName>
    <definedName name="_10PAGE_1_OF_13">'[1]FORM B; PRICES'!#REF!</definedName>
    <definedName name="_12TENDER_SUBMISSI" localSheetId="0">'462-2024_Addendum_4-Form_B(R1)'!#REF!</definedName>
    <definedName name="_12TENDER_SUBMISSI">#REF!</definedName>
    <definedName name="_1PAGE_1_OF_13">#REF!</definedName>
    <definedName name="_20TENDER_NO._181">'[1]FORM B; PRICES'!#REF!</definedName>
    <definedName name="_2PAGE_1_OF_13">#REF!</definedName>
    <definedName name="_2TENDER_NO._181">#REF!</definedName>
    <definedName name="_30TENDER_SUBMISSI" localSheetId="0">'[1]FORM B; PRICES'!#REF!</definedName>
    <definedName name="_30TENDER_SUBMISSI">'[1]FORM B; PRICES'!#REF!</definedName>
    <definedName name="_3PAGE_1_OF_13">'[2]9-2013 TenderTab'!#REF!</definedName>
    <definedName name="_3TENDER_SUBMISSI">#REF!</definedName>
    <definedName name="_4PAGE_1_OF_13" localSheetId="0">'462-2024_Addendum_4-Form_B(R1)'!#REF!</definedName>
    <definedName name="_4PAGE_1_OF_13">#REF!</definedName>
    <definedName name="_4TENDER_NO._181">#REF!</definedName>
    <definedName name="_6TENDER_NO._181">'[2]9-2013 TenderTab'!#REF!</definedName>
    <definedName name="_6TENDER_SUBMISSI">#REF!</definedName>
    <definedName name="_8TENDER_NO._181" localSheetId="0">'462-2024_Addendum_4-Form_B(R1)'!#REF!</definedName>
    <definedName name="_8TENDER_NO._181">#REF!</definedName>
    <definedName name="_9TENDER_SUBMISSI">'[2]9-2013 TenderTab'!#REF!</definedName>
    <definedName name="_xlnm._FilterDatabase" localSheetId="0" hidden="1">'462-2024_Addendum_4-Form_B(R1)'!$A$4:$H$522</definedName>
    <definedName name="ACCESS_ROAD___LOT_GRADING">'[3]cost est'!$A$115</definedName>
    <definedName name="ASDF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1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2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2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ver_page">#REF!,#REF!</definedName>
    <definedName name="DF">#REF!</definedName>
    <definedName name="FormB">#REF!</definedName>
    <definedName name="HEADER" localSheetId="0">'462-2024_Addendum_4-Form_B(R1)'!#REF!</definedName>
    <definedName name="HEADER">#REF!</definedName>
    <definedName name="header2">#REF!</definedName>
    <definedName name="I">#REF!</definedName>
    <definedName name="numbers">[4]Sheet1!$A$1:$E$27</definedName>
    <definedName name="_xlnm.Print_Area" localSheetId="0">'462-2024_Addendum_4-Form_B(R1)'!$B$1:$H$521</definedName>
    <definedName name="Print_Area_MI">#REF!</definedName>
    <definedName name="_xlnm.Print_Titles" localSheetId="0">'462-2024_Addendum_4-Form_B(R1)'!$1:$5</definedName>
    <definedName name="_xlnm.Print_Titles">#REF!</definedName>
    <definedName name="Print_Titles_MI">#REF!,#REF!</definedName>
    <definedName name="TABLE1">#REF!</definedName>
    <definedName name="TABLE2">#REF!</definedName>
    <definedName name="TEMP" localSheetId="0">'462-2024_Addendum_4-Form_B(R1)'!#REF!</definedName>
    <definedName name="TEMP">#REF!</definedName>
    <definedName name="test">#REF!</definedName>
    <definedName name="TESTHEAD" localSheetId="0">'462-2024_Addendum_4-Form_B(R1)'!#REF!</definedName>
    <definedName name="TESTHEAD">#REF!</definedName>
    <definedName name="Units_pages">#REF!,#REF!</definedName>
    <definedName name="WASTE_WATER_SEWER">'[3]cost est'!$A$36</definedName>
    <definedName name="WATER">'[3]cost est'!$A$12</definedName>
    <definedName name="XEVERYTHING" localSheetId="0">'462-2024_Addendum_4-Form_B(R1)'!$B$1:$H$490</definedName>
    <definedName name="XEVERYTHING">#REF!</definedName>
    <definedName name="XITEMS" localSheetId="0">'462-2024_Addendum_4-Form_B(R1)'!$B$6:$H$490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H508" i="11" l="1"/>
  <c r="H171" i="11" l="1"/>
  <c r="H170" i="11"/>
  <c r="H169" i="11"/>
  <c r="H168" i="11"/>
  <c r="H164" i="11"/>
  <c r="H79" i="11"/>
  <c r="H73" i="11"/>
  <c r="H81" i="11"/>
  <c r="H75" i="11"/>
  <c r="H68" i="11"/>
  <c r="H67" i="11"/>
  <c r="H63" i="11"/>
  <c r="H44" i="11"/>
  <c r="H43" i="11"/>
  <c r="H42" i="11"/>
  <c r="H41" i="11"/>
  <c r="H40" i="11"/>
  <c r="H39" i="11"/>
  <c r="B475" i="11"/>
  <c r="H435" i="11"/>
  <c r="H413" i="11"/>
  <c r="H32" i="11" l="1"/>
  <c r="H469" i="11"/>
  <c r="H467" i="11"/>
  <c r="H505" i="11" l="1"/>
  <c r="H503" i="11"/>
  <c r="H499" i="11"/>
  <c r="H496" i="11"/>
  <c r="H494" i="11"/>
  <c r="H488" i="11"/>
  <c r="H487" i="11"/>
  <c r="H486" i="11"/>
  <c r="H485" i="11"/>
  <c r="H484" i="11"/>
  <c r="H483" i="11"/>
  <c r="H482" i="11"/>
  <c r="H481" i="11"/>
  <c r="H480" i="11"/>
  <c r="H479" i="11"/>
  <c r="B489" i="11"/>
  <c r="C489" i="11"/>
  <c r="H474" i="11"/>
  <c r="H473" i="11"/>
  <c r="H470" i="11"/>
  <c r="H465" i="11"/>
  <c r="H464" i="11"/>
  <c r="H463" i="11"/>
  <c r="H461" i="11"/>
  <c r="H459" i="11"/>
  <c r="H457" i="11"/>
  <c r="H456" i="11"/>
  <c r="H454" i="11"/>
  <c r="H453" i="11"/>
  <c r="H452" i="11"/>
  <c r="H450" i="11"/>
  <c r="H449" i="11"/>
  <c r="H447" i="11"/>
  <c r="H446" i="11"/>
  <c r="H443" i="11"/>
  <c r="H442" i="11"/>
  <c r="H440" i="11"/>
  <c r="H437" i="11"/>
  <c r="H436" i="11"/>
  <c r="H434" i="11"/>
  <c r="H431" i="11"/>
  <c r="H430" i="11"/>
  <c r="H428" i="11"/>
  <c r="H427" i="11"/>
  <c r="H425" i="11"/>
  <c r="H422" i="11"/>
  <c r="H421" i="11"/>
  <c r="H420" i="11"/>
  <c r="H419" i="11"/>
  <c r="H418" i="11"/>
  <c r="H417" i="11"/>
  <c r="H416" i="11"/>
  <c r="H415" i="11"/>
  <c r="H412" i="11"/>
  <c r="H409" i="11"/>
  <c r="H408" i="11"/>
  <c r="H406" i="11"/>
  <c r="H403" i="11"/>
  <c r="H402" i="11"/>
  <c r="H401" i="11"/>
  <c r="H400" i="11"/>
  <c r="H398" i="11"/>
  <c r="H397" i="11"/>
  <c r="H396" i="11"/>
  <c r="H394" i="11"/>
  <c r="H392" i="11"/>
  <c r="H391" i="11"/>
  <c r="H388" i="11"/>
  <c r="H386" i="11"/>
  <c r="H384" i="11"/>
  <c r="H383" i="11"/>
  <c r="H382" i="11"/>
  <c r="H380" i="11"/>
  <c r="H379" i="11"/>
  <c r="H377" i="11"/>
  <c r="H372" i="11"/>
  <c r="H371" i="11"/>
  <c r="H368" i="11"/>
  <c r="H366" i="11"/>
  <c r="H364" i="11"/>
  <c r="H363" i="11"/>
  <c r="H362" i="11"/>
  <c r="H361" i="11"/>
  <c r="H360" i="11"/>
  <c r="H359" i="11"/>
  <c r="H357" i="11"/>
  <c r="H355" i="11"/>
  <c r="H352" i="11"/>
  <c r="H349" i="11"/>
  <c r="H347" i="11"/>
  <c r="H344" i="11"/>
  <c r="H342" i="11"/>
  <c r="H340" i="11"/>
  <c r="H338" i="11"/>
  <c r="H335" i="11"/>
  <c r="H334" i="11"/>
  <c r="H333" i="11"/>
  <c r="H332" i="11"/>
  <c r="H330" i="11"/>
  <c r="H328" i="11"/>
  <c r="H326" i="11"/>
  <c r="H325" i="11"/>
  <c r="H323" i="11"/>
  <c r="H321" i="11"/>
  <c r="H320" i="11"/>
  <c r="H319" i="11"/>
  <c r="H318" i="11"/>
  <c r="H316" i="11"/>
  <c r="H313" i="11"/>
  <c r="H311" i="11"/>
  <c r="H305" i="11"/>
  <c r="H304" i="11"/>
  <c r="H301" i="11"/>
  <c r="H299" i="11"/>
  <c r="H297" i="11"/>
  <c r="H296" i="11"/>
  <c r="H295" i="11"/>
  <c r="H294" i="11"/>
  <c r="H293" i="11"/>
  <c r="H291" i="11"/>
  <c r="H288" i="11"/>
  <c r="H287" i="11"/>
  <c r="H285" i="11"/>
  <c r="H282" i="11"/>
  <c r="H280" i="11"/>
  <c r="H277" i="11"/>
  <c r="H275" i="11"/>
  <c r="H273" i="11"/>
  <c r="H271" i="11"/>
  <c r="H268" i="11"/>
  <c r="H267" i="11"/>
  <c r="H265" i="11"/>
  <c r="H263" i="11"/>
  <c r="H261" i="11"/>
  <c r="H260" i="11"/>
  <c r="H257" i="11"/>
  <c r="H255" i="11"/>
  <c r="H253" i="11"/>
  <c r="H252" i="11"/>
  <c r="H251" i="11"/>
  <c r="H250" i="11"/>
  <c r="H248" i="11"/>
  <c r="H246" i="11"/>
  <c r="H243" i="11"/>
  <c r="H241" i="11"/>
  <c r="H199" i="11"/>
  <c r="H235" i="11"/>
  <c r="H234" i="11"/>
  <c r="H231" i="11"/>
  <c r="H230" i="11"/>
  <c r="H229" i="11"/>
  <c r="H228" i="11"/>
  <c r="H227" i="11"/>
  <c r="H225" i="11"/>
  <c r="H222" i="11"/>
  <c r="H221" i="11"/>
  <c r="H220" i="11"/>
  <c r="H219" i="11"/>
  <c r="H218" i="11"/>
  <c r="H216" i="11"/>
  <c r="H215" i="11"/>
  <c r="H213" i="11"/>
  <c r="H212" i="11"/>
  <c r="H211" i="11"/>
  <c r="H208" i="11"/>
  <c r="H205" i="11"/>
  <c r="H202" i="11"/>
  <c r="H201" i="11"/>
  <c r="H197" i="11"/>
  <c r="H195" i="11"/>
  <c r="H192" i="11"/>
  <c r="H191" i="11"/>
  <c r="H190" i="11"/>
  <c r="H188" i="11"/>
  <c r="H187" i="11"/>
  <c r="H185" i="11"/>
  <c r="H183" i="11"/>
  <c r="H181" i="11"/>
  <c r="H180" i="11"/>
  <c r="H178" i="11"/>
  <c r="H176" i="11"/>
  <c r="H175" i="11"/>
  <c r="H174" i="11"/>
  <c r="H173" i="11"/>
  <c r="H166" i="11"/>
  <c r="H162" i="11"/>
  <c r="H159" i="11"/>
  <c r="H157" i="11"/>
  <c r="H155" i="11"/>
  <c r="H147" i="11"/>
  <c r="H145" i="11"/>
  <c r="H143" i="11"/>
  <c r="H141" i="11"/>
  <c r="H139" i="11"/>
  <c r="H137" i="11"/>
  <c r="H135" i="11"/>
  <c r="H132" i="11"/>
  <c r="H131" i="11"/>
  <c r="H130" i="11"/>
  <c r="H129" i="11"/>
  <c r="H127" i="11"/>
  <c r="H125" i="11"/>
  <c r="H123" i="11"/>
  <c r="H122" i="11"/>
  <c r="H119" i="11"/>
  <c r="H117" i="11"/>
  <c r="H115" i="11"/>
  <c r="H114" i="11"/>
  <c r="H113" i="11"/>
  <c r="H112" i="11"/>
  <c r="H110" i="11"/>
  <c r="H108" i="11"/>
  <c r="H105" i="11"/>
  <c r="H103" i="11"/>
  <c r="H101" i="11"/>
  <c r="H97" i="11"/>
  <c r="H96" i="11"/>
  <c r="H93" i="11"/>
  <c r="H92" i="11"/>
  <c r="H91" i="11"/>
  <c r="H90" i="11"/>
  <c r="H89" i="11"/>
  <c r="H88" i="11"/>
  <c r="H87" i="11"/>
  <c r="H85" i="11"/>
  <c r="H83" i="11"/>
  <c r="H82" i="11"/>
  <c r="H80" i="11"/>
  <c r="H78" i="11"/>
  <c r="H77" i="11"/>
  <c r="H74" i="11"/>
  <c r="H72" i="11"/>
  <c r="H71" i="11"/>
  <c r="H64" i="11"/>
  <c r="H61" i="11"/>
  <c r="H58" i="11"/>
  <c r="H57" i="11"/>
  <c r="H55" i="11"/>
  <c r="H53" i="11"/>
  <c r="H52" i="11"/>
  <c r="H50" i="11"/>
  <c r="H47" i="11"/>
  <c r="H45" i="11"/>
  <c r="H37" i="11"/>
  <c r="H35" i="11"/>
  <c r="H33" i="11"/>
  <c r="H31" i="11"/>
  <c r="H28" i="11"/>
  <c r="H26" i="11"/>
  <c r="H24" i="11"/>
  <c r="H23" i="11"/>
  <c r="H22" i="11"/>
  <c r="H21" i="11"/>
  <c r="H19" i="11"/>
  <c r="H17" i="11"/>
  <c r="H15" i="11"/>
  <c r="H12" i="11"/>
  <c r="H10" i="11"/>
  <c r="H8" i="11"/>
  <c r="H98" i="11" l="1"/>
  <c r="C519" i="11" l="1"/>
  <c r="B519" i="11"/>
  <c r="C518" i="11"/>
  <c r="B518" i="11"/>
  <c r="C517" i="11"/>
  <c r="B517" i="11"/>
  <c r="C516" i="11"/>
  <c r="B516" i="11"/>
  <c r="C515" i="11"/>
  <c r="B515" i="11"/>
  <c r="C514" i="11"/>
  <c r="B514" i="11"/>
  <c r="C513" i="11"/>
  <c r="B513" i="11"/>
  <c r="C512" i="11"/>
  <c r="B512" i="11"/>
  <c r="C511" i="11"/>
  <c r="B511" i="11"/>
  <c r="C509" i="11"/>
  <c r="B509" i="11"/>
  <c r="H509" i="11"/>
  <c r="C506" i="11"/>
  <c r="B506" i="11"/>
  <c r="H506" i="11"/>
  <c r="H478" i="11"/>
  <c r="C475" i="11"/>
  <c r="H376" i="11"/>
  <c r="H475" i="11" s="1"/>
  <c r="C373" i="11"/>
  <c r="B373" i="11"/>
  <c r="H309" i="11"/>
  <c r="C306" i="11"/>
  <c r="B306" i="11"/>
  <c r="H239" i="11"/>
  <c r="C236" i="11"/>
  <c r="B236" i="11"/>
  <c r="C152" i="11"/>
  <c r="B152" i="11"/>
  <c r="H151" i="11"/>
  <c r="H150" i="11"/>
  <c r="C98" i="11"/>
  <c r="B98" i="11"/>
  <c r="H519" i="11" l="1"/>
  <c r="H518" i="11"/>
  <c r="H489" i="11"/>
  <c r="H517" i="11" s="1"/>
  <c r="H152" i="11"/>
  <c r="H512" i="11" s="1"/>
  <c r="H236" i="11"/>
  <c r="H513" i="11" s="1"/>
  <c r="H511" i="11"/>
  <c r="H306" i="11"/>
  <c r="H514" i="11" s="1"/>
  <c r="H516" i="11"/>
  <c r="H373" i="11"/>
  <c r="H515" i="11" s="1"/>
  <c r="G520" i="11" l="1"/>
</calcChain>
</file>

<file path=xl/sharedStrings.xml><?xml version="1.0" encoding="utf-8"?>
<sst xmlns="http://schemas.openxmlformats.org/spreadsheetml/2006/main" count="1982" uniqueCount="636">
  <si>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</si>
  <si>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</si>
  <si>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</si>
  <si>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</si>
  <si>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</si>
  <si>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</si>
  <si>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</si>
  <si>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</si>
  <si>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</si>
  <si>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</si>
  <si>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</si>
  <si>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</si>
  <si>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</si>
  <si>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</si>
  <si>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</si>
  <si>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</si>
  <si>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</si>
  <si>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</si>
  <si>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</si>
  <si>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</si>
  <si>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</si>
  <si>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</si>
  <si>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</si>
  <si>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CODE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</si>
  <si>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</si>
  <si>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</si>
  <si>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</si>
  <si>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</si>
  <si>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</si>
  <si>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</si>
  <si>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</si>
  <si>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</si>
  <si>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</si>
  <si>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</si>
  <si>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</si>
  <si>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</si>
  <si>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</si>
  <si>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</si>
  <si>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</si>
  <si>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</si>
  <si>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</si>
  <si>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</si>
  <si>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</si>
  <si>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</si>
  <si>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</si>
  <si>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</si>
  <si>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</si>
  <si>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</si>
  <si>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</si>
  <si>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</si>
  <si>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</si>
  <si>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</si>
  <si>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</si>
  <si>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</si>
  <si>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</si>
  <si>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</si>
  <si>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</si>
  <si>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</si>
  <si>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</si>
  <si>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</si>
  <si>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</si>
  <si>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</si>
  <si>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</si>
  <si>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</si>
  <si>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</si>
  <si>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</si>
  <si>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</si>
  <si>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</si>
  <si>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</si>
  <si>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</si>
  <si>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</si>
  <si>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</si>
  <si>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</si>
  <si>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</si>
  <si>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</si>
  <si>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</si>
  <si>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</si>
  <si>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</si>
  <si>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</si>
  <si>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</si>
  <si>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</si>
  <si>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</si>
  <si>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</si>
  <si>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</si>
  <si>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</si>
  <si>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</si>
  <si>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</si>
  <si>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</si>
  <si>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</si>
  <si>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</si>
  <si>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</si>
  <si>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</si>
  <si>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</si>
  <si>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</si>
  <si>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</si>
  <si>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</si>
  <si>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</si>
  <si>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</si>
  <si>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</si>
  <si>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</si>
  <si>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</si>
  <si>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</si>
  <si>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</si>
  <si>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B200</t>
  </si>
  <si>
    <t>A.13</t>
  </si>
  <si>
    <t>Planing of Pavement</t>
  </si>
  <si>
    <t>B219</t>
  </si>
  <si>
    <t>A.14</t>
  </si>
  <si>
    <t>Detectable Warning Surface Tiles</t>
  </si>
  <si>
    <t>A.15</t>
  </si>
  <si>
    <t>A.16</t>
  </si>
  <si>
    <t>vi)</t>
  </si>
  <si>
    <t>vii)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</si>
  <si>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</si>
  <si>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</si>
  <si>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</si>
  <si>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</si>
  <si>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</si>
  <si>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</si>
  <si>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</si>
  <si>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</si>
  <si>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</si>
  <si>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</si>
  <si>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</si>
  <si>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</si>
  <si>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</si>
  <si>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</si>
  <si>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</si>
  <si>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</si>
  <si>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</si>
  <si>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</si>
  <si>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</si>
  <si>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</si>
  <si>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</si>
  <si>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</si>
  <si>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A.24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</si>
  <si>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</si>
  <si>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</si>
  <si>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</si>
  <si>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</si>
  <si>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</si>
  <si>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</si>
  <si>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</si>
  <si>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</si>
  <si>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</si>
  <si>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</si>
  <si>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</si>
  <si>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</si>
  <si>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</si>
  <si>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G002</t>
  </si>
  <si>
    <t xml:space="preserve"> width &lt; 600 mm</t>
  </si>
  <si>
    <t xml:space="preserve"> width &gt; or = 600 mm</t>
  </si>
  <si>
    <t>E038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</si>
  <si>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</si>
  <si>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</si>
  <si>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</si>
  <si>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</si>
  <si>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</si>
  <si>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</si>
  <si>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</si>
  <si>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</si>
  <si>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</si>
  <si>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</si>
  <si>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C051</t>
  </si>
  <si>
    <t>76 mm</t>
  </si>
  <si>
    <t>A.1</t>
  </si>
  <si>
    <t>ROADWORK - REMOVALS/RENEWALS</t>
  </si>
  <si>
    <t>B003</t>
  </si>
  <si>
    <t>Asphalt Pavement</t>
  </si>
  <si>
    <t xml:space="preserve">CW 3230-R8
</t>
  </si>
  <si>
    <t>B190</t>
  </si>
  <si>
    <t xml:space="preserve">Construction of Asphaltic Concrete Overlay </t>
  </si>
  <si>
    <t>B193</t>
  </si>
  <si>
    <t>B194</t>
  </si>
  <si>
    <t>B195</t>
  </si>
  <si>
    <t>CW 3326-R3</t>
  </si>
  <si>
    <t>ROADWORK - NEW CONSTRUCTION</t>
  </si>
  <si>
    <t>A.33</t>
  </si>
  <si>
    <t>A.34</t>
  </si>
  <si>
    <t>A.35</t>
  </si>
  <si>
    <t>E040</t>
  </si>
  <si>
    <t>E046</t>
  </si>
  <si>
    <t>Removal of Existing Catch Basins</t>
  </si>
  <si>
    <t>E047</t>
  </si>
  <si>
    <t>Removal of Existing Catch Pit</t>
  </si>
  <si>
    <t>E072</t>
  </si>
  <si>
    <t>Watermain and Water Service Insulation</t>
  </si>
  <si>
    <t>E073</t>
  </si>
  <si>
    <t>F004</t>
  </si>
  <si>
    <t>38 mm</t>
  </si>
  <si>
    <t>F006</t>
  </si>
  <si>
    <t>64 mm</t>
  </si>
  <si>
    <t>CW 2110-R11</t>
  </si>
  <si>
    <t>E017</t>
  </si>
  <si>
    <t>Sewer Repair - Up to 3.0 Meters Long</t>
  </si>
  <si>
    <t>Class 3 Backfill</t>
  </si>
  <si>
    <t>E022A</t>
  </si>
  <si>
    <t>E022D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</si>
  <si>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</si>
  <si>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</si>
  <si>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</si>
  <si>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</si>
  <si>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</si>
  <si>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</si>
  <si>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</si>
  <si>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</si>
  <si>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</si>
  <si>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</si>
  <si>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(SEE B10)</t>
  </si>
  <si>
    <t>Slab Replacement - Early Opening (72 hour)</t>
  </si>
  <si>
    <t>B114rl</t>
  </si>
  <si>
    <t xml:space="preserve">Miscellaneous Concrete Slab Renewal </t>
  </si>
  <si>
    <t>B118rl</t>
  </si>
  <si>
    <t>SD-228A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</si>
  <si>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</si>
  <si>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</si>
  <si>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</si>
  <si>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</si>
  <si>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</si>
  <si>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</si>
  <si>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</si>
  <si>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</si>
  <si>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</si>
  <si>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</si>
  <si>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</si>
  <si>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</si>
  <si>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</si>
  <si>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</si>
  <si>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B202</t>
  </si>
  <si>
    <t>50 - 100 mm Depth (Asphalt)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</si>
  <si>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</si>
  <si>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</si>
  <si>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</si>
  <si>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</si>
  <si>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</si>
  <si>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</si>
  <si>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</si>
  <si>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</si>
  <si>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</si>
  <si>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</si>
  <si>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</si>
  <si>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</si>
  <si>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</si>
  <si>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</si>
  <si>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</si>
  <si>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</si>
  <si>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</si>
  <si>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</si>
  <si>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</si>
  <si>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</si>
  <si>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</si>
  <si>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</si>
  <si>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</si>
  <si>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</si>
  <si>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</si>
  <si>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</si>
  <si>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</si>
  <si>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</si>
  <si>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</si>
  <si>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</si>
  <si>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</si>
  <si>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</si>
  <si>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</si>
  <si>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</si>
  <si>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</si>
  <si>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</si>
  <si>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</si>
  <si>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</si>
  <si>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</si>
  <si>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</si>
  <si>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</si>
  <si>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</si>
  <si>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</si>
  <si>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</si>
  <si>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</si>
  <si>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</si>
  <si>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</si>
  <si>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</si>
  <si>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</si>
  <si>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</si>
  <si>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</si>
  <si>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</si>
  <si>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</si>
  <si>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</si>
  <si>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</si>
  <si>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</si>
  <si>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</si>
  <si>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</si>
  <si>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</si>
  <si>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</si>
  <si>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</si>
  <si>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</si>
  <si>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</si>
  <si>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D001</t>
  </si>
  <si>
    <t>Joint Sealing</t>
  </si>
  <si>
    <t>E004A</t>
  </si>
  <si>
    <t>B125</t>
  </si>
  <si>
    <t>C011</t>
  </si>
  <si>
    <t>C055</t>
  </si>
  <si>
    <t xml:space="preserve">Construction of Asphaltic Concrete Pavements </t>
  </si>
  <si>
    <t>C056</t>
  </si>
  <si>
    <t>C058</t>
  </si>
  <si>
    <t>C059</t>
  </si>
  <si>
    <t>C060</t>
  </si>
  <si>
    <t>C.26</t>
  </si>
  <si>
    <t>C.27</t>
  </si>
  <si>
    <t>C.28</t>
  </si>
  <si>
    <t>MOBILIZATION /DEMOLIBIZATION</t>
  </si>
  <si>
    <t>L. sum</t>
  </si>
  <si>
    <t>G</t>
  </si>
  <si>
    <t>G.1</t>
  </si>
  <si>
    <t>F.1</t>
  </si>
  <si>
    <t>I001</t>
  </si>
  <si>
    <t>Mobilization/Demobilization</t>
  </si>
  <si>
    <t>CW 3110-R22</t>
  </si>
  <si>
    <r>
      <t>CW 3110-R22</t>
    </r>
    <r>
      <rPr>
        <sz val="11"/>
        <color theme="1"/>
        <rFont val="Calibri"/>
        <family val="2"/>
        <scheme val="minor"/>
      </rPr>
      <t/>
    </r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</si>
  <si>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</si>
  <si>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</si>
  <si>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</si>
  <si>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</si>
  <si>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</si>
  <si>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</si>
  <si>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</si>
  <si>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</si>
  <si>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150 mm Type 4 Concrete Pavement (Reinforced)</t>
  </si>
  <si>
    <t>150 mm Type 4 Concrete Pavement (Type A)</t>
  </si>
  <si>
    <t>150 mm Type 4 Concrete Pavement (Type B)</t>
  </si>
  <si>
    <t>150 mm Type 4 Concrete Pavement (Type C)</t>
  </si>
  <si>
    <t>150 mm Type 4 Concrete Pavement (Type D)</t>
  </si>
  <si>
    <t xml:space="preserve"> i)</t>
  </si>
  <si>
    <t>100 mm Type 5 Concrete Sidewalk</t>
  </si>
  <si>
    <t>Adjustment of Precast Sidewalk Blocks</t>
  </si>
  <si>
    <t>B155rlA</t>
  </si>
  <si>
    <t>Type 2 Concrete Barrier (150 mm reveal ht, Dowelled)</t>
  </si>
  <si>
    <t>B155rlA1</t>
  </si>
  <si>
    <t>B155rlA2</t>
  </si>
  <si>
    <t>3 m to 30 m</t>
  </si>
  <si>
    <t>B155rlA3</t>
  </si>
  <si>
    <t xml:space="preserve">c) </t>
  </si>
  <si>
    <t>CW 3410-R12</t>
  </si>
  <si>
    <t>B206</t>
  </si>
  <si>
    <t>Supply and Install Pavement Repair Fabric</t>
  </si>
  <si>
    <t>CW 3140-R1</t>
  </si>
  <si>
    <t>B206A</t>
  </si>
  <si>
    <t>Type A</t>
  </si>
  <si>
    <t>D005</t>
  </si>
  <si>
    <t>Longitudinal Joint &amp; Crack Filling ( &gt; 25 mm in width )</t>
  </si>
  <si>
    <t>Sewer Inspection (following repair)</t>
  </si>
  <si>
    <t>Replace Catch Basin Hood</t>
  </si>
  <si>
    <t>Supply of Precast Sidewalk Blocks</t>
  </si>
  <si>
    <t>In a Trench, Class B Type 2 Bedding, Class 3 Backfill</t>
  </si>
  <si>
    <t>200 mm Type 4 Concrete Pavement (Reinforced)</t>
  </si>
  <si>
    <t>200 mm Type 4 Concrete Pavement (Type A)</t>
  </si>
  <si>
    <t>200 mm Type 4 Concrete Pavement (Type B)</t>
  </si>
  <si>
    <t>200 mm Type 4 Concrete Pavement (Type C)</t>
  </si>
  <si>
    <t>200 mm Type 4 Concrete Pavement (Type D)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</si>
  <si>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</si>
  <si>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</si>
  <si>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</si>
  <si>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</si>
  <si>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</si>
  <si>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</si>
  <si>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</si>
  <si>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</si>
  <si>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</si>
  <si>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</si>
  <si>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</si>
  <si>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</si>
  <si>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</si>
  <si>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</si>
  <si>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</si>
  <si>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</si>
  <si>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</si>
  <si>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</si>
  <si>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</si>
  <si>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</si>
  <si>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</si>
  <si>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</si>
  <si>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F015</t>
  </si>
  <si>
    <t>Adjustment of Curb and Gutter Frames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</si>
  <si>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</si>
  <si>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</si>
  <si>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</si>
  <si>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</si>
  <si>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</si>
  <si>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</si>
  <si>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</si>
  <si>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</si>
  <si>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</si>
  <si>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</si>
  <si>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</si>
  <si>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</si>
  <si>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E.21</t>
  </si>
  <si>
    <t>E.22</t>
  </si>
  <si>
    <t>E.23</t>
  </si>
  <si>
    <t>E.24</t>
  </si>
  <si>
    <t>E.25</t>
  </si>
  <si>
    <t>E.26</t>
  </si>
  <si>
    <t>E.27</t>
  </si>
  <si>
    <t>E.28</t>
  </si>
  <si>
    <t>E042</t>
  </si>
  <si>
    <t>Connecting New Sewer Service to Existing Sewer Service</t>
  </si>
  <si>
    <t>E043</t>
  </si>
  <si>
    <t>E.39</t>
  </si>
  <si>
    <t>F.2</t>
  </si>
  <si>
    <t>F.3</t>
  </si>
  <si>
    <t>F.4</t>
  </si>
  <si>
    <t>A010A1</t>
  </si>
  <si>
    <t>Base Course Material - Granular A Limestone</t>
  </si>
  <si>
    <t>F.5</t>
  </si>
  <si>
    <t>A014</t>
  </si>
  <si>
    <t>F.6</t>
  </si>
  <si>
    <t>Boulevard Excavation</t>
  </si>
  <si>
    <t>F.7</t>
  </si>
  <si>
    <t>F.8</t>
  </si>
  <si>
    <t>F.9</t>
  </si>
  <si>
    <t>F.10</t>
  </si>
  <si>
    <t>F.11</t>
  </si>
  <si>
    <t>F.12</t>
  </si>
  <si>
    <t>F.13</t>
  </si>
  <si>
    <t>F.14</t>
  </si>
  <si>
    <t>F.15</t>
  </si>
  <si>
    <t>F.16</t>
  </si>
  <si>
    <t>F.17</t>
  </si>
  <si>
    <t>F.18</t>
  </si>
  <si>
    <t>B127rA</t>
  </si>
  <si>
    <t>Barrier Integral</t>
  </si>
  <si>
    <t>B132r</t>
  </si>
  <si>
    <t>Curb Ramp</t>
  </si>
  <si>
    <t>F.19</t>
  </si>
  <si>
    <t>F.20</t>
  </si>
  <si>
    <t>F.21</t>
  </si>
  <si>
    <t>F.22</t>
  </si>
  <si>
    <t>F.23</t>
  </si>
  <si>
    <t>Construction of 150 mm Type 2 Concrete Pavement (Reinforced)</t>
  </si>
  <si>
    <t>F.24</t>
  </si>
  <si>
    <t>SD-200A</t>
  </si>
  <si>
    <t>SD-220D</t>
  </si>
  <si>
    <t>F.25</t>
  </si>
  <si>
    <t>F.26</t>
  </si>
  <si>
    <t>C063</t>
  </si>
  <si>
    <t>F.27</t>
  </si>
  <si>
    <t>Construction of Asphaltic Concrete Base Course (Type III)</t>
  </si>
  <si>
    <t xml:space="preserve">CW 3410-R12 </t>
  </si>
  <si>
    <t>F.28</t>
  </si>
  <si>
    <t>F.29</t>
  </si>
  <si>
    <t>F.30</t>
  </si>
  <si>
    <t>F.31</t>
  </si>
  <si>
    <t>F.32</t>
  </si>
  <si>
    <t>F.33</t>
  </si>
  <si>
    <t>F.34</t>
  </si>
  <si>
    <t>F.35</t>
  </si>
  <si>
    <t>F.36</t>
  </si>
  <si>
    <t>F.37</t>
  </si>
  <si>
    <t>F.38</t>
  </si>
  <si>
    <t>F.39</t>
  </si>
  <si>
    <t>Pipe Under Roadway Excavation</t>
  </si>
  <si>
    <t>SD-018</t>
  </si>
  <si>
    <t>F.40</t>
  </si>
  <si>
    <t>F.41</t>
  </si>
  <si>
    <t>F.42</t>
  </si>
  <si>
    <t>F.43</t>
  </si>
  <si>
    <t>F.44</t>
  </si>
  <si>
    <t>F026</t>
  </si>
  <si>
    <t>Replacing Existing Flat Top Reducer</t>
  </si>
  <si>
    <t>G.2</t>
  </si>
  <si>
    <t xml:space="preserve">Installation of 50 mm conduit(s) by boring method complete with cable insertion (#4 AL C/N or 1/0 AL Triplex).  </t>
  </si>
  <si>
    <t>lin.m</t>
  </si>
  <si>
    <t>G.3</t>
  </si>
  <si>
    <t xml:space="preserve">Installation of 25'/35' pole, davit arm and precast concrete base including luminaire and appurtenances. </t>
  </si>
  <si>
    <t>G.4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</si>
  <si>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</si>
  <si>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G.5</t>
  </si>
  <si>
    <t>G.6</t>
  </si>
  <si>
    <t>Installation and connection of externally-mounted relay and PEC per Standards CD 315-12 and CD 315-13.</t>
  </si>
  <si>
    <t>G.7</t>
  </si>
  <si>
    <t>Terminate 2/C #12 copper conductor to street light cables per Standard CD310-4, CD310-9 or CD310-10.</t>
  </si>
  <si>
    <t>set</t>
  </si>
  <si>
    <t>G.8</t>
  </si>
  <si>
    <t>G.9</t>
  </si>
  <si>
    <t>Installation of overhead span of #6 duplex between new or existing streetlight poles and connect luminaire to provide temporary Overhead Feed.</t>
  </si>
  <si>
    <t>G.10</t>
  </si>
  <si>
    <t xml:space="preserve">Removal of overhead span of #6 duplex between new or existing streetlight poles to remove temporary Overhead Feed. </t>
  </si>
  <si>
    <t>G.11</t>
  </si>
  <si>
    <t>H</t>
  </si>
  <si>
    <t>H.1</t>
  </si>
  <si>
    <t>H.2</t>
  </si>
  <si>
    <t>H.3</t>
  </si>
  <si>
    <t>H.4</t>
  </si>
  <si>
    <t>H.5</t>
  </si>
  <si>
    <t>E022E</t>
  </si>
  <si>
    <t>I</t>
  </si>
  <si>
    <t>I.1</t>
  </si>
  <si>
    <t>E2</t>
  </si>
  <si>
    <t xml:space="preserve">TOTAL BID PRICE (GST extra)                                                                         (in figures)                                             </t>
  </si>
  <si>
    <t>B135i</t>
  </si>
  <si>
    <t>Concrete Curb Installation</t>
  </si>
  <si>
    <t>SD-202B</t>
  </si>
  <si>
    <t>WESTGROVE WAY (MINOR REHAB)</t>
  </si>
  <si>
    <t>B004</t>
  </si>
  <si>
    <t>B014</t>
  </si>
  <si>
    <t>B017</t>
  </si>
  <si>
    <t>Partial Slab Patches - Early Opening (72 hour)</t>
  </si>
  <si>
    <t>B030</t>
  </si>
  <si>
    <t>B031</t>
  </si>
  <si>
    <t>B032</t>
  </si>
  <si>
    <t>B033</t>
  </si>
  <si>
    <t>B149iA</t>
  </si>
  <si>
    <t>Type 2 Concrete Modified Lip Curb (75 mm reveal ht, Dowelled, Slip Form Paving)</t>
  </si>
  <si>
    <t>B167rl</t>
  </si>
  <si>
    <t>Type 2 Concrete Modified Barrier (100 mm reveal ht, Dowelled)</t>
  </si>
  <si>
    <t>B184rl</t>
  </si>
  <si>
    <t>Type 2 Concrete Curb Ramp (8-12 mm reveal ht, Integral)</t>
  </si>
  <si>
    <t>SD-229C,D</t>
  </si>
  <si>
    <t>300 mm, PVC</t>
  </si>
  <si>
    <t>In a Trench, Class B Type 2  Bedding, Class 2 Backfill</t>
  </si>
  <si>
    <t>300 mm PVC Connecting Pipe</t>
  </si>
  <si>
    <t>Connecting to 300 mm Conc LDS Sewer</t>
  </si>
  <si>
    <t>E039</t>
  </si>
  <si>
    <t>Connecting to 375 mm Conc LDS Sewer</t>
  </si>
  <si>
    <t>E041A</t>
  </si>
  <si>
    <t>Connecting to 600 mm Conc LDS Sewer</t>
  </si>
  <si>
    <t>CW 2145-R5</t>
  </si>
  <si>
    <t>300 mm, PVC LDS</t>
  </si>
  <si>
    <t>E022F</t>
  </si>
  <si>
    <t>375 mm, Concrete LDS</t>
  </si>
  <si>
    <t>E022H</t>
  </si>
  <si>
    <t>600 mm, Concrete LDS</t>
  </si>
  <si>
    <t xml:space="preserve">CADIZ BAY (MINOR REHAB) </t>
  </si>
  <si>
    <t>200x100 Concrete Retaining Curb for Approaches with Pavers</t>
  </si>
  <si>
    <t>B182rl</t>
  </si>
  <si>
    <t xml:space="preserve">Type 2 Concrete Lip Curb (40 mm reveal ht, Integral) </t>
  </si>
  <si>
    <t xml:space="preserve">FREEMONT BAY (MINOR REHAB) </t>
  </si>
  <si>
    <t>B011</t>
  </si>
  <si>
    <t>B026</t>
  </si>
  <si>
    <t>B027</t>
  </si>
  <si>
    <t>B028</t>
  </si>
  <si>
    <t>B029</t>
  </si>
  <si>
    <t>Partial Slab Patches - Early Opening (24 hour)</t>
  </si>
  <si>
    <t>200 mm Type 3 Concrete Pavement (Type A)</t>
  </si>
  <si>
    <t>Greater than 30 m</t>
  </si>
  <si>
    <t>E011</t>
  </si>
  <si>
    <t>Trenchless Installation, Class B Type 2 Bedding, Class 3 Backfill</t>
  </si>
  <si>
    <t>250 mm PVC Connecting Pipe</t>
  </si>
  <si>
    <t>Connecting to 300 mm Type Concrete LDS Sewer</t>
  </si>
  <si>
    <t>Connecting to 375 mm Type Concrete LDS Sewer</t>
  </si>
  <si>
    <t>Connecting to 450 mm Type Concrete LDS Sewer</t>
  </si>
  <si>
    <t>250 mm, PVC LDS</t>
  </si>
  <si>
    <t>300 mm, Concrete LDS</t>
  </si>
  <si>
    <t>E022G</t>
  </si>
  <si>
    <t>450 mm, Concrete LDS</t>
  </si>
  <si>
    <t xml:space="preserve">NORMANDY DRIVE (MAJOR REHAB) </t>
  </si>
  <si>
    <t>Plugging Existing Sewers and Sewer Services Smaller Than 300 Millimetres</t>
  </si>
  <si>
    <t>GIBRALTAR BAY (MAJOR REHAB)</t>
  </si>
  <si>
    <t>GERROND BAY (ASPHALT RECONSTRUCTION)</t>
  </si>
  <si>
    <t>A007</t>
  </si>
  <si>
    <t>Supplying and Placing Sub-base Material</t>
  </si>
  <si>
    <t>A007B3</t>
  </si>
  <si>
    <t>50 mm Granular B Sub-base</t>
  </si>
  <si>
    <t>A008B3</t>
  </si>
  <si>
    <t>100 mm Granular B Sub-base</t>
  </si>
  <si>
    <t>Construction of Concrete Barrier Curb for Asphalt Pavement (180 mm ht, Type 2, Slip Form Paving)</t>
  </si>
  <si>
    <t>Construction of Concrete Modified Barrier Curb for Asphalt Pavement (180 mm ht, Type 2, Slip Form Paving)</t>
  </si>
  <si>
    <t>SD-200B</t>
  </si>
  <si>
    <t>Construction of Concrete Lip Curb with Integral Approach for Asphalt Pavement (75 mm ht, Type 2)</t>
  </si>
  <si>
    <t>SD-200CA</t>
  </si>
  <si>
    <t>Construction of Type 2 Concrete Lip Curb for Asphalt Pavement (75 mm ht, 20M vertical Tie Bar with 1-10M longitudinal Deformed Bars and 2-19.1mm Dowels)</t>
  </si>
  <si>
    <t>SD-200C</t>
  </si>
  <si>
    <t>Construction of Concrete Curb Ramp for Asphalt Pavement (8-12mm ht, Type 2)</t>
  </si>
  <si>
    <t>SD-200D</t>
  </si>
  <si>
    <t>Construction of Inlet Isolation for Asphalt Pavements (Type 2)</t>
  </si>
  <si>
    <t>Construction of Curb Ramp (8-12 mm ht, Type 2, Integral)</t>
  </si>
  <si>
    <t>E017I</t>
  </si>
  <si>
    <t xml:space="preserve">375 mm </t>
  </si>
  <si>
    <t>E017J</t>
  </si>
  <si>
    <t>Plugging and Abandoning Existing Sewers</t>
  </si>
  <si>
    <t>Plugging Existing Sewers and Sewer Services Smaller than 300 mm</t>
  </si>
  <si>
    <t>Exploration of Existing Utilities and Services</t>
  </si>
  <si>
    <t>GERROND BAY (STREET LIGHT RENEWAL WORKS)</t>
  </si>
  <si>
    <t>NEW STREET LIGHT INSTALLATION</t>
  </si>
  <si>
    <t xml:space="preserve">Installation of conduit and #4 AL C/N or 1/0 AL Triplex streetlight cable in conduit by open trench method. </t>
  </si>
  <si>
    <t>Install fused disconnect for temporary feed and maintain during construction.</t>
  </si>
  <si>
    <t xml:space="preserve">Splicing #4 Al C/N or 2 single conductor street light cables. </t>
  </si>
  <si>
    <t xml:space="preserve">WATER AND WASTE WORKS </t>
  </si>
  <si>
    <t>E017C</t>
  </si>
  <si>
    <t xml:space="preserve">200 mm </t>
  </si>
  <si>
    <t>E017D</t>
  </si>
  <si>
    <t>E022C</t>
  </si>
  <si>
    <t>200 mm, AC WWS</t>
  </si>
  <si>
    <t>Existing Manhole and Catch Basin Repairs</t>
  </si>
  <si>
    <t>Patching Existing Manholes</t>
  </si>
  <si>
    <t>WESTGROVE WAY
(S-MA60001505)</t>
  </si>
  <si>
    <t>GERROND BAY
(S-MA20002177)</t>
  </si>
  <si>
    <t xml:space="preserve">FREEMONT BAY
</t>
  </si>
  <si>
    <t>E15</t>
  </si>
  <si>
    <t>E13</t>
  </si>
  <si>
    <t>E12</t>
  </si>
  <si>
    <t>E18</t>
  </si>
  <si>
    <t>CW 3510-R10</t>
  </si>
  <si>
    <t xml:space="preserve">CW 3235-R9,
E16  </t>
  </si>
  <si>
    <t xml:space="preserve">CW 3230-R8,
E16
</t>
  </si>
  <si>
    <t>CW 3240-R10,
E16</t>
  </si>
  <si>
    <t>CW 3230-R8,
E16</t>
  </si>
  <si>
    <t>CW 3235-R9,
E16</t>
  </si>
  <si>
    <t>CW 3325-R5, E16</t>
  </si>
  <si>
    <t xml:space="preserve">CW 3325-R5,
E16  </t>
  </si>
  <si>
    <t>CW 3310-R18, E16</t>
  </si>
  <si>
    <t>CW 3310-R18,
E16</t>
  </si>
  <si>
    <t>per
span</t>
  </si>
  <si>
    <t>Replacing Existing Curb Stop</t>
  </si>
  <si>
    <t>CW 2110-R13</t>
  </si>
  <si>
    <t>19mm</t>
  </si>
  <si>
    <t>F.45</t>
  </si>
  <si>
    <t>FORM B(R1): PRICES</t>
  </si>
  <si>
    <t>Construction of 200 mm Type 2 Concrete Pavement (Reinforced)</t>
  </si>
  <si>
    <t>C008</t>
  </si>
  <si>
    <t>SD-024, 1200 mm deep</t>
  </si>
  <si>
    <t>E004</t>
  </si>
  <si>
    <t>Type 2 Concrete Barrier (100 mm reveal ht, Dowelled)</t>
  </si>
  <si>
    <t xml:space="preserve"> Greater than 30 m</t>
  </si>
  <si>
    <t>E041B</t>
  </si>
  <si>
    <t>d)</t>
  </si>
  <si>
    <t>Connecting to 750 mm Conc LDS Sewer</t>
  </si>
  <si>
    <t>E022I</t>
  </si>
  <si>
    <t>750 mm, Concrete LDS</t>
  </si>
  <si>
    <t>e)</t>
  </si>
  <si>
    <t>525 mm, Concrete LDS</t>
  </si>
  <si>
    <t>Connecting to 525 mm Conc LDS Sewer</t>
  </si>
  <si>
    <t>Replacing Existing Curb Stop Box</t>
  </si>
  <si>
    <t>Slab Replacement - Early Opening (24 hour)</t>
  </si>
  <si>
    <t>C.29</t>
  </si>
  <si>
    <t>200 mm Type 3 Concrete Pavement (Type B)</t>
  </si>
  <si>
    <t>200 mm Type 3 Concrete Pavement (Type C)</t>
  </si>
  <si>
    <t>200 mm Type 3 Concrete Pavement (Type D)</t>
  </si>
  <si>
    <t>200 mm Type 3 Concrete Pavement (Reinforced)</t>
  </si>
  <si>
    <t>Removal of 25'/35' street light pole and precast, poured in place concrete, steel power installed base or direct buried including davit arm, luminaire and appurtenances.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</si>
</sst>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44" formatCode="_(&quot;$&quot;* #,##0.00_);_(&quot;$&quot;* \(#,##0.00\);_(&quot;$&quot;* &quot;-&quot;??_);_(@_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0.0"/>
  </numFmts>
  <fonts count="60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z val="10"/>
      <name val="MS Sans Serif"/>
    </font>
    <font>
      <sz val="12"/>
      <name val="Century Gothic"/>
      <family val="2"/>
    </font>
    <font>
      <b/>
      <sz val="10"/>
      <color theme="1"/>
      <name val="MS Sans Serif"/>
      <family val="2"/>
    </font>
    <font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/>
      <top style="thin">
        <color theme="0" tint="-0.14993743705557422"/>
      </top>
      <bottom/>
      <diagonal/>
    </border>
    <border>
      <left style="thin">
        <color indexed="8"/>
      </left>
      <right style="thin">
        <color indexed="8"/>
      </right>
      <top style="thin">
        <color theme="0" tint="-0.1499374370555742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theme="0" tint="-0.14993743705557422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theme="0" tint="-0.14993743705557422"/>
      </top>
      <bottom/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auto="1"/>
      </right>
      <top style="double">
        <color indexed="8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theme="0" tint="-0.14993743705557422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auto="1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theme="0" tint="-0.149937437055574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0" tint="-0.14993743705557422"/>
      </bottom>
      <diagonal/>
    </border>
    <border>
      <left/>
      <right/>
      <top style="thin">
        <color indexed="8"/>
      </top>
      <bottom style="thin">
        <color theme="0" tint="-0.14993743705557422"/>
      </bottom>
      <diagonal/>
    </border>
    <border>
      <left/>
      <right style="thin">
        <color indexed="8"/>
      </right>
      <top style="thin">
        <color indexed="8"/>
      </top>
      <bottom style="thin">
        <color theme="0" tint="-0.14993743705557422"/>
      </bottom>
      <diagonal/>
    </border>
    <border>
      <left/>
      <right style="thin">
        <color auto="1"/>
      </right>
      <top style="thin">
        <color indexed="8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</borders>
  <cellStyleXfs count="118">
    <xf numFmtId="0" fontId="0" fillId="2" borderId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20" borderId="0" applyNumberFormat="0" applyBorder="0" applyAlignment="0" applyProtection="0"/>
    <xf numFmtId="0" fontId="29" fillId="4" borderId="0" applyNumberFormat="0" applyBorder="0" applyAlignment="0" applyProtection="0"/>
    <xf numFmtId="0" fontId="13" fillId="0" borderId="0" applyFill="0">
      <alignment horizontal="right" vertical="top"/>
    </xf>
    <xf numFmtId="0" fontId="41" fillId="0" borderId="0" applyFill="0">
      <alignment horizontal="right" vertical="top"/>
    </xf>
    <xf numFmtId="0" fontId="14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69" fontId="14" fillId="0" borderId="2" applyFill="0">
      <alignment horizontal="right" vertical="top"/>
    </xf>
    <xf numFmtId="169" fontId="42" fillId="0" borderId="2" applyFill="0">
      <alignment horizontal="right" vertical="top"/>
    </xf>
    <xf numFmtId="0" fontId="14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5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6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4" fontId="17" fillId="0" borderId="4" applyFill="0">
      <alignment horizontal="centerContinuous" wrapText="1"/>
    </xf>
    <xf numFmtId="164" fontId="45" fillId="0" borderId="4" applyFill="0">
      <alignment horizontal="centerContinuous" wrapText="1"/>
    </xf>
    <xf numFmtId="164" fontId="14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0" fontId="14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4" fontId="14" fillId="0" borderId="1" applyFill="0"/>
    <xf numFmtId="174" fontId="42" fillId="0" borderId="1" applyFill="0"/>
    <xf numFmtId="174" fontId="42" fillId="0" borderId="1" applyFill="0"/>
    <xf numFmtId="170" fontId="14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68" fontId="14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14" fillId="0" borderId="1" applyFill="0"/>
    <xf numFmtId="168" fontId="42" fillId="0" borderId="1" applyFill="0"/>
    <xf numFmtId="168" fontId="42" fillId="0" borderId="1" applyFill="0"/>
    <xf numFmtId="168" fontId="14" fillId="0" borderId="3" applyFill="0">
      <alignment horizontal="right"/>
    </xf>
    <xf numFmtId="168" fontId="42" fillId="0" borderId="3" applyFill="0">
      <alignment horizontal="right"/>
    </xf>
    <xf numFmtId="0" fontId="33" fillId="21" borderId="5" applyNumberFormat="0" applyAlignment="0" applyProtection="0"/>
    <xf numFmtId="0" fontId="35" fillId="22" borderId="6" applyNumberFormat="0" applyAlignment="0" applyProtection="0"/>
    <xf numFmtId="0" fontId="18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1" fillId="8" borderId="5" applyNumberFormat="0" applyAlignment="0" applyProtection="0"/>
    <xf numFmtId="0" fontId="34" fillId="0" borderId="10" applyNumberFormat="0" applyFill="0" applyAlignment="0" applyProtection="0"/>
    <xf numFmtId="0" fontId="30" fillId="23" borderId="0" applyNumberFormat="0" applyBorder="0" applyAlignment="0" applyProtection="0"/>
    <xf numFmtId="0" fontId="12" fillId="0" borderId="0"/>
    <xf numFmtId="0" fontId="11" fillId="2" borderId="0"/>
    <xf numFmtId="0" fontId="12" fillId="0" borderId="0"/>
    <xf numFmtId="0" fontId="52" fillId="0" borderId="0"/>
    <xf numFmtId="0" fontId="11" fillId="24" borderId="11" applyNumberFormat="0" applyFont="0" applyAlignment="0" applyProtection="0"/>
    <xf numFmtId="176" fontId="15" fillId="0" borderId="3" applyNumberFormat="0" applyFont="0" applyFill="0" applyBorder="0" applyAlignment="0" applyProtection="0">
      <alignment horizontal="center" vertical="top" wrapText="1"/>
    </xf>
    <xf numFmtId="176" fontId="43" fillId="0" borderId="3" applyNumberFormat="0" applyFont="0" applyFill="0" applyBorder="0" applyAlignment="0" applyProtection="0">
      <alignment horizontal="center" vertical="top" wrapText="1"/>
    </xf>
    <xf numFmtId="0" fontId="32" fillId="21" borderId="12" applyNumberFormat="0" applyAlignment="0" applyProtection="0"/>
    <xf numFmtId="0" fontId="19" fillId="0" borderId="0">
      <alignment horizontal="right"/>
    </xf>
    <xf numFmtId="0" fontId="47" fillId="0" borderId="0">
      <alignment horizontal="right"/>
    </xf>
    <xf numFmtId="0" fontId="24" fillId="0" borderId="0" applyNumberFormat="0" applyFill="0" applyBorder="0" applyAlignment="0" applyProtection="0"/>
    <xf numFmtId="0" fontId="14" fillId="0" borderId="0" applyFill="0">
      <alignment horizontal="left"/>
    </xf>
    <xf numFmtId="0" fontId="42" fillId="0" borderId="0" applyFill="0">
      <alignment horizontal="left"/>
    </xf>
    <xf numFmtId="0" fontId="20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3" fontId="21" fillId="0" borderId="0" applyFill="0">
      <alignment horizontal="centerContinuous" vertical="center"/>
    </xf>
    <xf numFmtId="173" fontId="49" fillId="0" borderId="0" applyFill="0">
      <alignment horizontal="centerContinuous" vertical="center"/>
    </xf>
    <xf numFmtId="175" fontId="21" fillId="0" borderId="0" applyFill="0">
      <alignment horizontal="centerContinuous" vertical="center"/>
    </xf>
    <xf numFmtId="175" fontId="49" fillId="0" borderId="0" applyFill="0">
      <alignment horizontal="centerContinuous" vertical="center"/>
    </xf>
    <xf numFmtId="0" fontId="14" fillId="0" borderId="3">
      <alignment horizontal="centerContinuous" wrapText="1"/>
    </xf>
    <xf numFmtId="0" fontId="42" fillId="0" borderId="3">
      <alignment horizontal="centerContinuous" wrapText="1"/>
    </xf>
    <xf numFmtId="171" fontId="22" fillId="0" borderId="0" applyFill="0">
      <alignment horizontal="left"/>
    </xf>
    <xf numFmtId="171" fontId="50" fillId="0" borderId="0" applyFill="0">
      <alignment horizontal="left"/>
    </xf>
    <xf numFmtId="172" fontId="23" fillId="0" borderId="0" applyFill="0">
      <alignment horizontal="right"/>
    </xf>
    <xf numFmtId="172" fontId="51" fillId="0" borderId="0" applyFill="0">
      <alignment horizontal="right"/>
    </xf>
    <xf numFmtId="0" fontId="14" fillId="0" borderId="13" applyFill="0"/>
    <xf numFmtId="0" fontId="42" fillId="0" borderId="13" applyFill="0"/>
    <xf numFmtId="0" fontId="38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56" fillId="0" borderId="0"/>
    <xf numFmtId="0" fontId="3" fillId="0" borderId="0"/>
    <xf numFmtId="0" fontId="12" fillId="0" borderId="0"/>
    <xf numFmtId="0" fontId="56" fillId="0" borderId="0"/>
    <xf numFmtId="0" fontId="11" fillId="2" borderId="0"/>
    <xf numFmtId="0" fontId="10" fillId="0" borderId="0"/>
    <xf numFmtId="44" fontId="11" fillId="0" borderId="0" applyFont="0" applyFill="0" applyBorder="0" applyAlignment="0" applyProtection="0"/>
    <xf numFmtId="0" fontId="2" fillId="0" borderId="0"/>
    <xf numFmtId="0" fontId="2" fillId="0" borderId="0"/>
  </cellStyleXfs>
  <cellXfs count="207">
    <xf numFmtId="0" fontId="0" fillId="2" borderId="0" xfId="0"/>
    <xf numFmtId="165" fontId="11" fillId="0" borderId="1" xfId="81" applyNumberFormat="1" applyFill="1" applyBorder="1" applyAlignment="1">
      <alignment horizontal="left" vertical="top" wrapText="1"/>
    </xf>
    <xf numFmtId="7" fontId="11" fillId="0" borderId="20" xfId="81" applyNumberFormat="1" applyFill="1" applyBorder="1" applyAlignment="1">
      <alignment horizontal="right"/>
    </xf>
    <xf numFmtId="0" fontId="11" fillId="0" borderId="0" xfId="113" applyFill="1"/>
    <xf numFmtId="0" fontId="11" fillId="0" borderId="0" xfId="81" applyFill="1" applyAlignment="1">
      <alignment horizontal="right"/>
    </xf>
    <xf numFmtId="7" fontId="11" fillId="0" borderId="13" xfId="81" applyNumberFormat="1" applyFill="1" applyBorder="1" applyAlignment="1">
      <alignment horizontal="right"/>
    </xf>
    <xf numFmtId="164" fontId="11" fillId="0" borderId="37" xfId="113" applyNumberFormat="1" applyFill="1" applyBorder="1" applyAlignment="1">
      <alignment horizontal="center" vertical="top" wrapText="1"/>
    </xf>
    <xf numFmtId="164" fontId="11" fillId="0" borderId="37" xfId="113" applyNumberFormat="1" applyFill="1" applyBorder="1" applyAlignment="1">
      <alignment horizontal="left" vertical="top" wrapText="1" indent="1"/>
    </xf>
    <xf numFmtId="164" fontId="11" fillId="0" borderId="44" xfId="81" applyNumberFormat="1" applyFill="1" applyBorder="1" applyAlignment="1">
      <alignment horizontal="left" vertical="top" wrapText="1"/>
    </xf>
    <xf numFmtId="0" fontId="11" fillId="0" borderId="44" xfId="81" applyFill="1" applyBorder="1" applyAlignment="1">
      <alignment horizontal="center" vertical="top" wrapText="1"/>
    </xf>
    <xf numFmtId="1" fontId="53" fillId="0" borderId="44" xfId="81" applyNumberFormat="1" applyFont="1" applyFill="1" applyBorder="1" applyAlignment="1">
      <alignment horizontal="right" vertical="top" wrapText="1"/>
    </xf>
    <xf numFmtId="1" fontId="7" fillId="0" borderId="0" xfId="81" applyNumberFormat="1" applyFont="1" applyFill="1" applyAlignment="1">
      <alignment horizontal="centerContinuous" vertical="top"/>
    </xf>
    <xf numFmtId="0" fontId="7" fillId="0" borderId="0" xfId="81" applyFont="1" applyFill="1" applyAlignment="1">
      <alignment horizontal="centerContinuous" vertical="center"/>
    </xf>
    <xf numFmtId="0" fontId="11" fillId="0" borderId="0" xfId="81" applyFill="1"/>
    <xf numFmtId="1" fontId="11" fillId="0" borderId="0" xfId="113" applyNumberFormat="1" applyFill="1" applyAlignment="1">
      <alignment horizontal="centerContinuous" vertical="top"/>
    </xf>
    <xf numFmtId="0" fontId="11" fillId="0" borderId="0" xfId="81" applyFill="1" applyAlignment="1">
      <alignment horizontal="centerContinuous" vertical="center"/>
    </xf>
    <xf numFmtId="0" fontId="11" fillId="0" borderId="0" xfId="81" applyFill="1" applyAlignment="1">
      <alignment vertical="top"/>
    </xf>
    <xf numFmtId="0" fontId="11" fillId="0" borderId="16" xfId="81" applyFill="1" applyBorder="1" applyAlignment="1">
      <alignment horizontal="center" vertical="top"/>
    </xf>
    <xf numFmtId="0" fontId="11" fillId="0" borderId="17" xfId="81" applyFill="1" applyBorder="1" applyAlignment="1">
      <alignment horizontal="center"/>
    </xf>
    <xf numFmtId="0" fontId="11" fillId="0" borderId="16" xfId="81" applyFill="1" applyBorder="1" applyAlignment="1">
      <alignment horizontal="center"/>
    </xf>
    <xf numFmtId="0" fontId="11" fillId="0" borderId="0" xfId="81" applyFill="1" applyAlignment="1">
      <alignment vertical="center"/>
    </xf>
    <xf numFmtId="0" fontId="54" fillId="0" borderId="0" xfId="113" applyFont="1" applyFill="1"/>
    <xf numFmtId="0" fontId="11" fillId="0" borderId="37" xfId="113" applyFill="1" applyBorder="1" applyAlignment="1">
      <alignment horizontal="center" vertical="top" wrapText="1"/>
    </xf>
    <xf numFmtId="0" fontId="54" fillId="0" borderId="0" xfId="81" applyFont="1" applyFill="1"/>
    <xf numFmtId="0" fontId="54" fillId="0" borderId="0" xfId="113" applyFont="1" applyFill="1" applyAlignment="1">
      <alignment vertical="top"/>
    </xf>
    <xf numFmtId="0" fontId="5" fillId="0" borderId="22" xfId="81" applyFont="1" applyFill="1" applyBorder="1" applyAlignment="1">
      <alignment horizontal="center" vertical="center"/>
    </xf>
    <xf numFmtId="0" fontId="57" fillId="0" borderId="0" xfId="113" applyFont="1" applyFill="1"/>
    <xf numFmtId="0" fontId="5" fillId="0" borderId="36" xfId="81" applyFont="1" applyFill="1" applyBorder="1" applyAlignment="1">
      <alignment horizontal="center" vertical="center"/>
    </xf>
    <xf numFmtId="0" fontId="11" fillId="0" borderId="21" xfId="81" applyFill="1" applyBorder="1" applyAlignment="1">
      <alignment vertical="top"/>
    </xf>
    <xf numFmtId="0" fontId="7" fillId="0" borderId="15" xfId="81" applyFont="1" applyFill="1" applyBorder="1"/>
    <xf numFmtId="0" fontId="11" fillId="0" borderId="15" xfId="81" applyFill="1" applyBorder="1" applyAlignment="1">
      <alignment horizontal="center"/>
    </xf>
    <xf numFmtId="0" fontId="11" fillId="0" borderId="15" xfId="81" applyFill="1" applyBorder="1"/>
    <xf numFmtId="0" fontId="11" fillId="0" borderId="24" xfId="81" applyFill="1" applyBorder="1" applyAlignment="1">
      <alignment vertical="top"/>
    </xf>
    <xf numFmtId="0" fontId="11" fillId="0" borderId="13" xfId="81" applyFill="1" applyBorder="1"/>
    <xf numFmtId="0" fontId="11" fillId="0" borderId="13" xfId="81" applyFill="1" applyBorder="1" applyAlignment="1">
      <alignment horizontal="center"/>
    </xf>
    <xf numFmtId="0" fontId="11" fillId="0" borderId="0" xfId="81" applyFill="1" applyAlignment="1">
      <alignment horizontal="center"/>
    </xf>
    <xf numFmtId="0" fontId="54" fillId="25" borderId="0" xfId="81" applyFont="1" applyFill="1"/>
    <xf numFmtId="0" fontId="58" fillId="25" borderId="0" xfId="81" applyFont="1" applyFill="1"/>
    <xf numFmtId="164" fontId="11" fillId="0" borderId="37" xfId="0" applyNumberFormat="1" applyFont="1" applyFill="1" applyBorder="1" applyAlignment="1">
      <alignment horizontal="left" vertical="top" wrapText="1"/>
    </xf>
    <xf numFmtId="1" fontId="11" fillId="0" borderId="37" xfId="0" applyNumberFormat="1" applyFont="1" applyFill="1" applyBorder="1" applyAlignment="1">
      <alignment horizontal="right" vertical="top"/>
    </xf>
    <xf numFmtId="165" fontId="11" fillId="0" borderId="37" xfId="0" applyNumberFormat="1" applyFont="1" applyFill="1" applyBorder="1" applyAlignment="1">
      <alignment horizontal="center" vertical="top" wrapText="1"/>
    </xf>
    <xf numFmtId="164" fontId="11" fillId="0" borderId="37" xfId="0" applyNumberFormat="1" applyFont="1" applyFill="1" applyBorder="1" applyAlignment="1">
      <alignment horizontal="left" vertical="top" wrapText="1" indent="1"/>
    </xf>
    <xf numFmtId="164" fontId="11" fillId="0" borderId="37" xfId="0" applyNumberFormat="1" applyFont="1" applyFill="1" applyBorder="1" applyAlignment="1">
      <alignment horizontal="center" vertical="top" wrapText="1"/>
    </xf>
    <xf numFmtId="0" fontId="11" fillId="0" borderId="37" xfId="0" applyFont="1" applyFill="1" applyBorder="1" applyAlignment="1">
      <alignment horizontal="center" vertical="top" wrapText="1"/>
    </xf>
    <xf numFmtId="165" fontId="11" fillId="0" borderId="37" xfId="0" applyNumberFormat="1" applyFont="1" applyFill="1" applyBorder="1" applyAlignment="1">
      <alignment horizontal="left" vertical="top" wrapText="1"/>
    </xf>
    <xf numFmtId="164" fontId="7" fillId="0" borderId="37" xfId="0" applyNumberFormat="1" applyFont="1" applyFill="1" applyBorder="1" applyAlignment="1">
      <alignment vertical="center" wrapText="1"/>
    </xf>
    <xf numFmtId="164" fontId="11" fillId="0" borderId="37" xfId="0" applyNumberFormat="1" applyFont="1" applyFill="1" applyBorder="1" applyAlignment="1">
      <alignment horizontal="left" vertical="top" wrapText="1" indent="2"/>
    </xf>
    <xf numFmtId="165" fontId="11" fillId="0" borderId="45" xfId="0" applyNumberFormat="1" applyFont="1" applyFill="1" applyBorder="1" applyAlignment="1">
      <alignment horizontal="left" vertical="center" wrapText="1"/>
    </xf>
    <xf numFmtId="164" fontId="11" fillId="0" borderId="45" xfId="0" applyNumberFormat="1" applyFont="1" applyFill="1" applyBorder="1" applyAlignment="1">
      <alignment horizontal="left" vertical="center" wrapText="1"/>
    </xf>
    <xf numFmtId="164" fontId="11" fillId="0" borderId="45" xfId="0" applyNumberFormat="1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top" wrapText="1"/>
    </xf>
    <xf numFmtId="1" fontId="53" fillId="0" borderId="45" xfId="81" applyNumberFormat="1" applyFont="1" applyFill="1" applyBorder="1" applyAlignment="1">
      <alignment horizontal="right" vertical="top"/>
    </xf>
    <xf numFmtId="165" fontId="11" fillId="0" borderId="45" xfId="0" applyNumberFormat="1" applyFont="1" applyFill="1" applyBorder="1" applyAlignment="1">
      <alignment horizontal="center" vertical="center" wrapText="1"/>
    </xf>
    <xf numFmtId="164" fontId="11" fillId="0" borderId="45" xfId="0" applyNumberFormat="1" applyFont="1" applyFill="1" applyBorder="1" applyAlignment="1">
      <alignment horizontal="left" vertical="center" wrapText="1" indent="1"/>
    </xf>
    <xf numFmtId="1" fontId="11" fillId="0" borderId="37" xfId="0" applyNumberFormat="1" applyFont="1" applyFill="1" applyBorder="1" applyAlignment="1">
      <alignment horizontal="right" vertical="top" wrapText="1"/>
    </xf>
    <xf numFmtId="165" fontId="11" fillId="0" borderId="37" xfId="0" applyNumberFormat="1" applyFont="1" applyFill="1" applyBorder="1" applyAlignment="1">
      <alignment horizontal="right" vertical="top" wrapText="1"/>
    </xf>
    <xf numFmtId="165" fontId="7" fillId="0" borderId="37" xfId="0" applyNumberFormat="1" applyFont="1" applyFill="1" applyBorder="1" applyAlignment="1">
      <alignment horizontal="center" vertical="center" wrapText="1"/>
    </xf>
    <xf numFmtId="164" fontId="11" fillId="0" borderId="37" xfId="0" applyNumberFormat="1" applyFont="1" applyFill="1" applyBorder="1" applyAlignment="1">
      <alignment horizontal="centerContinuous" wrapText="1"/>
    </xf>
    <xf numFmtId="164" fontId="11" fillId="0" borderId="37" xfId="0" applyNumberFormat="1" applyFont="1" applyFill="1" applyBorder="1" applyAlignment="1">
      <alignment vertical="top" wrapText="1"/>
    </xf>
    <xf numFmtId="164" fontId="7" fillId="0" borderId="37" xfId="0" applyNumberFormat="1" applyFont="1" applyFill="1" applyBorder="1" applyAlignment="1">
      <alignment horizontal="left" vertical="center" wrapText="1"/>
    </xf>
    <xf numFmtId="1" fontId="11" fillId="0" borderId="37" xfId="113" applyNumberFormat="1" applyFill="1" applyBorder="1" applyAlignment="1">
      <alignment vertical="top"/>
    </xf>
    <xf numFmtId="1" fontId="11" fillId="0" borderId="37" xfId="113" applyNumberFormat="1" applyFill="1" applyBorder="1" applyAlignment="1">
      <alignment vertical="top" wrapText="1"/>
    </xf>
    <xf numFmtId="177" fontId="11" fillId="0" borderId="37" xfId="0" applyNumberFormat="1" applyFont="1" applyFill="1" applyBorder="1" applyAlignment="1">
      <alignment horizontal="right" vertical="top" wrapText="1"/>
    </xf>
    <xf numFmtId="164" fontId="11" fillId="0" borderId="41" xfId="0" applyNumberFormat="1" applyFont="1" applyFill="1" applyBorder="1" applyAlignment="1">
      <alignment horizontal="left" vertical="top" wrapText="1" indent="1"/>
    </xf>
    <xf numFmtId="165" fontId="11" fillId="0" borderId="47" xfId="0" applyNumberFormat="1" applyFont="1" applyFill="1" applyBorder="1" applyAlignment="1">
      <alignment horizontal="left" vertical="top" wrapText="1"/>
    </xf>
    <xf numFmtId="164" fontId="11" fillId="0" borderId="47" xfId="0" applyNumberFormat="1" applyFont="1" applyFill="1" applyBorder="1" applyAlignment="1">
      <alignment horizontal="left" vertical="top" wrapText="1"/>
    </xf>
    <xf numFmtId="164" fontId="11" fillId="0" borderId="47" xfId="0" applyNumberFormat="1" applyFont="1" applyFill="1" applyBorder="1" applyAlignment="1">
      <alignment horizontal="center" vertical="top"/>
    </xf>
    <xf numFmtId="164" fontId="11" fillId="0" borderId="47" xfId="0" applyNumberFormat="1" applyFont="1" applyFill="1" applyBorder="1" applyAlignment="1">
      <alignment horizontal="right" vertical="top"/>
    </xf>
    <xf numFmtId="164" fontId="7" fillId="0" borderId="47" xfId="0" applyNumberFormat="1" applyFont="1" applyFill="1" applyBorder="1" applyAlignment="1">
      <alignment horizontal="left" vertical="center" wrapText="1"/>
    </xf>
    <xf numFmtId="7" fontId="7" fillId="0" borderId="20" xfId="81" applyNumberFormat="1" applyFont="1" applyFill="1" applyBorder="1" applyAlignment="1">
      <alignment horizontal="left" vertical="center" wrapText="1"/>
    </xf>
    <xf numFmtId="0" fontId="7" fillId="0" borderId="48" xfId="81" applyFont="1" applyFill="1" applyBorder="1" applyAlignment="1">
      <alignment horizontal="centerContinuous" vertical="center"/>
    </xf>
    <xf numFmtId="0" fontId="11" fillId="0" borderId="48" xfId="81" applyFill="1" applyBorder="1" applyAlignment="1">
      <alignment horizontal="centerContinuous" vertical="center"/>
    </xf>
    <xf numFmtId="0" fontId="11" fillId="0" borderId="49" xfId="81" applyFill="1" applyBorder="1" applyAlignment="1">
      <alignment horizontal="center"/>
    </xf>
    <xf numFmtId="0" fontId="11" fillId="0" borderId="51" xfId="81" applyFill="1" applyBorder="1" applyAlignment="1">
      <alignment horizontal="right"/>
    </xf>
    <xf numFmtId="0" fontId="11" fillId="0" borderId="52" xfId="81" applyFill="1" applyBorder="1" applyAlignment="1">
      <alignment horizontal="right"/>
    </xf>
    <xf numFmtId="7" fontId="11" fillId="0" borderId="48" xfId="81" applyNumberFormat="1" applyFill="1" applyBorder="1" applyAlignment="1">
      <alignment horizontal="right"/>
    </xf>
    <xf numFmtId="0" fontId="11" fillId="0" borderId="48" xfId="81" applyFill="1" applyBorder="1" applyAlignment="1">
      <alignment horizontal="right"/>
    </xf>
    <xf numFmtId="2" fontId="11" fillId="0" borderId="0" xfId="81" applyNumberFormat="1" applyFill="1" applyAlignment="1">
      <alignment horizontal="centerContinuous"/>
    </xf>
    <xf numFmtId="166" fontId="11" fillId="0" borderId="41" xfId="113" applyNumberFormat="1" applyFill="1" applyBorder="1" applyAlignment="1">
      <alignment vertical="top"/>
    </xf>
    <xf numFmtId="7" fontId="11" fillId="0" borderId="54" xfId="81" applyNumberFormat="1" applyFill="1" applyBorder="1" applyAlignment="1">
      <alignment horizontal="right" vertical="center"/>
    </xf>
    <xf numFmtId="7" fontId="11" fillId="0" borderId="54" xfId="81" applyNumberFormat="1" applyFill="1" applyBorder="1" applyAlignment="1">
      <alignment horizontal="right"/>
    </xf>
    <xf numFmtId="7" fontId="11" fillId="0" borderId="55" xfId="81" applyNumberFormat="1" applyFill="1" applyBorder="1" applyAlignment="1">
      <alignment horizontal="right"/>
    </xf>
    <xf numFmtId="0" fontId="11" fillId="0" borderId="48" xfId="81" applyFill="1" applyBorder="1"/>
    <xf numFmtId="0" fontId="11" fillId="0" borderId="51" xfId="81" applyFill="1" applyBorder="1"/>
    <xf numFmtId="7" fontId="8" fillId="0" borderId="48" xfId="81" applyNumberFormat="1" applyFont="1" applyFill="1" applyBorder="1" applyAlignment="1">
      <alignment horizontal="centerContinuous" vertical="center"/>
    </xf>
    <xf numFmtId="7" fontId="11" fillId="0" borderId="15" xfId="81" applyNumberFormat="1" applyFill="1" applyBorder="1" applyAlignment="1">
      <alignment horizontal="centerContinuous" vertical="center"/>
    </xf>
    <xf numFmtId="7" fontId="11" fillId="0" borderId="16" xfId="81" applyNumberFormat="1" applyFill="1" applyBorder="1" applyAlignment="1">
      <alignment horizontal="right"/>
    </xf>
    <xf numFmtId="7" fontId="11" fillId="0" borderId="19" xfId="81" applyNumberFormat="1" applyFill="1" applyBorder="1" applyAlignment="1">
      <alignment horizontal="right"/>
    </xf>
    <xf numFmtId="0" fontId="11" fillId="0" borderId="19" xfId="81" applyFill="1" applyBorder="1" applyAlignment="1">
      <alignment vertical="top"/>
    </xf>
    <xf numFmtId="0" fontId="11" fillId="0" borderId="19" xfId="81" applyFill="1" applyBorder="1" applyAlignment="1">
      <alignment horizontal="center"/>
    </xf>
    <xf numFmtId="0" fontId="11" fillId="0" borderId="19" xfId="81" applyFill="1" applyBorder="1"/>
    <xf numFmtId="0" fontId="5" fillId="0" borderId="59" xfId="81" applyFont="1" applyFill="1" applyBorder="1" applyAlignment="1">
      <alignment horizontal="center" vertical="center"/>
    </xf>
    <xf numFmtId="7" fontId="11" fillId="0" borderId="63" xfId="81" applyNumberFormat="1" applyFill="1" applyBorder="1" applyAlignment="1">
      <alignment horizontal="right" vertical="center"/>
    </xf>
    <xf numFmtId="7" fontId="11" fillId="0" borderId="69" xfId="81" applyNumberFormat="1" applyFill="1" applyBorder="1" applyAlignment="1">
      <alignment horizontal="right" vertical="center"/>
    </xf>
    <xf numFmtId="7" fontId="11" fillId="0" borderId="69" xfId="81" applyNumberFormat="1" applyFill="1" applyBorder="1" applyAlignment="1">
      <alignment horizontal="right"/>
    </xf>
    <xf numFmtId="7" fontId="11" fillId="0" borderId="49" xfId="81" applyNumberFormat="1" applyFill="1" applyBorder="1" applyAlignment="1">
      <alignment horizontal="right" vertical="center"/>
    </xf>
    <xf numFmtId="0" fontId="5" fillId="0" borderId="16" xfId="81" applyFont="1" applyFill="1" applyBorder="1" applyAlignment="1">
      <alignment horizontal="center" vertical="center"/>
    </xf>
    <xf numFmtId="164" fontId="11" fillId="0" borderId="41" xfId="0" applyNumberFormat="1" applyFont="1" applyFill="1" applyBorder="1" applyAlignment="1">
      <alignment horizontal="center" vertical="top" wrapText="1"/>
    </xf>
    <xf numFmtId="166" fontId="53" fillId="0" borderId="44" xfId="81" applyNumberFormat="1" applyFont="1" applyFill="1" applyBorder="1" applyAlignment="1" applyProtection="1">
      <alignment vertical="top"/>
      <protection locked="0"/>
    </xf>
    <xf numFmtId="164" fontId="11" fillId="0" borderId="47" xfId="0" applyNumberFormat="1" applyFont="1" applyFill="1" applyBorder="1" applyAlignment="1">
      <alignment horizontal="center" vertical="top" wrapText="1"/>
    </xf>
    <xf numFmtId="165" fontId="11" fillId="0" borderId="45" xfId="0" applyNumberFormat="1" applyFont="1" applyFill="1" applyBorder="1" applyAlignment="1">
      <alignment horizontal="center" vertical="top" wrapText="1"/>
    </xf>
    <xf numFmtId="164" fontId="11" fillId="0" borderId="45" xfId="0" applyNumberFormat="1" applyFont="1" applyFill="1" applyBorder="1" applyAlignment="1">
      <alignment horizontal="left" vertical="top" wrapText="1" indent="1"/>
    </xf>
    <xf numFmtId="164" fontId="11" fillId="0" borderId="45" xfId="0" applyNumberFormat="1" applyFont="1" applyFill="1" applyBorder="1" applyAlignment="1">
      <alignment horizontal="center" vertical="top" wrapText="1"/>
    </xf>
    <xf numFmtId="0" fontId="5" fillId="0" borderId="57" xfId="81" applyFont="1" applyFill="1" applyBorder="1" applyAlignment="1">
      <alignment horizontal="center" vertical="center"/>
    </xf>
    <xf numFmtId="7" fontId="56" fillId="0" borderId="58" xfId="109" applyNumberFormat="1" applyBorder="1" applyAlignment="1">
      <alignment horizontal="right"/>
    </xf>
    <xf numFmtId="7" fontId="56" fillId="0" borderId="42" xfId="109" applyNumberFormat="1" applyBorder="1" applyAlignment="1">
      <alignment horizontal="right"/>
    </xf>
    <xf numFmtId="7" fontId="56" fillId="0" borderId="50" xfId="109" applyNumberFormat="1" applyBorder="1" applyAlignment="1">
      <alignment horizontal="right"/>
    </xf>
    <xf numFmtId="7" fontId="56" fillId="0" borderId="56" xfId="109" applyNumberFormat="1" applyBorder="1" applyAlignment="1">
      <alignment horizontal="right"/>
    </xf>
    <xf numFmtId="7" fontId="56" fillId="0" borderId="53" xfId="109" applyNumberFormat="1" applyBorder="1" applyAlignment="1">
      <alignment horizontal="right"/>
    </xf>
    <xf numFmtId="1" fontId="11" fillId="0" borderId="37" xfId="112" applyNumberFormat="1" applyFont="1" applyBorder="1" applyAlignment="1">
      <alignment horizontal="right" vertical="top"/>
    </xf>
    <xf numFmtId="166" fontId="11" fillId="0" borderId="37" xfId="109" applyNumberFormat="1" applyFont="1" applyBorder="1" applyAlignment="1" applyProtection="1">
      <alignment vertical="top"/>
      <protection locked="0"/>
    </xf>
    <xf numFmtId="165" fontId="7" fillId="0" borderId="37" xfId="0" applyNumberFormat="1" applyFont="1" applyFill="1" applyBorder="1" applyAlignment="1">
      <alignment horizontal="left" vertical="center" wrapText="1"/>
    </xf>
    <xf numFmtId="165" fontId="11" fillId="0" borderId="45" xfId="0" applyNumberFormat="1" applyFont="1" applyFill="1" applyBorder="1" applyAlignment="1">
      <alignment horizontal="right" vertical="top" wrapText="1"/>
    </xf>
    <xf numFmtId="165" fontId="11" fillId="0" borderId="1" xfId="116" applyNumberFormat="1" applyFont="1" applyBorder="1" applyAlignment="1">
      <alignment horizontal="left" vertical="top" wrapText="1"/>
    </xf>
    <xf numFmtId="164" fontId="11" fillId="0" borderId="1" xfId="116" applyNumberFormat="1" applyFont="1" applyBorder="1" applyAlignment="1">
      <alignment horizontal="left" vertical="top" wrapText="1"/>
    </xf>
    <xf numFmtId="164" fontId="11" fillId="0" borderId="1" xfId="116" applyNumberFormat="1" applyFont="1" applyBorder="1" applyAlignment="1">
      <alignment horizontal="center" vertical="top" wrapText="1"/>
    </xf>
    <xf numFmtId="0" fontId="11" fillId="0" borderId="1" xfId="116" applyFont="1" applyBorder="1" applyAlignment="1">
      <alignment horizontal="center" vertical="top" wrapText="1"/>
    </xf>
    <xf numFmtId="164" fontId="11" fillId="0" borderId="37" xfId="80" applyNumberFormat="1" applyFont="1" applyBorder="1" applyAlignment="1">
      <alignment horizontal="left" vertical="top" wrapText="1"/>
    </xf>
    <xf numFmtId="164" fontId="11" fillId="0" borderId="37" xfId="80" applyNumberFormat="1" applyFont="1" applyBorder="1" applyAlignment="1">
      <alignment horizontal="center" vertical="top" wrapText="1"/>
    </xf>
    <xf numFmtId="1" fontId="11" fillId="0" borderId="44" xfId="112" applyNumberFormat="1" applyFont="1" applyBorder="1" applyAlignment="1">
      <alignment horizontal="right" vertical="top"/>
    </xf>
    <xf numFmtId="7" fontId="56" fillId="0" borderId="63" xfId="109" applyNumberFormat="1" applyBorder="1" applyAlignment="1">
      <alignment horizontal="right"/>
    </xf>
    <xf numFmtId="0" fontId="5" fillId="0" borderId="65" xfId="81" applyFont="1" applyFill="1" applyBorder="1" applyAlignment="1">
      <alignment horizontal="center" vertical="center"/>
    </xf>
    <xf numFmtId="7" fontId="56" fillId="0" borderId="68" xfId="109" applyNumberFormat="1" applyBorder="1" applyAlignment="1">
      <alignment horizontal="right"/>
    </xf>
    <xf numFmtId="0" fontId="5" fillId="0" borderId="43" xfId="109" applyFont="1" applyBorder="1" applyAlignment="1">
      <alignment vertical="top"/>
    </xf>
    <xf numFmtId="164" fontId="5" fillId="0" borderId="43" xfId="109" applyNumberFormat="1" applyFont="1" applyBorder="1" applyAlignment="1">
      <alignment horizontal="left" vertical="center"/>
    </xf>
    <xf numFmtId="1" fontId="56" fillId="0" borderId="42" xfId="109" applyNumberFormat="1" applyBorder="1" applyAlignment="1">
      <alignment horizontal="center" vertical="top"/>
    </xf>
    <xf numFmtId="1" fontId="11" fillId="0" borderId="37" xfId="112" applyNumberFormat="1" applyFont="1" applyBorder="1" applyAlignment="1">
      <alignment vertical="top"/>
    </xf>
    <xf numFmtId="0" fontId="11" fillId="0" borderId="37" xfId="109" applyFont="1" applyBorder="1" applyAlignment="1">
      <alignment vertical="top"/>
    </xf>
    <xf numFmtId="166" fontId="11" fillId="0" borderId="41" xfId="109" applyNumberFormat="1" applyFont="1" applyBorder="1" applyAlignment="1" applyProtection="1">
      <alignment vertical="top"/>
      <protection locked="0"/>
    </xf>
    <xf numFmtId="1" fontId="11" fillId="0" borderId="37" xfId="109" applyNumberFormat="1" applyFont="1" applyBorder="1" applyAlignment="1">
      <alignment horizontal="right" vertical="top"/>
    </xf>
    <xf numFmtId="0" fontId="53" fillId="0" borderId="74" xfId="0" applyFont="1" applyFill="1" applyBorder="1" applyAlignment="1">
      <alignment horizontal="center" vertical="top"/>
    </xf>
    <xf numFmtId="164" fontId="11" fillId="0" borderId="37" xfId="0" applyNumberFormat="1" applyFont="1" applyFill="1" applyBorder="1" applyAlignment="1">
      <alignment horizontal="center" wrapText="1"/>
    </xf>
    <xf numFmtId="164" fontId="11" fillId="0" borderId="37" xfId="80" applyNumberFormat="1" applyFont="1" applyBorder="1" applyAlignment="1">
      <alignment vertical="top" wrapText="1"/>
    </xf>
    <xf numFmtId="164" fontId="11" fillId="0" borderId="37" xfId="80" applyNumberFormat="1" applyFont="1" applyBorder="1" applyAlignment="1">
      <alignment horizontal="left" vertical="top" wrapText="1" indent="1"/>
    </xf>
    <xf numFmtId="166" fontId="11" fillId="0" borderId="37" xfId="109" applyNumberFormat="1" applyFont="1" applyBorder="1" applyAlignment="1">
      <alignment vertical="top"/>
    </xf>
    <xf numFmtId="166" fontId="7" fillId="0" borderId="37" xfId="109" applyNumberFormat="1" applyFont="1" applyBorder="1" applyAlignment="1">
      <alignment vertical="center"/>
    </xf>
    <xf numFmtId="7" fontId="56" fillId="0" borderId="73" xfId="109" applyNumberFormat="1" applyBorder="1" applyAlignment="1">
      <alignment horizontal="right"/>
    </xf>
    <xf numFmtId="7" fontId="56" fillId="0" borderId="49" xfId="109" applyNumberFormat="1" applyBorder="1" applyAlignment="1">
      <alignment horizontal="right"/>
    </xf>
    <xf numFmtId="164" fontId="11" fillId="0" borderId="44" xfId="80" applyNumberFormat="1" applyFont="1" applyBorder="1" applyAlignment="1">
      <alignment horizontal="center" vertical="top" wrapText="1"/>
    </xf>
    <xf numFmtId="1" fontId="55" fillId="0" borderId="38" xfId="81" applyNumberFormat="1" applyFont="1" applyFill="1" applyBorder="1" applyAlignment="1">
      <alignment horizontal="left" vertical="center" wrapText="1"/>
    </xf>
    <xf numFmtId="1" fontId="55" fillId="0" borderId="39" xfId="81" applyNumberFormat="1" applyFont="1" applyFill="1" applyBorder="1" applyAlignment="1">
      <alignment horizontal="left" vertical="center" wrapText="1"/>
    </xf>
    <xf numFmtId="1" fontId="55" fillId="0" borderId="40" xfId="81" applyNumberFormat="1" applyFont="1" applyFill="1" applyBorder="1" applyAlignment="1">
      <alignment horizontal="left" vertical="center" wrapText="1"/>
    </xf>
    <xf numFmtId="0" fontId="11" fillId="0" borderId="27" xfId="81" applyFill="1" applyBorder="1"/>
    <xf numFmtId="0" fontId="11" fillId="0" borderId="0" xfId="81" applyFill="1"/>
    <xf numFmtId="7" fontId="11" fillId="0" borderId="71" xfId="81" applyNumberFormat="1" applyFill="1" applyBorder="1" applyAlignment="1">
      <alignment horizontal="center"/>
    </xf>
    <xf numFmtId="7" fontId="11" fillId="0" borderId="72" xfId="81" applyNumberFormat="1" applyFill="1" applyBorder="1" applyAlignment="1">
      <alignment horizontal="center"/>
    </xf>
    <xf numFmtId="1" fontId="55" fillId="0" borderId="33" xfId="81" applyNumberFormat="1" applyFont="1" applyFill="1" applyBorder="1" applyAlignment="1">
      <alignment horizontal="left" vertical="center" wrapText="1"/>
    </xf>
    <xf numFmtId="1" fontId="55" fillId="0" borderId="34" xfId="81" applyNumberFormat="1" applyFont="1" applyFill="1" applyBorder="1" applyAlignment="1">
      <alignment horizontal="left" vertical="center" wrapText="1"/>
    </xf>
    <xf numFmtId="1" fontId="55" fillId="0" borderId="35" xfId="81" applyNumberFormat="1" applyFont="1" applyFill="1" applyBorder="1" applyAlignment="1">
      <alignment horizontal="left" vertical="center" wrapText="1"/>
    </xf>
    <xf numFmtId="1" fontId="9" fillId="0" borderId="70" xfId="81" applyNumberFormat="1" applyFont="1" applyFill="1" applyBorder="1" applyAlignment="1">
      <alignment horizontal="left" vertical="center" wrapText="1"/>
    </xf>
    <xf numFmtId="0" fontId="11" fillId="0" borderId="17" xfId="81" applyFill="1" applyBorder="1" applyAlignment="1">
      <alignment vertical="center" wrapText="1"/>
    </xf>
    <xf numFmtId="0" fontId="11" fillId="0" borderId="18" xfId="81" applyFill="1" applyBorder="1" applyAlignment="1">
      <alignment vertical="center" wrapText="1"/>
    </xf>
    <xf numFmtId="1" fontId="9" fillId="0" borderId="30" xfId="81" applyNumberFormat="1" applyFont="1" applyFill="1" applyBorder="1" applyAlignment="1">
      <alignment horizontal="left" vertical="center" wrapText="1"/>
    </xf>
    <xf numFmtId="1" fontId="9" fillId="0" borderId="31" xfId="81" applyNumberFormat="1" applyFont="1" applyFill="1" applyBorder="1" applyAlignment="1">
      <alignment horizontal="left" vertical="center" wrapText="1"/>
    </xf>
    <xf numFmtId="1" fontId="9" fillId="0" borderId="32" xfId="81" applyNumberFormat="1" applyFont="1" applyFill="1" applyBorder="1" applyAlignment="1">
      <alignment horizontal="left" vertical="center" wrapText="1"/>
    </xf>
    <xf numFmtId="1" fontId="6" fillId="0" borderId="30" xfId="81" applyNumberFormat="1" applyFont="1" applyFill="1" applyBorder="1" applyAlignment="1">
      <alignment horizontal="left" vertical="center" wrapText="1"/>
    </xf>
    <xf numFmtId="1" fontId="6" fillId="0" borderId="31" xfId="81" applyNumberFormat="1" applyFont="1" applyFill="1" applyBorder="1" applyAlignment="1">
      <alignment horizontal="left" vertical="center" wrapText="1"/>
    </xf>
    <xf numFmtId="1" fontId="6" fillId="0" borderId="32" xfId="81" applyNumberFormat="1" applyFont="1" applyFill="1" applyBorder="1" applyAlignment="1">
      <alignment horizontal="left" vertical="center" wrapText="1"/>
    </xf>
    <xf numFmtId="1" fontId="6" fillId="0" borderId="33" xfId="81" applyNumberFormat="1" applyFont="1" applyFill="1" applyBorder="1" applyAlignment="1">
      <alignment horizontal="left" vertical="center" wrapText="1"/>
    </xf>
    <xf numFmtId="1" fontId="6" fillId="0" borderId="34" xfId="81" applyNumberFormat="1" applyFont="1" applyFill="1" applyBorder="1" applyAlignment="1">
      <alignment horizontal="left" vertical="center" wrapText="1"/>
    </xf>
    <xf numFmtId="1" fontId="6" fillId="0" borderId="35" xfId="81" applyNumberFormat="1" applyFont="1" applyFill="1" applyBorder="1" applyAlignment="1">
      <alignment horizontal="left" vertical="center" wrapText="1"/>
    </xf>
    <xf numFmtId="1" fontId="9" fillId="0" borderId="60" xfId="81" applyNumberFormat="1" applyFont="1" applyFill="1" applyBorder="1" applyAlignment="1">
      <alignment horizontal="left" vertical="center" wrapText="1"/>
    </xf>
    <xf numFmtId="1" fontId="9" fillId="0" borderId="61" xfId="81" applyNumberFormat="1" applyFont="1" applyFill="1" applyBorder="1" applyAlignment="1">
      <alignment horizontal="left" vertical="center" wrapText="1"/>
    </xf>
    <xf numFmtId="1" fontId="9" fillId="0" borderId="62" xfId="81" applyNumberFormat="1" applyFont="1" applyFill="1" applyBorder="1" applyAlignment="1">
      <alignment horizontal="left" vertical="center" wrapText="1"/>
    </xf>
    <xf numFmtId="1" fontId="9" fillId="0" borderId="17" xfId="81" applyNumberFormat="1" applyFont="1" applyFill="1" applyBorder="1" applyAlignment="1">
      <alignment horizontal="left" vertical="center" wrapText="1"/>
    </xf>
    <xf numFmtId="1" fontId="9" fillId="0" borderId="18" xfId="81" applyNumberFormat="1" applyFont="1" applyFill="1" applyBorder="1" applyAlignment="1">
      <alignment horizontal="left" vertical="center" wrapText="1"/>
    </xf>
    <xf numFmtId="1" fontId="9" fillId="0" borderId="64" xfId="81" applyNumberFormat="1" applyFont="1" applyFill="1" applyBorder="1" applyAlignment="1">
      <alignment horizontal="left" vertical="center" wrapText="1"/>
    </xf>
    <xf numFmtId="1" fontId="9" fillId="0" borderId="66" xfId="81" applyNumberFormat="1" applyFont="1" applyFill="1" applyBorder="1" applyAlignment="1">
      <alignment horizontal="left" vertical="center" wrapText="1"/>
    </xf>
    <xf numFmtId="1" fontId="9" fillId="0" borderId="67" xfId="81" applyNumberFormat="1" applyFont="1" applyFill="1" applyBorder="1" applyAlignment="1">
      <alignment horizontal="left" vertical="center" wrapText="1"/>
    </xf>
    <xf numFmtId="0" fontId="11" fillId="0" borderId="66" xfId="81" applyFill="1" applyBorder="1" applyAlignment="1">
      <alignment vertical="center" wrapText="1"/>
    </xf>
    <xf numFmtId="0" fontId="11" fillId="0" borderId="67" xfId="81" applyFill="1" applyBorder="1" applyAlignment="1">
      <alignment vertical="center" wrapText="1"/>
    </xf>
    <xf numFmtId="1" fontId="9" fillId="0" borderId="26" xfId="81" applyNumberFormat="1" applyFont="1" applyFill="1" applyBorder="1" applyAlignment="1">
      <alignment horizontal="left" vertical="center" wrapText="1"/>
    </xf>
    <xf numFmtId="1" fontId="9" fillId="0" borderId="28" xfId="81" applyNumberFormat="1" applyFont="1" applyFill="1" applyBorder="1" applyAlignment="1">
      <alignment horizontal="left" vertical="center" wrapText="1"/>
    </xf>
    <xf numFmtId="1" fontId="9" fillId="0" borderId="29" xfId="81" applyNumberFormat="1" applyFont="1" applyFill="1" applyBorder="1" applyAlignment="1">
      <alignment horizontal="left" vertical="center" wrapText="1"/>
    </xf>
    <xf numFmtId="0" fontId="11" fillId="0" borderId="61" xfId="81" applyFill="1" applyBorder="1" applyAlignment="1">
      <alignment vertical="center" wrapText="1"/>
    </xf>
    <xf numFmtId="0" fontId="11" fillId="0" borderId="62" xfId="81" applyFill="1" applyBorder="1" applyAlignment="1">
      <alignment vertical="center" wrapText="1"/>
    </xf>
    <xf numFmtId="7" fontId="8" fillId="0" borderId="0" xfId="81" applyNumberFormat="1" applyFont="1" applyFill="1" applyAlignment="1" applyProtection="1">
      <alignment horizontal="centerContinuous" vertical="center"/>
    </xf>
    <xf numFmtId="7" fontId="4" fillId="0" borderId="0" xfId="81" applyNumberFormat="1" applyFont="1" applyFill="1" applyAlignment="1" applyProtection="1">
      <alignment horizontal="centerContinuous" vertical="center"/>
    </xf>
    <xf numFmtId="7" fontId="11" fillId="0" borderId="0" xfId="81" applyNumberFormat="1" applyFill="1" applyAlignment="1" applyProtection="1">
      <alignment horizontal="right"/>
    </xf>
    <xf numFmtId="7" fontId="11" fillId="0" borderId="16" xfId="81" applyNumberFormat="1" applyFill="1" applyBorder="1" applyAlignment="1" applyProtection="1">
      <alignment horizontal="center"/>
    </xf>
    <xf numFmtId="7" fontId="11" fillId="0" borderId="19" xfId="81" applyNumberFormat="1" applyFill="1" applyBorder="1" applyAlignment="1" applyProtection="1">
      <alignment horizontal="right"/>
    </xf>
    <xf numFmtId="7" fontId="56" fillId="0" borderId="26" xfId="109" applyNumberFormat="1" applyBorder="1" applyAlignment="1" applyProtection="1">
      <alignment horizontal="right" vertical="center"/>
    </xf>
    <xf numFmtId="4" fontId="11" fillId="0" borderId="37" xfId="0" applyNumberFormat="1" applyFont="1" applyFill="1" applyBorder="1" applyAlignment="1" applyProtection="1">
      <alignment horizontal="center" vertical="top" wrapText="1"/>
    </xf>
    <xf numFmtId="167" fontId="11" fillId="0" borderId="37" xfId="0" applyNumberFormat="1" applyFont="1" applyFill="1" applyBorder="1" applyAlignment="1" applyProtection="1">
      <alignment horizontal="center" vertical="top"/>
    </xf>
    <xf numFmtId="167" fontId="7" fillId="0" borderId="37" xfId="0" applyNumberFormat="1" applyFont="1" applyFill="1" applyBorder="1" applyAlignment="1" applyProtection="1">
      <alignment horizontal="center"/>
    </xf>
    <xf numFmtId="4" fontId="11" fillId="0" borderId="37" xfId="0" applyNumberFormat="1" applyFont="1" applyFill="1" applyBorder="1" applyAlignment="1" applyProtection="1">
      <alignment horizontal="center" vertical="top"/>
    </xf>
    <xf numFmtId="4" fontId="11" fillId="0" borderId="1" xfId="0" applyNumberFormat="1" applyFont="1" applyFill="1" applyBorder="1" applyAlignment="1" applyProtection="1">
      <alignment horizontal="center" vertical="center"/>
    </xf>
    <xf numFmtId="4" fontId="11" fillId="0" borderId="1" xfId="0" applyNumberFormat="1" applyFont="1" applyFill="1" applyBorder="1" applyAlignment="1" applyProtection="1">
      <alignment horizontal="center" vertical="top"/>
    </xf>
    <xf numFmtId="4" fontId="11" fillId="0" borderId="1" xfId="116" applyNumberFormat="1" applyFont="1" applyBorder="1" applyAlignment="1" applyProtection="1">
      <alignment horizontal="center" vertical="top" wrapText="1"/>
    </xf>
    <xf numFmtId="4" fontId="11" fillId="0" borderId="37" xfId="80" applyNumberFormat="1" applyFont="1" applyBorder="1" applyAlignment="1" applyProtection="1">
      <alignment horizontal="center" vertical="top" wrapText="1"/>
    </xf>
    <xf numFmtId="7" fontId="11" fillId="0" borderId="59" xfId="81" applyNumberFormat="1" applyFill="1" applyBorder="1" applyAlignment="1" applyProtection="1">
      <alignment horizontal="right"/>
    </xf>
    <xf numFmtId="7" fontId="11" fillId="0" borderId="64" xfId="81" applyNumberFormat="1" applyFill="1" applyBorder="1" applyAlignment="1" applyProtection="1">
      <alignment horizontal="right" vertical="center"/>
    </xf>
    <xf numFmtId="7" fontId="56" fillId="0" borderId="42" xfId="109" applyNumberFormat="1" applyBorder="1" applyAlignment="1" applyProtection="1">
      <alignment horizontal="right"/>
    </xf>
    <xf numFmtId="7" fontId="11" fillId="0" borderId="59" xfId="81" applyNumberFormat="1" applyFill="1" applyBorder="1" applyAlignment="1" applyProtection="1">
      <alignment horizontal="right" vertical="center"/>
    </xf>
    <xf numFmtId="4" fontId="11" fillId="0" borderId="1" xfId="117" applyNumberFormat="1" applyFont="1" applyBorder="1" applyAlignment="1" applyProtection="1">
      <alignment horizontal="center" vertical="top" wrapText="1"/>
    </xf>
    <xf numFmtId="4" fontId="11" fillId="0" borderId="1" xfId="0" applyNumberFormat="1" applyFont="1" applyFill="1" applyBorder="1" applyAlignment="1" applyProtection="1">
      <alignment horizontal="center" vertical="center" wrapText="1"/>
    </xf>
    <xf numFmtId="7" fontId="11" fillId="0" borderId="70" xfId="81" applyNumberFormat="1" applyFill="1" applyBorder="1" applyAlignment="1" applyProtection="1">
      <alignment horizontal="right" vertical="center"/>
    </xf>
    <xf numFmtId="166" fontId="11" fillId="0" borderId="37" xfId="109" applyNumberFormat="1" applyFont="1" applyBorder="1" applyAlignment="1" applyProtection="1">
      <alignment vertical="top"/>
    </xf>
    <xf numFmtId="167" fontId="7" fillId="0" borderId="46" xfId="0" applyNumberFormat="1" applyFont="1" applyFill="1" applyBorder="1" applyAlignment="1" applyProtection="1">
      <alignment horizontal="center"/>
    </xf>
    <xf numFmtId="7" fontId="11" fillId="0" borderId="20" xfId="81" applyNumberFormat="1" applyFill="1" applyBorder="1" applyAlignment="1" applyProtection="1">
      <alignment horizontal="right"/>
    </xf>
    <xf numFmtId="4" fontId="11" fillId="0" borderId="27" xfId="81" applyNumberFormat="1" applyFill="1" applyBorder="1" applyAlignment="1" applyProtection="1">
      <alignment horizontal="center" vertical="top" wrapText="1"/>
    </xf>
    <xf numFmtId="7" fontId="11" fillId="0" borderId="30" xfId="81" applyNumberFormat="1" applyFill="1" applyBorder="1" applyAlignment="1" applyProtection="1">
      <alignment horizontal="right" vertical="center"/>
    </xf>
    <xf numFmtId="0" fontId="11" fillId="0" borderId="20" xfId="81" applyFill="1" applyBorder="1" applyAlignment="1" applyProtection="1">
      <alignment horizontal="right"/>
    </xf>
    <xf numFmtId="7" fontId="11" fillId="0" borderId="22" xfId="81" applyNumberFormat="1" applyFill="1" applyBorder="1" applyAlignment="1" applyProtection="1">
      <alignment horizontal="right"/>
    </xf>
    <xf numFmtId="7" fontId="11" fillId="0" borderId="23" xfId="81" applyNumberFormat="1" applyFill="1" applyBorder="1" applyAlignment="1" applyProtection="1">
      <alignment horizontal="right"/>
    </xf>
    <xf numFmtId="7" fontId="11" fillId="0" borderId="25" xfId="81" applyNumberFormat="1" applyFill="1" applyBorder="1" applyAlignment="1" applyProtection="1">
      <alignment horizontal="right"/>
    </xf>
    <xf numFmtId="0" fontId="11" fillId="0" borderId="0" xfId="81" applyFill="1" applyAlignment="1" applyProtection="1">
      <alignment horizontal="right"/>
    </xf>
  </cellXfs>
  <cellStyles count="118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Currency 4" xfId="115" xr:uid="{9F352891-1241-43E4-A56C-FC9E8F377663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11" xfId="117" xr:uid="{211CFB52-BE66-4EAA-A2DD-2BCCB9C53318}"/>
    <cellStyle name="Normal 2" xfId="80" xr:uid="{00000000-0005-0000-0000-000050000000}"/>
    <cellStyle name="Normal 2 2 4" xfId="111" xr:uid="{319E31C6-65A2-4636-987F-AA17B010701D}"/>
    <cellStyle name="Normal 3" xfId="81" xr:uid="{00000000-0005-0000-0000-000051000000}"/>
    <cellStyle name="Normal 4" xfId="82" xr:uid="{00000000-0005-0000-0000-000052000000}"/>
    <cellStyle name="Normal 4 2" xfId="114" xr:uid="{00D7E9C7-005B-44A5-852A-B5E55168F3CD}"/>
    <cellStyle name="Normal 5" xfId="83" xr:uid="{00000000-0005-0000-0000-000053000000}"/>
    <cellStyle name="Normal 5 2" xfId="109" xr:uid="{2B6FA4D4-0D31-4567-ABBE-1B0508BA59E2}"/>
    <cellStyle name="Normal 5 2 2" xfId="112" xr:uid="{C810D7B1-E94E-4CD7-BCC4-70E2EC41CB4F}"/>
    <cellStyle name="Normal 58" xfId="116" xr:uid="{70BE9D38-1F97-46FC-BAC2-E69BBA524FA6}"/>
    <cellStyle name="Normal 7 2" xfId="113" xr:uid="{7842382B-02DE-405B-A198-CA53920779AD}"/>
    <cellStyle name="Normal 8" xfId="110" xr:uid="{26DB5F76-0D97-4247-9A4E-40FF566BC895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309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ngineer\ProjectAdmin\Avg%20Unit%20Costs\Avg%20Unit%20Costs%20from%202013\Regional\Summary%20of%20Average%20Unit%20Costs%20from%202013%20Regional%20Projects%20(from%20Tender%20Tab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DRAFT\065783\Spread\Cost%20Est\Final%20Cost%20Est%20and%20Form%20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smalley\Desktop\FMS%20Desktop\C3D\Scal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-2013 TenderTab"/>
      <sheetName val="393-2013 Tender Tab"/>
      <sheetName val="490-2013 Tender Tab"/>
      <sheetName val="490 -FORM B - PRICES"/>
      <sheetName val="Analysis Data (inflation)"/>
      <sheetName val="Analysis Data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st"/>
      <sheetName val="Form B"/>
    </sheetNames>
    <sheetDataSet>
      <sheetData sheetId="0">
        <row r="12">
          <cell r="A12" t="str">
            <v>A - WATERMAIN</v>
          </cell>
        </row>
        <row r="36">
          <cell r="A36" t="str">
            <v>B - WASTE WATER SEWER</v>
          </cell>
        </row>
        <row r="115">
          <cell r="A115" t="str">
            <v>D - ACCESS ROAD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cale List"/>
    </sheetNames>
    <sheetDataSet>
      <sheetData sheetId="0">
        <row r="1">
          <cell r="A1" t="str">
            <v>Name</v>
          </cell>
          <cell r="B1" t="str">
            <v>Paper Unit</v>
          </cell>
          <cell r="C1" t="str">
            <v>Drawing Unit</v>
          </cell>
        </row>
        <row r="2">
          <cell r="A2" t="str">
            <v>1:5</v>
          </cell>
          <cell r="B2">
            <v>1</v>
          </cell>
          <cell r="C2">
            <v>5.0000000000000001E-3</v>
          </cell>
        </row>
        <row r="3">
          <cell r="A3" t="str">
            <v>1:10</v>
          </cell>
          <cell r="B3">
            <v>1</v>
          </cell>
          <cell r="C3">
            <v>0.01</v>
          </cell>
        </row>
        <row r="4">
          <cell r="A4" t="str">
            <v>1:20</v>
          </cell>
          <cell r="B4">
            <v>1</v>
          </cell>
          <cell r="C4">
            <v>0.02</v>
          </cell>
        </row>
        <row r="5">
          <cell r="A5" t="str">
            <v>1:25</v>
          </cell>
          <cell r="B5">
            <v>1</v>
          </cell>
          <cell r="C5">
            <v>2.5000000000000001E-2</v>
          </cell>
        </row>
        <row r="6">
          <cell r="A6" t="str">
            <v>1:30</v>
          </cell>
          <cell r="B6">
            <v>1</v>
          </cell>
          <cell r="C6">
            <v>0.03</v>
          </cell>
        </row>
        <row r="7">
          <cell r="A7" t="str">
            <v>1:30</v>
          </cell>
          <cell r="B7">
            <v>1</v>
          </cell>
          <cell r="C7">
            <v>0.04</v>
          </cell>
        </row>
        <row r="8">
          <cell r="A8" t="str">
            <v>1:50</v>
          </cell>
          <cell r="B8">
            <v>1</v>
          </cell>
          <cell r="C8">
            <v>0.05</v>
          </cell>
        </row>
        <row r="9">
          <cell r="A9" t="str">
            <v>1:75</v>
          </cell>
          <cell r="B9">
            <v>1</v>
          </cell>
          <cell r="C9">
            <v>7.4999999999999997E-2</v>
          </cell>
        </row>
        <row r="10">
          <cell r="A10" t="str">
            <v>1:100</v>
          </cell>
          <cell r="B10">
            <v>1</v>
          </cell>
          <cell r="C10">
            <v>0.1</v>
          </cell>
        </row>
        <row r="11">
          <cell r="A11" t="str">
            <v>1:125</v>
          </cell>
          <cell r="B11">
            <v>1</v>
          </cell>
          <cell r="C11">
            <v>0.125</v>
          </cell>
        </row>
        <row r="12">
          <cell r="A12" t="str">
            <v>1:150</v>
          </cell>
          <cell r="B12">
            <v>1</v>
          </cell>
          <cell r="C12">
            <v>0.15</v>
          </cell>
        </row>
        <row r="13">
          <cell r="A13" t="str">
            <v>1:200</v>
          </cell>
          <cell r="B13">
            <v>1</v>
          </cell>
          <cell r="C13">
            <v>0.2</v>
          </cell>
        </row>
        <row r="14">
          <cell r="A14" t="str">
            <v>1:250</v>
          </cell>
          <cell r="B14">
            <v>1</v>
          </cell>
          <cell r="C14">
            <v>0.25</v>
          </cell>
        </row>
        <row r="15">
          <cell r="A15" t="str">
            <v>1:300</v>
          </cell>
          <cell r="B15">
            <v>1</v>
          </cell>
          <cell r="C15">
            <v>0.3</v>
          </cell>
        </row>
        <row r="16">
          <cell r="A16" t="str">
            <v>1:400</v>
          </cell>
          <cell r="B16">
            <v>1</v>
          </cell>
          <cell r="C16">
            <v>0.4</v>
          </cell>
        </row>
        <row r="17">
          <cell r="A17" t="str">
            <v>1:500</v>
          </cell>
          <cell r="B17">
            <v>1</v>
          </cell>
          <cell r="C17">
            <v>0.5</v>
          </cell>
        </row>
        <row r="18">
          <cell r="A18" t="str">
            <v>1:750</v>
          </cell>
          <cell r="B18">
            <v>1</v>
          </cell>
          <cell r="C18">
            <v>0.75</v>
          </cell>
        </row>
        <row r="19">
          <cell r="A19" t="str">
            <v>1:1000</v>
          </cell>
          <cell r="B19">
            <v>1</v>
          </cell>
          <cell r="C19">
            <v>1</v>
          </cell>
        </row>
        <row r="20">
          <cell r="A20" t="str">
            <v>1:1250</v>
          </cell>
          <cell r="B20">
            <v>1</v>
          </cell>
          <cell r="C20">
            <v>1.125</v>
          </cell>
        </row>
        <row r="21">
          <cell r="A21" t="str">
            <v>1:1500</v>
          </cell>
          <cell r="B21">
            <v>1</v>
          </cell>
          <cell r="C21">
            <v>1.1499999999999999</v>
          </cell>
        </row>
        <row r="22">
          <cell r="A22" t="str">
            <v>1:2000</v>
          </cell>
          <cell r="B22">
            <v>1</v>
          </cell>
          <cell r="C22">
            <v>1.2</v>
          </cell>
        </row>
        <row r="23">
          <cell r="A23" t="str">
            <v>1:3000</v>
          </cell>
          <cell r="B23">
            <v>1</v>
          </cell>
          <cell r="C23">
            <v>1.3</v>
          </cell>
        </row>
        <row r="24">
          <cell r="A24" t="str">
            <v>1:5000</v>
          </cell>
          <cell r="B24">
            <v>1</v>
          </cell>
          <cell r="C24">
            <v>1.5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6B8F4-C304-4045-B402-1CB48F248BE9}">
  <sheetPr>
    <tabColor theme="0"/>
    <pageSetUpPr fitToPage="1"/>
  </sheetPr>
  <dimension ref="A1:H528"/>
  <sheetViews>
    <sheetView showZeros="0" tabSelected="1" showOutlineSymbols="0" view="pageBreakPreview" topLeftCell="B1" zoomScale="75" zoomScaleNormal="100" zoomScaleSheetLayoutView="75" workbookViewId="0">
      <selection activeCell="G8" sqref="G8"/>
    </sheetView>
  </sheetViews>
  <sheetFormatPr defaultColWidth="10.5546875" defaultRowHeight="15" x14ac:dyDescent="0.2"/>
  <cols>
    <col min="1" max="1" width="9" style="206" hidden="1" customWidth="1"/>
    <col min="2" max="2" width="8.77734375" style="16" customWidth="1"/>
    <col min="3" max="3" width="36.77734375" style="13" customWidth="1"/>
    <col min="4" max="4" width="12.77734375" style="35" customWidth="1"/>
    <col min="5" max="5" width="6.77734375" style="13" customWidth="1"/>
    <col min="6" max="6" width="10.109375" style="82" customWidth="1"/>
    <col min="7" max="7" width="11.77734375" style="76" customWidth="1"/>
    <col min="8" max="8" width="16.77734375" style="76" customWidth="1"/>
    <col min="9" max="16384" width="10.5546875" style="13"/>
  </cols>
  <sheetData>
    <row r="1" spans="1:8" ht="15.75" x14ac:dyDescent="0.2">
      <c r="A1" s="176"/>
      <c r="B1" s="11" t="s">
        <v>613</v>
      </c>
      <c r="C1" s="12"/>
      <c r="D1" s="12"/>
      <c r="E1" s="12"/>
      <c r="F1" s="70"/>
      <c r="G1" s="84"/>
      <c r="H1" s="12"/>
    </row>
    <row r="2" spans="1:8" x14ac:dyDescent="0.2">
      <c r="A2" s="177"/>
      <c r="B2" s="14" t="s">
        <v>208</v>
      </c>
      <c r="C2" s="15"/>
      <c r="D2" s="15"/>
      <c r="E2" s="15"/>
      <c r="F2" s="71"/>
      <c r="G2" s="71"/>
      <c r="H2" s="15"/>
    </row>
    <row r="3" spans="1:8" x14ac:dyDescent="0.2">
      <c r="A3" s="178"/>
      <c r="B3" s="16" t="s">
        <v>0</v>
      </c>
      <c r="D3" s="13"/>
      <c r="F3" s="31"/>
      <c r="G3" s="85"/>
      <c r="H3" s="77"/>
    </row>
    <row r="4" spans="1:8" x14ac:dyDescent="0.2">
      <c r="A4" s="179" t="s">
        <v>23</v>
      </c>
      <c r="B4" s="17" t="s">
        <v>2</v>
      </c>
      <c r="C4" s="18" t="s">
        <v>3</v>
      </c>
      <c r="D4" s="19" t="s">
        <v>4</v>
      </c>
      <c r="E4" s="19" t="s">
        <v>5</v>
      </c>
      <c r="F4" s="19" t="s">
        <v>6</v>
      </c>
      <c r="G4" s="86" t="s">
        <v>7</v>
      </c>
      <c r="H4" s="72" t="s">
        <v>8</v>
      </c>
    </row>
    <row r="5" spans="1:8" ht="15.75" thickBot="1" x14ac:dyDescent="0.25">
      <c r="A5" s="180"/>
      <c r="B5" s="88"/>
      <c r="D5" s="89" t="s">
        <v>9</v>
      </c>
      <c r="E5" s="90"/>
      <c r="F5" s="89" t="s">
        <v>10</v>
      </c>
      <c r="G5" s="87"/>
    </row>
    <row r="6" spans="1:8" s="20" customFormat="1" ht="33.950000000000003" customHeight="1" thickTop="1" x14ac:dyDescent="0.2">
      <c r="A6" s="181"/>
      <c r="B6" s="103" t="s">
        <v>11</v>
      </c>
      <c r="C6" s="171" t="s">
        <v>498</v>
      </c>
      <c r="D6" s="172"/>
      <c r="E6" s="172"/>
      <c r="F6" s="173"/>
      <c r="G6" s="104"/>
      <c r="H6" s="104"/>
    </row>
    <row r="7" spans="1:8" s="21" customFormat="1" ht="33.950000000000003" customHeight="1" x14ac:dyDescent="0.2">
      <c r="A7" s="182"/>
      <c r="B7" s="44"/>
      <c r="C7" s="59" t="s">
        <v>18</v>
      </c>
      <c r="D7" s="42"/>
      <c r="E7" s="105"/>
      <c r="F7" s="106"/>
      <c r="G7" s="107"/>
      <c r="H7" s="108"/>
    </row>
    <row r="8" spans="1:8" s="21" customFormat="1" ht="33.950000000000003" customHeight="1" x14ac:dyDescent="0.2">
      <c r="A8" s="182" t="s">
        <v>31</v>
      </c>
      <c r="B8" s="44" t="s">
        <v>165</v>
      </c>
      <c r="C8" s="38" t="s">
        <v>32</v>
      </c>
      <c r="D8" s="42" t="s">
        <v>314</v>
      </c>
      <c r="E8" s="43" t="s">
        <v>26</v>
      </c>
      <c r="F8" s="109">
        <v>720</v>
      </c>
      <c r="G8" s="110"/>
      <c r="H8" s="78">
        <f>ROUND(G8*F8,2)</f>
        <v>0</v>
      </c>
    </row>
    <row r="9" spans="1:8" s="21" customFormat="1" ht="33.950000000000003" customHeight="1" x14ac:dyDescent="0.2">
      <c r="A9" s="183" t="s">
        <v>87</v>
      </c>
      <c r="B9" s="44" t="s">
        <v>25</v>
      </c>
      <c r="C9" s="38" t="s">
        <v>316</v>
      </c>
      <c r="D9" s="42" t="s">
        <v>317</v>
      </c>
      <c r="E9" s="105"/>
      <c r="F9" s="106"/>
      <c r="G9" s="107"/>
      <c r="H9" s="108"/>
    </row>
    <row r="10" spans="1:8" s="21" customFormat="1" ht="33.950000000000003" customHeight="1" x14ac:dyDescent="0.2">
      <c r="A10" s="183" t="s">
        <v>318</v>
      </c>
      <c r="B10" s="40" t="s">
        <v>27</v>
      </c>
      <c r="C10" s="41" t="s">
        <v>319</v>
      </c>
      <c r="D10" s="42" t="s">
        <v>1</v>
      </c>
      <c r="E10" s="43" t="s">
        <v>26</v>
      </c>
      <c r="F10" s="109">
        <v>100</v>
      </c>
      <c r="G10" s="110"/>
      <c r="H10" s="78">
        <f>ROUND(G10*F10,2)</f>
        <v>0</v>
      </c>
    </row>
    <row r="11" spans="1:8" s="21" customFormat="1" ht="33.950000000000003" customHeight="1" x14ac:dyDescent="0.2">
      <c r="A11" s="183" t="s">
        <v>320</v>
      </c>
      <c r="B11" s="44" t="s">
        <v>84</v>
      </c>
      <c r="C11" s="38" t="s">
        <v>90</v>
      </c>
      <c r="D11" s="42" t="s">
        <v>321</v>
      </c>
      <c r="E11" s="105"/>
      <c r="F11" s="106"/>
      <c r="G11" s="107"/>
      <c r="H11" s="108"/>
    </row>
    <row r="12" spans="1:8" s="21" customFormat="1" ht="33.950000000000003" customHeight="1" x14ac:dyDescent="0.2">
      <c r="A12" s="183" t="s">
        <v>322</v>
      </c>
      <c r="B12" s="40" t="s">
        <v>27</v>
      </c>
      <c r="C12" s="41" t="s">
        <v>323</v>
      </c>
      <c r="D12" s="42" t="s">
        <v>1</v>
      </c>
      <c r="E12" s="43" t="s">
        <v>26</v>
      </c>
      <c r="F12" s="109">
        <v>100</v>
      </c>
      <c r="G12" s="110"/>
      <c r="H12" s="78">
        <f>ROUND(G12*F12,2)</f>
        <v>0</v>
      </c>
    </row>
    <row r="13" spans="1:8" s="21" customFormat="1" ht="33.950000000000003" customHeight="1" x14ac:dyDescent="0.25">
      <c r="A13" s="184"/>
      <c r="B13" s="111"/>
      <c r="C13" s="45" t="s">
        <v>166</v>
      </c>
      <c r="D13" s="57"/>
      <c r="E13" s="105"/>
      <c r="F13" s="106"/>
      <c r="G13" s="107"/>
      <c r="H13" s="108"/>
    </row>
    <row r="14" spans="1:8" s="21" customFormat="1" ht="33.950000000000003" customHeight="1" x14ac:dyDescent="0.2">
      <c r="A14" s="185" t="s">
        <v>103</v>
      </c>
      <c r="B14" s="44" t="s">
        <v>85</v>
      </c>
      <c r="C14" s="38" t="s">
        <v>105</v>
      </c>
      <c r="D14" s="42" t="s">
        <v>227</v>
      </c>
      <c r="E14" s="105"/>
      <c r="F14" s="106"/>
      <c r="G14" s="107"/>
      <c r="H14" s="108"/>
    </row>
    <row r="15" spans="1:8" s="21" customFormat="1" ht="33.950000000000003" customHeight="1" x14ac:dyDescent="0.2">
      <c r="A15" s="185" t="s">
        <v>228</v>
      </c>
      <c r="B15" s="40" t="s">
        <v>27</v>
      </c>
      <c r="C15" s="41" t="s">
        <v>229</v>
      </c>
      <c r="D15" s="42" t="s">
        <v>1</v>
      </c>
      <c r="E15" s="43" t="s">
        <v>26</v>
      </c>
      <c r="F15" s="109">
        <v>240</v>
      </c>
      <c r="G15" s="110"/>
      <c r="H15" s="78">
        <f>ROUND(G15*F15,2)</f>
        <v>0</v>
      </c>
    </row>
    <row r="16" spans="1:8" s="21" customFormat="1" ht="33.950000000000003" customHeight="1" x14ac:dyDescent="0.2">
      <c r="A16" s="185" t="s">
        <v>153</v>
      </c>
      <c r="B16" s="44" t="s">
        <v>86</v>
      </c>
      <c r="C16" s="38" t="s">
        <v>154</v>
      </c>
      <c r="D16" s="42" t="s">
        <v>599</v>
      </c>
      <c r="E16" s="105"/>
      <c r="F16" s="106"/>
      <c r="G16" s="107"/>
      <c r="H16" s="108"/>
    </row>
    <row r="17" spans="1:8" s="21" customFormat="1" ht="33.950000000000003" customHeight="1" x14ac:dyDescent="0.2">
      <c r="A17" s="185" t="s">
        <v>155</v>
      </c>
      <c r="B17" s="40" t="s">
        <v>27</v>
      </c>
      <c r="C17" s="41" t="s">
        <v>96</v>
      </c>
      <c r="D17" s="42" t="s">
        <v>1</v>
      </c>
      <c r="E17" s="43" t="s">
        <v>26</v>
      </c>
      <c r="F17" s="109">
        <v>110</v>
      </c>
      <c r="G17" s="110"/>
      <c r="H17" s="78">
        <f>ROUND(G17*F17,2)</f>
        <v>0</v>
      </c>
    </row>
    <row r="18" spans="1:8" s="21" customFormat="1" ht="33.950000000000003" customHeight="1" x14ac:dyDescent="0.2">
      <c r="A18" s="185" t="s">
        <v>499</v>
      </c>
      <c r="B18" s="44" t="s">
        <v>88</v>
      </c>
      <c r="C18" s="38" t="s">
        <v>209</v>
      </c>
      <c r="D18" s="42" t="s">
        <v>600</v>
      </c>
      <c r="E18" s="105"/>
      <c r="F18" s="106"/>
      <c r="G18" s="107"/>
      <c r="H18" s="108"/>
    </row>
    <row r="19" spans="1:8" s="21" customFormat="1" ht="33.950000000000003" customHeight="1" x14ac:dyDescent="0.2">
      <c r="A19" s="185" t="s">
        <v>500</v>
      </c>
      <c r="B19" s="40" t="s">
        <v>27</v>
      </c>
      <c r="C19" s="41" t="s">
        <v>324</v>
      </c>
      <c r="D19" s="42" t="s">
        <v>1</v>
      </c>
      <c r="E19" s="43" t="s">
        <v>26</v>
      </c>
      <c r="F19" s="109">
        <v>770</v>
      </c>
      <c r="G19" s="110"/>
      <c r="H19" s="78">
        <f>ROUND(G19*F19,2)</f>
        <v>0</v>
      </c>
    </row>
    <row r="20" spans="1:8" s="21" customFormat="1" ht="33.950000000000003" customHeight="1" x14ac:dyDescent="0.2">
      <c r="A20" s="185" t="s">
        <v>501</v>
      </c>
      <c r="B20" s="44" t="s">
        <v>89</v>
      </c>
      <c r="C20" s="38" t="s">
        <v>502</v>
      </c>
      <c r="D20" s="42" t="s">
        <v>600</v>
      </c>
      <c r="E20" s="105"/>
      <c r="F20" s="106"/>
      <c r="G20" s="107"/>
      <c r="H20" s="108"/>
    </row>
    <row r="21" spans="1:8" s="21" customFormat="1" ht="33.950000000000003" customHeight="1" x14ac:dyDescent="0.2">
      <c r="A21" s="185" t="s">
        <v>503</v>
      </c>
      <c r="B21" s="40" t="s">
        <v>27</v>
      </c>
      <c r="C21" s="41" t="s">
        <v>325</v>
      </c>
      <c r="D21" s="42" t="s">
        <v>1</v>
      </c>
      <c r="E21" s="43" t="s">
        <v>26</v>
      </c>
      <c r="F21" s="109">
        <v>30</v>
      </c>
      <c r="G21" s="110"/>
      <c r="H21" s="78">
        <f>ROUND(G21*F21,2)</f>
        <v>0</v>
      </c>
    </row>
    <row r="22" spans="1:8" s="21" customFormat="1" ht="33.950000000000003" customHeight="1" x14ac:dyDescent="0.2">
      <c r="A22" s="185" t="s">
        <v>504</v>
      </c>
      <c r="B22" s="40" t="s">
        <v>34</v>
      </c>
      <c r="C22" s="41" t="s">
        <v>326</v>
      </c>
      <c r="D22" s="42" t="s">
        <v>1</v>
      </c>
      <c r="E22" s="43" t="s">
        <v>26</v>
      </c>
      <c r="F22" s="109">
        <v>170</v>
      </c>
      <c r="G22" s="110"/>
      <c r="H22" s="78">
        <f>ROUND(G22*F22,2)</f>
        <v>0</v>
      </c>
    </row>
    <row r="23" spans="1:8" s="21" customFormat="1" ht="33.950000000000003" customHeight="1" x14ac:dyDescent="0.2">
      <c r="A23" s="185" t="s">
        <v>505</v>
      </c>
      <c r="B23" s="40" t="s">
        <v>44</v>
      </c>
      <c r="C23" s="41" t="s">
        <v>327</v>
      </c>
      <c r="D23" s="42" t="s">
        <v>1</v>
      </c>
      <c r="E23" s="43" t="s">
        <v>26</v>
      </c>
      <c r="F23" s="109">
        <v>80</v>
      </c>
      <c r="G23" s="110"/>
      <c r="H23" s="78">
        <f>ROUND(G23*F23,2)</f>
        <v>0</v>
      </c>
    </row>
    <row r="24" spans="1:8" s="21" customFormat="1" ht="33.950000000000003" customHeight="1" x14ac:dyDescent="0.2">
      <c r="A24" s="185" t="s">
        <v>506</v>
      </c>
      <c r="B24" s="40" t="s">
        <v>57</v>
      </c>
      <c r="C24" s="41" t="s">
        <v>328</v>
      </c>
      <c r="D24" s="42" t="s">
        <v>1</v>
      </c>
      <c r="E24" s="43" t="s">
        <v>26</v>
      </c>
      <c r="F24" s="109">
        <v>30</v>
      </c>
      <c r="G24" s="110"/>
      <c r="H24" s="78">
        <f>ROUND(G24*F24,2)</f>
        <v>0</v>
      </c>
    </row>
    <row r="25" spans="1:8" s="21" customFormat="1" ht="33.950000000000003" customHeight="1" x14ac:dyDescent="0.2">
      <c r="A25" s="185" t="s">
        <v>35</v>
      </c>
      <c r="B25" s="44" t="s">
        <v>91</v>
      </c>
      <c r="C25" s="38" t="s">
        <v>36</v>
      </c>
      <c r="D25" s="42" t="s">
        <v>169</v>
      </c>
      <c r="E25" s="105"/>
      <c r="F25" s="106"/>
      <c r="G25" s="107"/>
      <c r="H25" s="108"/>
    </row>
    <row r="26" spans="1:8" s="21" customFormat="1" ht="33.950000000000003" customHeight="1" x14ac:dyDescent="0.2">
      <c r="A26" s="185" t="s">
        <v>37</v>
      </c>
      <c r="B26" s="40" t="s">
        <v>27</v>
      </c>
      <c r="C26" s="41" t="s">
        <v>38</v>
      </c>
      <c r="D26" s="42" t="s">
        <v>1</v>
      </c>
      <c r="E26" s="43" t="s">
        <v>33</v>
      </c>
      <c r="F26" s="109">
        <v>840</v>
      </c>
      <c r="G26" s="110"/>
      <c r="H26" s="78">
        <f>ROUND(G26*F26,2)</f>
        <v>0</v>
      </c>
    </row>
    <row r="27" spans="1:8" s="21" customFormat="1" ht="33.950000000000003" customHeight="1" x14ac:dyDescent="0.2">
      <c r="A27" s="185" t="s">
        <v>39</v>
      </c>
      <c r="B27" s="44" t="s">
        <v>92</v>
      </c>
      <c r="C27" s="38" t="s">
        <v>40</v>
      </c>
      <c r="D27" s="42" t="s">
        <v>169</v>
      </c>
      <c r="E27" s="105"/>
      <c r="F27" s="106"/>
      <c r="G27" s="107"/>
      <c r="H27" s="108"/>
    </row>
    <row r="28" spans="1:8" s="21" customFormat="1" ht="33.950000000000003" customHeight="1" x14ac:dyDescent="0.2">
      <c r="A28" s="185" t="s">
        <v>41</v>
      </c>
      <c r="B28" s="40" t="s">
        <v>27</v>
      </c>
      <c r="C28" s="41" t="s">
        <v>42</v>
      </c>
      <c r="D28" s="42" t="s">
        <v>1</v>
      </c>
      <c r="E28" s="43" t="s">
        <v>33</v>
      </c>
      <c r="F28" s="109">
        <v>500</v>
      </c>
      <c r="G28" s="110"/>
      <c r="H28" s="78">
        <f>ROUND(G28*F28,2)</f>
        <v>0</v>
      </c>
    </row>
    <row r="29" spans="1:8" s="21" customFormat="1" ht="33.950000000000003" customHeight="1" x14ac:dyDescent="0.2">
      <c r="A29" s="185" t="s">
        <v>210</v>
      </c>
      <c r="B29" s="44" t="s">
        <v>93</v>
      </c>
      <c r="C29" s="38" t="s">
        <v>211</v>
      </c>
      <c r="D29" s="42" t="s">
        <v>599</v>
      </c>
      <c r="E29" s="105"/>
      <c r="F29" s="106"/>
      <c r="G29" s="107"/>
      <c r="H29" s="108"/>
    </row>
    <row r="30" spans="1:8" s="21" customFormat="1" ht="33.950000000000003" customHeight="1" x14ac:dyDescent="0.2">
      <c r="A30" s="185" t="s">
        <v>212</v>
      </c>
      <c r="B30" s="40" t="s">
        <v>329</v>
      </c>
      <c r="C30" s="41" t="s">
        <v>330</v>
      </c>
      <c r="D30" s="42" t="s">
        <v>213</v>
      </c>
      <c r="E30" s="105"/>
      <c r="F30" s="106"/>
      <c r="G30" s="107"/>
      <c r="H30" s="108"/>
    </row>
    <row r="31" spans="1:8" s="21" customFormat="1" ht="33.950000000000003" customHeight="1" x14ac:dyDescent="0.2">
      <c r="A31" s="185" t="s">
        <v>214</v>
      </c>
      <c r="B31" s="55" t="s">
        <v>97</v>
      </c>
      <c r="C31" s="46" t="s">
        <v>215</v>
      </c>
      <c r="D31" s="42"/>
      <c r="E31" s="43" t="s">
        <v>26</v>
      </c>
      <c r="F31" s="109">
        <v>200</v>
      </c>
      <c r="G31" s="110"/>
      <c r="H31" s="78">
        <f>ROUND(G31*F31,2)</f>
        <v>0</v>
      </c>
    </row>
    <row r="32" spans="1:8" s="21" customFormat="1" ht="33.950000000000003" customHeight="1" x14ac:dyDescent="0.2">
      <c r="A32" s="185" t="s">
        <v>239</v>
      </c>
      <c r="B32" s="55" t="s">
        <v>98</v>
      </c>
      <c r="C32" s="46" t="s">
        <v>240</v>
      </c>
      <c r="D32" s="42"/>
      <c r="E32" s="43" t="s">
        <v>26</v>
      </c>
      <c r="F32" s="109">
        <v>60</v>
      </c>
      <c r="G32" s="110"/>
      <c r="H32" s="78">
        <f>ROUND(G32*F32,2)</f>
        <v>0</v>
      </c>
    </row>
    <row r="33" spans="1:8" s="21" customFormat="1" ht="33.950000000000003" customHeight="1" x14ac:dyDescent="0.2">
      <c r="A33" s="185" t="s">
        <v>241</v>
      </c>
      <c r="B33" s="44" t="s">
        <v>94</v>
      </c>
      <c r="C33" s="38" t="s">
        <v>331</v>
      </c>
      <c r="D33" s="42" t="s">
        <v>95</v>
      </c>
      <c r="E33" s="43" t="s">
        <v>26</v>
      </c>
      <c r="F33" s="109">
        <v>50</v>
      </c>
      <c r="G33" s="110"/>
      <c r="H33" s="78">
        <f>ROUND(G33*F33,2)</f>
        <v>0</v>
      </c>
    </row>
    <row r="34" spans="1:8" s="21" customFormat="1" ht="33.950000000000003" customHeight="1" x14ac:dyDescent="0.2">
      <c r="A34" s="186" t="s">
        <v>216</v>
      </c>
      <c r="B34" s="47" t="s">
        <v>101</v>
      </c>
      <c r="C34" s="48" t="s">
        <v>217</v>
      </c>
      <c r="D34" s="49" t="s">
        <v>218</v>
      </c>
      <c r="E34" s="105"/>
      <c r="F34" s="106"/>
      <c r="G34" s="107"/>
      <c r="H34" s="108"/>
    </row>
    <row r="35" spans="1:8" s="21" customFormat="1" ht="33.950000000000003" customHeight="1" x14ac:dyDescent="0.2">
      <c r="A35" s="186" t="s">
        <v>219</v>
      </c>
      <c r="B35" s="52" t="s">
        <v>27</v>
      </c>
      <c r="C35" s="53" t="s">
        <v>220</v>
      </c>
      <c r="D35" s="49" t="s">
        <v>221</v>
      </c>
      <c r="E35" s="50" t="s">
        <v>43</v>
      </c>
      <c r="F35" s="109">
        <v>542</v>
      </c>
      <c r="G35" s="110"/>
      <c r="H35" s="78">
        <f>ROUND(G35*F35,2)</f>
        <v>0</v>
      </c>
    </row>
    <row r="36" spans="1:8" s="21" customFormat="1" ht="33.950000000000003" customHeight="1" x14ac:dyDescent="0.2">
      <c r="A36" s="186" t="s">
        <v>495</v>
      </c>
      <c r="B36" s="47" t="s">
        <v>104</v>
      </c>
      <c r="C36" s="48" t="s">
        <v>496</v>
      </c>
      <c r="D36" s="49" t="s">
        <v>601</v>
      </c>
      <c r="E36" s="105"/>
      <c r="F36" s="106"/>
      <c r="G36" s="107"/>
      <c r="H36" s="108"/>
    </row>
    <row r="37" spans="1:8" s="21" customFormat="1" ht="33.950000000000003" customHeight="1" x14ac:dyDescent="0.2">
      <c r="A37" s="187" t="s">
        <v>507</v>
      </c>
      <c r="B37" s="100" t="s">
        <v>27</v>
      </c>
      <c r="C37" s="101" t="s">
        <v>508</v>
      </c>
      <c r="D37" s="102" t="s">
        <v>221</v>
      </c>
      <c r="E37" s="50" t="s">
        <v>43</v>
      </c>
      <c r="F37" s="109">
        <v>542</v>
      </c>
      <c r="G37" s="110"/>
      <c r="H37" s="78">
        <f>ROUND(G37*F37,2)</f>
        <v>0</v>
      </c>
    </row>
    <row r="38" spans="1:8" s="21" customFormat="1" ht="33.950000000000003" customHeight="1" x14ac:dyDescent="0.2">
      <c r="A38" s="185" t="s">
        <v>100</v>
      </c>
      <c r="B38" s="44" t="s">
        <v>107</v>
      </c>
      <c r="C38" s="38" t="s">
        <v>45</v>
      </c>
      <c r="D38" s="42" t="s">
        <v>601</v>
      </c>
      <c r="E38" s="105"/>
      <c r="F38" s="106"/>
      <c r="G38" s="107"/>
      <c r="H38" s="108"/>
    </row>
    <row r="39" spans="1:8" s="21" customFormat="1" ht="33.950000000000003" customHeight="1" x14ac:dyDescent="0.2">
      <c r="A39" s="185" t="s">
        <v>509</v>
      </c>
      <c r="B39" s="100" t="s">
        <v>27</v>
      </c>
      <c r="C39" s="41" t="s">
        <v>510</v>
      </c>
      <c r="D39" s="42" t="s">
        <v>102</v>
      </c>
      <c r="E39" s="43" t="s">
        <v>43</v>
      </c>
      <c r="F39" s="109">
        <v>200</v>
      </c>
      <c r="G39" s="110"/>
      <c r="H39" s="78">
        <f t="shared" ref="H39:H45" si="0">ROUND(G39*F39,2)</f>
        <v>0</v>
      </c>
    </row>
    <row r="40" spans="1:8" s="21" customFormat="1" ht="33.950000000000003" customHeight="1" x14ac:dyDescent="0.2">
      <c r="A40" s="185" t="s">
        <v>332</v>
      </c>
      <c r="B40" s="100" t="s">
        <v>34</v>
      </c>
      <c r="C40" s="41" t="s">
        <v>618</v>
      </c>
      <c r="D40" s="42" t="s">
        <v>281</v>
      </c>
      <c r="E40" s="43" t="s">
        <v>43</v>
      </c>
      <c r="F40" s="109"/>
      <c r="G40" s="107"/>
      <c r="H40" s="78">
        <f t="shared" si="0"/>
        <v>0</v>
      </c>
    </row>
    <row r="41" spans="1:8" s="21" customFormat="1" ht="33.950000000000003" customHeight="1" x14ac:dyDescent="0.2">
      <c r="A41" s="185" t="s">
        <v>334</v>
      </c>
      <c r="B41" s="112" t="s">
        <v>97</v>
      </c>
      <c r="C41" s="41" t="s">
        <v>292</v>
      </c>
      <c r="D41" s="42"/>
      <c r="E41" s="43" t="s">
        <v>43</v>
      </c>
      <c r="F41" s="109">
        <v>20</v>
      </c>
      <c r="G41" s="110"/>
      <c r="H41" s="78">
        <f t="shared" si="0"/>
        <v>0</v>
      </c>
    </row>
    <row r="42" spans="1:8" s="21" customFormat="1" ht="33.950000000000003" customHeight="1" x14ac:dyDescent="0.2">
      <c r="A42" s="185" t="s">
        <v>335</v>
      </c>
      <c r="B42" s="112" t="s">
        <v>98</v>
      </c>
      <c r="C42" s="41" t="s">
        <v>336</v>
      </c>
      <c r="D42" s="42"/>
      <c r="E42" s="43" t="s">
        <v>43</v>
      </c>
      <c r="F42" s="109">
        <v>320</v>
      </c>
      <c r="G42" s="110"/>
      <c r="H42" s="78">
        <f t="shared" si="0"/>
        <v>0</v>
      </c>
    </row>
    <row r="43" spans="1:8" s="21" customFormat="1" ht="33.950000000000003" customHeight="1" x14ac:dyDescent="0.2">
      <c r="A43" s="185" t="s">
        <v>337</v>
      </c>
      <c r="B43" s="112" t="s">
        <v>338</v>
      </c>
      <c r="C43" s="41" t="s">
        <v>619</v>
      </c>
      <c r="D43" s="42" t="s">
        <v>1</v>
      </c>
      <c r="E43" s="43" t="s">
        <v>43</v>
      </c>
      <c r="F43" s="109">
        <v>20</v>
      </c>
      <c r="G43" s="110"/>
      <c r="H43" s="78">
        <f t="shared" si="0"/>
        <v>0</v>
      </c>
    </row>
    <row r="44" spans="1:8" s="21" customFormat="1" ht="33.950000000000003" customHeight="1" x14ac:dyDescent="0.2">
      <c r="A44" s="185" t="s">
        <v>511</v>
      </c>
      <c r="B44" s="40" t="s">
        <v>44</v>
      </c>
      <c r="C44" s="41" t="s">
        <v>512</v>
      </c>
      <c r="D44" s="42" t="s">
        <v>513</v>
      </c>
      <c r="E44" s="43" t="s">
        <v>43</v>
      </c>
      <c r="F44" s="109">
        <v>70</v>
      </c>
      <c r="G44" s="110"/>
      <c r="H44" s="78">
        <f t="shared" si="0"/>
        <v>0</v>
      </c>
    </row>
    <row r="45" spans="1:8" s="21" customFormat="1" ht="33.950000000000003" customHeight="1" x14ac:dyDescent="0.2">
      <c r="A45" s="185" t="s">
        <v>222</v>
      </c>
      <c r="B45" s="44" t="s">
        <v>109</v>
      </c>
      <c r="C45" s="38" t="s">
        <v>223</v>
      </c>
      <c r="D45" s="42" t="s">
        <v>224</v>
      </c>
      <c r="E45" s="43" t="s">
        <v>26</v>
      </c>
      <c r="F45" s="109">
        <v>10</v>
      </c>
      <c r="G45" s="110"/>
      <c r="H45" s="78">
        <f t="shared" si="0"/>
        <v>0</v>
      </c>
    </row>
    <row r="46" spans="1:8" s="21" customFormat="1" ht="33.950000000000003" customHeight="1" x14ac:dyDescent="0.2">
      <c r="A46" s="185" t="s">
        <v>340</v>
      </c>
      <c r="B46" s="44" t="s">
        <v>110</v>
      </c>
      <c r="C46" s="38" t="s">
        <v>341</v>
      </c>
      <c r="D46" s="42" t="s">
        <v>342</v>
      </c>
      <c r="E46" s="105"/>
      <c r="F46" s="106"/>
      <c r="G46" s="107"/>
      <c r="H46" s="108"/>
    </row>
    <row r="47" spans="1:8" s="21" customFormat="1" ht="33.950000000000003" customHeight="1" x14ac:dyDescent="0.2">
      <c r="A47" s="185" t="s">
        <v>343</v>
      </c>
      <c r="B47" s="40" t="s">
        <v>27</v>
      </c>
      <c r="C47" s="41" t="s">
        <v>344</v>
      </c>
      <c r="D47" s="42"/>
      <c r="E47" s="43" t="s">
        <v>26</v>
      </c>
      <c r="F47" s="109">
        <v>740</v>
      </c>
      <c r="G47" s="110"/>
      <c r="H47" s="78">
        <f>ROUND(G47*F47,2)</f>
        <v>0</v>
      </c>
    </row>
    <row r="48" spans="1:8" s="21" customFormat="1" ht="33.950000000000003" customHeight="1" x14ac:dyDescent="0.2">
      <c r="A48" s="185" t="s">
        <v>170</v>
      </c>
      <c r="B48" s="44" t="s">
        <v>114</v>
      </c>
      <c r="C48" s="38" t="s">
        <v>171</v>
      </c>
      <c r="D48" s="42" t="s">
        <v>339</v>
      </c>
      <c r="E48" s="105"/>
      <c r="F48" s="106"/>
      <c r="G48" s="107"/>
      <c r="H48" s="108"/>
    </row>
    <row r="49" spans="1:8" s="21" customFormat="1" ht="33.950000000000003" customHeight="1" x14ac:dyDescent="0.2">
      <c r="A49" s="185" t="s">
        <v>225</v>
      </c>
      <c r="B49" s="40" t="s">
        <v>27</v>
      </c>
      <c r="C49" s="41" t="s">
        <v>226</v>
      </c>
      <c r="D49" s="42"/>
      <c r="E49" s="105"/>
      <c r="F49" s="106"/>
      <c r="G49" s="107"/>
      <c r="H49" s="108"/>
    </row>
    <row r="50" spans="1:8" s="21" customFormat="1" ht="33.950000000000003" customHeight="1" x14ac:dyDescent="0.2">
      <c r="A50" s="185" t="s">
        <v>172</v>
      </c>
      <c r="B50" s="55" t="s">
        <v>97</v>
      </c>
      <c r="C50" s="46" t="s">
        <v>115</v>
      </c>
      <c r="D50" s="42"/>
      <c r="E50" s="43" t="s">
        <v>28</v>
      </c>
      <c r="F50" s="109">
        <v>1100</v>
      </c>
      <c r="G50" s="110"/>
      <c r="H50" s="78">
        <f>ROUND(G50*F50,2)</f>
        <v>0</v>
      </c>
    </row>
    <row r="51" spans="1:8" s="21" customFormat="1" ht="33.950000000000003" customHeight="1" x14ac:dyDescent="0.2">
      <c r="A51" s="185" t="s">
        <v>173</v>
      </c>
      <c r="B51" s="40" t="s">
        <v>34</v>
      </c>
      <c r="C51" s="41" t="s">
        <v>66</v>
      </c>
      <c r="D51" s="42"/>
      <c r="E51" s="105"/>
      <c r="F51" s="106"/>
      <c r="G51" s="107"/>
      <c r="H51" s="108"/>
    </row>
    <row r="52" spans="1:8" s="21" customFormat="1" ht="33.950000000000003" customHeight="1" x14ac:dyDescent="0.2">
      <c r="A52" s="185" t="s">
        <v>174</v>
      </c>
      <c r="B52" s="55" t="s">
        <v>97</v>
      </c>
      <c r="C52" s="46" t="s">
        <v>115</v>
      </c>
      <c r="D52" s="42"/>
      <c r="E52" s="43" t="s">
        <v>28</v>
      </c>
      <c r="F52" s="109">
        <v>330</v>
      </c>
      <c r="G52" s="110"/>
      <c r="H52" s="78">
        <f>ROUND(G52*F52,2)</f>
        <v>0</v>
      </c>
    </row>
    <row r="53" spans="1:8" s="21" customFormat="1" ht="33.950000000000003" customHeight="1" x14ac:dyDescent="0.2">
      <c r="A53" s="185" t="s">
        <v>106</v>
      </c>
      <c r="B53" s="44" t="s">
        <v>116</v>
      </c>
      <c r="C53" s="38" t="s">
        <v>108</v>
      </c>
      <c r="D53" s="42" t="s">
        <v>175</v>
      </c>
      <c r="E53" s="43" t="s">
        <v>33</v>
      </c>
      <c r="F53" s="109">
        <v>16</v>
      </c>
      <c r="G53" s="110"/>
      <c r="H53" s="78">
        <f>ROUND(G53*F53,2)</f>
        <v>0</v>
      </c>
    </row>
    <row r="54" spans="1:8" s="21" customFormat="1" ht="33.950000000000003" customHeight="1" x14ac:dyDescent="0.25">
      <c r="A54" s="184"/>
      <c r="B54" s="56"/>
      <c r="C54" s="45" t="s">
        <v>176</v>
      </c>
      <c r="D54" s="57"/>
      <c r="E54" s="105"/>
      <c r="F54" s="106"/>
      <c r="G54" s="107"/>
      <c r="H54" s="108"/>
    </row>
    <row r="55" spans="1:8" s="21" customFormat="1" ht="33.950000000000003" customHeight="1" x14ac:dyDescent="0.2">
      <c r="A55" s="182" t="s">
        <v>163</v>
      </c>
      <c r="B55" s="44" t="s">
        <v>119</v>
      </c>
      <c r="C55" s="38" t="s">
        <v>330</v>
      </c>
      <c r="D55" s="42" t="s">
        <v>605</v>
      </c>
      <c r="E55" s="43" t="s">
        <v>26</v>
      </c>
      <c r="F55" s="109">
        <v>120</v>
      </c>
      <c r="G55" s="110"/>
      <c r="H55" s="78">
        <f>ROUND(G55*F55,2)</f>
        <v>0</v>
      </c>
    </row>
    <row r="56" spans="1:8" s="21" customFormat="1" ht="33.950000000000003" customHeight="1" x14ac:dyDescent="0.25">
      <c r="A56" s="184"/>
      <c r="B56" s="56"/>
      <c r="C56" s="45" t="s">
        <v>19</v>
      </c>
      <c r="D56" s="57"/>
      <c r="E56" s="105"/>
      <c r="F56" s="106"/>
      <c r="G56" s="107"/>
      <c r="H56" s="108"/>
    </row>
    <row r="57" spans="1:8" s="21" customFormat="1" ht="33.950000000000003" customHeight="1" x14ac:dyDescent="0.2">
      <c r="A57" s="188" t="s">
        <v>345</v>
      </c>
      <c r="B57" s="113" t="s">
        <v>124</v>
      </c>
      <c r="C57" s="114" t="s">
        <v>346</v>
      </c>
      <c r="D57" s="115" t="s">
        <v>117</v>
      </c>
      <c r="E57" s="116" t="s">
        <v>43</v>
      </c>
      <c r="F57" s="109">
        <v>300</v>
      </c>
      <c r="G57" s="110"/>
      <c r="H57" s="78">
        <f>ROUND(G57*F57,2)</f>
        <v>0</v>
      </c>
    </row>
    <row r="58" spans="1:8" s="21" customFormat="1" ht="33.950000000000003" customHeight="1" x14ac:dyDescent="0.2">
      <c r="A58" s="182" t="s">
        <v>51</v>
      </c>
      <c r="B58" s="44" t="s">
        <v>129</v>
      </c>
      <c r="C58" s="38" t="s">
        <v>52</v>
      </c>
      <c r="D58" s="42" t="s">
        <v>117</v>
      </c>
      <c r="E58" s="43" t="s">
        <v>43</v>
      </c>
      <c r="F58" s="109">
        <v>2000</v>
      </c>
      <c r="G58" s="110"/>
      <c r="H58" s="78">
        <f>ROUND(G58*F58,2)</f>
        <v>0</v>
      </c>
    </row>
    <row r="59" spans="1:8" s="21" customFormat="1" ht="33.950000000000003" customHeight="1" x14ac:dyDescent="0.25">
      <c r="A59" s="184"/>
      <c r="B59" s="56"/>
      <c r="C59" s="45" t="s">
        <v>20</v>
      </c>
      <c r="D59" s="57"/>
      <c r="E59" s="105"/>
      <c r="F59" s="106"/>
      <c r="G59" s="107"/>
      <c r="H59" s="108"/>
    </row>
    <row r="60" spans="1:8" s="21" customFormat="1" ht="33.950000000000003" customHeight="1" x14ac:dyDescent="0.2">
      <c r="A60" s="182" t="s">
        <v>156</v>
      </c>
      <c r="B60" s="44" t="s">
        <v>131</v>
      </c>
      <c r="C60" s="38" t="s">
        <v>157</v>
      </c>
      <c r="D60" s="42" t="s">
        <v>121</v>
      </c>
      <c r="E60" s="105"/>
      <c r="F60" s="106"/>
      <c r="G60" s="107"/>
      <c r="H60" s="108"/>
    </row>
    <row r="61" spans="1:8" s="21" customFormat="1" ht="33.950000000000003" customHeight="1" x14ac:dyDescent="0.2">
      <c r="A61" s="182" t="s">
        <v>158</v>
      </c>
      <c r="B61" s="40" t="s">
        <v>27</v>
      </c>
      <c r="C61" s="41" t="s">
        <v>159</v>
      </c>
      <c r="D61" s="42"/>
      <c r="E61" s="43" t="s">
        <v>33</v>
      </c>
      <c r="F61" s="109">
        <v>9</v>
      </c>
      <c r="G61" s="110"/>
      <c r="H61" s="78">
        <f>ROUND(G61*F61,2)</f>
        <v>0</v>
      </c>
    </row>
    <row r="62" spans="1:8" s="23" customFormat="1" ht="33.950000000000003" customHeight="1" x14ac:dyDescent="0.2">
      <c r="A62" s="182" t="s">
        <v>118</v>
      </c>
      <c r="B62" s="44" t="s">
        <v>134</v>
      </c>
      <c r="C62" s="38" t="s">
        <v>120</v>
      </c>
      <c r="D62" s="42" t="s">
        <v>121</v>
      </c>
      <c r="E62" s="105"/>
      <c r="F62" s="106"/>
      <c r="G62" s="107"/>
      <c r="H62" s="108"/>
    </row>
    <row r="63" spans="1:8" s="23" customFormat="1" ht="33.950000000000003" customHeight="1" x14ac:dyDescent="0.2">
      <c r="A63" s="182" t="s">
        <v>617</v>
      </c>
      <c r="B63" s="40" t="s">
        <v>27</v>
      </c>
      <c r="C63" s="41" t="s">
        <v>616</v>
      </c>
      <c r="D63" s="42"/>
      <c r="E63" s="43" t="s">
        <v>33</v>
      </c>
      <c r="F63" s="109">
        <v>7</v>
      </c>
      <c r="G63" s="110"/>
      <c r="H63" s="78">
        <f>ROUND(G63*F63,2)</f>
        <v>0</v>
      </c>
    </row>
    <row r="64" spans="1:8" s="21" customFormat="1" ht="33.950000000000003" customHeight="1" x14ac:dyDescent="0.2">
      <c r="A64" s="182" t="s">
        <v>295</v>
      </c>
      <c r="B64" s="40" t="s">
        <v>34</v>
      </c>
      <c r="C64" s="41" t="s">
        <v>122</v>
      </c>
      <c r="D64" s="42"/>
      <c r="E64" s="43" t="s">
        <v>33</v>
      </c>
      <c r="F64" s="109">
        <v>3</v>
      </c>
      <c r="G64" s="110"/>
      <c r="H64" s="78">
        <f>ROUND(G64*F64,2)</f>
        <v>0</v>
      </c>
    </row>
    <row r="65" spans="1:8" s="21" customFormat="1" ht="33.950000000000003" customHeight="1" x14ac:dyDescent="0.2">
      <c r="A65" s="182" t="s">
        <v>123</v>
      </c>
      <c r="B65" s="44" t="s">
        <v>135</v>
      </c>
      <c r="C65" s="38" t="s">
        <v>125</v>
      </c>
      <c r="D65" s="42" t="s">
        <v>121</v>
      </c>
      <c r="E65" s="105"/>
      <c r="F65" s="106"/>
      <c r="G65" s="107"/>
      <c r="H65" s="108"/>
    </row>
    <row r="66" spans="1:8" s="21" customFormat="1" ht="33.950000000000003" customHeight="1" x14ac:dyDescent="0.2">
      <c r="A66" s="182" t="s">
        <v>126</v>
      </c>
      <c r="B66" s="40" t="s">
        <v>27</v>
      </c>
      <c r="C66" s="41" t="s">
        <v>514</v>
      </c>
      <c r="D66" s="42"/>
      <c r="E66" s="105"/>
      <c r="F66" s="106"/>
      <c r="G66" s="107"/>
      <c r="H66" s="108"/>
    </row>
    <row r="67" spans="1:8" s="21" customFormat="1" ht="33.950000000000003" customHeight="1" x14ac:dyDescent="0.2">
      <c r="A67" s="182" t="s">
        <v>128</v>
      </c>
      <c r="B67" s="55" t="s">
        <v>97</v>
      </c>
      <c r="C67" s="46" t="s">
        <v>515</v>
      </c>
      <c r="D67" s="42"/>
      <c r="E67" s="43" t="s">
        <v>43</v>
      </c>
      <c r="F67" s="109">
        <v>30</v>
      </c>
      <c r="G67" s="110"/>
      <c r="H67" s="78">
        <f>ROUND(G67*F67,2)</f>
        <v>0</v>
      </c>
    </row>
    <row r="68" spans="1:8" s="21" customFormat="1" ht="33.950000000000003" customHeight="1" x14ac:dyDescent="0.2">
      <c r="A68" s="182" t="s">
        <v>160</v>
      </c>
      <c r="B68" s="44" t="s">
        <v>137</v>
      </c>
      <c r="C68" s="38" t="s">
        <v>161</v>
      </c>
      <c r="D68" s="42" t="s">
        <v>121</v>
      </c>
      <c r="E68" s="43" t="s">
        <v>43</v>
      </c>
      <c r="F68" s="109">
        <v>80</v>
      </c>
      <c r="G68" s="110"/>
      <c r="H68" s="78">
        <f>ROUND(G68*F68,2)</f>
        <v>0</v>
      </c>
    </row>
    <row r="69" spans="1:8" s="21" customFormat="1" ht="33.950000000000003" customHeight="1" x14ac:dyDescent="0.2">
      <c r="A69" s="182" t="s">
        <v>130</v>
      </c>
      <c r="B69" s="44" t="s">
        <v>140</v>
      </c>
      <c r="C69" s="58" t="s">
        <v>132</v>
      </c>
      <c r="D69" s="42" t="s">
        <v>121</v>
      </c>
      <c r="E69" s="105"/>
      <c r="F69" s="106"/>
      <c r="G69" s="107"/>
      <c r="H69" s="108"/>
    </row>
    <row r="70" spans="1:8" s="21" customFormat="1" ht="33.950000000000003" customHeight="1" x14ac:dyDescent="0.2">
      <c r="A70" s="182" t="s">
        <v>133</v>
      </c>
      <c r="B70" s="40" t="s">
        <v>27</v>
      </c>
      <c r="C70" s="41" t="s">
        <v>516</v>
      </c>
      <c r="D70" s="42"/>
      <c r="E70" s="105"/>
      <c r="F70" s="106"/>
      <c r="G70" s="107"/>
      <c r="H70" s="108"/>
    </row>
    <row r="71" spans="1:8" s="21" customFormat="1" ht="33.950000000000003" customHeight="1" x14ac:dyDescent="0.2">
      <c r="A71" s="182" t="s">
        <v>152</v>
      </c>
      <c r="B71" s="55" t="s">
        <v>97</v>
      </c>
      <c r="C71" s="46" t="s">
        <v>517</v>
      </c>
      <c r="D71" s="42"/>
      <c r="E71" s="43" t="s">
        <v>33</v>
      </c>
      <c r="F71" s="109">
        <v>1</v>
      </c>
      <c r="G71" s="110"/>
      <c r="H71" s="78">
        <f>ROUND(G71*F71,2)</f>
        <v>0</v>
      </c>
    </row>
    <row r="72" spans="1:8" s="21" customFormat="1" ht="33.950000000000003" customHeight="1" x14ac:dyDescent="0.2">
      <c r="A72" s="182" t="s">
        <v>518</v>
      </c>
      <c r="B72" s="55" t="s">
        <v>98</v>
      </c>
      <c r="C72" s="46" t="s">
        <v>519</v>
      </c>
      <c r="D72" s="42"/>
      <c r="E72" s="43" t="s">
        <v>33</v>
      </c>
      <c r="F72" s="109">
        <v>4</v>
      </c>
      <c r="G72" s="110"/>
      <c r="H72" s="78">
        <f>ROUND(G72*F72,2)</f>
        <v>0</v>
      </c>
    </row>
    <row r="73" spans="1:8" s="21" customFormat="1" ht="33.950000000000003" customHeight="1" x14ac:dyDescent="0.2">
      <c r="A73" s="189" t="s">
        <v>620</v>
      </c>
      <c r="B73" s="55" t="s">
        <v>99</v>
      </c>
      <c r="C73" s="46" t="s">
        <v>627</v>
      </c>
      <c r="D73" s="42"/>
      <c r="E73" s="43" t="s">
        <v>33</v>
      </c>
      <c r="F73" s="109">
        <v>1</v>
      </c>
      <c r="G73" s="110"/>
      <c r="H73" s="78">
        <f>ROUND(G73*F73,2)</f>
        <v>0</v>
      </c>
    </row>
    <row r="74" spans="1:8" s="21" customFormat="1" ht="33.950000000000003" customHeight="1" x14ac:dyDescent="0.2">
      <c r="A74" s="189" t="s">
        <v>520</v>
      </c>
      <c r="B74" s="55" t="s">
        <v>621</v>
      </c>
      <c r="C74" s="46" t="s">
        <v>521</v>
      </c>
      <c r="D74" s="42"/>
      <c r="E74" s="43" t="s">
        <v>33</v>
      </c>
      <c r="F74" s="109">
        <v>1</v>
      </c>
      <c r="G74" s="110"/>
      <c r="H74" s="78">
        <f>ROUND(G74*F74,2)</f>
        <v>0</v>
      </c>
    </row>
    <row r="75" spans="1:8" s="21" customFormat="1" ht="33.950000000000003" customHeight="1" x14ac:dyDescent="0.2">
      <c r="A75" s="189" t="s">
        <v>620</v>
      </c>
      <c r="B75" s="55" t="s">
        <v>625</v>
      </c>
      <c r="C75" s="46" t="s">
        <v>622</v>
      </c>
      <c r="D75" s="42"/>
      <c r="E75" s="43" t="s">
        <v>33</v>
      </c>
      <c r="F75" s="109">
        <v>2</v>
      </c>
      <c r="G75" s="110"/>
      <c r="H75" s="78">
        <f>ROUND(G75*F75,2)</f>
        <v>0</v>
      </c>
    </row>
    <row r="76" spans="1:8" s="21" customFormat="1" ht="33.950000000000003" customHeight="1" x14ac:dyDescent="0.2">
      <c r="A76" s="182" t="s">
        <v>196</v>
      </c>
      <c r="B76" s="44" t="s">
        <v>141</v>
      </c>
      <c r="C76" s="117" t="s">
        <v>347</v>
      </c>
      <c r="D76" s="118" t="s">
        <v>522</v>
      </c>
      <c r="E76" s="105"/>
      <c r="F76" s="106"/>
      <c r="G76" s="107"/>
      <c r="H76" s="108"/>
    </row>
    <row r="77" spans="1:8" s="21" customFormat="1" ht="33.950000000000003" customHeight="1" x14ac:dyDescent="0.2">
      <c r="A77" s="182" t="s">
        <v>490</v>
      </c>
      <c r="B77" s="40" t="s">
        <v>27</v>
      </c>
      <c r="C77" s="41" t="s">
        <v>523</v>
      </c>
      <c r="D77" s="42"/>
      <c r="E77" s="43" t="s">
        <v>43</v>
      </c>
      <c r="F77" s="109">
        <v>35</v>
      </c>
      <c r="G77" s="110"/>
      <c r="H77" s="78">
        <f t="shared" ref="H77:H83" si="1">ROUND(G77*F77,2)</f>
        <v>0</v>
      </c>
    </row>
    <row r="78" spans="1:8" s="24" customFormat="1" ht="33.950000000000003" customHeight="1" x14ac:dyDescent="0.2">
      <c r="A78" s="182" t="s">
        <v>524</v>
      </c>
      <c r="B78" s="40" t="s">
        <v>34</v>
      </c>
      <c r="C78" s="41" t="s">
        <v>525</v>
      </c>
      <c r="D78" s="42"/>
      <c r="E78" s="43" t="s">
        <v>43</v>
      </c>
      <c r="F78" s="109">
        <v>110</v>
      </c>
      <c r="G78" s="110"/>
      <c r="H78" s="78">
        <f t="shared" si="1"/>
        <v>0</v>
      </c>
    </row>
    <row r="79" spans="1:8" s="21" customFormat="1" ht="33.950000000000003" customHeight="1" x14ac:dyDescent="0.2">
      <c r="A79" s="182" t="s">
        <v>623</v>
      </c>
      <c r="B79" s="40" t="s">
        <v>44</v>
      </c>
      <c r="C79" s="41" t="s">
        <v>626</v>
      </c>
      <c r="D79" s="42"/>
      <c r="E79" s="43" t="s">
        <v>43</v>
      </c>
      <c r="F79" s="109">
        <v>9</v>
      </c>
      <c r="G79" s="110"/>
      <c r="H79" s="78">
        <f t="shared" ref="H79" si="2">ROUND(G79*F79,2)</f>
        <v>0</v>
      </c>
    </row>
    <row r="80" spans="1:8" s="21" customFormat="1" ht="33.950000000000003" customHeight="1" x14ac:dyDescent="0.2">
      <c r="A80" s="182" t="s">
        <v>526</v>
      </c>
      <c r="B80" s="40" t="s">
        <v>57</v>
      </c>
      <c r="C80" s="41" t="s">
        <v>527</v>
      </c>
      <c r="D80" s="42"/>
      <c r="E80" s="43" t="s">
        <v>43</v>
      </c>
      <c r="F80" s="109">
        <v>4</v>
      </c>
      <c r="G80" s="110"/>
      <c r="H80" s="78">
        <f t="shared" si="1"/>
        <v>0</v>
      </c>
    </row>
    <row r="81" spans="1:8" s="21" customFormat="1" ht="33.950000000000003" customHeight="1" x14ac:dyDescent="0.2">
      <c r="A81" s="182" t="s">
        <v>623</v>
      </c>
      <c r="B81" s="40" t="s">
        <v>61</v>
      </c>
      <c r="C81" s="41" t="s">
        <v>624</v>
      </c>
      <c r="D81" s="42"/>
      <c r="E81" s="43" t="s">
        <v>43</v>
      </c>
      <c r="F81" s="109">
        <v>8</v>
      </c>
      <c r="G81" s="110"/>
      <c r="H81" s="78">
        <f t="shared" si="1"/>
        <v>0</v>
      </c>
    </row>
    <row r="82" spans="1:8" s="24" customFormat="1" ht="33.950000000000003" customHeight="1" x14ac:dyDescent="0.2">
      <c r="A82" s="182" t="s">
        <v>183</v>
      </c>
      <c r="B82" s="44" t="s">
        <v>143</v>
      </c>
      <c r="C82" s="38" t="s">
        <v>184</v>
      </c>
      <c r="D82" s="42" t="s">
        <v>121</v>
      </c>
      <c r="E82" s="43" t="s">
        <v>33</v>
      </c>
      <c r="F82" s="109">
        <v>2</v>
      </c>
      <c r="G82" s="110"/>
      <c r="H82" s="78">
        <f t="shared" si="1"/>
        <v>0</v>
      </c>
    </row>
    <row r="83" spans="1:8" s="24" customFormat="1" ht="33.950000000000003" customHeight="1" x14ac:dyDescent="0.2">
      <c r="A83" s="182" t="s">
        <v>181</v>
      </c>
      <c r="B83" s="44" t="s">
        <v>145</v>
      </c>
      <c r="C83" s="38" t="s">
        <v>182</v>
      </c>
      <c r="D83" s="42" t="s">
        <v>121</v>
      </c>
      <c r="E83" s="43" t="s">
        <v>33</v>
      </c>
      <c r="F83" s="109">
        <v>2</v>
      </c>
      <c r="G83" s="110"/>
      <c r="H83" s="78">
        <f t="shared" si="1"/>
        <v>0</v>
      </c>
    </row>
    <row r="84" spans="1:8" s="24" customFormat="1" ht="33.950000000000003" customHeight="1" x14ac:dyDescent="0.25">
      <c r="A84" s="184"/>
      <c r="B84" s="56"/>
      <c r="C84" s="45" t="s">
        <v>21</v>
      </c>
      <c r="D84" s="57"/>
      <c r="E84" s="105"/>
      <c r="F84" s="106"/>
      <c r="G84" s="107"/>
      <c r="H84" s="108"/>
    </row>
    <row r="85" spans="1:8" s="21" customFormat="1" ht="33.950000000000003" customHeight="1" x14ac:dyDescent="0.2">
      <c r="A85" s="182" t="s">
        <v>53</v>
      </c>
      <c r="B85" s="44" t="s">
        <v>146</v>
      </c>
      <c r="C85" s="117" t="s">
        <v>231</v>
      </c>
      <c r="D85" s="118" t="s">
        <v>232</v>
      </c>
      <c r="E85" s="43" t="s">
        <v>33</v>
      </c>
      <c r="F85" s="109">
        <v>2</v>
      </c>
      <c r="G85" s="110"/>
      <c r="H85" s="78">
        <f>ROUND(G85*F85,2)</f>
        <v>0</v>
      </c>
    </row>
    <row r="86" spans="1:8" s="21" customFormat="1" ht="33.950000000000003" customHeight="1" x14ac:dyDescent="0.2">
      <c r="A86" s="182" t="s">
        <v>54</v>
      </c>
      <c r="B86" s="44" t="s">
        <v>147</v>
      </c>
      <c r="C86" s="117" t="s">
        <v>233</v>
      </c>
      <c r="D86" s="118" t="s">
        <v>232</v>
      </c>
      <c r="E86" s="105"/>
      <c r="F86" s="106"/>
      <c r="G86" s="107"/>
      <c r="H86" s="108"/>
    </row>
    <row r="87" spans="1:8" s="21" customFormat="1" ht="33.950000000000003" customHeight="1" x14ac:dyDescent="0.2">
      <c r="A87" s="182" t="s">
        <v>188</v>
      </c>
      <c r="B87" s="40" t="s">
        <v>27</v>
      </c>
      <c r="C87" s="41" t="s">
        <v>189</v>
      </c>
      <c r="D87" s="42"/>
      <c r="E87" s="43" t="s">
        <v>33</v>
      </c>
      <c r="F87" s="109">
        <v>2</v>
      </c>
      <c r="G87" s="110"/>
      <c r="H87" s="78">
        <f t="shared" ref="H87:H93" si="3">ROUND(G87*F87,2)</f>
        <v>0</v>
      </c>
    </row>
    <row r="88" spans="1:8" s="21" customFormat="1" ht="33.950000000000003" customHeight="1" x14ac:dyDescent="0.2">
      <c r="A88" s="182" t="s">
        <v>55</v>
      </c>
      <c r="B88" s="40" t="s">
        <v>34</v>
      </c>
      <c r="C88" s="41" t="s">
        <v>144</v>
      </c>
      <c r="D88" s="42"/>
      <c r="E88" s="43" t="s">
        <v>33</v>
      </c>
      <c r="F88" s="109">
        <v>2</v>
      </c>
      <c r="G88" s="110"/>
      <c r="H88" s="78">
        <f t="shared" si="3"/>
        <v>0</v>
      </c>
    </row>
    <row r="89" spans="1:8" s="21" customFormat="1" ht="33.950000000000003" customHeight="1" x14ac:dyDescent="0.2">
      <c r="A89" s="182" t="s">
        <v>190</v>
      </c>
      <c r="B89" s="40" t="s">
        <v>44</v>
      </c>
      <c r="C89" s="41" t="s">
        <v>191</v>
      </c>
      <c r="D89" s="42"/>
      <c r="E89" s="43" t="s">
        <v>33</v>
      </c>
      <c r="F89" s="109">
        <v>2</v>
      </c>
      <c r="G89" s="110"/>
      <c r="H89" s="78">
        <f t="shared" si="3"/>
        <v>0</v>
      </c>
    </row>
    <row r="90" spans="1:8" s="21" customFormat="1" ht="33.950000000000003" customHeight="1" x14ac:dyDescent="0.2">
      <c r="A90" s="182" t="s">
        <v>56</v>
      </c>
      <c r="B90" s="40" t="s">
        <v>57</v>
      </c>
      <c r="C90" s="41" t="s">
        <v>164</v>
      </c>
      <c r="D90" s="42"/>
      <c r="E90" s="43" t="s">
        <v>33</v>
      </c>
      <c r="F90" s="109">
        <v>2</v>
      </c>
      <c r="G90" s="110"/>
      <c r="H90" s="78">
        <f t="shared" si="3"/>
        <v>0</v>
      </c>
    </row>
    <row r="91" spans="1:8" s="21" customFormat="1" ht="33.950000000000003" customHeight="1" x14ac:dyDescent="0.2">
      <c r="A91" s="182" t="s">
        <v>378</v>
      </c>
      <c r="B91" s="44" t="s">
        <v>148</v>
      </c>
      <c r="C91" s="117" t="s">
        <v>379</v>
      </c>
      <c r="D91" s="118" t="s">
        <v>232</v>
      </c>
      <c r="E91" s="43" t="s">
        <v>33</v>
      </c>
      <c r="F91" s="109">
        <v>6</v>
      </c>
      <c r="G91" s="110"/>
      <c r="H91" s="78">
        <f t="shared" si="3"/>
        <v>0</v>
      </c>
    </row>
    <row r="92" spans="1:8" s="21" customFormat="1" ht="33.950000000000003" customHeight="1" x14ac:dyDescent="0.2">
      <c r="A92" s="182" t="s">
        <v>69</v>
      </c>
      <c r="B92" s="44" t="s">
        <v>177</v>
      </c>
      <c r="C92" s="38" t="s">
        <v>77</v>
      </c>
      <c r="D92" s="118" t="s">
        <v>232</v>
      </c>
      <c r="E92" s="43" t="s">
        <v>33</v>
      </c>
      <c r="F92" s="109">
        <v>2</v>
      </c>
      <c r="G92" s="110"/>
      <c r="H92" s="78">
        <f t="shared" si="3"/>
        <v>0</v>
      </c>
    </row>
    <row r="93" spans="1:8" s="21" customFormat="1" ht="33.950000000000003" customHeight="1" x14ac:dyDescent="0.2">
      <c r="A93" s="182" t="s">
        <v>70</v>
      </c>
      <c r="B93" s="44" t="s">
        <v>178</v>
      </c>
      <c r="C93" s="38" t="s">
        <v>78</v>
      </c>
      <c r="D93" s="118" t="s">
        <v>232</v>
      </c>
      <c r="E93" s="43" t="s">
        <v>33</v>
      </c>
      <c r="F93" s="109">
        <v>2</v>
      </c>
      <c r="G93" s="110"/>
      <c r="H93" s="78">
        <f t="shared" si="3"/>
        <v>0</v>
      </c>
    </row>
    <row r="94" spans="1:8" s="21" customFormat="1" ht="33.950000000000003" customHeight="1" x14ac:dyDescent="0.25">
      <c r="A94" s="184"/>
      <c r="B94" s="56"/>
      <c r="C94" s="45" t="s">
        <v>22</v>
      </c>
      <c r="D94" s="57"/>
      <c r="E94" s="105"/>
      <c r="F94" s="106"/>
      <c r="G94" s="107"/>
      <c r="H94" s="108"/>
    </row>
    <row r="95" spans="1:8" s="21" customFormat="1" ht="33.950000000000003" customHeight="1" x14ac:dyDescent="0.2">
      <c r="A95" s="185" t="s">
        <v>58</v>
      </c>
      <c r="B95" s="44" t="s">
        <v>179</v>
      </c>
      <c r="C95" s="38" t="s">
        <v>59</v>
      </c>
      <c r="D95" s="42" t="s">
        <v>598</v>
      </c>
      <c r="E95" s="105"/>
      <c r="F95" s="106"/>
      <c r="G95" s="107"/>
      <c r="H95" s="108"/>
    </row>
    <row r="96" spans="1:8" s="21" customFormat="1" ht="33.950000000000003" customHeight="1" x14ac:dyDescent="0.2">
      <c r="A96" s="185" t="s">
        <v>149</v>
      </c>
      <c r="B96" s="40" t="s">
        <v>27</v>
      </c>
      <c r="C96" s="41" t="s">
        <v>150</v>
      </c>
      <c r="D96" s="42"/>
      <c r="E96" s="43" t="s">
        <v>26</v>
      </c>
      <c r="F96" s="109">
        <v>80</v>
      </c>
      <c r="G96" s="110"/>
      <c r="H96" s="78">
        <f>ROUND(G96*F96,2)</f>
        <v>0</v>
      </c>
    </row>
    <row r="97" spans="1:8" s="21" customFormat="1" ht="33.950000000000003" customHeight="1" x14ac:dyDescent="0.2">
      <c r="A97" s="185" t="s">
        <v>60</v>
      </c>
      <c r="B97" s="40" t="s">
        <v>34</v>
      </c>
      <c r="C97" s="41" t="s">
        <v>151</v>
      </c>
      <c r="D97" s="42"/>
      <c r="E97" s="43" t="s">
        <v>26</v>
      </c>
      <c r="F97" s="119">
        <v>780</v>
      </c>
      <c r="G97" s="110"/>
      <c r="H97" s="78">
        <f>ROUND(G97*F97,2)</f>
        <v>0</v>
      </c>
    </row>
    <row r="98" spans="1:8" ht="33.950000000000003" customHeight="1" x14ac:dyDescent="0.2">
      <c r="A98" s="190"/>
      <c r="B98" s="91" t="str">
        <f>B6</f>
        <v>A</v>
      </c>
      <c r="C98" s="161" t="str">
        <f>C6</f>
        <v>WESTGROVE WAY (MINOR REHAB)</v>
      </c>
      <c r="D98" s="174"/>
      <c r="E98" s="174"/>
      <c r="F98" s="175"/>
      <c r="G98" s="120"/>
      <c r="H98" s="92">
        <f>SUM(H7:H97)</f>
        <v>0</v>
      </c>
    </row>
    <row r="99" spans="1:8" s="20" customFormat="1" ht="33.950000000000003" customHeight="1" x14ac:dyDescent="0.2">
      <c r="A99" s="191"/>
      <c r="B99" s="121" t="s">
        <v>12</v>
      </c>
      <c r="C99" s="166" t="s">
        <v>528</v>
      </c>
      <c r="D99" s="169"/>
      <c r="E99" s="169"/>
      <c r="F99" s="170"/>
      <c r="G99" s="122"/>
      <c r="H99" s="122"/>
    </row>
    <row r="100" spans="1:8" s="21" customFormat="1" ht="33.950000000000003" customHeight="1" x14ac:dyDescent="0.2">
      <c r="A100" s="192"/>
      <c r="B100" s="123"/>
      <c r="C100" s="124" t="s">
        <v>18</v>
      </c>
      <c r="D100" s="125"/>
      <c r="E100" s="105"/>
      <c r="F100" s="106"/>
      <c r="G100" s="108"/>
      <c r="H100" s="108"/>
    </row>
    <row r="101" spans="1:8" s="21" customFormat="1" ht="33.950000000000003" customHeight="1" x14ac:dyDescent="0.2">
      <c r="A101" s="182" t="s">
        <v>31</v>
      </c>
      <c r="B101" s="44" t="s">
        <v>200</v>
      </c>
      <c r="C101" s="38" t="s">
        <v>32</v>
      </c>
      <c r="D101" s="42" t="s">
        <v>314</v>
      </c>
      <c r="E101" s="43" t="s">
        <v>26</v>
      </c>
      <c r="F101" s="126">
        <v>570</v>
      </c>
      <c r="G101" s="110"/>
      <c r="H101" s="78">
        <f>ROUND(G101*F101,2)</f>
        <v>0</v>
      </c>
    </row>
    <row r="102" spans="1:8" s="21" customFormat="1" ht="33.950000000000003" customHeight="1" x14ac:dyDescent="0.2">
      <c r="A102" s="183" t="s">
        <v>87</v>
      </c>
      <c r="B102" s="44" t="s">
        <v>199</v>
      </c>
      <c r="C102" s="38" t="s">
        <v>316</v>
      </c>
      <c r="D102" s="42" t="s">
        <v>317</v>
      </c>
      <c r="E102" s="105"/>
      <c r="F102" s="106"/>
      <c r="G102" s="108"/>
      <c r="H102" s="108"/>
    </row>
    <row r="103" spans="1:8" s="21" customFormat="1" ht="33.950000000000003" customHeight="1" x14ac:dyDescent="0.2">
      <c r="A103" s="183" t="s">
        <v>318</v>
      </c>
      <c r="B103" s="40" t="s">
        <v>27</v>
      </c>
      <c r="C103" s="41" t="s">
        <v>319</v>
      </c>
      <c r="D103" s="42" t="s">
        <v>1</v>
      </c>
      <c r="E103" s="43" t="s">
        <v>26</v>
      </c>
      <c r="F103" s="127">
        <v>20</v>
      </c>
      <c r="G103" s="110"/>
      <c r="H103" s="78">
        <f>ROUND(G103*F103,2)</f>
        <v>0</v>
      </c>
    </row>
    <row r="104" spans="1:8" s="21" customFormat="1" ht="33.950000000000003" customHeight="1" x14ac:dyDescent="0.2">
      <c r="A104" s="183" t="s">
        <v>320</v>
      </c>
      <c r="B104" s="44" t="s">
        <v>198</v>
      </c>
      <c r="C104" s="38" t="s">
        <v>90</v>
      </c>
      <c r="D104" s="42" t="s">
        <v>321</v>
      </c>
      <c r="E104" s="105"/>
      <c r="F104" s="106"/>
      <c r="G104" s="108"/>
      <c r="H104" s="108"/>
    </row>
    <row r="105" spans="1:8" s="21" customFormat="1" ht="33.950000000000003" customHeight="1" x14ac:dyDescent="0.2">
      <c r="A105" s="183" t="s">
        <v>322</v>
      </c>
      <c r="B105" s="40" t="s">
        <v>27</v>
      </c>
      <c r="C105" s="41" t="s">
        <v>323</v>
      </c>
      <c r="D105" s="42" t="s">
        <v>1</v>
      </c>
      <c r="E105" s="43" t="s">
        <v>26</v>
      </c>
      <c r="F105" s="60">
        <v>50</v>
      </c>
      <c r="G105" s="110"/>
      <c r="H105" s="78">
        <f>ROUND(G105*F105,2)</f>
        <v>0</v>
      </c>
    </row>
    <row r="106" spans="1:8" s="21" customFormat="1" ht="33.950000000000003" customHeight="1" x14ac:dyDescent="0.25">
      <c r="A106" s="184"/>
      <c r="B106" s="111"/>
      <c r="C106" s="45" t="s">
        <v>166</v>
      </c>
      <c r="D106" s="57"/>
      <c r="E106" s="105"/>
      <c r="F106" s="106"/>
      <c r="G106" s="108"/>
      <c r="H106" s="108"/>
    </row>
    <row r="107" spans="1:8" s="21" customFormat="1" ht="33.950000000000003" customHeight="1" x14ac:dyDescent="0.2">
      <c r="A107" s="185" t="s">
        <v>103</v>
      </c>
      <c r="B107" s="44" t="s">
        <v>234</v>
      </c>
      <c r="C107" s="38" t="s">
        <v>105</v>
      </c>
      <c r="D107" s="42" t="s">
        <v>227</v>
      </c>
      <c r="E107" s="105"/>
      <c r="F107" s="106"/>
      <c r="G107" s="108"/>
      <c r="H107" s="108"/>
    </row>
    <row r="108" spans="1:8" s="21" customFormat="1" ht="33.950000000000003" customHeight="1" x14ac:dyDescent="0.2">
      <c r="A108" s="185" t="s">
        <v>228</v>
      </c>
      <c r="B108" s="40" t="s">
        <v>27</v>
      </c>
      <c r="C108" s="41" t="s">
        <v>229</v>
      </c>
      <c r="D108" s="42" t="s">
        <v>1</v>
      </c>
      <c r="E108" s="43" t="s">
        <v>26</v>
      </c>
      <c r="F108" s="127">
        <v>160</v>
      </c>
      <c r="G108" s="110"/>
      <c r="H108" s="78">
        <f>ROUND(G108*F108,2)</f>
        <v>0</v>
      </c>
    </row>
    <row r="109" spans="1:8" s="21" customFormat="1" ht="33.950000000000003" customHeight="1" x14ac:dyDescent="0.2">
      <c r="A109" s="185" t="s">
        <v>499</v>
      </c>
      <c r="B109" s="44" t="s">
        <v>235</v>
      </c>
      <c r="C109" s="38" t="s">
        <v>209</v>
      </c>
      <c r="D109" s="42" t="s">
        <v>600</v>
      </c>
      <c r="E109" s="105"/>
      <c r="F109" s="106"/>
      <c r="G109" s="108"/>
      <c r="H109" s="108"/>
    </row>
    <row r="110" spans="1:8" s="21" customFormat="1" ht="33.950000000000003" customHeight="1" x14ac:dyDescent="0.2">
      <c r="A110" s="185" t="s">
        <v>500</v>
      </c>
      <c r="B110" s="40" t="s">
        <v>27</v>
      </c>
      <c r="C110" s="41" t="s">
        <v>324</v>
      </c>
      <c r="D110" s="42" t="s">
        <v>1</v>
      </c>
      <c r="E110" s="43" t="s">
        <v>26</v>
      </c>
      <c r="F110" s="127">
        <v>350</v>
      </c>
      <c r="G110" s="110"/>
      <c r="H110" s="78">
        <f>ROUND(G110*F110,2)</f>
        <v>0</v>
      </c>
    </row>
    <row r="111" spans="1:8" s="21" customFormat="1" ht="33.950000000000003" customHeight="1" x14ac:dyDescent="0.2">
      <c r="A111" s="185" t="s">
        <v>501</v>
      </c>
      <c r="B111" s="44" t="s">
        <v>236</v>
      </c>
      <c r="C111" s="38" t="s">
        <v>502</v>
      </c>
      <c r="D111" s="42" t="s">
        <v>602</v>
      </c>
      <c r="E111" s="105"/>
      <c r="F111" s="106"/>
      <c r="G111" s="108"/>
      <c r="H111" s="108"/>
    </row>
    <row r="112" spans="1:8" s="21" customFormat="1" ht="33.950000000000003" customHeight="1" x14ac:dyDescent="0.2">
      <c r="A112" s="185" t="s">
        <v>503</v>
      </c>
      <c r="B112" s="40" t="s">
        <v>27</v>
      </c>
      <c r="C112" s="41" t="s">
        <v>325</v>
      </c>
      <c r="D112" s="42" t="s">
        <v>1</v>
      </c>
      <c r="E112" s="43" t="s">
        <v>26</v>
      </c>
      <c r="F112" s="60">
        <v>10</v>
      </c>
      <c r="G112" s="110"/>
      <c r="H112" s="78">
        <f>ROUND(G112*F112,2)</f>
        <v>0</v>
      </c>
    </row>
    <row r="113" spans="1:8" s="21" customFormat="1" ht="33.950000000000003" customHeight="1" x14ac:dyDescent="0.2">
      <c r="A113" s="185" t="s">
        <v>504</v>
      </c>
      <c r="B113" s="40" t="s">
        <v>34</v>
      </c>
      <c r="C113" s="41" t="s">
        <v>326</v>
      </c>
      <c r="D113" s="42" t="s">
        <v>1</v>
      </c>
      <c r="E113" s="43" t="s">
        <v>26</v>
      </c>
      <c r="F113" s="127">
        <v>10</v>
      </c>
      <c r="G113" s="110"/>
      <c r="H113" s="78">
        <f>ROUND(G113*F113,2)</f>
        <v>0</v>
      </c>
    </row>
    <row r="114" spans="1:8" s="21" customFormat="1" ht="33.950000000000003" customHeight="1" x14ac:dyDescent="0.2">
      <c r="A114" s="185" t="s">
        <v>505</v>
      </c>
      <c r="B114" s="40" t="s">
        <v>44</v>
      </c>
      <c r="C114" s="41" t="s">
        <v>327</v>
      </c>
      <c r="D114" s="42" t="s">
        <v>1</v>
      </c>
      <c r="E114" s="43" t="s">
        <v>26</v>
      </c>
      <c r="F114" s="60">
        <v>10</v>
      </c>
      <c r="G114" s="110"/>
      <c r="H114" s="78">
        <f>ROUND(G114*F114,2)</f>
        <v>0</v>
      </c>
    </row>
    <row r="115" spans="1:8" s="21" customFormat="1" ht="33.950000000000003" customHeight="1" x14ac:dyDescent="0.2">
      <c r="A115" s="185" t="s">
        <v>506</v>
      </c>
      <c r="B115" s="40" t="s">
        <v>57</v>
      </c>
      <c r="C115" s="41" t="s">
        <v>328</v>
      </c>
      <c r="D115" s="42" t="s">
        <v>1</v>
      </c>
      <c r="E115" s="43" t="s">
        <v>26</v>
      </c>
      <c r="F115" s="127">
        <v>10</v>
      </c>
      <c r="G115" s="110"/>
      <c r="H115" s="78">
        <f>ROUND(G115*F115,2)</f>
        <v>0</v>
      </c>
    </row>
    <row r="116" spans="1:8" s="21" customFormat="1" ht="33.950000000000003" customHeight="1" x14ac:dyDescent="0.2">
      <c r="A116" s="185" t="s">
        <v>35</v>
      </c>
      <c r="B116" s="44" t="s">
        <v>237</v>
      </c>
      <c r="C116" s="38" t="s">
        <v>36</v>
      </c>
      <c r="D116" s="42" t="s">
        <v>169</v>
      </c>
      <c r="E116" s="105"/>
      <c r="F116" s="106"/>
      <c r="G116" s="108"/>
      <c r="H116" s="108"/>
    </row>
    <row r="117" spans="1:8" s="21" customFormat="1" ht="33.950000000000003" customHeight="1" x14ac:dyDescent="0.2">
      <c r="A117" s="185" t="s">
        <v>37</v>
      </c>
      <c r="B117" s="40" t="s">
        <v>27</v>
      </c>
      <c r="C117" s="41" t="s">
        <v>38</v>
      </c>
      <c r="D117" s="42" t="s">
        <v>1</v>
      </c>
      <c r="E117" s="43" t="s">
        <v>33</v>
      </c>
      <c r="F117" s="127">
        <v>190</v>
      </c>
      <c r="G117" s="110"/>
      <c r="H117" s="78">
        <f>ROUND(G117*F117,2)</f>
        <v>0</v>
      </c>
    </row>
    <row r="118" spans="1:8" s="21" customFormat="1" ht="33.950000000000003" customHeight="1" x14ac:dyDescent="0.2">
      <c r="A118" s="185" t="s">
        <v>39</v>
      </c>
      <c r="B118" s="44" t="s">
        <v>238</v>
      </c>
      <c r="C118" s="38" t="s">
        <v>40</v>
      </c>
      <c r="D118" s="42" t="s">
        <v>169</v>
      </c>
      <c r="E118" s="105"/>
      <c r="F118" s="106"/>
      <c r="G118" s="108"/>
      <c r="H118" s="108"/>
    </row>
    <row r="119" spans="1:8" s="21" customFormat="1" ht="33.950000000000003" customHeight="1" x14ac:dyDescent="0.2">
      <c r="A119" s="185" t="s">
        <v>41</v>
      </c>
      <c r="B119" s="40" t="s">
        <v>27</v>
      </c>
      <c r="C119" s="41" t="s">
        <v>42</v>
      </c>
      <c r="D119" s="42" t="s">
        <v>1</v>
      </c>
      <c r="E119" s="43" t="s">
        <v>33</v>
      </c>
      <c r="F119" s="60">
        <v>290</v>
      </c>
      <c r="G119" s="110"/>
      <c r="H119" s="78">
        <f>ROUND(G119*F119,2)</f>
        <v>0</v>
      </c>
    </row>
    <row r="120" spans="1:8" s="21" customFormat="1" ht="33.950000000000003" customHeight="1" x14ac:dyDescent="0.2">
      <c r="A120" s="185" t="s">
        <v>210</v>
      </c>
      <c r="B120" s="44" t="s">
        <v>242</v>
      </c>
      <c r="C120" s="38" t="s">
        <v>211</v>
      </c>
      <c r="D120" s="42" t="s">
        <v>603</v>
      </c>
      <c r="E120" s="105"/>
      <c r="F120" s="106"/>
      <c r="G120" s="108"/>
      <c r="H120" s="108"/>
    </row>
    <row r="121" spans="1:8" s="21" customFormat="1" ht="33.950000000000003" customHeight="1" x14ac:dyDescent="0.2">
      <c r="A121" s="185" t="s">
        <v>212</v>
      </c>
      <c r="B121" s="40" t="s">
        <v>329</v>
      </c>
      <c r="C121" s="41" t="s">
        <v>330</v>
      </c>
      <c r="D121" s="42" t="s">
        <v>213</v>
      </c>
      <c r="E121" s="105"/>
      <c r="F121" s="106"/>
      <c r="G121" s="108"/>
      <c r="H121" s="108"/>
    </row>
    <row r="122" spans="1:8" s="21" customFormat="1" ht="33.950000000000003" customHeight="1" x14ac:dyDescent="0.2">
      <c r="A122" s="185" t="s">
        <v>214</v>
      </c>
      <c r="B122" s="55" t="s">
        <v>97</v>
      </c>
      <c r="C122" s="46" t="s">
        <v>215</v>
      </c>
      <c r="D122" s="42"/>
      <c r="E122" s="43" t="s">
        <v>26</v>
      </c>
      <c r="F122" s="127">
        <v>30</v>
      </c>
      <c r="G122" s="110"/>
      <c r="H122" s="78">
        <f>ROUND(G122*F122,2)</f>
        <v>0</v>
      </c>
    </row>
    <row r="123" spans="1:8" s="21" customFormat="1" ht="33.950000000000003" customHeight="1" x14ac:dyDescent="0.2">
      <c r="A123" s="185" t="s">
        <v>241</v>
      </c>
      <c r="B123" s="44" t="s">
        <v>244</v>
      </c>
      <c r="C123" s="38" t="s">
        <v>243</v>
      </c>
      <c r="D123" s="42" t="s">
        <v>95</v>
      </c>
      <c r="E123" s="43" t="s">
        <v>26</v>
      </c>
      <c r="F123" s="60">
        <v>10</v>
      </c>
      <c r="G123" s="110"/>
      <c r="H123" s="78">
        <f>ROUND(G123*F123,2)</f>
        <v>0</v>
      </c>
    </row>
    <row r="124" spans="1:8" s="21" customFormat="1" ht="33.950000000000003" customHeight="1" x14ac:dyDescent="0.2">
      <c r="A124" s="186" t="s">
        <v>216</v>
      </c>
      <c r="B124" s="47" t="s">
        <v>245</v>
      </c>
      <c r="C124" s="48" t="s">
        <v>217</v>
      </c>
      <c r="D124" s="49" t="s">
        <v>218</v>
      </c>
      <c r="E124" s="105"/>
      <c r="F124" s="106"/>
      <c r="G124" s="108"/>
      <c r="H124" s="108"/>
    </row>
    <row r="125" spans="1:8" s="21" customFormat="1" ht="33.950000000000003" customHeight="1" x14ac:dyDescent="0.2">
      <c r="A125" s="186" t="s">
        <v>219</v>
      </c>
      <c r="B125" s="52" t="s">
        <v>27</v>
      </c>
      <c r="C125" s="53" t="s">
        <v>220</v>
      </c>
      <c r="D125" s="49" t="s">
        <v>221</v>
      </c>
      <c r="E125" s="50" t="s">
        <v>43</v>
      </c>
      <c r="F125" s="60">
        <v>340</v>
      </c>
      <c r="G125" s="110"/>
      <c r="H125" s="78">
        <f>ROUND(G125*F125,2)</f>
        <v>0</v>
      </c>
    </row>
    <row r="126" spans="1:8" s="21" customFormat="1" ht="33.950000000000003" customHeight="1" x14ac:dyDescent="0.2">
      <c r="A126" s="186" t="s">
        <v>495</v>
      </c>
      <c r="B126" s="47" t="s">
        <v>246</v>
      </c>
      <c r="C126" s="48" t="s">
        <v>496</v>
      </c>
      <c r="D126" s="49" t="s">
        <v>601</v>
      </c>
      <c r="E126" s="105"/>
      <c r="F126" s="106"/>
      <c r="G126" s="108"/>
      <c r="H126" s="108"/>
    </row>
    <row r="127" spans="1:8" s="21" customFormat="1" ht="51" customHeight="1" x14ac:dyDescent="0.2">
      <c r="A127" s="186" t="s">
        <v>507</v>
      </c>
      <c r="B127" s="52" t="s">
        <v>27</v>
      </c>
      <c r="C127" s="53" t="s">
        <v>508</v>
      </c>
      <c r="D127" s="49" t="s">
        <v>221</v>
      </c>
      <c r="E127" s="50" t="s">
        <v>43</v>
      </c>
      <c r="F127" s="127">
        <v>340</v>
      </c>
      <c r="G127" s="110"/>
      <c r="H127" s="78">
        <f>ROUND(G127*F127,2)</f>
        <v>0</v>
      </c>
    </row>
    <row r="128" spans="1:8" s="21" customFormat="1" ht="33.950000000000003" customHeight="1" x14ac:dyDescent="0.2">
      <c r="A128" s="185" t="s">
        <v>100</v>
      </c>
      <c r="B128" s="44" t="s">
        <v>247</v>
      </c>
      <c r="C128" s="38" t="s">
        <v>45</v>
      </c>
      <c r="D128" s="42" t="s">
        <v>601</v>
      </c>
      <c r="E128" s="105"/>
      <c r="F128" s="106"/>
      <c r="G128" s="108"/>
      <c r="H128" s="108"/>
    </row>
    <row r="129" spans="1:8" s="21" customFormat="1" ht="33.950000000000003" customHeight="1" x14ac:dyDescent="0.2">
      <c r="A129" s="185"/>
      <c r="B129" s="40" t="s">
        <v>27</v>
      </c>
      <c r="C129" s="41" t="s">
        <v>529</v>
      </c>
      <c r="D129" s="42" t="s">
        <v>594</v>
      </c>
      <c r="E129" s="43" t="s">
        <v>43</v>
      </c>
      <c r="F129" s="60">
        <v>5</v>
      </c>
      <c r="G129" s="110"/>
      <c r="H129" s="78">
        <f>ROUND(G129*F129,2)</f>
        <v>0</v>
      </c>
    </row>
    <row r="130" spans="1:8" s="21" customFormat="1" ht="33.950000000000003" customHeight="1" x14ac:dyDescent="0.2">
      <c r="A130" s="185" t="s">
        <v>509</v>
      </c>
      <c r="B130" s="40" t="s">
        <v>34</v>
      </c>
      <c r="C130" s="41" t="s">
        <v>510</v>
      </c>
      <c r="D130" s="42" t="s">
        <v>102</v>
      </c>
      <c r="E130" s="43" t="s">
        <v>43</v>
      </c>
      <c r="F130" s="60">
        <v>100</v>
      </c>
      <c r="G130" s="110"/>
      <c r="H130" s="78">
        <f>ROUND(G130*F130,2)</f>
        <v>0</v>
      </c>
    </row>
    <row r="131" spans="1:8" s="21" customFormat="1" ht="33.950000000000003" customHeight="1" x14ac:dyDescent="0.2">
      <c r="A131" s="185" t="s">
        <v>511</v>
      </c>
      <c r="B131" s="40" t="s">
        <v>44</v>
      </c>
      <c r="C131" s="41" t="s">
        <v>512</v>
      </c>
      <c r="D131" s="42" t="s">
        <v>513</v>
      </c>
      <c r="E131" s="43" t="s">
        <v>43</v>
      </c>
      <c r="F131" s="61">
        <v>15</v>
      </c>
      <c r="G131" s="110"/>
      <c r="H131" s="78">
        <f>ROUND(G131*F131,2)</f>
        <v>0</v>
      </c>
    </row>
    <row r="132" spans="1:8" s="21" customFormat="1" ht="33.950000000000003" customHeight="1" x14ac:dyDescent="0.2">
      <c r="A132" s="185" t="s">
        <v>530</v>
      </c>
      <c r="B132" s="40" t="s">
        <v>57</v>
      </c>
      <c r="C132" s="41" t="s">
        <v>531</v>
      </c>
      <c r="D132" s="42" t="s">
        <v>497</v>
      </c>
      <c r="E132" s="43" t="s">
        <v>43</v>
      </c>
      <c r="F132" s="60">
        <v>20</v>
      </c>
      <c r="G132" s="110"/>
      <c r="H132" s="78">
        <f>ROUND(G132*F132,2)</f>
        <v>0</v>
      </c>
    </row>
    <row r="133" spans="1:8" s="21" customFormat="1" ht="33.950000000000003" customHeight="1" x14ac:dyDescent="0.2">
      <c r="A133" s="185" t="s">
        <v>170</v>
      </c>
      <c r="B133" s="44" t="s">
        <v>248</v>
      </c>
      <c r="C133" s="38" t="s">
        <v>171</v>
      </c>
      <c r="D133" s="42" t="s">
        <v>339</v>
      </c>
      <c r="E133" s="105"/>
      <c r="F133" s="106"/>
      <c r="G133" s="108"/>
      <c r="H133" s="108"/>
    </row>
    <row r="134" spans="1:8" s="21" customFormat="1" ht="33.950000000000003" customHeight="1" x14ac:dyDescent="0.2">
      <c r="A134" s="185" t="s">
        <v>225</v>
      </c>
      <c r="B134" s="40" t="s">
        <v>27</v>
      </c>
      <c r="C134" s="41" t="s">
        <v>226</v>
      </c>
      <c r="D134" s="42"/>
      <c r="E134" s="105"/>
      <c r="F134" s="106"/>
      <c r="G134" s="108"/>
      <c r="H134" s="108"/>
    </row>
    <row r="135" spans="1:8" s="21" customFormat="1" ht="33.950000000000003" customHeight="1" x14ac:dyDescent="0.2">
      <c r="A135" s="185" t="s">
        <v>172</v>
      </c>
      <c r="B135" s="55" t="s">
        <v>97</v>
      </c>
      <c r="C135" s="46" t="s">
        <v>115</v>
      </c>
      <c r="D135" s="42"/>
      <c r="E135" s="43" t="s">
        <v>28</v>
      </c>
      <c r="F135" s="60">
        <v>310</v>
      </c>
      <c r="G135" s="110"/>
      <c r="H135" s="78">
        <f>ROUND(G135*F135,2)</f>
        <v>0</v>
      </c>
    </row>
    <row r="136" spans="1:8" s="21" customFormat="1" ht="33.950000000000003" customHeight="1" x14ac:dyDescent="0.2">
      <c r="A136" s="185" t="s">
        <v>173</v>
      </c>
      <c r="B136" s="40" t="s">
        <v>34</v>
      </c>
      <c r="C136" s="41" t="s">
        <v>66</v>
      </c>
      <c r="D136" s="42"/>
      <c r="E136" s="105"/>
      <c r="F136" s="106"/>
      <c r="G136" s="108"/>
      <c r="H136" s="108"/>
    </row>
    <row r="137" spans="1:8" s="21" customFormat="1" ht="33.950000000000003" customHeight="1" x14ac:dyDescent="0.2">
      <c r="A137" s="185" t="s">
        <v>174</v>
      </c>
      <c r="B137" s="55" t="s">
        <v>97</v>
      </c>
      <c r="C137" s="46" t="s">
        <v>115</v>
      </c>
      <c r="D137" s="42"/>
      <c r="E137" s="43" t="s">
        <v>28</v>
      </c>
      <c r="F137" s="60">
        <v>90</v>
      </c>
      <c r="G137" s="110"/>
      <c r="H137" s="78">
        <f>ROUND(G137*F137,2)</f>
        <v>0</v>
      </c>
    </row>
    <row r="138" spans="1:8" s="21" customFormat="1" ht="33.950000000000003" customHeight="1" x14ac:dyDescent="0.2">
      <c r="A138" s="185" t="s">
        <v>340</v>
      </c>
      <c r="B138" s="44" t="s">
        <v>249</v>
      </c>
      <c r="C138" s="38" t="s">
        <v>341</v>
      </c>
      <c r="D138" s="42" t="s">
        <v>342</v>
      </c>
      <c r="E138" s="105"/>
      <c r="F138" s="106"/>
      <c r="G138" s="108"/>
      <c r="H138" s="108"/>
    </row>
    <row r="139" spans="1:8" s="21" customFormat="1" ht="33.950000000000003" customHeight="1" x14ac:dyDescent="0.2">
      <c r="A139" s="185" t="s">
        <v>343</v>
      </c>
      <c r="B139" s="40" t="s">
        <v>27</v>
      </c>
      <c r="C139" s="41" t="s">
        <v>344</v>
      </c>
      <c r="D139" s="42"/>
      <c r="E139" s="43" t="s">
        <v>26</v>
      </c>
      <c r="F139" s="60">
        <v>460</v>
      </c>
      <c r="G139" s="110"/>
      <c r="H139" s="78">
        <f>ROUND(G139*F139,2)</f>
        <v>0</v>
      </c>
    </row>
    <row r="140" spans="1:8" s="21" customFormat="1" ht="33.950000000000003" customHeight="1" x14ac:dyDescent="0.25">
      <c r="A140" s="184"/>
      <c r="B140" s="56"/>
      <c r="C140" s="45" t="s">
        <v>19</v>
      </c>
      <c r="D140" s="57"/>
      <c r="E140" s="105"/>
      <c r="F140" s="106"/>
      <c r="G140" s="108"/>
      <c r="H140" s="108"/>
    </row>
    <row r="141" spans="1:8" s="21" customFormat="1" ht="33.950000000000003" customHeight="1" x14ac:dyDescent="0.2">
      <c r="A141" s="182" t="s">
        <v>51</v>
      </c>
      <c r="B141" s="44" t="s">
        <v>250</v>
      </c>
      <c r="C141" s="38" t="s">
        <v>52</v>
      </c>
      <c r="D141" s="42" t="s">
        <v>117</v>
      </c>
      <c r="E141" s="43" t="s">
        <v>43</v>
      </c>
      <c r="F141" s="127">
        <v>530</v>
      </c>
      <c r="G141" s="110"/>
      <c r="H141" s="78">
        <f>ROUND(G141*F141,2)</f>
        <v>0</v>
      </c>
    </row>
    <row r="142" spans="1:8" s="21" customFormat="1" ht="33.950000000000003" customHeight="1" x14ac:dyDescent="0.25">
      <c r="A142" s="184"/>
      <c r="B142" s="56"/>
      <c r="C142" s="45" t="s">
        <v>20</v>
      </c>
      <c r="D142" s="57"/>
      <c r="E142" s="105"/>
      <c r="F142" s="106"/>
      <c r="G142" s="108"/>
      <c r="H142" s="108"/>
    </row>
    <row r="143" spans="1:8" s="21" customFormat="1" ht="33.950000000000003" customHeight="1" x14ac:dyDescent="0.2">
      <c r="A143" s="185"/>
      <c r="B143" s="44" t="s">
        <v>251</v>
      </c>
      <c r="C143" s="38" t="s">
        <v>348</v>
      </c>
      <c r="D143" s="42"/>
      <c r="E143" s="43" t="s">
        <v>33</v>
      </c>
      <c r="F143" s="61">
        <v>1</v>
      </c>
      <c r="G143" s="110"/>
      <c r="H143" s="78">
        <f>ROUND(G143*F143,2)</f>
        <v>0</v>
      </c>
    </row>
    <row r="144" spans="1:8" s="21" customFormat="1" ht="33.950000000000003" customHeight="1" x14ac:dyDescent="0.25">
      <c r="A144" s="184"/>
      <c r="B144" s="56"/>
      <c r="C144" s="45" t="s">
        <v>21</v>
      </c>
      <c r="D144" s="57"/>
      <c r="E144" s="105"/>
      <c r="F144" s="106"/>
      <c r="G144" s="108"/>
      <c r="H144" s="108"/>
    </row>
    <row r="145" spans="1:8" s="21" customFormat="1" ht="33.950000000000003" customHeight="1" x14ac:dyDescent="0.2">
      <c r="A145" s="182" t="s">
        <v>53</v>
      </c>
      <c r="B145" s="44" t="s">
        <v>252</v>
      </c>
      <c r="C145" s="117" t="s">
        <v>231</v>
      </c>
      <c r="D145" s="118" t="s">
        <v>232</v>
      </c>
      <c r="E145" s="43" t="s">
        <v>33</v>
      </c>
      <c r="F145" s="127">
        <v>4</v>
      </c>
      <c r="G145" s="110"/>
      <c r="H145" s="78">
        <f>ROUND(G145*F145,2)</f>
        <v>0</v>
      </c>
    </row>
    <row r="146" spans="1:8" s="21" customFormat="1" ht="33.950000000000003" customHeight="1" x14ac:dyDescent="0.2">
      <c r="A146" s="182" t="s">
        <v>54</v>
      </c>
      <c r="B146" s="44" t="s">
        <v>253</v>
      </c>
      <c r="C146" s="117" t="s">
        <v>233</v>
      </c>
      <c r="D146" s="118" t="s">
        <v>232</v>
      </c>
      <c r="E146" s="105"/>
      <c r="F146" s="106"/>
      <c r="G146" s="108"/>
      <c r="H146" s="108"/>
    </row>
    <row r="147" spans="1:8" s="21" customFormat="1" ht="33.950000000000003" customHeight="1" x14ac:dyDescent="0.2">
      <c r="A147" s="182" t="s">
        <v>55</v>
      </c>
      <c r="B147" s="40" t="s">
        <v>27</v>
      </c>
      <c r="C147" s="41" t="s">
        <v>144</v>
      </c>
      <c r="D147" s="42"/>
      <c r="E147" s="43" t="s">
        <v>33</v>
      </c>
      <c r="F147" s="127">
        <v>1</v>
      </c>
      <c r="G147" s="110"/>
      <c r="H147" s="78">
        <f>ROUND(G147*F147,2)</f>
        <v>0</v>
      </c>
    </row>
    <row r="148" spans="1:8" s="23" customFormat="1" ht="33.950000000000003" customHeight="1" x14ac:dyDescent="0.25">
      <c r="A148" s="184"/>
      <c r="B148" s="56"/>
      <c r="C148" s="45" t="s">
        <v>22</v>
      </c>
      <c r="D148" s="57"/>
      <c r="E148" s="105"/>
      <c r="F148" s="106"/>
      <c r="G148" s="108"/>
      <c r="H148" s="108"/>
    </row>
    <row r="149" spans="1:8" s="21" customFormat="1" ht="33.950000000000003" customHeight="1" x14ac:dyDescent="0.2">
      <c r="A149" s="185" t="s">
        <v>58</v>
      </c>
      <c r="B149" s="44" t="s">
        <v>254</v>
      </c>
      <c r="C149" s="38" t="s">
        <v>59</v>
      </c>
      <c r="D149" s="42" t="s">
        <v>598</v>
      </c>
      <c r="E149" s="105"/>
      <c r="F149" s="106"/>
      <c r="G149" s="108"/>
      <c r="H149" s="108"/>
    </row>
    <row r="150" spans="1:8" s="21" customFormat="1" ht="33.950000000000003" customHeight="1" x14ac:dyDescent="0.2">
      <c r="A150" s="185" t="s">
        <v>149</v>
      </c>
      <c r="B150" s="40" t="s">
        <v>27</v>
      </c>
      <c r="C150" s="41" t="s">
        <v>150</v>
      </c>
      <c r="D150" s="42"/>
      <c r="E150" s="43" t="s">
        <v>26</v>
      </c>
      <c r="F150" s="61">
        <v>20</v>
      </c>
      <c r="G150" s="110"/>
      <c r="H150" s="78">
        <f>ROUND(G150*F150,2)</f>
        <v>0</v>
      </c>
    </row>
    <row r="151" spans="1:8" s="21" customFormat="1" ht="33.950000000000003" customHeight="1" x14ac:dyDescent="0.2">
      <c r="A151" s="185" t="s">
        <v>60</v>
      </c>
      <c r="B151" s="40" t="s">
        <v>34</v>
      </c>
      <c r="C151" s="41" t="s">
        <v>151</v>
      </c>
      <c r="D151" s="42"/>
      <c r="E151" s="43" t="s">
        <v>26</v>
      </c>
      <c r="F151" s="61">
        <v>60</v>
      </c>
      <c r="G151" s="110"/>
      <c r="H151" s="78">
        <f>ROUND(G151*F151,2)</f>
        <v>0</v>
      </c>
    </row>
    <row r="152" spans="1:8" s="20" customFormat="1" ht="33.950000000000003" customHeight="1" x14ac:dyDescent="0.2">
      <c r="A152" s="193"/>
      <c r="B152" s="91" t="str">
        <f>B99</f>
        <v>B</v>
      </c>
      <c r="C152" s="161" t="str">
        <f>C99</f>
        <v xml:space="preserve">CADIZ BAY (MINOR REHAB) </v>
      </c>
      <c r="D152" s="174"/>
      <c r="E152" s="174"/>
      <c r="F152" s="175"/>
      <c r="G152" s="93" t="s">
        <v>16</v>
      </c>
      <c r="H152" s="93">
        <f>SUM(H100:H151)</f>
        <v>0</v>
      </c>
    </row>
    <row r="153" spans="1:8" s="20" customFormat="1" ht="33.950000000000003" customHeight="1" x14ac:dyDescent="0.2">
      <c r="A153" s="191"/>
      <c r="B153" s="121" t="s">
        <v>13</v>
      </c>
      <c r="C153" s="166" t="s">
        <v>532</v>
      </c>
      <c r="D153" s="167"/>
      <c r="E153" s="167"/>
      <c r="F153" s="168"/>
      <c r="G153" s="122"/>
      <c r="H153" s="122"/>
    </row>
    <row r="154" spans="1:8" s="21" customFormat="1" ht="33.950000000000003" customHeight="1" x14ac:dyDescent="0.2">
      <c r="A154" s="192"/>
      <c r="B154" s="123"/>
      <c r="C154" s="124" t="s">
        <v>18</v>
      </c>
      <c r="D154" s="125"/>
      <c r="E154" s="105"/>
      <c r="F154" s="106"/>
      <c r="G154" s="108"/>
      <c r="H154" s="108"/>
    </row>
    <row r="155" spans="1:8" s="21" customFormat="1" ht="33.950000000000003" customHeight="1" x14ac:dyDescent="0.2">
      <c r="A155" s="182" t="s">
        <v>31</v>
      </c>
      <c r="B155" s="44" t="s">
        <v>201</v>
      </c>
      <c r="C155" s="38" t="s">
        <v>32</v>
      </c>
      <c r="D155" s="42" t="s">
        <v>314</v>
      </c>
      <c r="E155" s="43" t="s">
        <v>26</v>
      </c>
      <c r="F155" s="39">
        <v>810</v>
      </c>
      <c r="G155" s="128"/>
      <c r="H155" s="78">
        <f>ROUND(G155*F155,2)</f>
        <v>0</v>
      </c>
    </row>
    <row r="156" spans="1:8" s="21" customFormat="1" ht="33.950000000000003" customHeight="1" x14ac:dyDescent="0.2">
      <c r="A156" s="183" t="s">
        <v>87</v>
      </c>
      <c r="B156" s="44" t="s">
        <v>202</v>
      </c>
      <c r="C156" s="38" t="s">
        <v>316</v>
      </c>
      <c r="D156" s="42" t="s">
        <v>317</v>
      </c>
      <c r="E156" s="105"/>
      <c r="F156" s="106"/>
      <c r="G156" s="108"/>
      <c r="H156" s="108"/>
    </row>
    <row r="157" spans="1:8" s="21" customFormat="1" ht="33.950000000000003" customHeight="1" x14ac:dyDescent="0.2">
      <c r="A157" s="183" t="s">
        <v>318</v>
      </c>
      <c r="B157" s="40" t="s">
        <v>27</v>
      </c>
      <c r="C157" s="41" t="s">
        <v>319</v>
      </c>
      <c r="D157" s="42" t="s">
        <v>1</v>
      </c>
      <c r="E157" s="43" t="s">
        <v>26</v>
      </c>
      <c r="F157" s="39">
        <v>20</v>
      </c>
      <c r="G157" s="128"/>
      <c r="H157" s="78">
        <f>ROUND(G157*F157,2)</f>
        <v>0</v>
      </c>
    </row>
    <row r="158" spans="1:8" s="21" customFormat="1" ht="33.950000000000003" customHeight="1" x14ac:dyDescent="0.2">
      <c r="A158" s="183" t="s">
        <v>320</v>
      </c>
      <c r="B158" s="44" t="s">
        <v>203</v>
      </c>
      <c r="C158" s="38" t="s">
        <v>90</v>
      </c>
      <c r="D158" s="42" t="s">
        <v>321</v>
      </c>
      <c r="E158" s="105"/>
      <c r="F158" s="106"/>
      <c r="G158" s="108"/>
      <c r="H158" s="108"/>
    </row>
    <row r="159" spans="1:8" s="21" customFormat="1" ht="33.950000000000003" customHeight="1" x14ac:dyDescent="0.2">
      <c r="A159" s="183" t="s">
        <v>322</v>
      </c>
      <c r="B159" s="40" t="s">
        <v>27</v>
      </c>
      <c r="C159" s="41" t="s">
        <v>323</v>
      </c>
      <c r="D159" s="42" t="s">
        <v>1</v>
      </c>
      <c r="E159" s="43" t="s">
        <v>26</v>
      </c>
      <c r="F159" s="39">
        <v>50</v>
      </c>
      <c r="G159" s="128"/>
      <c r="H159" s="78">
        <f>ROUND(G159*F159,2)</f>
        <v>0</v>
      </c>
    </row>
    <row r="160" spans="1:8" s="21" customFormat="1" ht="33.950000000000003" customHeight="1" x14ac:dyDescent="0.25">
      <c r="A160" s="184"/>
      <c r="B160" s="111"/>
      <c r="C160" s="45" t="s">
        <v>166</v>
      </c>
      <c r="D160" s="57"/>
      <c r="E160" s="105"/>
      <c r="F160" s="106"/>
      <c r="G160" s="108"/>
      <c r="H160" s="108"/>
    </row>
    <row r="161" spans="1:8" s="21" customFormat="1" ht="33.950000000000003" customHeight="1" x14ac:dyDescent="0.2">
      <c r="A161" s="185" t="s">
        <v>103</v>
      </c>
      <c r="B161" s="44" t="s">
        <v>255</v>
      </c>
      <c r="C161" s="38" t="s">
        <v>105</v>
      </c>
      <c r="D161" s="42" t="s">
        <v>227</v>
      </c>
      <c r="E161" s="105"/>
      <c r="F161" s="106"/>
      <c r="G161" s="108"/>
      <c r="H161" s="108"/>
    </row>
    <row r="162" spans="1:8" s="21" customFormat="1" ht="33.950000000000003" customHeight="1" x14ac:dyDescent="0.2">
      <c r="A162" s="185" t="s">
        <v>228</v>
      </c>
      <c r="B162" s="40" t="s">
        <v>27</v>
      </c>
      <c r="C162" s="41" t="s">
        <v>229</v>
      </c>
      <c r="D162" s="42" t="s">
        <v>1</v>
      </c>
      <c r="E162" s="43" t="s">
        <v>26</v>
      </c>
      <c r="F162" s="39">
        <v>100</v>
      </c>
      <c r="G162" s="128"/>
      <c r="H162" s="78">
        <f>ROUND(G162*F162,2)</f>
        <v>0</v>
      </c>
    </row>
    <row r="163" spans="1:8" s="21" customFormat="1" ht="33.950000000000003" customHeight="1" x14ac:dyDescent="0.2">
      <c r="A163" s="185" t="s">
        <v>499</v>
      </c>
      <c r="B163" s="44" t="s">
        <v>256</v>
      </c>
      <c r="C163" s="38" t="s">
        <v>629</v>
      </c>
      <c r="D163" s="42" t="s">
        <v>602</v>
      </c>
      <c r="E163" s="105"/>
      <c r="F163" s="106"/>
      <c r="G163" s="108"/>
      <c r="H163" s="108"/>
    </row>
    <row r="164" spans="1:8" s="21" customFormat="1" ht="33.950000000000003" customHeight="1" x14ac:dyDescent="0.2">
      <c r="A164" s="185" t="s">
        <v>533</v>
      </c>
      <c r="B164" s="40" t="s">
        <v>27</v>
      </c>
      <c r="C164" s="41" t="s">
        <v>634</v>
      </c>
      <c r="D164" s="42" t="s">
        <v>1</v>
      </c>
      <c r="E164" s="43" t="s">
        <v>26</v>
      </c>
      <c r="F164" s="39">
        <v>60</v>
      </c>
      <c r="G164" s="128"/>
      <c r="H164" s="78">
        <f>ROUND(G164*F164,2)</f>
        <v>0</v>
      </c>
    </row>
    <row r="165" spans="1:8" s="21" customFormat="1" ht="33.950000000000003" customHeight="1" x14ac:dyDescent="0.2">
      <c r="A165" s="185" t="s">
        <v>499</v>
      </c>
      <c r="B165" s="44" t="s">
        <v>257</v>
      </c>
      <c r="C165" s="38" t="s">
        <v>209</v>
      </c>
      <c r="D165" s="42" t="s">
        <v>602</v>
      </c>
      <c r="E165" s="105"/>
      <c r="F165" s="106"/>
      <c r="G165" s="108"/>
      <c r="H165" s="108"/>
    </row>
    <row r="166" spans="1:8" s="21" customFormat="1" ht="33.950000000000003" customHeight="1" x14ac:dyDescent="0.2">
      <c r="A166" s="185" t="s">
        <v>533</v>
      </c>
      <c r="B166" s="40" t="s">
        <v>27</v>
      </c>
      <c r="C166" s="41" t="s">
        <v>351</v>
      </c>
      <c r="D166" s="42" t="s">
        <v>1</v>
      </c>
      <c r="E166" s="43" t="s">
        <v>26</v>
      </c>
      <c r="F166" s="39">
        <v>400</v>
      </c>
      <c r="G166" s="128"/>
      <c r="H166" s="78">
        <f>ROUND(G166*F166,2)</f>
        <v>0</v>
      </c>
    </row>
    <row r="167" spans="1:8" s="21" customFormat="1" ht="33.950000000000003" customHeight="1" x14ac:dyDescent="0.2">
      <c r="A167" s="185" t="s">
        <v>501</v>
      </c>
      <c r="B167" s="44" t="s">
        <v>258</v>
      </c>
      <c r="C167" s="38" t="s">
        <v>538</v>
      </c>
      <c r="D167" s="42" t="s">
        <v>602</v>
      </c>
      <c r="E167" s="105"/>
      <c r="F167" s="106"/>
      <c r="G167" s="108"/>
      <c r="H167" s="108"/>
    </row>
    <row r="168" spans="1:8" s="21" customFormat="1" ht="33.950000000000003" customHeight="1" x14ac:dyDescent="0.2">
      <c r="A168" s="185" t="s">
        <v>534</v>
      </c>
      <c r="B168" s="40" t="s">
        <v>27</v>
      </c>
      <c r="C168" s="41" t="s">
        <v>539</v>
      </c>
      <c r="D168" s="42" t="s">
        <v>1</v>
      </c>
      <c r="E168" s="43" t="s">
        <v>26</v>
      </c>
      <c r="F168" s="39">
        <v>15</v>
      </c>
      <c r="G168" s="128"/>
      <c r="H168" s="78">
        <f>ROUND(G168*F168,2)</f>
        <v>0</v>
      </c>
    </row>
    <row r="169" spans="1:8" s="21" customFormat="1" ht="33.950000000000003" customHeight="1" x14ac:dyDescent="0.2">
      <c r="A169" s="185" t="s">
        <v>535</v>
      </c>
      <c r="B169" s="40" t="s">
        <v>34</v>
      </c>
      <c r="C169" s="41" t="s">
        <v>631</v>
      </c>
      <c r="D169" s="42" t="s">
        <v>1</v>
      </c>
      <c r="E169" s="43" t="s">
        <v>26</v>
      </c>
      <c r="F169" s="39">
        <v>50</v>
      </c>
      <c r="G169" s="128"/>
      <c r="H169" s="78">
        <f>ROUND(G169*F169,2)</f>
        <v>0</v>
      </c>
    </row>
    <row r="170" spans="1:8" s="21" customFormat="1" ht="33.950000000000003" customHeight="1" x14ac:dyDescent="0.2">
      <c r="A170" s="185" t="s">
        <v>536</v>
      </c>
      <c r="B170" s="40" t="s">
        <v>44</v>
      </c>
      <c r="C170" s="41" t="s">
        <v>632</v>
      </c>
      <c r="D170" s="42" t="s">
        <v>1</v>
      </c>
      <c r="E170" s="43" t="s">
        <v>26</v>
      </c>
      <c r="F170" s="39">
        <v>15</v>
      </c>
      <c r="G170" s="128"/>
      <c r="H170" s="78">
        <f>ROUND(G170*F170,2)</f>
        <v>0</v>
      </c>
    </row>
    <row r="171" spans="1:8" s="21" customFormat="1" ht="33.950000000000003" customHeight="1" x14ac:dyDescent="0.2">
      <c r="A171" s="185" t="s">
        <v>537</v>
      </c>
      <c r="B171" s="40" t="s">
        <v>57</v>
      </c>
      <c r="C171" s="41" t="s">
        <v>633</v>
      </c>
      <c r="D171" s="42" t="s">
        <v>1</v>
      </c>
      <c r="E171" s="43" t="s">
        <v>26</v>
      </c>
      <c r="F171" s="39">
        <v>10</v>
      </c>
      <c r="G171" s="128"/>
      <c r="H171" s="78">
        <f>ROUND(G171*F171,2)</f>
        <v>0</v>
      </c>
    </row>
    <row r="172" spans="1:8" s="21" customFormat="1" ht="33.950000000000003" customHeight="1" x14ac:dyDescent="0.2">
      <c r="A172" s="185" t="s">
        <v>501</v>
      </c>
      <c r="B172" s="44" t="s">
        <v>259</v>
      </c>
      <c r="C172" s="38" t="s">
        <v>502</v>
      </c>
      <c r="D172" s="42" t="s">
        <v>602</v>
      </c>
      <c r="E172" s="105"/>
      <c r="F172" s="106"/>
      <c r="G172" s="108"/>
      <c r="H172" s="108"/>
    </row>
    <row r="173" spans="1:8" s="21" customFormat="1" ht="33.950000000000003" customHeight="1" x14ac:dyDescent="0.2">
      <c r="A173" s="185" t="s">
        <v>534</v>
      </c>
      <c r="B173" s="40" t="s">
        <v>27</v>
      </c>
      <c r="C173" s="41" t="s">
        <v>352</v>
      </c>
      <c r="D173" s="42" t="s">
        <v>1</v>
      </c>
      <c r="E173" s="43" t="s">
        <v>26</v>
      </c>
      <c r="F173" s="39">
        <v>15</v>
      </c>
      <c r="G173" s="128"/>
      <c r="H173" s="78">
        <f>ROUND(G173*F173,2)</f>
        <v>0</v>
      </c>
    </row>
    <row r="174" spans="1:8" s="21" customFormat="1" ht="33.950000000000003" customHeight="1" x14ac:dyDescent="0.2">
      <c r="A174" s="185" t="s">
        <v>535</v>
      </c>
      <c r="B174" s="40" t="s">
        <v>34</v>
      </c>
      <c r="C174" s="41" t="s">
        <v>353</v>
      </c>
      <c r="D174" s="42" t="s">
        <v>1</v>
      </c>
      <c r="E174" s="43" t="s">
        <v>26</v>
      </c>
      <c r="F174" s="39">
        <v>40</v>
      </c>
      <c r="G174" s="128"/>
      <c r="H174" s="78">
        <f>ROUND(G174*F174,2)</f>
        <v>0</v>
      </c>
    </row>
    <row r="175" spans="1:8" s="21" customFormat="1" ht="33.950000000000003" customHeight="1" x14ac:dyDescent="0.2">
      <c r="A175" s="185" t="s">
        <v>536</v>
      </c>
      <c r="B175" s="40" t="s">
        <v>44</v>
      </c>
      <c r="C175" s="41" t="s">
        <v>354</v>
      </c>
      <c r="D175" s="42" t="s">
        <v>1</v>
      </c>
      <c r="E175" s="43" t="s">
        <v>26</v>
      </c>
      <c r="F175" s="39">
        <v>15</v>
      </c>
      <c r="G175" s="128"/>
      <c r="H175" s="78">
        <f>ROUND(G175*F175,2)</f>
        <v>0</v>
      </c>
    </row>
    <row r="176" spans="1:8" s="21" customFormat="1" ht="33.950000000000003" customHeight="1" x14ac:dyDescent="0.2">
      <c r="A176" s="185" t="s">
        <v>537</v>
      </c>
      <c r="B176" s="40" t="s">
        <v>57</v>
      </c>
      <c r="C176" s="41" t="s">
        <v>355</v>
      </c>
      <c r="D176" s="42" t="s">
        <v>1</v>
      </c>
      <c r="E176" s="43" t="s">
        <v>26</v>
      </c>
      <c r="F176" s="39">
        <v>10</v>
      </c>
      <c r="G176" s="128"/>
      <c r="H176" s="78">
        <f>ROUND(G176*F176,2)</f>
        <v>0</v>
      </c>
    </row>
    <row r="177" spans="1:8" s="21" customFormat="1" ht="33.950000000000003" customHeight="1" x14ac:dyDescent="0.2">
      <c r="A177" s="185" t="s">
        <v>35</v>
      </c>
      <c r="B177" s="44" t="s">
        <v>260</v>
      </c>
      <c r="C177" s="38" t="s">
        <v>36</v>
      </c>
      <c r="D177" s="42" t="s">
        <v>169</v>
      </c>
      <c r="E177" s="105"/>
      <c r="F177" s="106"/>
      <c r="G177" s="108"/>
      <c r="H177" s="108"/>
    </row>
    <row r="178" spans="1:8" s="23" customFormat="1" ht="33.950000000000003" customHeight="1" x14ac:dyDescent="0.2">
      <c r="A178" s="185" t="s">
        <v>37</v>
      </c>
      <c r="B178" s="40" t="s">
        <v>27</v>
      </c>
      <c r="C178" s="41" t="s">
        <v>38</v>
      </c>
      <c r="D178" s="42" t="s">
        <v>1</v>
      </c>
      <c r="E178" s="43" t="s">
        <v>33</v>
      </c>
      <c r="F178" s="39">
        <v>410</v>
      </c>
      <c r="G178" s="128"/>
      <c r="H178" s="78">
        <f>ROUND(G178*F178,2)</f>
        <v>0</v>
      </c>
    </row>
    <row r="179" spans="1:8" s="23" customFormat="1" ht="33.950000000000003" customHeight="1" x14ac:dyDescent="0.2">
      <c r="A179" s="185" t="s">
        <v>39</v>
      </c>
      <c r="B179" s="44" t="s">
        <v>261</v>
      </c>
      <c r="C179" s="38" t="s">
        <v>40</v>
      </c>
      <c r="D179" s="42" t="s">
        <v>169</v>
      </c>
      <c r="E179" s="105"/>
      <c r="F179" s="106"/>
      <c r="G179" s="108"/>
      <c r="H179" s="108"/>
    </row>
    <row r="180" spans="1:8" s="23" customFormat="1" ht="33.950000000000003" customHeight="1" x14ac:dyDescent="0.2">
      <c r="A180" s="185" t="s">
        <v>41</v>
      </c>
      <c r="B180" s="40" t="s">
        <v>27</v>
      </c>
      <c r="C180" s="41" t="s">
        <v>42</v>
      </c>
      <c r="D180" s="42" t="s">
        <v>1</v>
      </c>
      <c r="E180" s="43" t="s">
        <v>33</v>
      </c>
      <c r="F180" s="39">
        <v>540</v>
      </c>
      <c r="G180" s="128"/>
      <c r="H180" s="78">
        <f>ROUND(G180*F180,2)</f>
        <v>0</v>
      </c>
    </row>
    <row r="181" spans="1:8" s="23" customFormat="1" ht="33.950000000000003" customHeight="1" x14ac:dyDescent="0.2">
      <c r="A181" s="185" t="s">
        <v>241</v>
      </c>
      <c r="B181" s="44" t="s">
        <v>262</v>
      </c>
      <c r="C181" s="38" t="s">
        <v>331</v>
      </c>
      <c r="D181" s="42" t="s">
        <v>95</v>
      </c>
      <c r="E181" s="43" t="s">
        <v>26</v>
      </c>
      <c r="F181" s="54">
        <v>30</v>
      </c>
      <c r="G181" s="128"/>
      <c r="H181" s="78">
        <f>ROUND(G181*F181,2)</f>
        <v>0</v>
      </c>
    </row>
    <row r="182" spans="1:8" s="21" customFormat="1" ht="33.950000000000003" customHeight="1" x14ac:dyDescent="0.2">
      <c r="A182" s="186" t="s">
        <v>216</v>
      </c>
      <c r="B182" s="47" t="s">
        <v>263</v>
      </c>
      <c r="C182" s="48" t="s">
        <v>217</v>
      </c>
      <c r="D182" s="49" t="s">
        <v>218</v>
      </c>
      <c r="E182" s="105"/>
      <c r="F182" s="106"/>
      <c r="G182" s="108"/>
      <c r="H182" s="108"/>
    </row>
    <row r="183" spans="1:8" s="21" customFormat="1" ht="33.950000000000003" customHeight="1" x14ac:dyDescent="0.2">
      <c r="A183" s="186" t="s">
        <v>219</v>
      </c>
      <c r="B183" s="52" t="s">
        <v>27</v>
      </c>
      <c r="C183" s="53" t="s">
        <v>220</v>
      </c>
      <c r="D183" s="49" t="s">
        <v>221</v>
      </c>
      <c r="E183" s="50" t="s">
        <v>43</v>
      </c>
      <c r="F183" s="39">
        <v>850</v>
      </c>
      <c r="G183" s="128"/>
      <c r="H183" s="78">
        <f>ROUND(G183*F183,2)</f>
        <v>0</v>
      </c>
    </row>
    <row r="184" spans="1:8" s="21" customFormat="1" ht="33.950000000000003" customHeight="1" x14ac:dyDescent="0.2">
      <c r="A184" s="186" t="s">
        <v>495</v>
      </c>
      <c r="B184" s="47" t="s">
        <v>264</v>
      </c>
      <c r="C184" s="48" t="s">
        <v>496</v>
      </c>
      <c r="D184" s="49" t="s">
        <v>601</v>
      </c>
      <c r="E184" s="105"/>
      <c r="F184" s="106"/>
      <c r="G184" s="108"/>
      <c r="H184" s="108"/>
    </row>
    <row r="185" spans="1:8" s="21" customFormat="1" ht="54.6" customHeight="1" x14ac:dyDescent="0.2">
      <c r="A185" s="186" t="s">
        <v>507</v>
      </c>
      <c r="B185" s="52" t="s">
        <v>27</v>
      </c>
      <c r="C185" s="53" t="s">
        <v>508</v>
      </c>
      <c r="D185" s="49" t="s">
        <v>221</v>
      </c>
      <c r="E185" s="50" t="s">
        <v>43</v>
      </c>
      <c r="F185" s="39">
        <v>850</v>
      </c>
      <c r="G185" s="128"/>
      <c r="H185" s="78">
        <f>ROUND(G185*F185,2)</f>
        <v>0</v>
      </c>
    </row>
    <row r="186" spans="1:8" s="21" customFormat="1" ht="33.950000000000003" customHeight="1" x14ac:dyDescent="0.2">
      <c r="A186" s="185" t="s">
        <v>100</v>
      </c>
      <c r="B186" s="44" t="s">
        <v>265</v>
      </c>
      <c r="C186" s="38" t="s">
        <v>45</v>
      </c>
      <c r="D186" s="42" t="s">
        <v>601</v>
      </c>
      <c r="E186" s="105"/>
      <c r="F186" s="106"/>
      <c r="G186" s="108"/>
      <c r="H186" s="108"/>
    </row>
    <row r="187" spans="1:8" s="21" customFormat="1" ht="33.950000000000003" customHeight="1" x14ac:dyDescent="0.2">
      <c r="A187" s="185" t="s">
        <v>509</v>
      </c>
      <c r="B187" s="40" t="s">
        <v>27</v>
      </c>
      <c r="C187" s="41" t="s">
        <v>510</v>
      </c>
      <c r="D187" s="42" t="s">
        <v>102</v>
      </c>
      <c r="E187" s="43" t="s">
        <v>43</v>
      </c>
      <c r="F187" s="39">
        <v>180</v>
      </c>
      <c r="G187" s="128"/>
      <c r="H187" s="78">
        <f>ROUND(G187*F187,2)</f>
        <v>0</v>
      </c>
    </row>
    <row r="188" spans="1:8" s="21" customFormat="1" ht="33.950000000000003" customHeight="1" x14ac:dyDescent="0.2">
      <c r="A188" s="185" t="s">
        <v>530</v>
      </c>
      <c r="B188" s="40" t="s">
        <v>34</v>
      </c>
      <c r="C188" s="41" t="s">
        <v>531</v>
      </c>
      <c r="D188" s="42" t="s">
        <v>497</v>
      </c>
      <c r="E188" s="43" t="s">
        <v>43</v>
      </c>
      <c r="F188" s="39">
        <v>30</v>
      </c>
      <c r="G188" s="128"/>
      <c r="H188" s="78">
        <f>ROUND(G188*F188,2)</f>
        <v>0</v>
      </c>
    </row>
    <row r="189" spans="1:8" s="21" customFormat="1" ht="33.950000000000003" customHeight="1" x14ac:dyDescent="0.2">
      <c r="A189" s="185" t="s">
        <v>332</v>
      </c>
      <c r="B189" s="40" t="s">
        <v>44</v>
      </c>
      <c r="C189" s="41" t="s">
        <v>333</v>
      </c>
      <c r="D189" s="42" t="s">
        <v>281</v>
      </c>
      <c r="E189" s="105"/>
      <c r="F189" s="106"/>
      <c r="G189" s="108"/>
      <c r="H189" s="108"/>
    </row>
    <row r="190" spans="1:8" s="21" customFormat="1" ht="33.950000000000003" customHeight="1" x14ac:dyDescent="0.2">
      <c r="A190" s="185" t="s">
        <v>334</v>
      </c>
      <c r="B190" s="55" t="s">
        <v>97</v>
      </c>
      <c r="C190" s="46" t="s">
        <v>292</v>
      </c>
      <c r="D190" s="42"/>
      <c r="E190" s="43" t="s">
        <v>43</v>
      </c>
      <c r="F190" s="39">
        <v>5</v>
      </c>
      <c r="G190" s="128"/>
      <c r="H190" s="78">
        <f>ROUND(G190*F190,2)</f>
        <v>0</v>
      </c>
    </row>
    <row r="191" spans="1:8" s="21" customFormat="1" ht="33.950000000000003" customHeight="1" x14ac:dyDescent="0.2">
      <c r="A191" s="185" t="s">
        <v>335</v>
      </c>
      <c r="B191" s="55" t="s">
        <v>98</v>
      </c>
      <c r="C191" s="46" t="s">
        <v>336</v>
      </c>
      <c r="D191" s="42"/>
      <c r="E191" s="43" t="s">
        <v>43</v>
      </c>
      <c r="F191" s="39">
        <v>105</v>
      </c>
      <c r="G191" s="128"/>
      <c r="H191" s="78">
        <f>ROUND(G191*F191,2)</f>
        <v>0</v>
      </c>
    </row>
    <row r="192" spans="1:8" s="21" customFormat="1" ht="33.950000000000003" customHeight="1" x14ac:dyDescent="0.2">
      <c r="A192" s="185" t="s">
        <v>337</v>
      </c>
      <c r="B192" s="55" t="s">
        <v>338</v>
      </c>
      <c r="C192" s="46" t="s">
        <v>540</v>
      </c>
      <c r="D192" s="42" t="s">
        <v>1</v>
      </c>
      <c r="E192" s="43" t="s">
        <v>43</v>
      </c>
      <c r="F192" s="39">
        <v>30</v>
      </c>
      <c r="G192" s="128"/>
      <c r="H192" s="78">
        <f>ROUND(G192*F192,2)</f>
        <v>0</v>
      </c>
    </row>
    <row r="193" spans="1:8" s="36" customFormat="1" ht="33.950000000000003" customHeight="1" x14ac:dyDescent="0.2">
      <c r="A193" s="185" t="s">
        <v>170</v>
      </c>
      <c r="B193" s="44" t="s">
        <v>266</v>
      </c>
      <c r="C193" s="38" t="s">
        <v>171</v>
      </c>
      <c r="D193" s="42" t="s">
        <v>339</v>
      </c>
      <c r="E193" s="105"/>
      <c r="F193" s="106"/>
      <c r="G193" s="108"/>
      <c r="H193" s="108"/>
    </row>
    <row r="194" spans="1:8" s="36" customFormat="1" ht="33.950000000000003" customHeight="1" x14ac:dyDescent="0.2">
      <c r="A194" s="185" t="s">
        <v>225</v>
      </c>
      <c r="B194" s="40" t="s">
        <v>27</v>
      </c>
      <c r="C194" s="41" t="s">
        <v>226</v>
      </c>
      <c r="D194" s="42"/>
      <c r="E194" s="105"/>
      <c r="F194" s="106"/>
      <c r="G194" s="108"/>
      <c r="H194" s="108"/>
    </row>
    <row r="195" spans="1:8" s="36" customFormat="1" ht="33.950000000000003" customHeight="1" x14ac:dyDescent="0.2">
      <c r="A195" s="185" t="s">
        <v>172</v>
      </c>
      <c r="B195" s="55" t="s">
        <v>97</v>
      </c>
      <c r="C195" s="46" t="s">
        <v>115</v>
      </c>
      <c r="D195" s="42"/>
      <c r="E195" s="43" t="s">
        <v>28</v>
      </c>
      <c r="F195" s="39">
        <v>720</v>
      </c>
      <c r="G195" s="128"/>
      <c r="H195" s="78">
        <f>ROUND(G195*F195,2)</f>
        <v>0</v>
      </c>
    </row>
    <row r="196" spans="1:8" s="36" customFormat="1" ht="33.950000000000003" customHeight="1" x14ac:dyDescent="0.2">
      <c r="A196" s="185" t="s">
        <v>173</v>
      </c>
      <c r="B196" s="40" t="s">
        <v>34</v>
      </c>
      <c r="C196" s="41" t="s">
        <v>66</v>
      </c>
      <c r="D196" s="42"/>
      <c r="E196" s="105"/>
      <c r="F196" s="106"/>
      <c r="G196" s="108"/>
      <c r="H196" s="108"/>
    </row>
    <row r="197" spans="1:8" s="36" customFormat="1" ht="33.950000000000003" customHeight="1" x14ac:dyDescent="0.2">
      <c r="A197" s="185" t="s">
        <v>174</v>
      </c>
      <c r="B197" s="55" t="s">
        <v>97</v>
      </c>
      <c r="C197" s="46" t="s">
        <v>115</v>
      </c>
      <c r="D197" s="42"/>
      <c r="E197" s="43" t="s">
        <v>28</v>
      </c>
      <c r="F197" s="39">
        <v>40</v>
      </c>
      <c r="G197" s="128"/>
      <c r="H197" s="78">
        <f>ROUND(G197*F197,2)</f>
        <v>0</v>
      </c>
    </row>
    <row r="198" spans="1:8" s="36" customFormat="1" ht="33.950000000000003" customHeight="1" x14ac:dyDescent="0.2">
      <c r="A198" s="185" t="s">
        <v>340</v>
      </c>
      <c r="B198" s="44" t="s">
        <v>267</v>
      </c>
      <c r="C198" s="38" t="s">
        <v>341</v>
      </c>
      <c r="D198" s="42" t="s">
        <v>342</v>
      </c>
      <c r="E198" s="105"/>
      <c r="F198" s="106"/>
      <c r="G198" s="108"/>
      <c r="H198" s="108"/>
    </row>
    <row r="199" spans="1:8" s="36" customFormat="1" ht="33.950000000000003" customHeight="1" x14ac:dyDescent="0.2">
      <c r="A199" s="185" t="s">
        <v>343</v>
      </c>
      <c r="B199" s="40" t="s">
        <v>27</v>
      </c>
      <c r="C199" s="41" t="s">
        <v>344</v>
      </c>
      <c r="D199" s="42"/>
      <c r="E199" s="43" t="s">
        <v>26</v>
      </c>
      <c r="F199" s="54">
        <v>980</v>
      </c>
      <c r="G199" s="128"/>
      <c r="H199" s="78">
        <f>ROUND(G199*F199,2)</f>
        <v>0</v>
      </c>
    </row>
    <row r="200" spans="1:8" s="37" customFormat="1" ht="33.950000000000003" customHeight="1" x14ac:dyDescent="0.25">
      <c r="A200" s="184"/>
      <c r="B200" s="56"/>
      <c r="C200" s="45" t="s">
        <v>19</v>
      </c>
      <c r="D200" s="57"/>
      <c r="E200" s="105"/>
      <c r="F200" s="106"/>
      <c r="G200" s="108"/>
      <c r="H200" s="108"/>
    </row>
    <row r="201" spans="1:8" s="21" customFormat="1" ht="33.950000000000003" customHeight="1" x14ac:dyDescent="0.2">
      <c r="A201" s="182" t="s">
        <v>345</v>
      </c>
      <c r="B201" s="44" t="s">
        <v>268</v>
      </c>
      <c r="C201" s="38" t="s">
        <v>346</v>
      </c>
      <c r="D201" s="42" t="s">
        <v>117</v>
      </c>
      <c r="E201" s="43" t="s">
        <v>43</v>
      </c>
      <c r="F201" s="54">
        <v>280</v>
      </c>
      <c r="G201" s="128"/>
      <c r="H201" s="78">
        <f>ROUND(G201*F201,2)</f>
        <v>0</v>
      </c>
    </row>
    <row r="202" spans="1:8" s="21" customFormat="1" ht="33.950000000000003" customHeight="1" x14ac:dyDescent="0.2">
      <c r="A202" s="182" t="s">
        <v>51</v>
      </c>
      <c r="B202" s="44" t="s">
        <v>269</v>
      </c>
      <c r="C202" s="38" t="s">
        <v>52</v>
      </c>
      <c r="D202" s="42" t="s">
        <v>117</v>
      </c>
      <c r="E202" s="43" t="s">
        <v>43</v>
      </c>
      <c r="F202" s="54">
        <v>1120</v>
      </c>
      <c r="G202" s="128"/>
      <c r="H202" s="78">
        <f>ROUND(G202*F202,2)</f>
        <v>0</v>
      </c>
    </row>
    <row r="203" spans="1:8" s="21" customFormat="1" ht="33.950000000000003" customHeight="1" x14ac:dyDescent="0.25">
      <c r="A203" s="184"/>
      <c r="B203" s="56"/>
      <c r="C203" s="45" t="s">
        <v>20</v>
      </c>
      <c r="D203" s="57"/>
      <c r="E203" s="105"/>
      <c r="F203" s="106"/>
      <c r="G203" s="108"/>
      <c r="H203" s="108"/>
    </row>
    <row r="204" spans="1:8" s="21" customFormat="1" ht="33.950000000000003" customHeight="1" x14ac:dyDescent="0.2">
      <c r="A204" s="182" t="s">
        <v>118</v>
      </c>
      <c r="B204" s="44" t="s">
        <v>270</v>
      </c>
      <c r="C204" s="38" t="s">
        <v>120</v>
      </c>
      <c r="D204" s="42" t="s">
        <v>121</v>
      </c>
      <c r="E204" s="105"/>
      <c r="F204" s="106"/>
      <c r="G204" s="108"/>
      <c r="H204" s="108"/>
    </row>
    <row r="205" spans="1:8" s="21" customFormat="1" ht="33.950000000000003" customHeight="1" x14ac:dyDescent="0.2">
      <c r="A205" s="182" t="s">
        <v>295</v>
      </c>
      <c r="B205" s="40" t="s">
        <v>27</v>
      </c>
      <c r="C205" s="41" t="s">
        <v>122</v>
      </c>
      <c r="D205" s="42"/>
      <c r="E205" s="43" t="s">
        <v>33</v>
      </c>
      <c r="F205" s="54">
        <v>15</v>
      </c>
      <c r="G205" s="128"/>
      <c r="H205" s="78">
        <f>ROUND(G205*F205,2)</f>
        <v>0</v>
      </c>
    </row>
    <row r="206" spans="1:8" s="21" customFormat="1" ht="33.950000000000003" customHeight="1" x14ac:dyDescent="0.2">
      <c r="A206" s="182" t="s">
        <v>123</v>
      </c>
      <c r="B206" s="44" t="s">
        <v>271</v>
      </c>
      <c r="C206" s="38" t="s">
        <v>125</v>
      </c>
      <c r="D206" s="42" t="s">
        <v>121</v>
      </c>
      <c r="E206" s="105"/>
      <c r="F206" s="106"/>
      <c r="G206" s="108"/>
      <c r="H206" s="108"/>
    </row>
    <row r="207" spans="1:8" s="21" customFormat="1" ht="33.950000000000003" customHeight="1" x14ac:dyDescent="0.2">
      <c r="A207" s="182" t="s">
        <v>126</v>
      </c>
      <c r="B207" s="40" t="s">
        <v>27</v>
      </c>
      <c r="C207" s="41" t="s">
        <v>127</v>
      </c>
      <c r="D207" s="42"/>
      <c r="E207" s="105"/>
      <c r="F207" s="106"/>
      <c r="G207" s="108"/>
      <c r="H207" s="108"/>
    </row>
    <row r="208" spans="1:8" s="21" customFormat="1" ht="33.950000000000003" customHeight="1" x14ac:dyDescent="0.2">
      <c r="A208" s="182" t="s">
        <v>541</v>
      </c>
      <c r="B208" s="55" t="s">
        <v>97</v>
      </c>
      <c r="C208" s="46" t="s">
        <v>542</v>
      </c>
      <c r="D208" s="42"/>
      <c r="E208" s="43" t="s">
        <v>43</v>
      </c>
      <c r="F208" s="62">
        <v>30</v>
      </c>
      <c r="G208" s="128"/>
      <c r="H208" s="78">
        <f>ROUND(G208*F208,2)</f>
        <v>0</v>
      </c>
    </row>
    <row r="209" spans="1:8" s="21" customFormat="1" ht="33.950000000000003" customHeight="1" x14ac:dyDescent="0.2">
      <c r="A209" s="182" t="s">
        <v>130</v>
      </c>
      <c r="B209" s="44" t="s">
        <v>272</v>
      </c>
      <c r="C209" s="58" t="s">
        <v>132</v>
      </c>
      <c r="D209" s="42" t="s">
        <v>121</v>
      </c>
      <c r="E209" s="105"/>
      <c r="F209" s="106"/>
      <c r="G209" s="108"/>
      <c r="H209" s="108"/>
    </row>
    <row r="210" spans="1:8" s="21" customFormat="1" ht="33.950000000000003" customHeight="1" x14ac:dyDescent="0.2">
      <c r="A210" s="182" t="s">
        <v>133</v>
      </c>
      <c r="B210" s="40" t="s">
        <v>27</v>
      </c>
      <c r="C210" s="41" t="s">
        <v>543</v>
      </c>
      <c r="D210" s="42"/>
      <c r="E210" s="105"/>
      <c r="F210" s="106"/>
      <c r="G210" s="108"/>
      <c r="H210" s="108"/>
    </row>
    <row r="211" spans="1:8" s="21" customFormat="1" ht="33.950000000000003" customHeight="1" x14ac:dyDescent="0.2">
      <c r="A211" s="182" t="s">
        <v>518</v>
      </c>
      <c r="B211" s="55" t="s">
        <v>97</v>
      </c>
      <c r="C211" s="46" t="s">
        <v>544</v>
      </c>
      <c r="D211" s="42"/>
      <c r="E211" s="43" t="s">
        <v>33</v>
      </c>
      <c r="F211" s="54">
        <v>2</v>
      </c>
      <c r="G211" s="128"/>
      <c r="H211" s="78">
        <f>ROUND(G211*F211,2)</f>
        <v>0</v>
      </c>
    </row>
    <row r="212" spans="1:8" s="21" customFormat="1" ht="33.950000000000003" customHeight="1" x14ac:dyDescent="0.2">
      <c r="A212" s="182" t="s">
        <v>518</v>
      </c>
      <c r="B212" s="55" t="s">
        <v>98</v>
      </c>
      <c r="C212" s="46" t="s">
        <v>545</v>
      </c>
      <c r="D212" s="42"/>
      <c r="E212" s="43" t="s">
        <v>33</v>
      </c>
      <c r="F212" s="54">
        <v>2</v>
      </c>
      <c r="G212" s="128"/>
      <c r="H212" s="78">
        <f>ROUND(G212*F212,2)</f>
        <v>0</v>
      </c>
    </row>
    <row r="213" spans="1:8" s="21" customFormat="1" ht="33.950000000000003" customHeight="1" x14ac:dyDescent="0.2">
      <c r="A213" s="182" t="s">
        <v>518</v>
      </c>
      <c r="B213" s="55" t="s">
        <v>99</v>
      </c>
      <c r="C213" s="46" t="s">
        <v>546</v>
      </c>
      <c r="D213" s="42"/>
      <c r="E213" s="43" t="s">
        <v>33</v>
      </c>
      <c r="F213" s="54">
        <v>1</v>
      </c>
      <c r="G213" s="128"/>
      <c r="H213" s="78">
        <f>ROUND(G213*F213,2)</f>
        <v>0</v>
      </c>
    </row>
    <row r="214" spans="1:8" s="21" customFormat="1" ht="33.950000000000003" customHeight="1" x14ac:dyDescent="0.2">
      <c r="A214" s="182" t="s">
        <v>400</v>
      </c>
      <c r="B214" s="44" t="s">
        <v>273</v>
      </c>
      <c r="C214" s="58" t="s">
        <v>401</v>
      </c>
      <c r="D214" s="42" t="s">
        <v>121</v>
      </c>
      <c r="E214" s="105"/>
      <c r="F214" s="106"/>
      <c r="G214" s="108"/>
      <c r="H214" s="108"/>
    </row>
    <row r="215" spans="1:8" s="21" customFormat="1" ht="33.950000000000003" customHeight="1" x14ac:dyDescent="0.2">
      <c r="A215" s="182" t="s">
        <v>402</v>
      </c>
      <c r="B215" s="40" t="s">
        <v>27</v>
      </c>
      <c r="C215" s="41" t="s">
        <v>162</v>
      </c>
      <c r="D215" s="42"/>
      <c r="E215" s="43" t="s">
        <v>33</v>
      </c>
      <c r="F215" s="54">
        <v>10</v>
      </c>
      <c r="G215" s="128"/>
      <c r="H215" s="78">
        <f>ROUND(G215*F215,2)</f>
        <v>0</v>
      </c>
    </row>
    <row r="216" spans="1:8" s="23" customFormat="1" ht="33.950000000000003" customHeight="1" x14ac:dyDescent="0.2">
      <c r="A216" s="185"/>
      <c r="B216" s="44" t="s">
        <v>274</v>
      </c>
      <c r="C216" s="38" t="s">
        <v>348</v>
      </c>
      <c r="D216" s="42"/>
      <c r="E216" s="43" t="s">
        <v>33</v>
      </c>
      <c r="F216" s="54">
        <v>1</v>
      </c>
      <c r="G216" s="128"/>
      <c r="H216" s="78">
        <f>ROUND(G216*F216,2)</f>
        <v>0</v>
      </c>
    </row>
    <row r="217" spans="1:8" s="21" customFormat="1" ht="33.950000000000003" customHeight="1" x14ac:dyDescent="0.2">
      <c r="A217" s="182" t="s">
        <v>196</v>
      </c>
      <c r="B217" s="44" t="s">
        <v>275</v>
      </c>
      <c r="C217" s="117" t="s">
        <v>347</v>
      </c>
      <c r="D217" s="118" t="s">
        <v>522</v>
      </c>
      <c r="E217" s="105"/>
      <c r="F217" s="106"/>
      <c r="G217" s="108"/>
      <c r="H217" s="108"/>
    </row>
    <row r="218" spans="1:8" s="23" customFormat="1" ht="33.950000000000003" customHeight="1" x14ac:dyDescent="0.2">
      <c r="A218" s="194" t="s">
        <v>197</v>
      </c>
      <c r="B218" s="40" t="s">
        <v>27</v>
      </c>
      <c r="C218" s="41" t="s">
        <v>547</v>
      </c>
      <c r="D218" s="118"/>
      <c r="E218" s="43" t="s">
        <v>43</v>
      </c>
      <c r="F218" s="54">
        <v>30</v>
      </c>
      <c r="G218" s="128"/>
      <c r="H218" s="78">
        <f>ROUND(G218*F218,2)</f>
        <v>0</v>
      </c>
    </row>
    <row r="219" spans="1:8" s="21" customFormat="1" ht="33.950000000000003" customHeight="1" x14ac:dyDescent="0.2">
      <c r="A219" s="182" t="s">
        <v>490</v>
      </c>
      <c r="B219" s="40" t="s">
        <v>34</v>
      </c>
      <c r="C219" s="41" t="s">
        <v>548</v>
      </c>
      <c r="D219" s="42"/>
      <c r="E219" s="43" t="s">
        <v>43</v>
      </c>
      <c r="F219" s="54">
        <v>68</v>
      </c>
      <c r="G219" s="128"/>
      <c r="H219" s="78">
        <f>ROUND(G219*F219,2)</f>
        <v>0</v>
      </c>
    </row>
    <row r="220" spans="1:8" s="21" customFormat="1" ht="33.950000000000003" customHeight="1" x14ac:dyDescent="0.2">
      <c r="A220" s="182" t="s">
        <v>524</v>
      </c>
      <c r="B220" s="40" t="s">
        <v>44</v>
      </c>
      <c r="C220" s="41" t="s">
        <v>525</v>
      </c>
      <c r="D220" s="42"/>
      <c r="E220" s="43" t="s">
        <v>43</v>
      </c>
      <c r="F220" s="54">
        <v>32</v>
      </c>
      <c r="G220" s="128"/>
      <c r="H220" s="78">
        <f>ROUND(G220*F220,2)</f>
        <v>0</v>
      </c>
    </row>
    <row r="221" spans="1:8" s="21" customFormat="1" ht="33.950000000000003" customHeight="1" x14ac:dyDescent="0.2">
      <c r="A221" s="182" t="s">
        <v>549</v>
      </c>
      <c r="B221" s="40" t="s">
        <v>57</v>
      </c>
      <c r="C221" s="41" t="s">
        <v>550</v>
      </c>
      <c r="D221" s="42"/>
      <c r="E221" s="43" t="s">
        <v>43</v>
      </c>
      <c r="F221" s="54">
        <v>5</v>
      </c>
      <c r="G221" s="128"/>
      <c r="H221" s="78">
        <f>ROUND(G221*F221,2)</f>
        <v>0</v>
      </c>
    </row>
    <row r="222" spans="1:8" s="21" customFormat="1" ht="33.950000000000003" customHeight="1" x14ac:dyDescent="0.2">
      <c r="A222" s="185"/>
      <c r="B222" s="44" t="s">
        <v>276</v>
      </c>
      <c r="C222" s="38" t="s">
        <v>348</v>
      </c>
      <c r="D222" s="42"/>
      <c r="E222" s="43" t="s">
        <v>33</v>
      </c>
      <c r="F222" s="54">
        <v>1</v>
      </c>
      <c r="G222" s="128"/>
      <c r="H222" s="78">
        <f>ROUND(G222*F222,2)</f>
        <v>0</v>
      </c>
    </row>
    <row r="223" spans="1:8" s="21" customFormat="1" ht="33.950000000000003" customHeight="1" x14ac:dyDescent="0.25">
      <c r="A223" s="184"/>
      <c r="B223" s="56"/>
      <c r="C223" s="45" t="s">
        <v>21</v>
      </c>
      <c r="D223" s="57"/>
      <c r="E223" s="105"/>
      <c r="F223" s="106"/>
      <c r="G223" s="108"/>
      <c r="H223" s="108"/>
    </row>
    <row r="224" spans="1:8" s="21" customFormat="1" ht="33.950000000000003" customHeight="1" x14ac:dyDescent="0.2">
      <c r="A224" s="182" t="s">
        <v>67</v>
      </c>
      <c r="B224" s="44" t="s">
        <v>304</v>
      </c>
      <c r="C224" s="38" t="s">
        <v>75</v>
      </c>
      <c r="D224" s="42" t="s">
        <v>121</v>
      </c>
      <c r="E224" s="105"/>
      <c r="F224" s="106"/>
      <c r="G224" s="108"/>
      <c r="H224" s="108"/>
    </row>
    <row r="225" spans="1:8" s="21" customFormat="1" ht="33.950000000000003" customHeight="1" x14ac:dyDescent="0.2">
      <c r="A225" s="182" t="s">
        <v>76</v>
      </c>
      <c r="B225" s="40" t="s">
        <v>27</v>
      </c>
      <c r="C225" s="41" t="s">
        <v>142</v>
      </c>
      <c r="D225" s="42"/>
      <c r="E225" s="43" t="s">
        <v>68</v>
      </c>
      <c r="F225" s="62">
        <v>2</v>
      </c>
      <c r="G225" s="128"/>
      <c r="H225" s="78">
        <f>ROUND(G225*F225,2)</f>
        <v>0</v>
      </c>
    </row>
    <row r="226" spans="1:8" s="21" customFormat="1" ht="33.950000000000003" customHeight="1" x14ac:dyDescent="0.2">
      <c r="A226" s="182" t="s">
        <v>54</v>
      </c>
      <c r="B226" s="44" t="s">
        <v>305</v>
      </c>
      <c r="C226" s="117" t="s">
        <v>233</v>
      </c>
      <c r="D226" s="118" t="s">
        <v>232</v>
      </c>
      <c r="E226" s="105"/>
      <c r="F226" s="106"/>
      <c r="G226" s="108"/>
      <c r="H226" s="108"/>
    </row>
    <row r="227" spans="1:8" s="21" customFormat="1" ht="33.950000000000003" customHeight="1" x14ac:dyDescent="0.2">
      <c r="A227" s="182" t="s">
        <v>188</v>
      </c>
      <c r="B227" s="40" t="s">
        <v>27</v>
      </c>
      <c r="C227" s="41" t="s">
        <v>189</v>
      </c>
      <c r="D227" s="42"/>
      <c r="E227" s="43" t="s">
        <v>33</v>
      </c>
      <c r="F227" s="54">
        <v>1</v>
      </c>
      <c r="G227" s="128"/>
      <c r="H227" s="78">
        <f>ROUND(G227*F227,2)</f>
        <v>0</v>
      </c>
    </row>
    <row r="228" spans="1:8" s="21" customFormat="1" ht="33.950000000000003" customHeight="1" x14ac:dyDescent="0.2">
      <c r="A228" s="182" t="s">
        <v>55</v>
      </c>
      <c r="B228" s="40" t="s">
        <v>34</v>
      </c>
      <c r="C228" s="41" t="s">
        <v>144</v>
      </c>
      <c r="D228" s="42"/>
      <c r="E228" s="43" t="s">
        <v>33</v>
      </c>
      <c r="F228" s="54">
        <v>1</v>
      </c>
      <c r="G228" s="128"/>
      <c r="H228" s="78">
        <f>ROUND(G228*F228,2)</f>
        <v>0</v>
      </c>
    </row>
    <row r="229" spans="1:8" s="21" customFormat="1" ht="33.950000000000003" customHeight="1" x14ac:dyDescent="0.2">
      <c r="A229" s="182" t="s">
        <v>190</v>
      </c>
      <c r="B229" s="40" t="s">
        <v>44</v>
      </c>
      <c r="C229" s="41" t="s">
        <v>191</v>
      </c>
      <c r="D229" s="42"/>
      <c r="E229" s="43" t="s">
        <v>33</v>
      </c>
      <c r="F229" s="54">
        <v>1</v>
      </c>
      <c r="G229" s="128"/>
      <c r="H229" s="78">
        <f>ROUND(G229*F229,2)</f>
        <v>0</v>
      </c>
    </row>
    <row r="230" spans="1:8" s="21" customFormat="1" ht="33.950000000000003" customHeight="1" x14ac:dyDescent="0.2">
      <c r="A230" s="182" t="s">
        <v>56</v>
      </c>
      <c r="B230" s="40" t="s">
        <v>57</v>
      </c>
      <c r="C230" s="41" t="s">
        <v>164</v>
      </c>
      <c r="D230" s="42"/>
      <c r="E230" s="43" t="s">
        <v>33</v>
      </c>
      <c r="F230" s="54">
        <v>1</v>
      </c>
      <c r="G230" s="128"/>
      <c r="H230" s="78">
        <f>ROUND(G230*F230,2)</f>
        <v>0</v>
      </c>
    </row>
    <row r="231" spans="1:8" s="21" customFormat="1" ht="33.950000000000003" customHeight="1" x14ac:dyDescent="0.2">
      <c r="A231" s="182" t="s">
        <v>69</v>
      </c>
      <c r="B231" s="44" t="s">
        <v>306</v>
      </c>
      <c r="C231" s="38" t="s">
        <v>77</v>
      </c>
      <c r="D231" s="118" t="s">
        <v>232</v>
      </c>
      <c r="E231" s="43" t="s">
        <v>33</v>
      </c>
      <c r="F231" s="54">
        <v>4</v>
      </c>
      <c r="G231" s="128"/>
      <c r="H231" s="78">
        <f>ROUND(G231*F231,2)</f>
        <v>0</v>
      </c>
    </row>
    <row r="232" spans="1:8" s="21" customFormat="1" ht="33.950000000000003" customHeight="1" x14ac:dyDescent="0.25">
      <c r="A232" s="184"/>
      <c r="B232" s="56"/>
      <c r="C232" s="45" t="s">
        <v>22</v>
      </c>
      <c r="D232" s="57"/>
      <c r="E232" s="105"/>
      <c r="F232" s="106"/>
      <c r="G232" s="108"/>
      <c r="H232" s="108"/>
    </row>
    <row r="233" spans="1:8" s="21" customFormat="1" ht="33.950000000000003" customHeight="1" x14ac:dyDescent="0.2">
      <c r="A233" s="185" t="s">
        <v>58</v>
      </c>
      <c r="B233" s="44" t="s">
        <v>630</v>
      </c>
      <c r="C233" s="38" t="s">
        <v>59</v>
      </c>
      <c r="D233" s="42" t="s">
        <v>598</v>
      </c>
      <c r="E233" s="105"/>
      <c r="F233" s="106"/>
      <c r="G233" s="108"/>
      <c r="H233" s="108"/>
    </row>
    <row r="234" spans="1:8" s="21" customFormat="1" ht="33.950000000000003" customHeight="1" x14ac:dyDescent="0.2">
      <c r="A234" s="185" t="s">
        <v>149</v>
      </c>
      <c r="B234" s="40" t="s">
        <v>27</v>
      </c>
      <c r="C234" s="41" t="s">
        <v>150</v>
      </c>
      <c r="D234" s="42"/>
      <c r="E234" s="43" t="s">
        <v>26</v>
      </c>
      <c r="F234" s="54">
        <v>20</v>
      </c>
      <c r="G234" s="128"/>
      <c r="H234" s="78">
        <f>ROUND(G234*F234,2)</f>
        <v>0</v>
      </c>
    </row>
    <row r="235" spans="1:8" s="21" customFormat="1" ht="33.950000000000003" customHeight="1" x14ac:dyDescent="0.2">
      <c r="A235" s="185" t="s">
        <v>60</v>
      </c>
      <c r="B235" s="40" t="s">
        <v>34</v>
      </c>
      <c r="C235" s="41" t="s">
        <v>151</v>
      </c>
      <c r="D235" s="42"/>
      <c r="E235" s="43" t="s">
        <v>26</v>
      </c>
      <c r="F235" s="54">
        <v>840</v>
      </c>
      <c r="G235" s="128"/>
      <c r="H235" s="78">
        <f>ROUND(G235*F235,2)</f>
        <v>0</v>
      </c>
    </row>
    <row r="236" spans="1:8" s="20" customFormat="1" ht="33.950000000000003" customHeight="1" x14ac:dyDescent="0.2">
      <c r="A236" s="193"/>
      <c r="B236" s="91" t="str">
        <f>B153</f>
        <v>C</v>
      </c>
      <c r="C236" s="161" t="str">
        <f>C153</f>
        <v xml:space="preserve">FREEMONT BAY (MINOR REHAB) </v>
      </c>
      <c r="D236" s="162"/>
      <c r="E236" s="162"/>
      <c r="F236" s="163"/>
      <c r="G236" s="93" t="s">
        <v>16</v>
      </c>
      <c r="H236" s="93">
        <f>SUM(H155:H235)</f>
        <v>0</v>
      </c>
    </row>
    <row r="237" spans="1:8" s="20" customFormat="1" ht="33.950000000000003" customHeight="1" x14ac:dyDescent="0.2">
      <c r="A237" s="191"/>
      <c r="B237" s="121" t="s">
        <v>14</v>
      </c>
      <c r="C237" s="166" t="s">
        <v>551</v>
      </c>
      <c r="D237" s="167"/>
      <c r="E237" s="167"/>
      <c r="F237" s="168"/>
      <c r="G237" s="122"/>
      <c r="H237" s="122"/>
    </row>
    <row r="238" spans="1:8" s="21" customFormat="1" ht="33.950000000000003" customHeight="1" x14ac:dyDescent="0.2">
      <c r="A238" s="192"/>
      <c r="B238" s="123"/>
      <c r="C238" s="124" t="s">
        <v>18</v>
      </c>
      <c r="D238" s="125"/>
      <c r="E238" s="105"/>
      <c r="F238" s="106"/>
      <c r="G238" s="108"/>
      <c r="H238" s="108"/>
    </row>
    <row r="239" spans="1:8" s="21" customFormat="1" ht="33.950000000000003" customHeight="1" x14ac:dyDescent="0.2">
      <c r="A239" s="182" t="s">
        <v>31</v>
      </c>
      <c r="B239" s="44" t="s">
        <v>277</v>
      </c>
      <c r="C239" s="38" t="s">
        <v>32</v>
      </c>
      <c r="D239" s="42" t="s">
        <v>314</v>
      </c>
      <c r="E239" s="43" t="s">
        <v>26</v>
      </c>
      <c r="F239" s="39">
        <v>600</v>
      </c>
      <c r="G239" s="128"/>
      <c r="H239" s="78">
        <f t="shared" ref="H239" si="4">ROUND(G239*F239,2)</f>
        <v>0</v>
      </c>
    </row>
    <row r="240" spans="1:8" s="21" customFormat="1" ht="33.950000000000003" customHeight="1" x14ac:dyDescent="0.2">
      <c r="A240" s="183" t="s">
        <v>87</v>
      </c>
      <c r="B240" s="44" t="s">
        <v>204</v>
      </c>
      <c r="C240" s="38" t="s">
        <v>316</v>
      </c>
      <c r="D240" s="42" t="s">
        <v>317</v>
      </c>
      <c r="E240" s="105"/>
      <c r="F240" s="106"/>
      <c r="G240" s="108"/>
      <c r="H240" s="108"/>
    </row>
    <row r="241" spans="1:8" s="21" customFormat="1" ht="33.950000000000003" customHeight="1" x14ac:dyDescent="0.2">
      <c r="A241" s="183" t="s">
        <v>318</v>
      </c>
      <c r="B241" s="40" t="s">
        <v>27</v>
      </c>
      <c r="C241" s="41" t="s">
        <v>319</v>
      </c>
      <c r="D241" s="42" t="s">
        <v>1</v>
      </c>
      <c r="E241" s="43" t="s">
        <v>26</v>
      </c>
      <c r="F241" s="39">
        <v>20</v>
      </c>
      <c r="G241" s="128"/>
      <c r="H241" s="78">
        <f t="shared" ref="H241" si="5">ROUND(G241*F241,2)</f>
        <v>0</v>
      </c>
    </row>
    <row r="242" spans="1:8" s="21" customFormat="1" ht="33.950000000000003" customHeight="1" x14ac:dyDescent="0.2">
      <c r="A242" s="183" t="s">
        <v>320</v>
      </c>
      <c r="B242" s="44" t="s">
        <v>205</v>
      </c>
      <c r="C242" s="38" t="s">
        <v>90</v>
      </c>
      <c r="D242" s="42" t="s">
        <v>321</v>
      </c>
      <c r="E242" s="105"/>
      <c r="F242" s="106"/>
      <c r="G242" s="108"/>
      <c r="H242" s="108"/>
    </row>
    <row r="243" spans="1:8" s="21" customFormat="1" ht="33.950000000000003" customHeight="1" x14ac:dyDescent="0.2">
      <c r="A243" s="183" t="s">
        <v>322</v>
      </c>
      <c r="B243" s="40" t="s">
        <v>27</v>
      </c>
      <c r="C243" s="41" t="s">
        <v>323</v>
      </c>
      <c r="D243" s="42" t="s">
        <v>1</v>
      </c>
      <c r="E243" s="43" t="s">
        <v>26</v>
      </c>
      <c r="F243" s="39">
        <v>50</v>
      </c>
      <c r="G243" s="128"/>
      <c r="H243" s="78">
        <f t="shared" ref="H243" si="6">ROUND(G243*F243,2)</f>
        <v>0</v>
      </c>
    </row>
    <row r="244" spans="1:8" s="21" customFormat="1" ht="33.950000000000003" customHeight="1" x14ac:dyDescent="0.25">
      <c r="A244" s="184"/>
      <c r="B244" s="111"/>
      <c r="C244" s="45" t="s">
        <v>166</v>
      </c>
      <c r="D244" s="57"/>
      <c r="E244" s="105"/>
      <c r="F244" s="106"/>
      <c r="G244" s="108"/>
      <c r="H244" s="108"/>
    </row>
    <row r="245" spans="1:8" s="21" customFormat="1" ht="33.950000000000003" customHeight="1" x14ac:dyDescent="0.2">
      <c r="A245" s="185" t="s">
        <v>103</v>
      </c>
      <c r="B245" s="44" t="s">
        <v>206</v>
      </c>
      <c r="C245" s="38" t="s">
        <v>105</v>
      </c>
      <c r="D245" s="42" t="s">
        <v>227</v>
      </c>
      <c r="E245" s="105"/>
      <c r="F245" s="106"/>
      <c r="G245" s="108"/>
      <c r="H245" s="108"/>
    </row>
    <row r="246" spans="1:8" s="21" customFormat="1" ht="33.950000000000003" customHeight="1" x14ac:dyDescent="0.2">
      <c r="A246" s="185" t="s">
        <v>228</v>
      </c>
      <c r="B246" s="40" t="s">
        <v>27</v>
      </c>
      <c r="C246" s="41" t="s">
        <v>229</v>
      </c>
      <c r="D246" s="42" t="s">
        <v>1</v>
      </c>
      <c r="E246" s="43" t="s">
        <v>26</v>
      </c>
      <c r="F246" s="39">
        <v>240</v>
      </c>
      <c r="G246" s="128"/>
      <c r="H246" s="78">
        <f t="shared" ref="H246" si="7">ROUND(G246*F246,2)</f>
        <v>0</v>
      </c>
    </row>
    <row r="247" spans="1:8" s="21" customFormat="1" ht="33.950000000000003" customHeight="1" x14ac:dyDescent="0.2">
      <c r="A247" s="185" t="s">
        <v>499</v>
      </c>
      <c r="B247" s="44" t="s">
        <v>278</v>
      </c>
      <c r="C247" s="38" t="s">
        <v>209</v>
      </c>
      <c r="D247" s="42" t="s">
        <v>602</v>
      </c>
      <c r="E247" s="105"/>
      <c r="F247" s="106"/>
      <c r="G247" s="108"/>
      <c r="H247" s="108"/>
    </row>
    <row r="248" spans="1:8" s="21" customFormat="1" ht="33.950000000000003" customHeight="1" x14ac:dyDescent="0.2">
      <c r="A248" s="185" t="s">
        <v>533</v>
      </c>
      <c r="B248" s="40" t="s">
        <v>27</v>
      </c>
      <c r="C248" s="41" t="s">
        <v>351</v>
      </c>
      <c r="D248" s="42" t="s">
        <v>1</v>
      </c>
      <c r="E248" s="43" t="s">
        <v>26</v>
      </c>
      <c r="F248" s="39">
        <v>170</v>
      </c>
      <c r="G248" s="128"/>
      <c r="H248" s="78">
        <f t="shared" ref="H248" si="8">ROUND(G248*F248,2)</f>
        <v>0</v>
      </c>
    </row>
    <row r="249" spans="1:8" s="21" customFormat="1" ht="33.950000000000003" customHeight="1" x14ac:dyDescent="0.2">
      <c r="A249" s="185" t="s">
        <v>501</v>
      </c>
      <c r="B249" s="44" t="s">
        <v>279</v>
      </c>
      <c r="C249" s="38" t="s">
        <v>502</v>
      </c>
      <c r="D249" s="42" t="s">
        <v>602</v>
      </c>
      <c r="E249" s="105"/>
      <c r="F249" s="106"/>
      <c r="G249" s="108"/>
      <c r="H249" s="108"/>
    </row>
    <row r="250" spans="1:8" s="21" customFormat="1" ht="33.950000000000003" customHeight="1" x14ac:dyDescent="0.2">
      <c r="A250" s="185" t="s">
        <v>534</v>
      </c>
      <c r="B250" s="40" t="s">
        <v>27</v>
      </c>
      <c r="C250" s="41" t="s">
        <v>352</v>
      </c>
      <c r="D250" s="42" t="s">
        <v>1</v>
      </c>
      <c r="E250" s="43" t="s">
        <v>26</v>
      </c>
      <c r="F250" s="39">
        <v>70</v>
      </c>
      <c r="G250" s="128"/>
      <c r="H250" s="78">
        <f t="shared" ref="H250:H253" si="9">ROUND(G250*F250,2)</f>
        <v>0</v>
      </c>
    </row>
    <row r="251" spans="1:8" s="21" customFormat="1" ht="33.950000000000003" customHeight="1" x14ac:dyDescent="0.2">
      <c r="A251" s="185" t="s">
        <v>535</v>
      </c>
      <c r="B251" s="40" t="s">
        <v>34</v>
      </c>
      <c r="C251" s="41" t="s">
        <v>353</v>
      </c>
      <c r="D251" s="42" t="s">
        <v>1</v>
      </c>
      <c r="E251" s="43" t="s">
        <v>26</v>
      </c>
      <c r="F251" s="39">
        <v>1180</v>
      </c>
      <c r="G251" s="128"/>
      <c r="H251" s="78">
        <f t="shared" si="9"/>
        <v>0</v>
      </c>
    </row>
    <row r="252" spans="1:8" s="21" customFormat="1" ht="33.950000000000003" customHeight="1" x14ac:dyDescent="0.2">
      <c r="A252" s="185" t="s">
        <v>536</v>
      </c>
      <c r="B252" s="40" t="s">
        <v>44</v>
      </c>
      <c r="C252" s="41" t="s">
        <v>354</v>
      </c>
      <c r="D252" s="42" t="s">
        <v>1</v>
      </c>
      <c r="E252" s="43" t="s">
        <v>26</v>
      </c>
      <c r="F252" s="39">
        <v>50</v>
      </c>
      <c r="G252" s="128"/>
      <c r="H252" s="78">
        <f t="shared" si="9"/>
        <v>0</v>
      </c>
    </row>
    <row r="253" spans="1:8" s="21" customFormat="1" ht="33.950000000000003" customHeight="1" x14ac:dyDescent="0.2">
      <c r="A253" s="185" t="s">
        <v>537</v>
      </c>
      <c r="B253" s="40" t="s">
        <v>57</v>
      </c>
      <c r="C253" s="41" t="s">
        <v>355</v>
      </c>
      <c r="D253" s="42" t="s">
        <v>1</v>
      </c>
      <c r="E253" s="43" t="s">
        <v>26</v>
      </c>
      <c r="F253" s="39">
        <v>430</v>
      </c>
      <c r="G253" s="128"/>
      <c r="H253" s="78">
        <f t="shared" si="9"/>
        <v>0</v>
      </c>
    </row>
    <row r="254" spans="1:8" s="21" customFormat="1" ht="33.950000000000003" customHeight="1" x14ac:dyDescent="0.2">
      <c r="A254" s="185" t="s">
        <v>35</v>
      </c>
      <c r="B254" s="44" t="s">
        <v>280</v>
      </c>
      <c r="C254" s="38" t="s">
        <v>36</v>
      </c>
      <c r="D254" s="42" t="s">
        <v>169</v>
      </c>
      <c r="E254" s="105"/>
      <c r="F254" s="106"/>
      <c r="G254" s="108"/>
      <c r="H254" s="108"/>
    </row>
    <row r="255" spans="1:8" s="21" customFormat="1" ht="33.950000000000003" customHeight="1" x14ac:dyDescent="0.2">
      <c r="A255" s="185" t="s">
        <v>37</v>
      </c>
      <c r="B255" s="40" t="s">
        <v>27</v>
      </c>
      <c r="C255" s="41" t="s">
        <v>38</v>
      </c>
      <c r="D255" s="42" t="s">
        <v>1</v>
      </c>
      <c r="E255" s="43" t="s">
        <v>33</v>
      </c>
      <c r="F255" s="39">
        <v>400</v>
      </c>
      <c r="G255" s="128"/>
      <c r="H255" s="78">
        <f t="shared" ref="H255" si="10">ROUND(G255*F255,2)</f>
        <v>0</v>
      </c>
    </row>
    <row r="256" spans="1:8" s="23" customFormat="1" ht="33.950000000000003" customHeight="1" x14ac:dyDescent="0.2">
      <c r="A256" s="185" t="s">
        <v>39</v>
      </c>
      <c r="B256" s="44" t="s">
        <v>356</v>
      </c>
      <c r="C256" s="38" t="s">
        <v>40</v>
      </c>
      <c r="D256" s="42" t="s">
        <v>169</v>
      </c>
      <c r="E256" s="105"/>
      <c r="F256" s="106"/>
      <c r="G256" s="108"/>
      <c r="H256" s="108"/>
    </row>
    <row r="257" spans="1:8" s="21" customFormat="1" ht="33.950000000000003" customHeight="1" x14ac:dyDescent="0.2">
      <c r="A257" s="185" t="s">
        <v>41</v>
      </c>
      <c r="B257" s="40" t="s">
        <v>27</v>
      </c>
      <c r="C257" s="41" t="s">
        <v>42</v>
      </c>
      <c r="D257" s="42" t="s">
        <v>1</v>
      </c>
      <c r="E257" s="43" t="s">
        <v>33</v>
      </c>
      <c r="F257" s="39">
        <v>530</v>
      </c>
      <c r="G257" s="128"/>
      <c r="H257" s="78">
        <f t="shared" ref="H257" si="11">ROUND(G257*F257,2)</f>
        <v>0</v>
      </c>
    </row>
    <row r="258" spans="1:8" s="23" customFormat="1" ht="33.950000000000003" customHeight="1" x14ac:dyDescent="0.2">
      <c r="A258" s="185" t="s">
        <v>210</v>
      </c>
      <c r="B258" s="44" t="s">
        <v>357</v>
      </c>
      <c r="C258" s="38" t="s">
        <v>211</v>
      </c>
      <c r="D258" s="42" t="s">
        <v>603</v>
      </c>
      <c r="E258" s="105"/>
      <c r="F258" s="106"/>
      <c r="G258" s="108"/>
      <c r="H258" s="108"/>
    </row>
    <row r="259" spans="1:8" s="23" customFormat="1" ht="33.950000000000003" customHeight="1" x14ac:dyDescent="0.2">
      <c r="A259" s="185" t="s">
        <v>212</v>
      </c>
      <c r="B259" s="40" t="s">
        <v>329</v>
      </c>
      <c r="C259" s="41" t="s">
        <v>330</v>
      </c>
      <c r="D259" s="42" t="s">
        <v>213</v>
      </c>
      <c r="E259" s="105"/>
      <c r="F259" s="106"/>
      <c r="G259" s="108"/>
      <c r="H259" s="108"/>
    </row>
    <row r="260" spans="1:8" s="23" customFormat="1" ht="33.950000000000003" customHeight="1" x14ac:dyDescent="0.2">
      <c r="A260" s="185" t="s">
        <v>239</v>
      </c>
      <c r="B260" s="55" t="s">
        <v>97</v>
      </c>
      <c r="C260" s="46" t="s">
        <v>240</v>
      </c>
      <c r="D260" s="42" t="s">
        <v>1</v>
      </c>
      <c r="E260" s="43" t="s">
        <v>26</v>
      </c>
      <c r="F260" s="39">
        <v>160</v>
      </c>
      <c r="G260" s="128"/>
      <c r="H260" s="78">
        <f t="shared" ref="H260:H261" si="12">ROUND(G260*F260,2)</f>
        <v>0</v>
      </c>
    </row>
    <row r="261" spans="1:8" s="23" customFormat="1" ht="33.950000000000003" customHeight="1" x14ac:dyDescent="0.2">
      <c r="A261" s="185" t="s">
        <v>241</v>
      </c>
      <c r="B261" s="44" t="s">
        <v>358</v>
      </c>
      <c r="C261" s="38" t="s">
        <v>243</v>
      </c>
      <c r="D261" s="42" t="s">
        <v>95</v>
      </c>
      <c r="E261" s="43" t="s">
        <v>26</v>
      </c>
      <c r="F261" s="39">
        <v>10</v>
      </c>
      <c r="G261" s="128"/>
      <c r="H261" s="78">
        <f t="shared" si="12"/>
        <v>0</v>
      </c>
    </row>
    <row r="262" spans="1:8" s="21" customFormat="1" ht="33.950000000000003" customHeight="1" x14ac:dyDescent="0.2">
      <c r="A262" s="186" t="s">
        <v>216</v>
      </c>
      <c r="B262" s="47" t="s">
        <v>359</v>
      </c>
      <c r="C262" s="48" t="s">
        <v>217</v>
      </c>
      <c r="D262" s="49" t="s">
        <v>218</v>
      </c>
      <c r="E262" s="105"/>
      <c r="F262" s="106"/>
      <c r="G262" s="108"/>
      <c r="H262" s="108"/>
    </row>
    <row r="263" spans="1:8" s="21" customFormat="1" ht="33.950000000000003" customHeight="1" x14ac:dyDescent="0.2">
      <c r="A263" s="186" t="s">
        <v>219</v>
      </c>
      <c r="B263" s="52" t="s">
        <v>27</v>
      </c>
      <c r="C263" s="53" t="s">
        <v>220</v>
      </c>
      <c r="D263" s="49" t="s">
        <v>221</v>
      </c>
      <c r="E263" s="50" t="s">
        <v>43</v>
      </c>
      <c r="F263" s="51">
        <v>788</v>
      </c>
      <c r="G263" s="128"/>
      <c r="H263" s="78">
        <f t="shared" ref="H263" si="13">ROUND(G263*F263,2)</f>
        <v>0</v>
      </c>
    </row>
    <row r="264" spans="1:8" s="21" customFormat="1" ht="33.950000000000003" customHeight="1" x14ac:dyDescent="0.2">
      <c r="A264" s="186" t="s">
        <v>495</v>
      </c>
      <c r="B264" s="47" t="s">
        <v>360</v>
      </c>
      <c r="C264" s="48" t="s">
        <v>496</v>
      </c>
      <c r="D264" s="49" t="s">
        <v>601</v>
      </c>
      <c r="E264" s="105"/>
      <c r="F264" s="106"/>
      <c r="G264" s="108"/>
      <c r="H264" s="108"/>
    </row>
    <row r="265" spans="1:8" s="21" customFormat="1" ht="53.45" customHeight="1" x14ac:dyDescent="0.2">
      <c r="A265" s="186" t="s">
        <v>507</v>
      </c>
      <c r="B265" s="52" t="s">
        <v>27</v>
      </c>
      <c r="C265" s="53" t="s">
        <v>508</v>
      </c>
      <c r="D265" s="49" t="s">
        <v>221</v>
      </c>
      <c r="E265" s="50" t="s">
        <v>43</v>
      </c>
      <c r="F265" s="51">
        <v>788</v>
      </c>
      <c r="G265" s="128"/>
      <c r="H265" s="78">
        <f t="shared" ref="H265" si="14">ROUND(G265*F265,2)</f>
        <v>0</v>
      </c>
    </row>
    <row r="266" spans="1:8" s="21" customFormat="1" ht="33.950000000000003" customHeight="1" x14ac:dyDescent="0.2">
      <c r="A266" s="185" t="s">
        <v>100</v>
      </c>
      <c r="B266" s="44" t="s">
        <v>361</v>
      </c>
      <c r="C266" s="38" t="s">
        <v>45</v>
      </c>
      <c r="D266" s="42" t="s">
        <v>601</v>
      </c>
      <c r="E266" s="105"/>
      <c r="F266" s="106"/>
      <c r="G266" s="108"/>
      <c r="H266" s="108"/>
    </row>
    <row r="267" spans="1:8" s="21" customFormat="1" ht="33.950000000000003" customHeight="1" x14ac:dyDescent="0.2">
      <c r="A267" s="185" t="s">
        <v>530</v>
      </c>
      <c r="B267" s="40" t="s">
        <v>27</v>
      </c>
      <c r="C267" s="41" t="s">
        <v>531</v>
      </c>
      <c r="D267" s="42" t="s">
        <v>497</v>
      </c>
      <c r="E267" s="43" t="s">
        <v>43</v>
      </c>
      <c r="F267" s="39">
        <v>20</v>
      </c>
      <c r="G267" s="128"/>
      <c r="H267" s="78">
        <f t="shared" ref="H267:H268" si="15">ROUND(G267*F267,2)</f>
        <v>0</v>
      </c>
    </row>
    <row r="268" spans="1:8" s="36" customFormat="1" ht="33.950000000000003" customHeight="1" x14ac:dyDescent="0.2">
      <c r="A268" s="185" t="s">
        <v>509</v>
      </c>
      <c r="B268" s="40" t="s">
        <v>34</v>
      </c>
      <c r="C268" s="41" t="s">
        <v>510</v>
      </c>
      <c r="D268" s="42" t="s">
        <v>102</v>
      </c>
      <c r="E268" s="43" t="s">
        <v>43</v>
      </c>
      <c r="F268" s="39">
        <v>120</v>
      </c>
      <c r="G268" s="128"/>
      <c r="H268" s="78">
        <f t="shared" si="15"/>
        <v>0</v>
      </c>
    </row>
    <row r="269" spans="1:8" s="36" customFormat="1" ht="33.950000000000003" customHeight="1" x14ac:dyDescent="0.2">
      <c r="A269" s="185" t="s">
        <v>170</v>
      </c>
      <c r="B269" s="44" t="s">
        <v>362</v>
      </c>
      <c r="C269" s="38" t="s">
        <v>171</v>
      </c>
      <c r="D269" s="42" t="s">
        <v>339</v>
      </c>
      <c r="E269" s="105"/>
      <c r="F269" s="106"/>
      <c r="G269" s="108"/>
      <c r="H269" s="108"/>
    </row>
    <row r="270" spans="1:8" s="36" customFormat="1" ht="33.950000000000003" customHeight="1" x14ac:dyDescent="0.2">
      <c r="A270" s="185" t="s">
        <v>225</v>
      </c>
      <c r="B270" s="40" t="s">
        <v>27</v>
      </c>
      <c r="C270" s="41" t="s">
        <v>226</v>
      </c>
      <c r="D270" s="42"/>
      <c r="E270" s="105"/>
      <c r="F270" s="106"/>
      <c r="G270" s="108"/>
      <c r="H270" s="108"/>
    </row>
    <row r="271" spans="1:8" s="36" customFormat="1" ht="33.950000000000003" customHeight="1" x14ac:dyDescent="0.2">
      <c r="A271" s="185" t="s">
        <v>172</v>
      </c>
      <c r="B271" s="55" t="s">
        <v>97</v>
      </c>
      <c r="C271" s="46" t="s">
        <v>115</v>
      </c>
      <c r="D271" s="42"/>
      <c r="E271" s="43" t="s">
        <v>28</v>
      </c>
      <c r="F271" s="39">
        <v>670</v>
      </c>
      <c r="G271" s="128"/>
      <c r="H271" s="78">
        <f t="shared" ref="H271" si="16">ROUND(G271*F271,2)</f>
        <v>0</v>
      </c>
    </row>
    <row r="272" spans="1:8" s="36" customFormat="1" ht="33.950000000000003" customHeight="1" x14ac:dyDescent="0.2">
      <c r="A272" s="185" t="s">
        <v>173</v>
      </c>
      <c r="B272" s="40" t="s">
        <v>34</v>
      </c>
      <c r="C272" s="41" t="s">
        <v>66</v>
      </c>
      <c r="D272" s="42"/>
      <c r="E272" s="105"/>
      <c r="F272" s="106"/>
      <c r="G272" s="108"/>
      <c r="H272" s="108"/>
    </row>
    <row r="273" spans="1:8" s="36" customFormat="1" ht="33.950000000000003" customHeight="1" x14ac:dyDescent="0.2">
      <c r="A273" s="185" t="s">
        <v>174</v>
      </c>
      <c r="B273" s="55" t="s">
        <v>97</v>
      </c>
      <c r="C273" s="46" t="s">
        <v>115</v>
      </c>
      <c r="D273" s="42"/>
      <c r="E273" s="43" t="s">
        <v>28</v>
      </c>
      <c r="F273" s="39">
        <v>80</v>
      </c>
      <c r="G273" s="128"/>
      <c r="H273" s="78">
        <f t="shared" ref="H273:H275" si="17">ROUND(G273*F273,2)</f>
        <v>0</v>
      </c>
    </row>
    <row r="274" spans="1:8" s="36" customFormat="1" ht="33.950000000000003" customHeight="1" x14ac:dyDescent="0.2">
      <c r="A274" s="185" t="s">
        <v>340</v>
      </c>
      <c r="B274" s="44" t="s">
        <v>363</v>
      </c>
      <c r="C274" s="38" t="s">
        <v>341</v>
      </c>
      <c r="D274" s="42" t="s">
        <v>342</v>
      </c>
      <c r="E274" s="105"/>
      <c r="F274" s="106"/>
      <c r="G274" s="108"/>
      <c r="H274" s="108"/>
    </row>
    <row r="275" spans="1:8" s="37" customFormat="1" ht="33.950000000000003" customHeight="1" x14ac:dyDescent="0.2">
      <c r="A275" s="185" t="s">
        <v>343</v>
      </c>
      <c r="B275" s="40" t="s">
        <v>27</v>
      </c>
      <c r="C275" s="41" t="s">
        <v>344</v>
      </c>
      <c r="D275" s="42"/>
      <c r="E275" s="43" t="s">
        <v>26</v>
      </c>
      <c r="F275" s="54">
        <v>150</v>
      </c>
      <c r="G275" s="128"/>
      <c r="H275" s="78">
        <f t="shared" si="17"/>
        <v>0</v>
      </c>
    </row>
    <row r="276" spans="1:8" s="21" customFormat="1" ht="33.950000000000003" customHeight="1" x14ac:dyDescent="0.25">
      <c r="A276" s="184"/>
      <c r="B276" s="56"/>
      <c r="C276" s="45" t="s">
        <v>19</v>
      </c>
      <c r="D276" s="57"/>
      <c r="E276" s="105"/>
      <c r="F276" s="106"/>
      <c r="G276" s="108"/>
      <c r="H276" s="108"/>
    </row>
    <row r="277" spans="1:8" s="21" customFormat="1" ht="33.950000000000003" customHeight="1" x14ac:dyDescent="0.2">
      <c r="A277" s="182" t="s">
        <v>51</v>
      </c>
      <c r="B277" s="44" t="s">
        <v>364</v>
      </c>
      <c r="C277" s="38" t="s">
        <v>52</v>
      </c>
      <c r="D277" s="42" t="s">
        <v>117</v>
      </c>
      <c r="E277" s="43" t="s">
        <v>43</v>
      </c>
      <c r="F277" s="54">
        <v>1080</v>
      </c>
      <c r="G277" s="128"/>
      <c r="H277" s="78">
        <f t="shared" ref="H277" si="18">ROUND(G277*F277,2)</f>
        <v>0</v>
      </c>
    </row>
    <row r="278" spans="1:8" s="21" customFormat="1" ht="33.950000000000003" customHeight="1" x14ac:dyDescent="0.25">
      <c r="A278" s="184"/>
      <c r="B278" s="56"/>
      <c r="C278" s="45" t="s">
        <v>20</v>
      </c>
      <c r="D278" s="57"/>
      <c r="E278" s="105"/>
      <c r="F278" s="106"/>
      <c r="G278" s="108"/>
      <c r="H278" s="108"/>
    </row>
    <row r="279" spans="1:8" s="21" customFormat="1" ht="33.950000000000003" customHeight="1" x14ac:dyDescent="0.2">
      <c r="A279" s="182" t="s">
        <v>156</v>
      </c>
      <c r="B279" s="44" t="s">
        <v>365</v>
      </c>
      <c r="C279" s="38" t="s">
        <v>157</v>
      </c>
      <c r="D279" s="42" t="s">
        <v>121</v>
      </c>
      <c r="E279" s="105"/>
      <c r="F279" s="106"/>
      <c r="G279" s="108"/>
      <c r="H279" s="108"/>
    </row>
    <row r="280" spans="1:8" s="21" customFormat="1" ht="33.950000000000003" customHeight="1" x14ac:dyDescent="0.2">
      <c r="A280" s="182" t="s">
        <v>158</v>
      </c>
      <c r="B280" s="40" t="s">
        <v>27</v>
      </c>
      <c r="C280" s="41" t="s">
        <v>159</v>
      </c>
      <c r="D280" s="42"/>
      <c r="E280" s="43" t="s">
        <v>33</v>
      </c>
      <c r="F280" s="54">
        <v>2</v>
      </c>
      <c r="G280" s="128"/>
      <c r="H280" s="78">
        <f t="shared" ref="H280" si="19">ROUND(G280*F280,2)</f>
        <v>0</v>
      </c>
    </row>
    <row r="281" spans="1:8" s="21" customFormat="1" ht="33.950000000000003" customHeight="1" x14ac:dyDescent="0.2">
      <c r="A281" s="182" t="s">
        <v>118</v>
      </c>
      <c r="B281" s="44" t="s">
        <v>366</v>
      </c>
      <c r="C281" s="38" t="s">
        <v>120</v>
      </c>
      <c r="D281" s="42" t="s">
        <v>121</v>
      </c>
      <c r="E281" s="105"/>
      <c r="F281" s="106"/>
      <c r="G281" s="108"/>
      <c r="H281" s="108"/>
    </row>
    <row r="282" spans="1:8" s="21" customFormat="1" ht="33.950000000000003" customHeight="1" x14ac:dyDescent="0.2">
      <c r="A282" s="182" t="s">
        <v>295</v>
      </c>
      <c r="B282" s="40" t="s">
        <v>27</v>
      </c>
      <c r="C282" s="41" t="s">
        <v>122</v>
      </c>
      <c r="D282" s="42"/>
      <c r="E282" s="43" t="s">
        <v>33</v>
      </c>
      <c r="F282" s="54">
        <v>7</v>
      </c>
      <c r="G282" s="128"/>
      <c r="H282" s="78">
        <f t="shared" ref="H282" si="20">ROUND(G282*F282,2)</f>
        <v>0</v>
      </c>
    </row>
    <row r="283" spans="1:8" s="21" customFormat="1" ht="33.950000000000003" customHeight="1" x14ac:dyDescent="0.2">
      <c r="A283" s="182" t="s">
        <v>123</v>
      </c>
      <c r="B283" s="44" t="s">
        <v>367</v>
      </c>
      <c r="C283" s="38" t="s">
        <v>125</v>
      </c>
      <c r="D283" s="42" t="s">
        <v>121</v>
      </c>
      <c r="E283" s="105"/>
      <c r="F283" s="106"/>
      <c r="G283" s="108"/>
      <c r="H283" s="108"/>
    </row>
    <row r="284" spans="1:8" s="21" customFormat="1" ht="33.950000000000003" customHeight="1" x14ac:dyDescent="0.2">
      <c r="A284" s="182" t="s">
        <v>126</v>
      </c>
      <c r="B284" s="40" t="s">
        <v>27</v>
      </c>
      <c r="C284" s="41" t="s">
        <v>127</v>
      </c>
      <c r="D284" s="42"/>
      <c r="E284" s="105"/>
      <c r="F284" s="106"/>
      <c r="G284" s="108"/>
      <c r="H284" s="108"/>
    </row>
    <row r="285" spans="1:8" s="21" customFormat="1" ht="33.950000000000003" customHeight="1" x14ac:dyDescent="0.2">
      <c r="A285" s="182" t="s">
        <v>128</v>
      </c>
      <c r="B285" s="55" t="s">
        <v>97</v>
      </c>
      <c r="C285" s="46" t="s">
        <v>515</v>
      </c>
      <c r="D285" s="42"/>
      <c r="E285" s="43" t="s">
        <v>43</v>
      </c>
      <c r="F285" s="62">
        <v>2</v>
      </c>
      <c r="G285" s="128"/>
      <c r="H285" s="78">
        <f t="shared" ref="H285" si="21">ROUND(G285*F285,2)</f>
        <v>0</v>
      </c>
    </row>
    <row r="286" spans="1:8" s="21" customFormat="1" ht="33.950000000000003" customHeight="1" x14ac:dyDescent="0.2">
      <c r="A286" s="182" t="s">
        <v>400</v>
      </c>
      <c r="B286" s="44" t="s">
        <v>368</v>
      </c>
      <c r="C286" s="58" t="s">
        <v>401</v>
      </c>
      <c r="D286" s="42" t="s">
        <v>121</v>
      </c>
      <c r="E286" s="105"/>
      <c r="F286" s="106"/>
      <c r="G286" s="108"/>
      <c r="H286" s="108"/>
    </row>
    <row r="287" spans="1:8" s="21" customFormat="1" ht="33.950000000000003" customHeight="1" x14ac:dyDescent="0.2">
      <c r="A287" s="182" t="s">
        <v>402</v>
      </c>
      <c r="B287" s="40" t="s">
        <v>27</v>
      </c>
      <c r="C287" s="41" t="s">
        <v>162</v>
      </c>
      <c r="D287" s="42"/>
      <c r="E287" s="43" t="s">
        <v>33</v>
      </c>
      <c r="F287" s="54">
        <v>7</v>
      </c>
      <c r="G287" s="128"/>
      <c r="H287" s="78">
        <f t="shared" ref="H287:H288" si="22">ROUND(G287*F287,2)</f>
        <v>0</v>
      </c>
    </row>
    <row r="288" spans="1:8" s="21" customFormat="1" ht="33.950000000000003" customHeight="1" x14ac:dyDescent="0.2">
      <c r="A288" s="182" t="s">
        <v>160</v>
      </c>
      <c r="B288" s="44" t="s">
        <v>369</v>
      </c>
      <c r="C288" s="38" t="s">
        <v>161</v>
      </c>
      <c r="D288" s="42" t="s">
        <v>121</v>
      </c>
      <c r="E288" s="43" t="s">
        <v>43</v>
      </c>
      <c r="F288" s="62">
        <v>16</v>
      </c>
      <c r="G288" s="128"/>
      <c r="H288" s="78">
        <f t="shared" si="22"/>
        <v>0</v>
      </c>
    </row>
    <row r="289" spans="1:8" s="21" customFormat="1" ht="33.950000000000003" customHeight="1" x14ac:dyDescent="0.2">
      <c r="A289" s="182" t="s">
        <v>130</v>
      </c>
      <c r="B289" s="44" t="s">
        <v>370</v>
      </c>
      <c r="C289" s="58" t="s">
        <v>132</v>
      </c>
      <c r="D289" s="42" t="s">
        <v>121</v>
      </c>
      <c r="E289" s="105"/>
      <c r="F289" s="106"/>
      <c r="G289" s="108"/>
      <c r="H289" s="108"/>
    </row>
    <row r="290" spans="1:8" s="21" customFormat="1" ht="33.950000000000003" customHeight="1" x14ac:dyDescent="0.2">
      <c r="A290" s="182" t="s">
        <v>133</v>
      </c>
      <c r="B290" s="40" t="s">
        <v>27</v>
      </c>
      <c r="C290" s="41" t="s">
        <v>543</v>
      </c>
      <c r="D290" s="42"/>
      <c r="E290" s="105"/>
      <c r="F290" s="106"/>
      <c r="G290" s="108"/>
      <c r="H290" s="108"/>
    </row>
    <row r="291" spans="1:8" s="24" customFormat="1" ht="33.950000000000003" customHeight="1" x14ac:dyDescent="0.2">
      <c r="A291" s="182" t="s">
        <v>518</v>
      </c>
      <c r="B291" s="55" t="s">
        <v>97</v>
      </c>
      <c r="C291" s="46" t="s">
        <v>545</v>
      </c>
      <c r="D291" s="42"/>
      <c r="E291" s="43" t="s">
        <v>33</v>
      </c>
      <c r="F291" s="54">
        <v>1</v>
      </c>
      <c r="G291" s="128"/>
      <c r="H291" s="78">
        <f t="shared" ref="H291" si="23">ROUND(G291*F291,2)</f>
        <v>0</v>
      </c>
    </row>
    <row r="292" spans="1:8" s="21" customFormat="1" ht="33.950000000000003" customHeight="1" x14ac:dyDescent="0.2">
      <c r="A292" s="182" t="s">
        <v>196</v>
      </c>
      <c r="B292" s="44" t="s">
        <v>371</v>
      </c>
      <c r="C292" s="117" t="s">
        <v>347</v>
      </c>
      <c r="D292" s="118" t="s">
        <v>522</v>
      </c>
      <c r="E292" s="105"/>
      <c r="F292" s="106"/>
      <c r="G292" s="108"/>
      <c r="H292" s="108"/>
    </row>
    <row r="293" spans="1:8" s="21" customFormat="1" ht="33.950000000000003" customHeight="1" x14ac:dyDescent="0.2">
      <c r="A293" s="194" t="s">
        <v>197</v>
      </c>
      <c r="B293" s="40" t="s">
        <v>27</v>
      </c>
      <c r="C293" s="41" t="s">
        <v>547</v>
      </c>
      <c r="D293" s="118"/>
      <c r="E293" s="43" t="s">
        <v>43</v>
      </c>
      <c r="F293" s="54">
        <v>2</v>
      </c>
      <c r="G293" s="128"/>
      <c r="H293" s="78">
        <f t="shared" ref="H293:H297" si="24">ROUND(G293*F293,2)</f>
        <v>0</v>
      </c>
    </row>
    <row r="294" spans="1:8" s="21" customFormat="1" ht="33.950000000000003" customHeight="1" x14ac:dyDescent="0.2">
      <c r="A294" s="182" t="s">
        <v>524</v>
      </c>
      <c r="B294" s="40" t="s">
        <v>34</v>
      </c>
      <c r="C294" s="41" t="s">
        <v>525</v>
      </c>
      <c r="D294" s="42"/>
      <c r="E294" s="43" t="s">
        <v>43</v>
      </c>
      <c r="F294" s="54">
        <v>14</v>
      </c>
      <c r="G294" s="128"/>
      <c r="H294" s="78">
        <f t="shared" si="24"/>
        <v>0</v>
      </c>
    </row>
    <row r="295" spans="1:8" s="21" customFormat="1" ht="33.950000000000003" customHeight="1" x14ac:dyDescent="0.2">
      <c r="A295" s="195"/>
      <c r="B295" s="44" t="s">
        <v>372</v>
      </c>
      <c r="C295" s="38" t="s">
        <v>552</v>
      </c>
      <c r="D295" s="42" t="s">
        <v>121</v>
      </c>
      <c r="E295" s="43" t="s">
        <v>33</v>
      </c>
      <c r="F295" s="62">
        <v>2</v>
      </c>
      <c r="G295" s="128"/>
      <c r="H295" s="78">
        <f t="shared" si="24"/>
        <v>0</v>
      </c>
    </row>
    <row r="296" spans="1:8" s="21" customFormat="1" ht="33.950000000000003" customHeight="1" x14ac:dyDescent="0.2">
      <c r="A296" s="182" t="s">
        <v>181</v>
      </c>
      <c r="B296" s="44" t="s">
        <v>373</v>
      </c>
      <c r="C296" s="38" t="s">
        <v>182</v>
      </c>
      <c r="D296" s="42" t="s">
        <v>121</v>
      </c>
      <c r="E296" s="43" t="s">
        <v>33</v>
      </c>
      <c r="F296" s="54">
        <v>2</v>
      </c>
      <c r="G296" s="128"/>
      <c r="H296" s="78">
        <f t="shared" si="24"/>
        <v>0</v>
      </c>
    </row>
    <row r="297" spans="1:8" s="21" customFormat="1" ht="33.950000000000003" customHeight="1" x14ac:dyDescent="0.2">
      <c r="A297" s="185"/>
      <c r="B297" s="44" t="s">
        <v>374</v>
      </c>
      <c r="C297" s="38" t="s">
        <v>348</v>
      </c>
      <c r="D297" s="42"/>
      <c r="E297" s="43" t="s">
        <v>33</v>
      </c>
      <c r="F297" s="54">
        <v>1</v>
      </c>
      <c r="G297" s="128"/>
      <c r="H297" s="78">
        <f t="shared" si="24"/>
        <v>0</v>
      </c>
    </row>
    <row r="298" spans="1:8" s="21" customFormat="1" ht="33.950000000000003" customHeight="1" x14ac:dyDescent="0.25">
      <c r="A298" s="184"/>
      <c r="B298" s="56"/>
      <c r="C298" s="45" t="s">
        <v>21</v>
      </c>
      <c r="D298" s="57"/>
      <c r="E298" s="105"/>
      <c r="F298" s="106"/>
      <c r="G298" s="108"/>
      <c r="H298" s="108"/>
    </row>
    <row r="299" spans="1:8" s="21" customFormat="1" ht="33.950000000000003" customHeight="1" x14ac:dyDescent="0.2">
      <c r="A299" s="182" t="s">
        <v>53</v>
      </c>
      <c r="B299" s="44" t="s">
        <v>375</v>
      </c>
      <c r="C299" s="117" t="s">
        <v>231</v>
      </c>
      <c r="D299" s="118" t="s">
        <v>232</v>
      </c>
      <c r="E299" s="43" t="s">
        <v>33</v>
      </c>
      <c r="F299" s="54">
        <v>1</v>
      </c>
      <c r="G299" s="128"/>
      <c r="H299" s="78">
        <f t="shared" ref="H299" si="25">ROUND(G299*F299,2)</f>
        <v>0</v>
      </c>
    </row>
    <row r="300" spans="1:8" s="21" customFormat="1" ht="33.950000000000003" customHeight="1" x14ac:dyDescent="0.2">
      <c r="A300" s="182" t="s">
        <v>54</v>
      </c>
      <c r="B300" s="44" t="s">
        <v>376</v>
      </c>
      <c r="C300" s="117" t="s">
        <v>233</v>
      </c>
      <c r="D300" s="118" t="s">
        <v>232</v>
      </c>
      <c r="E300" s="105"/>
      <c r="F300" s="106"/>
      <c r="G300" s="108"/>
      <c r="H300" s="108"/>
    </row>
    <row r="301" spans="1:8" s="21" customFormat="1" ht="33.950000000000003" customHeight="1" x14ac:dyDescent="0.2">
      <c r="A301" s="182" t="s">
        <v>55</v>
      </c>
      <c r="B301" s="40" t="s">
        <v>27</v>
      </c>
      <c r="C301" s="41" t="s">
        <v>144</v>
      </c>
      <c r="D301" s="42"/>
      <c r="E301" s="43" t="s">
        <v>33</v>
      </c>
      <c r="F301" s="54">
        <v>1</v>
      </c>
      <c r="G301" s="128"/>
      <c r="H301" s="78">
        <f t="shared" ref="H301" si="26">ROUND(G301*F301,2)</f>
        <v>0</v>
      </c>
    </row>
    <row r="302" spans="1:8" s="21" customFormat="1" ht="33.950000000000003" customHeight="1" x14ac:dyDescent="0.25">
      <c r="A302" s="184"/>
      <c r="B302" s="56"/>
      <c r="C302" s="45" t="s">
        <v>22</v>
      </c>
      <c r="D302" s="57"/>
      <c r="E302" s="105"/>
      <c r="F302" s="106"/>
      <c r="G302" s="108"/>
      <c r="H302" s="108"/>
    </row>
    <row r="303" spans="1:8" s="21" customFormat="1" ht="33.950000000000003" customHeight="1" x14ac:dyDescent="0.2">
      <c r="A303" s="185" t="s">
        <v>58</v>
      </c>
      <c r="B303" s="44" t="s">
        <v>377</v>
      </c>
      <c r="C303" s="38" t="s">
        <v>59</v>
      </c>
      <c r="D303" s="42" t="s">
        <v>598</v>
      </c>
      <c r="E303" s="105"/>
      <c r="F303" s="106"/>
      <c r="G303" s="108"/>
      <c r="H303" s="108"/>
    </row>
    <row r="304" spans="1:8" s="21" customFormat="1" ht="33.950000000000003" customHeight="1" x14ac:dyDescent="0.2">
      <c r="A304" s="185" t="s">
        <v>149</v>
      </c>
      <c r="B304" s="40" t="s">
        <v>27</v>
      </c>
      <c r="C304" s="41" t="s">
        <v>150</v>
      </c>
      <c r="D304" s="42"/>
      <c r="E304" s="43" t="s">
        <v>26</v>
      </c>
      <c r="F304" s="54">
        <v>20</v>
      </c>
      <c r="G304" s="128"/>
      <c r="H304" s="78">
        <f t="shared" ref="H304:H305" si="27">ROUND(G304*F304,2)</f>
        <v>0</v>
      </c>
    </row>
    <row r="305" spans="1:8" s="21" customFormat="1" ht="33.950000000000003" customHeight="1" x14ac:dyDescent="0.2">
      <c r="A305" s="185" t="s">
        <v>60</v>
      </c>
      <c r="B305" s="40" t="s">
        <v>34</v>
      </c>
      <c r="C305" s="41" t="s">
        <v>151</v>
      </c>
      <c r="D305" s="42"/>
      <c r="E305" s="43" t="s">
        <v>26</v>
      </c>
      <c r="F305" s="54">
        <v>580</v>
      </c>
      <c r="G305" s="128"/>
      <c r="H305" s="78">
        <f t="shared" si="27"/>
        <v>0</v>
      </c>
    </row>
    <row r="306" spans="1:8" ht="33.950000000000003" customHeight="1" x14ac:dyDescent="0.2">
      <c r="A306" s="190"/>
      <c r="B306" s="91" t="str">
        <f>B237</f>
        <v>D</v>
      </c>
      <c r="C306" s="161" t="str">
        <f>C237</f>
        <v xml:space="preserve">NORMANDY DRIVE (MAJOR REHAB) </v>
      </c>
      <c r="D306" s="162"/>
      <c r="E306" s="162"/>
      <c r="F306" s="163"/>
      <c r="G306" s="93" t="s">
        <v>16</v>
      </c>
      <c r="H306" s="94">
        <f>SUM(H239:H305)</f>
        <v>0</v>
      </c>
    </row>
    <row r="307" spans="1:8" s="20" customFormat="1" ht="33.950000000000003" customHeight="1" x14ac:dyDescent="0.2">
      <c r="A307" s="191"/>
      <c r="B307" s="121" t="s">
        <v>15</v>
      </c>
      <c r="C307" s="166" t="s">
        <v>553</v>
      </c>
      <c r="D307" s="167"/>
      <c r="E307" s="167"/>
      <c r="F307" s="168"/>
      <c r="G307" s="122"/>
      <c r="H307" s="122"/>
    </row>
    <row r="308" spans="1:8" s="21" customFormat="1" ht="33.950000000000003" customHeight="1" x14ac:dyDescent="0.2">
      <c r="A308" s="192"/>
      <c r="B308" s="123"/>
      <c r="C308" s="124" t="s">
        <v>18</v>
      </c>
      <c r="D308" s="125"/>
      <c r="E308" s="105"/>
      <c r="F308" s="106"/>
      <c r="G308" s="108"/>
      <c r="H308" s="108"/>
    </row>
    <row r="309" spans="1:8" s="21" customFormat="1" ht="33.950000000000003" customHeight="1" x14ac:dyDescent="0.2">
      <c r="A309" s="182" t="s">
        <v>31</v>
      </c>
      <c r="B309" s="44" t="s">
        <v>284</v>
      </c>
      <c r="C309" s="38" t="s">
        <v>32</v>
      </c>
      <c r="D309" s="42" t="s">
        <v>314</v>
      </c>
      <c r="E309" s="43" t="s">
        <v>26</v>
      </c>
      <c r="F309" s="39">
        <v>380</v>
      </c>
      <c r="G309" s="128"/>
      <c r="H309" s="78">
        <f t="shared" ref="H309" si="28">ROUND(G309*F309,2)</f>
        <v>0</v>
      </c>
    </row>
    <row r="310" spans="1:8" s="21" customFormat="1" ht="33.950000000000003" customHeight="1" x14ac:dyDescent="0.2">
      <c r="A310" s="183" t="s">
        <v>87</v>
      </c>
      <c r="B310" s="44" t="s">
        <v>285</v>
      </c>
      <c r="C310" s="38" t="s">
        <v>316</v>
      </c>
      <c r="D310" s="42" t="s">
        <v>317</v>
      </c>
      <c r="E310" s="105"/>
      <c r="F310" s="106"/>
      <c r="G310" s="108"/>
      <c r="H310" s="108"/>
    </row>
    <row r="311" spans="1:8" s="21" customFormat="1" ht="33.950000000000003" customHeight="1" x14ac:dyDescent="0.2">
      <c r="A311" s="183" t="s">
        <v>318</v>
      </c>
      <c r="B311" s="40" t="s">
        <v>27</v>
      </c>
      <c r="C311" s="41" t="s">
        <v>319</v>
      </c>
      <c r="D311" s="42" t="s">
        <v>1</v>
      </c>
      <c r="E311" s="43" t="s">
        <v>26</v>
      </c>
      <c r="F311" s="39">
        <v>20</v>
      </c>
      <c r="G311" s="128"/>
      <c r="H311" s="78">
        <f t="shared" ref="H311" si="29">ROUND(G311*F311,2)</f>
        <v>0</v>
      </c>
    </row>
    <row r="312" spans="1:8" s="21" customFormat="1" ht="33.950000000000003" customHeight="1" x14ac:dyDescent="0.2">
      <c r="A312" s="183" t="s">
        <v>320</v>
      </c>
      <c r="B312" s="44" t="s">
        <v>286</v>
      </c>
      <c r="C312" s="38" t="s">
        <v>90</v>
      </c>
      <c r="D312" s="42" t="s">
        <v>321</v>
      </c>
      <c r="E312" s="105"/>
      <c r="F312" s="106"/>
      <c r="G312" s="108"/>
      <c r="H312" s="108"/>
    </row>
    <row r="313" spans="1:8" s="21" customFormat="1" ht="33.950000000000003" customHeight="1" x14ac:dyDescent="0.2">
      <c r="A313" s="183" t="s">
        <v>322</v>
      </c>
      <c r="B313" s="40" t="s">
        <v>27</v>
      </c>
      <c r="C313" s="41" t="s">
        <v>323</v>
      </c>
      <c r="D313" s="42" t="s">
        <v>1</v>
      </c>
      <c r="E313" s="43" t="s">
        <v>26</v>
      </c>
      <c r="F313" s="39">
        <v>50</v>
      </c>
      <c r="G313" s="128"/>
      <c r="H313" s="78">
        <f t="shared" ref="H313" si="30">ROUND(G313*F313,2)</f>
        <v>0</v>
      </c>
    </row>
    <row r="314" spans="1:8" s="21" customFormat="1" ht="33.950000000000003" customHeight="1" x14ac:dyDescent="0.25">
      <c r="A314" s="184"/>
      <c r="B314" s="111"/>
      <c r="C314" s="45" t="s">
        <v>166</v>
      </c>
      <c r="D314" s="57"/>
      <c r="E314" s="105"/>
      <c r="F314" s="106"/>
      <c r="G314" s="108"/>
      <c r="H314" s="108"/>
    </row>
    <row r="315" spans="1:8" s="21" customFormat="1" ht="33.950000000000003" customHeight="1" x14ac:dyDescent="0.2">
      <c r="A315" s="185" t="s">
        <v>499</v>
      </c>
      <c r="B315" s="44" t="s">
        <v>287</v>
      </c>
      <c r="C315" s="38" t="s">
        <v>209</v>
      </c>
      <c r="D315" s="42" t="s">
        <v>602</v>
      </c>
      <c r="E315" s="105"/>
      <c r="F315" s="106"/>
      <c r="G315" s="108"/>
      <c r="H315" s="108"/>
    </row>
    <row r="316" spans="1:8" s="21" customFormat="1" ht="33.950000000000003" customHeight="1" x14ac:dyDescent="0.2">
      <c r="A316" s="185" t="s">
        <v>533</v>
      </c>
      <c r="B316" s="40" t="s">
        <v>27</v>
      </c>
      <c r="C316" s="41" t="s">
        <v>351</v>
      </c>
      <c r="D316" s="42" t="s">
        <v>1</v>
      </c>
      <c r="E316" s="43" t="s">
        <v>26</v>
      </c>
      <c r="F316" s="39">
        <v>100</v>
      </c>
      <c r="G316" s="128"/>
      <c r="H316" s="78">
        <f t="shared" ref="H316" si="31">ROUND(G316*F316,2)</f>
        <v>0</v>
      </c>
    </row>
    <row r="317" spans="1:8" s="21" customFormat="1" ht="33.950000000000003" customHeight="1" x14ac:dyDescent="0.2">
      <c r="A317" s="185" t="s">
        <v>501</v>
      </c>
      <c r="B317" s="44" t="s">
        <v>288</v>
      </c>
      <c r="C317" s="38" t="s">
        <v>502</v>
      </c>
      <c r="D317" s="42" t="s">
        <v>602</v>
      </c>
      <c r="E317" s="105"/>
      <c r="F317" s="106"/>
      <c r="G317" s="108"/>
      <c r="H317" s="108"/>
    </row>
    <row r="318" spans="1:8" s="21" customFormat="1" ht="33.950000000000003" customHeight="1" x14ac:dyDescent="0.2">
      <c r="A318" s="185" t="s">
        <v>534</v>
      </c>
      <c r="B318" s="40" t="s">
        <v>27</v>
      </c>
      <c r="C318" s="41" t="s">
        <v>352</v>
      </c>
      <c r="D318" s="42" t="s">
        <v>1</v>
      </c>
      <c r="E318" s="43" t="s">
        <v>26</v>
      </c>
      <c r="F318" s="39">
        <v>20</v>
      </c>
      <c r="G318" s="128"/>
      <c r="H318" s="78">
        <f t="shared" ref="H318:H321" si="32">ROUND(G318*F318,2)</f>
        <v>0</v>
      </c>
    </row>
    <row r="319" spans="1:8" s="21" customFormat="1" ht="33.950000000000003" customHeight="1" x14ac:dyDescent="0.2">
      <c r="A319" s="185" t="s">
        <v>535</v>
      </c>
      <c r="B319" s="40" t="s">
        <v>34</v>
      </c>
      <c r="C319" s="41" t="s">
        <v>353</v>
      </c>
      <c r="D319" s="42" t="s">
        <v>1</v>
      </c>
      <c r="E319" s="43" t="s">
        <v>26</v>
      </c>
      <c r="F319" s="39">
        <v>830</v>
      </c>
      <c r="G319" s="128"/>
      <c r="H319" s="78">
        <f t="shared" si="32"/>
        <v>0</v>
      </c>
    </row>
    <row r="320" spans="1:8" s="21" customFormat="1" ht="33.950000000000003" customHeight="1" x14ac:dyDescent="0.2">
      <c r="A320" s="185" t="s">
        <v>536</v>
      </c>
      <c r="B320" s="40" t="s">
        <v>44</v>
      </c>
      <c r="C320" s="41" t="s">
        <v>354</v>
      </c>
      <c r="D320" s="42" t="s">
        <v>1</v>
      </c>
      <c r="E320" s="43" t="s">
        <v>26</v>
      </c>
      <c r="F320" s="39">
        <v>80</v>
      </c>
      <c r="G320" s="128"/>
      <c r="H320" s="78">
        <f t="shared" si="32"/>
        <v>0</v>
      </c>
    </row>
    <row r="321" spans="1:8" s="21" customFormat="1" ht="33.950000000000003" customHeight="1" x14ac:dyDescent="0.2">
      <c r="A321" s="185" t="s">
        <v>537</v>
      </c>
      <c r="B321" s="40" t="s">
        <v>57</v>
      </c>
      <c r="C321" s="41" t="s">
        <v>355</v>
      </c>
      <c r="D321" s="42" t="s">
        <v>1</v>
      </c>
      <c r="E321" s="43" t="s">
        <v>26</v>
      </c>
      <c r="F321" s="39">
        <v>20</v>
      </c>
      <c r="G321" s="128"/>
      <c r="H321" s="78">
        <f t="shared" si="32"/>
        <v>0</v>
      </c>
    </row>
    <row r="322" spans="1:8" s="21" customFormat="1" ht="33.950000000000003" customHeight="1" x14ac:dyDescent="0.2">
      <c r="A322" s="185" t="s">
        <v>35</v>
      </c>
      <c r="B322" s="44" t="s">
        <v>289</v>
      </c>
      <c r="C322" s="38" t="s">
        <v>36</v>
      </c>
      <c r="D322" s="42" t="s">
        <v>169</v>
      </c>
      <c r="E322" s="105"/>
      <c r="F322" s="106"/>
      <c r="G322" s="108"/>
      <c r="H322" s="108"/>
    </row>
    <row r="323" spans="1:8" s="21" customFormat="1" ht="33.950000000000003" customHeight="1" x14ac:dyDescent="0.2">
      <c r="A323" s="185" t="s">
        <v>37</v>
      </c>
      <c r="B323" s="40" t="s">
        <v>27</v>
      </c>
      <c r="C323" s="41" t="s">
        <v>38</v>
      </c>
      <c r="D323" s="42" t="s">
        <v>1</v>
      </c>
      <c r="E323" s="43" t="s">
        <v>33</v>
      </c>
      <c r="F323" s="39">
        <v>540</v>
      </c>
      <c r="G323" s="128"/>
      <c r="H323" s="78">
        <f t="shared" ref="H323" si="33">ROUND(G323*F323,2)</f>
        <v>0</v>
      </c>
    </row>
    <row r="324" spans="1:8" s="21" customFormat="1" ht="33.950000000000003" customHeight="1" x14ac:dyDescent="0.2">
      <c r="A324" s="185" t="s">
        <v>39</v>
      </c>
      <c r="B324" s="44" t="s">
        <v>290</v>
      </c>
      <c r="C324" s="38" t="s">
        <v>40</v>
      </c>
      <c r="D324" s="42" t="s">
        <v>169</v>
      </c>
      <c r="E324" s="105"/>
      <c r="F324" s="106"/>
      <c r="G324" s="108"/>
      <c r="H324" s="108"/>
    </row>
    <row r="325" spans="1:8" s="21" customFormat="1" ht="33.950000000000003" customHeight="1" x14ac:dyDescent="0.2">
      <c r="A325" s="185" t="s">
        <v>41</v>
      </c>
      <c r="B325" s="40" t="s">
        <v>27</v>
      </c>
      <c r="C325" s="41" t="s">
        <v>42</v>
      </c>
      <c r="D325" s="42" t="s">
        <v>1</v>
      </c>
      <c r="E325" s="43" t="s">
        <v>33</v>
      </c>
      <c r="F325" s="39">
        <v>730</v>
      </c>
      <c r="G325" s="128"/>
      <c r="H325" s="78">
        <f t="shared" ref="H325:H326" si="34">ROUND(G325*F325,2)</f>
        <v>0</v>
      </c>
    </row>
    <row r="326" spans="1:8" s="21" customFormat="1" ht="33.950000000000003" customHeight="1" x14ac:dyDescent="0.2">
      <c r="A326" s="185" t="s">
        <v>241</v>
      </c>
      <c r="B326" s="44" t="s">
        <v>291</v>
      </c>
      <c r="C326" s="38" t="s">
        <v>243</v>
      </c>
      <c r="D326" s="42" t="s">
        <v>95</v>
      </c>
      <c r="E326" s="43" t="s">
        <v>26</v>
      </c>
      <c r="F326" s="39">
        <v>10</v>
      </c>
      <c r="G326" s="128"/>
      <c r="H326" s="78">
        <f t="shared" si="34"/>
        <v>0</v>
      </c>
    </row>
    <row r="327" spans="1:8" s="21" customFormat="1" ht="33.950000000000003" customHeight="1" x14ac:dyDescent="0.2">
      <c r="A327" s="186" t="s">
        <v>216</v>
      </c>
      <c r="B327" s="47" t="s">
        <v>380</v>
      </c>
      <c r="C327" s="48" t="s">
        <v>217</v>
      </c>
      <c r="D327" s="49" t="s">
        <v>218</v>
      </c>
      <c r="E327" s="105"/>
      <c r="F327" s="106"/>
      <c r="G327" s="108"/>
      <c r="H327" s="108"/>
    </row>
    <row r="328" spans="1:8" s="21" customFormat="1" ht="33.950000000000003" customHeight="1" x14ac:dyDescent="0.2">
      <c r="A328" s="186" t="s">
        <v>219</v>
      </c>
      <c r="B328" s="52" t="s">
        <v>27</v>
      </c>
      <c r="C328" s="53" t="s">
        <v>220</v>
      </c>
      <c r="D328" s="49" t="s">
        <v>221</v>
      </c>
      <c r="E328" s="50" t="s">
        <v>43</v>
      </c>
      <c r="F328" s="51">
        <v>442</v>
      </c>
      <c r="G328" s="128"/>
      <c r="H328" s="78">
        <f t="shared" ref="H328" si="35">ROUND(G328*F328,2)</f>
        <v>0</v>
      </c>
    </row>
    <row r="329" spans="1:8" s="21" customFormat="1" ht="33.950000000000003" customHeight="1" x14ac:dyDescent="0.2">
      <c r="A329" s="186" t="s">
        <v>495</v>
      </c>
      <c r="B329" s="47" t="s">
        <v>381</v>
      </c>
      <c r="C329" s="48" t="s">
        <v>496</v>
      </c>
      <c r="D329" s="49" t="s">
        <v>601</v>
      </c>
      <c r="E329" s="105"/>
      <c r="F329" s="106"/>
      <c r="G329" s="108"/>
      <c r="H329" s="108"/>
    </row>
    <row r="330" spans="1:8" s="21" customFormat="1" ht="51.6" customHeight="1" x14ac:dyDescent="0.2">
      <c r="A330" s="186" t="s">
        <v>507</v>
      </c>
      <c r="B330" s="52" t="s">
        <v>27</v>
      </c>
      <c r="C330" s="53" t="s">
        <v>508</v>
      </c>
      <c r="D330" s="49" t="s">
        <v>221</v>
      </c>
      <c r="E330" s="50" t="s">
        <v>43</v>
      </c>
      <c r="F330" s="51">
        <v>442</v>
      </c>
      <c r="G330" s="128"/>
      <c r="H330" s="78">
        <f t="shared" ref="H330" si="36">ROUND(G330*F330,2)</f>
        <v>0</v>
      </c>
    </row>
    <row r="331" spans="1:8" s="21" customFormat="1" ht="33.950000000000003" customHeight="1" x14ac:dyDescent="0.2">
      <c r="A331" s="185" t="s">
        <v>100</v>
      </c>
      <c r="B331" s="44" t="s">
        <v>382</v>
      </c>
      <c r="C331" s="38" t="s">
        <v>45</v>
      </c>
      <c r="D331" s="42" t="s">
        <v>601</v>
      </c>
      <c r="E331" s="105"/>
      <c r="F331" s="106"/>
      <c r="G331" s="108"/>
      <c r="H331" s="108"/>
    </row>
    <row r="332" spans="1:8" s="21" customFormat="1" ht="33.950000000000003" customHeight="1" x14ac:dyDescent="0.2">
      <c r="A332" s="185"/>
      <c r="B332" s="40" t="s">
        <v>27</v>
      </c>
      <c r="C332" s="41" t="s">
        <v>529</v>
      </c>
      <c r="D332" s="42" t="s">
        <v>594</v>
      </c>
      <c r="E332" s="43" t="s">
        <v>43</v>
      </c>
      <c r="F332" s="39">
        <v>15</v>
      </c>
      <c r="G332" s="128"/>
      <c r="H332" s="78">
        <f t="shared" ref="H332:H335" si="37">ROUND(G332*F332,2)</f>
        <v>0</v>
      </c>
    </row>
    <row r="333" spans="1:8" s="21" customFormat="1" ht="33.950000000000003" customHeight="1" x14ac:dyDescent="0.2">
      <c r="A333" s="185" t="s">
        <v>530</v>
      </c>
      <c r="B333" s="40" t="s">
        <v>34</v>
      </c>
      <c r="C333" s="41" t="s">
        <v>531</v>
      </c>
      <c r="D333" s="42" t="s">
        <v>497</v>
      </c>
      <c r="E333" s="43" t="s">
        <v>43</v>
      </c>
      <c r="F333" s="39">
        <v>20</v>
      </c>
      <c r="G333" s="128"/>
      <c r="H333" s="78">
        <f t="shared" si="37"/>
        <v>0</v>
      </c>
    </row>
    <row r="334" spans="1:8" s="21" customFormat="1" ht="33.950000000000003" customHeight="1" x14ac:dyDescent="0.2">
      <c r="A334" s="185" t="s">
        <v>509</v>
      </c>
      <c r="B334" s="40" t="s">
        <v>44</v>
      </c>
      <c r="C334" s="41" t="s">
        <v>510</v>
      </c>
      <c r="D334" s="42" t="s">
        <v>102</v>
      </c>
      <c r="E334" s="43" t="s">
        <v>43</v>
      </c>
      <c r="F334" s="39">
        <v>140</v>
      </c>
      <c r="G334" s="128"/>
      <c r="H334" s="78">
        <f t="shared" si="37"/>
        <v>0</v>
      </c>
    </row>
    <row r="335" spans="1:8" s="21" customFormat="1" ht="33.950000000000003" customHeight="1" x14ac:dyDescent="0.2">
      <c r="A335" s="185" t="s">
        <v>222</v>
      </c>
      <c r="B335" s="44" t="s">
        <v>383</v>
      </c>
      <c r="C335" s="38" t="s">
        <v>223</v>
      </c>
      <c r="D335" s="42" t="s">
        <v>224</v>
      </c>
      <c r="E335" s="43" t="s">
        <v>26</v>
      </c>
      <c r="F335" s="39">
        <v>30</v>
      </c>
      <c r="G335" s="128"/>
      <c r="H335" s="78">
        <f t="shared" si="37"/>
        <v>0</v>
      </c>
    </row>
    <row r="336" spans="1:8" s="21" customFormat="1" ht="33.950000000000003" customHeight="1" x14ac:dyDescent="0.2">
      <c r="A336" s="185" t="s">
        <v>170</v>
      </c>
      <c r="B336" s="44" t="s">
        <v>384</v>
      </c>
      <c r="C336" s="38" t="s">
        <v>171</v>
      </c>
      <c r="D336" s="42" t="s">
        <v>339</v>
      </c>
      <c r="E336" s="105"/>
      <c r="F336" s="106"/>
      <c r="G336" s="108"/>
      <c r="H336" s="108"/>
    </row>
    <row r="337" spans="1:8" s="21" customFormat="1" ht="33.950000000000003" customHeight="1" x14ac:dyDescent="0.2">
      <c r="A337" s="185" t="s">
        <v>225</v>
      </c>
      <c r="B337" s="40" t="s">
        <v>27</v>
      </c>
      <c r="C337" s="41" t="s">
        <v>226</v>
      </c>
      <c r="D337" s="42"/>
      <c r="E337" s="105"/>
      <c r="F337" s="106"/>
      <c r="G337" s="108"/>
      <c r="H337" s="108"/>
    </row>
    <row r="338" spans="1:8" s="21" customFormat="1" ht="33.950000000000003" customHeight="1" x14ac:dyDescent="0.2">
      <c r="A338" s="185" t="s">
        <v>172</v>
      </c>
      <c r="B338" s="55" t="s">
        <v>97</v>
      </c>
      <c r="C338" s="46" t="s">
        <v>115</v>
      </c>
      <c r="D338" s="42"/>
      <c r="E338" s="43" t="s">
        <v>28</v>
      </c>
      <c r="F338" s="39">
        <v>380</v>
      </c>
      <c r="G338" s="128"/>
      <c r="H338" s="78">
        <f t="shared" ref="H338" si="38">ROUND(G338*F338,2)</f>
        <v>0</v>
      </c>
    </row>
    <row r="339" spans="1:8" s="21" customFormat="1" ht="33.950000000000003" customHeight="1" x14ac:dyDescent="0.2">
      <c r="A339" s="185" t="s">
        <v>173</v>
      </c>
      <c r="B339" s="40" t="s">
        <v>34</v>
      </c>
      <c r="C339" s="41" t="s">
        <v>66</v>
      </c>
      <c r="D339" s="42"/>
      <c r="E339" s="105"/>
      <c r="F339" s="106"/>
      <c r="G339" s="108"/>
      <c r="H339" s="108"/>
    </row>
    <row r="340" spans="1:8" s="21" customFormat="1" ht="33.950000000000003" customHeight="1" x14ac:dyDescent="0.2">
      <c r="A340" s="185" t="s">
        <v>174</v>
      </c>
      <c r="B340" s="55" t="s">
        <v>97</v>
      </c>
      <c r="C340" s="46" t="s">
        <v>115</v>
      </c>
      <c r="D340" s="42"/>
      <c r="E340" s="43" t="s">
        <v>28</v>
      </c>
      <c r="F340" s="39">
        <v>40</v>
      </c>
      <c r="G340" s="128"/>
      <c r="H340" s="78">
        <f t="shared" ref="H340" si="39">ROUND(G340*F340,2)</f>
        <v>0</v>
      </c>
    </row>
    <row r="341" spans="1:8" s="21" customFormat="1" ht="33.950000000000003" customHeight="1" x14ac:dyDescent="0.2">
      <c r="A341" s="185" t="s">
        <v>340</v>
      </c>
      <c r="B341" s="44" t="s">
        <v>385</v>
      </c>
      <c r="C341" s="38" t="s">
        <v>341</v>
      </c>
      <c r="D341" s="42" t="s">
        <v>342</v>
      </c>
      <c r="E341" s="105"/>
      <c r="F341" s="106"/>
      <c r="G341" s="108"/>
      <c r="H341" s="108"/>
    </row>
    <row r="342" spans="1:8" s="21" customFormat="1" ht="33.950000000000003" customHeight="1" x14ac:dyDescent="0.2">
      <c r="A342" s="185" t="s">
        <v>343</v>
      </c>
      <c r="B342" s="40" t="s">
        <v>27</v>
      </c>
      <c r="C342" s="41" t="s">
        <v>344</v>
      </c>
      <c r="D342" s="42"/>
      <c r="E342" s="43" t="s">
        <v>26</v>
      </c>
      <c r="F342" s="54">
        <v>150</v>
      </c>
      <c r="G342" s="128"/>
      <c r="H342" s="78">
        <f t="shared" ref="H342" si="40">ROUND(G342*F342,2)</f>
        <v>0</v>
      </c>
    </row>
    <row r="343" spans="1:8" s="21" customFormat="1" ht="33.950000000000003" customHeight="1" x14ac:dyDescent="0.25">
      <c r="A343" s="184"/>
      <c r="B343" s="56"/>
      <c r="C343" s="45" t="s">
        <v>19</v>
      </c>
      <c r="D343" s="57"/>
      <c r="E343" s="105"/>
      <c r="F343" s="106"/>
      <c r="G343" s="108"/>
      <c r="H343" s="108"/>
    </row>
    <row r="344" spans="1:8" s="21" customFormat="1" ht="33.950000000000003" customHeight="1" x14ac:dyDescent="0.2">
      <c r="A344" s="182" t="s">
        <v>51</v>
      </c>
      <c r="B344" s="44" t="s">
        <v>386</v>
      </c>
      <c r="C344" s="38" t="s">
        <v>52</v>
      </c>
      <c r="D344" s="42" t="s">
        <v>117</v>
      </c>
      <c r="E344" s="43" t="s">
        <v>43</v>
      </c>
      <c r="F344" s="54">
        <v>600</v>
      </c>
      <c r="G344" s="128"/>
      <c r="H344" s="78">
        <f t="shared" ref="H344" si="41">ROUND(G344*F344,2)</f>
        <v>0</v>
      </c>
    </row>
    <row r="345" spans="1:8" s="21" customFormat="1" ht="33.950000000000003" customHeight="1" x14ac:dyDescent="0.25">
      <c r="A345" s="184"/>
      <c r="B345" s="56"/>
      <c r="C345" s="45" t="s">
        <v>20</v>
      </c>
      <c r="D345" s="57"/>
      <c r="E345" s="105"/>
      <c r="F345" s="106"/>
      <c r="G345" s="108"/>
      <c r="H345" s="108"/>
    </row>
    <row r="346" spans="1:8" s="21" customFormat="1" ht="33.950000000000003" customHeight="1" x14ac:dyDescent="0.2">
      <c r="A346" s="182" t="s">
        <v>156</v>
      </c>
      <c r="B346" s="44" t="s">
        <v>387</v>
      </c>
      <c r="C346" s="38" t="s">
        <v>157</v>
      </c>
      <c r="D346" s="42" t="s">
        <v>121</v>
      </c>
      <c r="E346" s="105"/>
      <c r="F346" s="106"/>
      <c r="G346" s="108"/>
      <c r="H346" s="108"/>
    </row>
    <row r="347" spans="1:8" s="21" customFormat="1" ht="33.950000000000003" customHeight="1" x14ac:dyDescent="0.2">
      <c r="A347" s="182" t="s">
        <v>158</v>
      </c>
      <c r="B347" s="40" t="s">
        <v>27</v>
      </c>
      <c r="C347" s="41" t="s">
        <v>159</v>
      </c>
      <c r="D347" s="42"/>
      <c r="E347" s="43" t="s">
        <v>33</v>
      </c>
      <c r="F347" s="54">
        <v>3</v>
      </c>
      <c r="G347" s="128"/>
      <c r="H347" s="78">
        <f t="shared" ref="H347" si="42">ROUND(G347*F347,2)</f>
        <v>0</v>
      </c>
    </row>
    <row r="348" spans="1:8" s="21" customFormat="1" ht="33.950000000000003" customHeight="1" x14ac:dyDescent="0.2">
      <c r="A348" s="182" t="s">
        <v>118</v>
      </c>
      <c r="B348" s="44" t="s">
        <v>388</v>
      </c>
      <c r="C348" s="38" t="s">
        <v>120</v>
      </c>
      <c r="D348" s="42" t="s">
        <v>121</v>
      </c>
      <c r="E348" s="105"/>
      <c r="F348" s="106"/>
      <c r="G348" s="108"/>
      <c r="H348" s="108"/>
    </row>
    <row r="349" spans="1:8" s="21" customFormat="1" ht="33.950000000000003" customHeight="1" x14ac:dyDescent="0.2">
      <c r="A349" s="182" t="s">
        <v>295</v>
      </c>
      <c r="B349" s="40" t="s">
        <v>27</v>
      </c>
      <c r="C349" s="41" t="s">
        <v>122</v>
      </c>
      <c r="D349" s="42"/>
      <c r="E349" s="43" t="s">
        <v>33</v>
      </c>
      <c r="F349" s="54">
        <v>5</v>
      </c>
      <c r="G349" s="128"/>
      <c r="H349" s="78">
        <f t="shared" ref="H349" si="43">ROUND(G349*F349,2)</f>
        <v>0</v>
      </c>
    </row>
    <row r="350" spans="1:8" s="21" customFormat="1" ht="33.950000000000003" customHeight="1" x14ac:dyDescent="0.2">
      <c r="A350" s="182" t="s">
        <v>123</v>
      </c>
      <c r="B350" s="44" t="s">
        <v>389</v>
      </c>
      <c r="C350" s="38" t="s">
        <v>125</v>
      </c>
      <c r="D350" s="42" t="s">
        <v>121</v>
      </c>
      <c r="E350" s="105"/>
      <c r="F350" s="106"/>
      <c r="G350" s="108"/>
      <c r="H350" s="108"/>
    </row>
    <row r="351" spans="1:8" s="21" customFormat="1" ht="33.950000000000003" customHeight="1" x14ac:dyDescent="0.2">
      <c r="A351" s="182" t="s">
        <v>126</v>
      </c>
      <c r="B351" s="40" t="s">
        <v>27</v>
      </c>
      <c r="C351" s="41" t="s">
        <v>127</v>
      </c>
      <c r="D351" s="42"/>
      <c r="E351" s="105"/>
      <c r="F351" s="106"/>
      <c r="G351" s="108"/>
      <c r="H351" s="108"/>
    </row>
    <row r="352" spans="1:8" s="21" customFormat="1" ht="33.950000000000003" customHeight="1" x14ac:dyDescent="0.2">
      <c r="A352" s="182" t="s">
        <v>541</v>
      </c>
      <c r="B352" s="55" t="s">
        <v>97</v>
      </c>
      <c r="C352" s="46" t="s">
        <v>542</v>
      </c>
      <c r="D352" s="42"/>
      <c r="E352" s="43" t="s">
        <v>43</v>
      </c>
      <c r="F352" s="62">
        <v>32</v>
      </c>
      <c r="G352" s="128"/>
      <c r="H352" s="78">
        <f t="shared" ref="H352:H355" si="44">ROUND(G352*F352,2)</f>
        <v>0</v>
      </c>
    </row>
    <row r="353" spans="1:8" s="21" customFormat="1" ht="33.950000000000003" customHeight="1" x14ac:dyDescent="0.2">
      <c r="A353" s="182" t="s">
        <v>130</v>
      </c>
      <c r="B353" s="44" t="s">
        <v>390</v>
      </c>
      <c r="C353" s="58" t="s">
        <v>132</v>
      </c>
      <c r="D353" s="42" t="s">
        <v>121</v>
      </c>
      <c r="E353" s="105"/>
      <c r="F353" s="106"/>
      <c r="G353" s="108"/>
      <c r="H353" s="108"/>
    </row>
    <row r="354" spans="1:8" s="21" customFormat="1" ht="33.950000000000003" customHeight="1" x14ac:dyDescent="0.2">
      <c r="A354" s="182" t="s">
        <v>133</v>
      </c>
      <c r="B354" s="40" t="s">
        <v>27</v>
      </c>
      <c r="C354" s="41" t="s">
        <v>543</v>
      </c>
      <c r="D354" s="42"/>
      <c r="E354" s="105"/>
      <c r="F354" s="106"/>
      <c r="G354" s="108"/>
      <c r="H354" s="108"/>
    </row>
    <row r="355" spans="1:8" s="21" customFormat="1" ht="33.950000000000003" customHeight="1" x14ac:dyDescent="0.2">
      <c r="A355" s="182" t="s">
        <v>518</v>
      </c>
      <c r="B355" s="55" t="s">
        <v>97</v>
      </c>
      <c r="C355" s="46" t="s">
        <v>545</v>
      </c>
      <c r="D355" s="42"/>
      <c r="E355" s="43" t="s">
        <v>33</v>
      </c>
      <c r="F355" s="54">
        <v>2</v>
      </c>
      <c r="G355" s="128"/>
      <c r="H355" s="78">
        <f t="shared" si="44"/>
        <v>0</v>
      </c>
    </row>
    <row r="356" spans="1:8" s="21" customFormat="1" ht="33.950000000000003" customHeight="1" x14ac:dyDescent="0.2">
      <c r="A356" s="182" t="s">
        <v>400</v>
      </c>
      <c r="B356" s="44" t="s">
        <v>391</v>
      </c>
      <c r="C356" s="58" t="s">
        <v>401</v>
      </c>
      <c r="D356" s="42" t="s">
        <v>121</v>
      </c>
      <c r="E356" s="105"/>
      <c r="F356" s="106"/>
      <c r="G356" s="108"/>
      <c r="H356" s="108"/>
    </row>
    <row r="357" spans="1:8" s="21" customFormat="1" ht="33.950000000000003" customHeight="1" x14ac:dyDescent="0.2">
      <c r="A357" s="182" t="s">
        <v>402</v>
      </c>
      <c r="B357" s="40" t="s">
        <v>27</v>
      </c>
      <c r="C357" s="41" t="s">
        <v>162</v>
      </c>
      <c r="D357" s="42"/>
      <c r="E357" s="43" t="s">
        <v>33</v>
      </c>
      <c r="F357" s="54">
        <v>3</v>
      </c>
      <c r="G357" s="128"/>
      <c r="H357" s="78">
        <f t="shared" ref="H357" si="45">ROUND(G357*F357,2)</f>
        <v>0</v>
      </c>
    </row>
    <row r="358" spans="1:8" s="21" customFormat="1" ht="33.950000000000003" customHeight="1" x14ac:dyDescent="0.2">
      <c r="A358" s="182" t="s">
        <v>196</v>
      </c>
      <c r="B358" s="44" t="s">
        <v>392</v>
      </c>
      <c r="C358" s="117" t="s">
        <v>347</v>
      </c>
      <c r="D358" s="118" t="s">
        <v>522</v>
      </c>
      <c r="E358" s="105"/>
      <c r="F358" s="106"/>
      <c r="G358" s="108"/>
      <c r="H358" s="108"/>
    </row>
    <row r="359" spans="1:8" s="21" customFormat="1" ht="33.950000000000003" customHeight="1" x14ac:dyDescent="0.2">
      <c r="A359" s="194" t="s">
        <v>197</v>
      </c>
      <c r="B359" s="40" t="s">
        <v>27</v>
      </c>
      <c r="C359" s="41" t="s">
        <v>547</v>
      </c>
      <c r="D359" s="118"/>
      <c r="E359" s="43" t="s">
        <v>43</v>
      </c>
      <c r="F359" s="54">
        <v>32</v>
      </c>
      <c r="G359" s="128"/>
      <c r="H359" s="78">
        <f t="shared" ref="H359:H364" si="46">ROUND(G359*F359,2)</f>
        <v>0</v>
      </c>
    </row>
    <row r="360" spans="1:8" s="21" customFormat="1" ht="33.950000000000003" customHeight="1" x14ac:dyDescent="0.2">
      <c r="A360" s="182" t="s">
        <v>524</v>
      </c>
      <c r="B360" s="40" t="s">
        <v>34</v>
      </c>
      <c r="C360" s="41" t="s">
        <v>525</v>
      </c>
      <c r="D360" s="42"/>
      <c r="E360" s="43" t="s">
        <v>43</v>
      </c>
      <c r="F360" s="54">
        <v>23</v>
      </c>
      <c r="G360" s="128"/>
      <c r="H360" s="78">
        <f t="shared" si="46"/>
        <v>0</v>
      </c>
    </row>
    <row r="361" spans="1:8" s="21" customFormat="1" ht="33.950000000000003" customHeight="1" x14ac:dyDescent="0.2">
      <c r="A361" s="182" t="s">
        <v>160</v>
      </c>
      <c r="B361" s="44" t="s">
        <v>393</v>
      </c>
      <c r="C361" s="38" t="s">
        <v>161</v>
      </c>
      <c r="D361" s="42" t="s">
        <v>121</v>
      </c>
      <c r="E361" s="43" t="s">
        <v>43</v>
      </c>
      <c r="F361" s="62">
        <v>7</v>
      </c>
      <c r="G361" s="128"/>
      <c r="H361" s="78">
        <f t="shared" si="46"/>
        <v>0</v>
      </c>
    </row>
    <row r="362" spans="1:8" s="21" customFormat="1" ht="33.950000000000003" customHeight="1" x14ac:dyDescent="0.2">
      <c r="A362" s="195"/>
      <c r="B362" s="44" t="s">
        <v>394</v>
      </c>
      <c r="C362" s="38" t="s">
        <v>552</v>
      </c>
      <c r="D362" s="42" t="s">
        <v>121</v>
      </c>
      <c r="E362" s="43" t="s">
        <v>33</v>
      </c>
      <c r="F362" s="62">
        <v>3</v>
      </c>
      <c r="G362" s="128"/>
      <c r="H362" s="78">
        <f t="shared" si="46"/>
        <v>0</v>
      </c>
    </row>
    <row r="363" spans="1:8" s="21" customFormat="1" ht="33.950000000000003" customHeight="1" x14ac:dyDescent="0.2">
      <c r="A363" s="182" t="s">
        <v>181</v>
      </c>
      <c r="B363" s="44" t="s">
        <v>395</v>
      </c>
      <c r="C363" s="38" t="s">
        <v>182</v>
      </c>
      <c r="D363" s="42" t="s">
        <v>121</v>
      </c>
      <c r="E363" s="43" t="s">
        <v>33</v>
      </c>
      <c r="F363" s="54">
        <v>2</v>
      </c>
      <c r="G363" s="128"/>
      <c r="H363" s="78">
        <f t="shared" si="46"/>
        <v>0</v>
      </c>
    </row>
    <row r="364" spans="1:8" s="21" customFormat="1" ht="33.950000000000003" customHeight="1" x14ac:dyDescent="0.2">
      <c r="A364" s="185"/>
      <c r="B364" s="44" t="s">
        <v>396</v>
      </c>
      <c r="C364" s="38" t="s">
        <v>348</v>
      </c>
      <c r="D364" s="42"/>
      <c r="E364" s="43" t="s">
        <v>33</v>
      </c>
      <c r="F364" s="54">
        <v>1</v>
      </c>
      <c r="G364" s="128"/>
      <c r="H364" s="78">
        <f t="shared" si="46"/>
        <v>0</v>
      </c>
    </row>
    <row r="365" spans="1:8" s="21" customFormat="1" ht="33.950000000000003" customHeight="1" x14ac:dyDescent="0.25">
      <c r="A365" s="184"/>
      <c r="B365" s="56"/>
      <c r="C365" s="45" t="s">
        <v>21</v>
      </c>
      <c r="D365" s="57"/>
      <c r="E365" s="105"/>
      <c r="F365" s="106"/>
      <c r="G365" s="108"/>
      <c r="H365" s="108"/>
    </row>
    <row r="366" spans="1:8" s="21" customFormat="1" ht="33.950000000000003" customHeight="1" x14ac:dyDescent="0.2">
      <c r="A366" s="182" t="s">
        <v>53</v>
      </c>
      <c r="B366" s="44" t="s">
        <v>397</v>
      </c>
      <c r="C366" s="117" t="s">
        <v>231</v>
      </c>
      <c r="D366" s="118" t="s">
        <v>232</v>
      </c>
      <c r="E366" s="43" t="s">
        <v>33</v>
      </c>
      <c r="F366" s="54">
        <v>1</v>
      </c>
      <c r="G366" s="128"/>
      <c r="H366" s="78">
        <f t="shared" ref="H366" si="47">ROUND(G366*F366,2)</f>
        <v>0</v>
      </c>
    </row>
    <row r="367" spans="1:8" s="21" customFormat="1" ht="33.950000000000003" customHeight="1" x14ac:dyDescent="0.2">
      <c r="A367" s="182" t="s">
        <v>54</v>
      </c>
      <c r="B367" s="44" t="s">
        <v>398</v>
      </c>
      <c r="C367" s="117" t="s">
        <v>233</v>
      </c>
      <c r="D367" s="118" t="s">
        <v>232</v>
      </c>
      <c r="E367" s="105"/>
      <c r="F367" s="106"/>
      <c r="G367" s="108"/>
      <c r="H367" s="108"/>
    </row>
    <row r="368" spans="1:8" s="21" customFormat="1" ht="33.950000000000003" customHeight="1" x14ac:dyDescent="0.2">
      <c r="A368" s="182" t="s">
        <v>55</v>
      </c>
      <c r="B368" s="40" t="s">
        <v>27</v>
      </c>
      <c r="C368" s="41" t="s">
        <v>144</v>
      </c>
      <c r="D368" s="42"/>
      <c r="E368" s="43" t="s">
        <v>33</v>
      </c>
      <c r="F368" s="54">
        <v>1</v>
      </c>
      <c r="G368" s="128"/>
      <c r="H368" s="78">
        <f t="shared" ref="H368" si="48">ROUND(G368*F368,2)</f>
        <v>0</v>
      </c>
    </row>
    <row r="369" spans="1:8" s="21" customFormat="1" ht="33.950000000000003" customHeight="1" x14ac:dyDescent="0.25">
      <c r="A369" s="184"/>
      <c r="B369" s="56"/>
      <c r="C369" s="45" t="s">
        <v>22</v>
      </c>
      <c r="D369" s="57"/>
      <c r="E369" s="105"/>
      <c r="F369" s="106"/>
      <c r="G369" s="108"/>
      <c r="H369" s="108"/>
    </row>
    <row r="370" spans="1:8" s="21" customFormat="1" ht="33.950000000000003" customHeight="1" x14ac:dyDescent="0.2">
      <c r="A370" s="185" t="s">
        <v>58</v>
      </c>
      <c r="B370" s="44" t="s">
        <v>399</v>
      </c>
      <c r="C370" s="38" t="s">
        <v>59</v>
      </c>
      <c r="D370" s="42" t="s">
        <v>598</v>
      </c>
      <c r="E370" s="105"/>
      <c r="F370" s="106"/>
      <c r="G370" s="108"/>
      <c r="H370" s="108"/>
    </row>
    <row r="371" spans="1:8" s="23" customFormat="1" ht="33.950000000000003" customHeight="1" x14ac:dyDescent="0.2">
      <c r="A371" s="185" t="s">
        <v>149</v>
      </c>
      <c r="B371" s="40" t="s">
        <v>27</v>
      </c>
      <c r="C371" s="41" t="s">
        <v>150</v>
      </c>
      <c r="D371" s="42"/>
      <c r="E371" s="43" t="s">
        <v>26</v>
      </c>
      <c r="F371" s="54">
        <v>20</v>
      </c>
      <c r="G371" s="128"/>
      <c r="H371" s="78">
        <f t="shared" ref="H371:H372" si="49">ROUND(G371*F371,2)</f>
        <v>0</v>
      </c>
    </row>
    <row r="372" spans="1:8" s="21" customFormat="1" ht="33.950000000000003" customHeight="1" x14ac:dyDescent="0.2">
      <c r="A372" s="185" t="s">
        <v>60</v>
      </c>
      <c r="B372" s="40" t="s">
        <v>34</v>
      </c>
      <c r="C372" s="41" t="s">
        <v>151</v>
      </c>
      <c r="D372" s="42"/>
      <c r="E372" s="43" t="s">
        <v>26</v>
      </c>
      <c r="F372" s="54">
        <v>380</v>
      </c>
      <c r="G372" s="128"/>
      <c r="H372" s="78">
        <f t="shared" si="49"/>
        <v>0</v>
      </c>
    </row>
    <row r="373" spans="1:8" s="20" customFormat="1" ht="33.950000000000003" customHeight="1" x14ac:dyDescent="0.2">
      <c r="A373" s="193"/>
      <c r="B373" s="91" t="str">
        <f>B307</f>
        <v>E</v>
      </c>
      <c r="C373" s="161" t="str">
        <f>C307</f>
        <v>GIBRALTAR BAY (MAJOR REHAB)</v>
      </c>
      <c r="D373" s="162"/>
      <c r="E373" s="162"/>
      <c r="F373" s="163"/>
      <c r="G373" s="93" t="s">
        <v>16</v>
      </c>
      <c r="H373" s="93">
        <f>SUM(H309:H372)</f>
        <v>0</v>
      </c>
    </row>
    <row r="374" spans="1:8" s="20" customFormat="1" ht="33.950000000000003" customHeight="1" x14ac:dyDescent="0.2">
      <c r="A374" s="191"/>
      <c r="B374" s="121" t="s">
        <v>207</v>
      </c>
      <c r="C374" s="166" t="s">
        <v>554</v>
      </c>
      <c r="D374" s="169"/>
      <c r="E374" s="169"/>
      <c r="F374" s="170"/>
      <c r="G374" s="122"/>
      <c r="H374" s="122"/>
    </row>
    <row r="375" spans="1:8" s="21" customFormat="1" ht="33.950000000000003" customHeight="1" x14ac:dyDescent="0.2">
      <c r="A375" s="192"/>
      <c r="B375" s="123"/>
      <c r="C375" s="124" t="s">
        <v>18</v>
      </c>
      <c r="D375" s="125"/>
      <c r="E375" s="105"/>
      <c r="F375" s="106"/>
      <c r="G375" s="108"/>
      <c r="H375" s="108"/>
    </row>
    <row r="376" spans="1:8" s="21" customFormat="1" ht="33.950000000000003" customHeight="1" x14ac:dyDescent="0.2">
      <c r="A376" s="182" t="s">
        <v>80</v>
      </c>
      <c r="B376" s="44" t="s">
        <v>311</v>
      </c>
      <c r="C376" s="38" t="s">
        <v>81</v>
      </c>
      <c r="D376" s="42" t="s">
        <v>314</v>
      </c>
      <c r="E376" s="43" t="s">
        <v>24</v>
      </c>
      <c r="F376" s="129">
        <v>1810</v>
      </c>
      <c r="G376" s="128"/>
      <c r="H376" s="78">
        <f t="shared" ref="H376" si="50">ROUND(G376*F376,2)</f>
        <v>0</v>
      </c>
    </row>
    <row r="377" spans="1:8" s="21" customFormat="1" ht="33.950000000000003" customHeight="1" x14ac:dyDescent="0.2">
      <c r="A377" s="183" t="s">
        <v>82</v>
      </c>
      <c r="B377" s="44" t="s">
        <v>404</v>
      </c>
      <c r="C377" s="38" t="s">
        <v>83</v>
      </c>
      <c r="D377" s="42" t="s">
        <v>315</v>
      </c>
      <c r="E377" s="43" t="s">
        <v>26</v>
      </c>
      <c r="F377" s="129">
        <v>3840</v>
      </c>
      <c r="G377" s="128"/>
      <c r="H377" s="78">
        <f t="shared" ref="H377" si="51">ROUND(G377*F377,2)</f>
        <v>0</v>
      </c>
    </row>
    <row r="378" spans="1:8" s="21" customFormat="1" ht="33.950000000000003" customHeight="1" x14ac:dyDescent="0.2">
      <c r="A378" s="183" t="s">
        <v>555</v>
      </c>
      <c r="B378" s="44" t="s">
        <v>405</v>
      </c>
      <c r="C378" s="38" t="s">
        <v>556</v>
      </c>
      <c r="D378" s="42" t="s">
        <v>314</v>
      </c>
      <c r="E378" s="105"/>
      <c r="F378" s="106"/>
      <c r="G378" s="108"/>
      <c r="H378" s="108"/>
    </row>
    <row r="379" spans="1:8" s="21" customFormat="1" ht="33.950000000000003" customHeight="1" x14ac:dyDescent="0.2">
      <c r="A379" s="183" t="s">
        <v>557</v>
      </c>
      <c r="B379" s="40" t="s">
        <v>27</v>
      </c>
      <c r="C379" s="38" t="s">
        <v>558</v>
      </c>
      <c r="D379" s="42" t="s">
        <v>1</v>
      </c>
      <c r="E379" s="43" t="s">
        <v>28</v>
      </c>
      <c r="F379" s="129">
        <v>1240</v>
      </c>
      <c r="G379" s="128"/>
      <c r="H379" s="78">
        <f t="shared" ref="H379:H380" si="52">ROUND(G379*F379,2)</f>
        <v>0</v>
      </c>
    </row>
    <row r="380" spans="1:8" s="21" customFormat="1" ht="33.950000000000003" customHeight="1" x14ac:dyDescent="0.2">
      <c r="A380" s="183" t="s">
        <v>559</v>
      </c>
      <c r="B380" s="130" t="s">
        <v>34</v>
      </c>
      <c r="C380" s="38" t="s">
        <v>560</v>
      </c>
      <c r="D380" s="42" t="s">
        <v>1</v>
      </c>
      <c r="E380" s="43" t="s">
        <v>28</v>
      </c>
      <c r="F380" s="129">
        <v>1460</v>
      </c>
      <c r="G380" s="128"/>
      <c r="H380" s="78">
        <f t="shared" si="52"/>
        <v>0</v>
      </c>
    </row>
    <row r="381" spans="1:8" s="21" customFormat="1" ht="33.950000000000003" customHeight="1" x14ac:dyDescent="0.2">
      <c r="A381" s="183" t="s">
        <v>29</v>
      </c>
      <c r="B381" s="44" t="s">
        <v>406</v>
      </c>
      <c r="C381" s="38" t="s">
        <v>30</v>
      </c>
      <c r="D381" s="42" t="s">
        <v>314</v>
      </c>
      <c r="E381" s="105"/>
      <c r="F381" s="106"/>
      <c r="G381" s="108"/>
      <c r="H381" s="108"/>
    </row>
    <row r="382" spans="1:8" s="21" customFormat="1" ht="33.950000000000003" customHeight="1" x14ac:dyDescent="0.2">
      <c r="A382" s="183" t="s">
        <v>407</v>
      </c>
      <c r="B382" s="40" t="s">
        <v>27</v>
      </c>
      <c r="C382" s="41" t="s">
        <v>408</v>
      </c>
      <c r="D382" s="42" t="s">
        <v>1</v>
      </c>
      <c r="E382" s="43" t="s">
        <v>24</v>
      </c>
      <c r="F382" s="39">
        <v>390</v>
      </c>
      <c r="G382" s="128"/>
      <c r="H382" s="78">
        <f t="shared" ref="H382:H384" si="53">ROUND(G382*F382,2)</f>
        <v>0</v>
      </c>
    </row>
    <row r="383" spans="1:8" s="21" customFormat="1" ht="33.950000000000003" customHeight="1" x14ac:dyDescent="0.2">
      <c r="A383" s="182" t="s">
        <v>31</v>
      </c>
      <c r="B383" s="44" t="s">
        <v>409</v>
      </c>
      <c r="C383" s="38" t="s">
        <v>32</v>
      </c>
      <c r="D383" s="42" t="s">
        <v>314</v>
      </c>
      <c r="E383" s="43" t="s">
        <v>26</v>
      </c>
      <c r="F383" s="39">
        <v>2820</v>
      </c>
      <c r="G383" s="128"/>
      <c r="H383" s="78">
        <f t="shared" si="53"/>
        <v>0</v>
      </c>
    </row>
    <row r="384" spans="1:8" s="21" customFormat="1" ht="33.950000000000003" customHeight="1" x14ac:dyDescent="0.2">
      <c r="A384" s="182" t="s">
        <v>410</v>
      </c>
      <c r="B384" s="44" t="s">
        <v>411</v>
      </c>
      <c r="C384" s="38" t="s">
        <v>412</v>
      </c>
      <c r="D384" s="42" t="s">
        <v>315</v>
      </c>
      <c r="E384" s="43" t="s">
        <v>24</v>
      </c>
      <c r="F384" s="39">
        <v>150</v>
      </c>
      <c r="G384" s="128"/>
      <c r="H384" s="78">
        <f t="shared" si="53"/>
        <v>0</v>
      </c>
    </row>
    <row r="385" spans="1:8" s="21" customFormat="1" ht="33.950000000000003" customHeight="1" x14ac:dyDescent="0.2">
      <c r="A385" s="183" t="s">
        <v>87</v>
      </c>
      <c r="B385" s="44" t="s">
        <v>413</v>
      </c>
      <c r="C385" s="38" t="s">
        <v>316</v>
      </c>
      <c r="D385" s="42" t="s">
        <v>317</v>
      </c>
      <c r="E385" s="105"/>
      <c r="F385" s="106"/>
      <c r="G385" s="108"/>
      <c r="H385" s="108"/>
    </row>
    <row r="386" spans="1:8" s="21" customFormat="1" ht="33.950000000000003" customHeight="1" x14ac:dyDescent="0.2">
      <c r="A386" s="183" t="s">
        <v>318</v>
      </c>
      <c r="B386" s="40" t="s">
        <v>27</v>
      </c>
      <c r="C386" s="41" t="s">
        <v>319</v>
      </c>
      <c r="D386" s="42" t="s">
        <v>1</v>
      </c>
      <c r="E386" s="43" t="s">
        <v>26</v>
      </c>
      <c r="F386" s="39">
        <v>3670</v>
      </c>
      <c r="G386" s="128"/>
      <c r="H386" s="78">
        <f t="shared" ref="H386" si="54">ROUND(G386*F386,2)</f>
        <v>0</v>
      </c>
    </row>
    <row r="387" spans="1:8" s="21" customFormat="1" ht="33.950000000000003" customHeight="1" x14ac:dyDescent="0.2">
      <c r="A387" s="183" t="s">
        <v>320</v>
      </c>
      <c r="B387" s="44" t="s">
        <v>414</v>
      </c>
      <c r="C387" s="38" t="s">
        <v>90</v>
      </c>
      <c r="D387" s="42" t="s">
        <v>321</v>
      </c>
      <c r="E387" s="105"/>
      <c r="F387" s="106"/>
      <c r="G387" s="108"/>
      <c r="H387" s="108"/>
    </row>
    <row r="388" spans="1:8" s="21" customFormat="1" ht="33.950000000000003" customHeight="1" x14ac:dyDescent="0.2">
      <c r="A388" s="183" t="s">
        <v>322</v>
      </c>
      <c r="B388" s="40" t="s">
        <v>27</v>
      </c>
      <c r="C388" s="41" t="s">
        <v>323</v>
      </c>
      <c r="D388" s="42" t="s">
        <v>1</v>
      </c>
      <c r="E388" s="43" t="s">
        <v>26</v>
      </c>
      <c r="F388" s="39">
        <v>3670</v>
      </c>
      <c r="G388" s="128"/>
      <c r="H388" s="78">
        <f t="shared" ref="H388" si="55">ROUND(G388*F388,2)</f>
        <v>0</v>
      </c>
    </row>
    <row r="389" spans="1:8" s="21" customFormat="1" ht="33.950000000000003" customHeight="1" x14ac:dyDescent="0.25">
      <c r="A389" s="184"/>
      <c r="B389" s="111"/>
      <c r="C389" s="45" t="s">
        <v>166</v>
      </c>
      <c r="D389" s="131"/>
      <c r="E389" s="105"/>
      <c r="F389" s="106"/>
      <c r="G389" s="108"/>
      <c r="H389" s="108"/>
    </row>
    <row r="390" spans="1:8" s="21" customFormat="1" ht="33.950000000000003" customHeight="1" x14ac:dyDescent="0.2">
      <c r="A390" s="185" t="s">
        <v>62</v>
      </c>
      <c r="B390" s="44" t="s">
        <v>415</v>
      </c>
      <c r="C390" s="38" t="s">
        <v>63</v>
      </c>
      <c r="D390" s="42" t="s">
        <v>314</v>
      </c>
      <c r="E390" s="105"/>
      <c r="F390" s="106"/>
      <c r="G390" s="108"/>
      <c r="H390" s="108"/>
    </row>
    <row r="391" spans="1:8" s="21" customFormat="1" ht="33.950000000000003" customHeight="1" x14ac:dyDescent="0.2">
      <c r="A391" s="185" t="s">
        <v>64</v>
      </c>
      <c r="B391" s="40" t="s">
        <v>27</v>
      </c>
      <c r="C391" s="41" t="s">
        <v>65</v>
      </c>
      <c r="D391" s="42" t="s">
        <v>1</v>
      </c>
      <c r="E391" s="43" t="s">
        <v>26</v>
      </c>
      <c r="F391" s="39">
        <v>3210</v>
      </c>
      <c r="G391" s="128"/>
      <c r="H391" s="78">
        <f t="shared" ref="H391:H392" si="56">ROUND(G391*F391,2)</f>
        <v>0</v>
      </c>
    </row>
    <row r="392" spans="1:8" s="21" customFormat="1" ht="33.950000000000003" customHeight="1" x14ac:dyDescent="0.2">
      <c r="A392" s="185" t="s">
        <v>167</v>
      </c>
      <c r="B392" s="40" t="s">
        <v>34</v>
      </c>
      <c r="C392" s="41" t="s">
        <v>168</v>
      </c>
      <c r="D392" s="42" t="s">
        <v>1</v>
      </c>
      <c r="E392" s="43" t="s">
        <v>26</v>
      </c>
      <c r="F392" s="39">
        <v>140</v>
      </c>
      <c r="G392" s="128"/>
      <c r="H392" s="78">
        <f t="shared" si="56"/>
        <v>0</v>
      </c>
    </row>
    <row r="393" spans="1:8" s="21" customFormat="1" ht="33.950000000000003" customHeight="1" x14ac:dyDescent="0.2">
      <c r="A393" s="185" t="s">
        <v>103</v>
      </c>
      <c r="B393" s="44" t="s">
        <v>416</v>
      </c>
      <c r="C393" s="38" t="s">
        <v>105</v>
      </c>
      <c r="D393" s="42" t="s">
        <v>227</v>
      </c>
      <c r="E393" s="105"/>
      <c r="F393" s="106"/>
      <c r="G393" s="108"/>
      <c r="H393" s="108"/>
    </row>
    <row r="394" spans="1:8" s="21" customFormat="1" ht="33.950000000000003" customHeight="1" x14ac:dyDescent="0.2">
      <c r="A394" s="185" t="s">
        <v>228</v>
      </c>
      <c r="B394" s="40" t="s">
        <v>27</v>
      </c>
      <c r="C394" s="41" t="s">
        <v>229</v>
      </c>
      <c r="D394" s="42" t="s">
        <v>1</v>
      </c>
      <c r="E394" s="43" t="s">
        <v>26</v>
      </c>
      <c r="F394" s="39">
        <v>110</v>
      </c>
      <c r="G394" s="128"/>
      <c r="H394" s="78">
        <f t="shared" ref="H394" si="57">ROUND(G394*F394,2)</f>
        <v>0</v>
      </c>
    </row>
    <row r="395" spans="1:8" s="21" customFormat="1" ht="33.950000000000003" customHeight="1" x14ac:dyDescent="0.2">
      <c r="A395" s="185" t="s">
        <v>153</v>
      </c>
      <c r="B395" s="44" t="s">
        <v>417</v>
      </c>
      <c r="C395" s="38" t="s">
        <v>154</v>
      </c>
      <c r="D395" s="42" t="s">
        <v>95</v>
      </c>
      <c r="E395" s="105"/>
      <c r="F395" s="106"/>
      <c r="G395" s="108"/>
      <c r="H395" s="108"/>
    </row>
    <row r="396" spans="1:8" s="21" customFormat="1" ht="33.950000000000003" customHeight="1" x14ac:dyDescent="0.2">
      <c r="A396" s="185" t="s">
        <v>155</v>
      </c>
      <c r="B396" s="40" t="s">
        <v>27</v>
      </c>
      <c r="C396" s="41" t="s">
        <v>96</v>
      </c>
      <c r="D396" s="42" t="s">
        <v>1</v>
      </c>
      <c r="E396" s="43" t="s">
        <v>26</v>
      </c>
      <c r="F396" s="39">
        <v>110</v>
      </c>
      <c r="G396" s="128"/>
      <c r="H396" s="78">
        <f t="shared" ref="H396:H398" si="58">ROUND(G396*F396,2)</f>
        <v>0</v>
      </c>
    </row>
    <row r="397" spans="1:8" s="21" customFormat="1" ht="33.950000000000003" customHeight="1" x14ac:dyDescent="0.2">
      <c r="A397" s="185" t="s">
        <v>241</v>
      </c>
      <c r="B397" s="44" t="s">
        <v>418</v>
      </c>
      <c r="C397" s="38" t="s">
        <v>331</v>
      </c>
      <c r="D397" s="42" t="s">
        <v>95</v>
      </c>
      <c r="E397" s="43" t="s">
        <v>26</v>
      </c>
      <c r="F397" s="54">
        <v>20</v>
      </c>
      <c r="G397" s="128"/>
      <c r="H397" s="78">
        <f t="shared" si="58"/>
        <v>0</v>
      </c>
    </row>
    <row r="398" spans="1:8" s="21" customFormat="1" ht="33.950000000000003" customHeight="1" x14ac:dyDescent="0.2">
      <c r="A398" s="185" t="s">
        <v>296</v>
      </c>
      <c r="B398" s="44" t="s">
        <v>419</v>
      </c>
      <c r="C398" s="38" t="s">
        <v>349</v>
      </c>
      <c r="D398" s="42" t="s">
        <v>95</v>
      </c>
      <c r="E398" s="43" t="s">
        <v>26</v>
      </c>
      <c r="F398" s="39">
        <v>20</v>
      </c>
      <c r="G398" s="128"/>
      <c r="H398" s="78">
        <f t="shared" si="58"/>
        <v>0</v>
      </c>
    </row>
    <row r="399" spans="1:8" s="21" customFormat="1" ht="33.950000000000003" customHeight="1" x14ac:dyDescent="0.2">
      <c r="A399" s="185" t="s">
        <v>216</v>
      </c>
      <c r="B399" s="44" t="s">
        <v>420</v>
      </c>
      <c r="C399" s="38" t="s">
        <v>217</v>
      </c>
      <c r="D399" s="42" t="s">
        <v>218</v>
      </c>
      <c r="E399" s="105"/>
      <c r="F399" s="106"/>
      <c r="G399" s="108"/>
      <c r="H399" s="108"/>
    </row>
    <row r="400" spans="1:8" s="21" customFormat="1" ht="33.950000000000003" customHeight="1" x14ac:dyDescent="0.2">
      <c r="A400" s="185" t="s">
        <v>425</v>
      </c>
      <c r="B400" s="40" t="s">
        <v>27</v>
      </c>
      <c r="C400" s="41" t="s">
        <v>426</v>
      </c>
      <c r="D400" s="42" t="s">
        <v>1</v>
      </c>
      <c r="E400" s="43" t="s">
        <v>43</v>
      </c>
      <c r="F400" s="39">
        <v>125</v>
      </c>
      <c r="G400" s="128"/>
      <c r="H400" s="78">
        <f t="shared" ref="H400:H403" si="59">ROUND(G400*F400,2)</f>
        <v>0</v>
      </c>
    </row>
    <row r="401" spans="1:8" s="21" customFormat="1" ht="33.950000000000003" customHeight="1" x14ac:dyDescent="0.2">
      <c r="A401" s="185" t="s">
        <v>219</v>
      </c>
      <c r="B401" s="40" t="s">
        <v>34</v>
      </c>
      <c r="C401" s="41" t="s">
        <v>220</v>
      </c>
      <c r="D401" s="42" t="s">
        <v>221</v>
      </c>
      <c r="E401" s="43" t="s">
        <v>43</v>
      </c>
      <c r="F401" s="39">
        <v>560</v>
      </c>
      <c r="G401" s="128"/>
      <c r="H401" s="78">
        <f t="shared" si="59"/>
        <v>0</v>
      </c>
    </row>
    <row r="402" spans="1:8" s="21" customFormat="1" ht="33.950000000000003" customHeight="1" x14ac:dyDescent="0.2">
      <c r="A402" s="185" t="s">
        <v>427</v>
      </c>
      <c r="B402" s="40" t="s">
        <v>44</v>
      </c>
      <c r="C402" s="41" t="s">
        <v>428</v>
      </c>
      <c r="D402" s="42" t="s">
        <v>1</v>
      </c>
      <c r="E402" s="43" t="s">
        <v>43</v>
      </c>
      <c r="F402" s="39">
        <v>30</v>
      </c>
      <c r="G402" s="128"/>
      <c r="H402" s="78">
        <f t="shared" si="59"/>
        <v>0</v>
      </c>
    </row>
    <row r="403" spans="1:8" s="21" customFormat="1" ht="33.950000000000003" customHeight="1" x14ac:dyDescent="0.2">
      <c r="A403" s="185" t="s">
        <v>222</v>
      </c>
      <c r="B403" s="44" t="s">
        <v>421</v>
      </c>
      <c r="C403" s="38" t="s">
        <v>223</v>
      </c>
      <c r="D403" s="42" t="s">
        <v>224</v>
      </c>
      <c r="E403" s="43" t="s">
        <v>26</v>
      </c>
      <c r="F403" s="39">
        <v>50</v>
      </c>
      <c r="G403" s="128"/>
      <c r="H403" s="78">
        <f t="shared" si="59"/>
        <v>0</v>
      </c>
    </row>
    <row r="404" spans="1:8" s="21" customFormat="1" ht="33.950000000000003" customHeight="1" x14ac:dyDescent="0.2">
      <c r="A404" s="185" t="s">
        <v>170</v>
      </c>
      <c r="B404" s="44" t="s">
        <v>422</v>
      </c>
      <c r="C404" s="38" t="s">
        <v>171</v>
      </c>
      <c r="D404" s="42" t="s">
        <v>339</v>
      </c>
      <c r="E404" s="105"/>
      <c r="F404" s="106"/>
      <c r="G404" s="108"/>
      <c r="H404" s="108"/>
    </row>
    <row r="405" spans="1:8" s="21" customFormat="1" ht="33.950000000000003" customHeight="1" x14ac:dyDescent="0.2">
      <c r="A405" s="185" t="s">
        <v>173</v>
      </c>
      <c r="B405" s="40" t="s">
        <v>27</v>
      </c>
      <c r="C405" s="41" t="s">
        <v>66</v>
      </c>
      <c r="D405" s="42"/>
      <c r="E405" s="105"/>
      <c r="F405" s="106"/>
      <c r="G405" s="108"/>
      <c r="H405" s="108"/>
    </row>
    <row r="406" spans="1:8" s="21" customFormat="1" ht="33.950000000000003" customHeight="1" x14ac:dyDescent="0.2">
      <c r="A406" s="185" t="s">
        <v>174</v>
      </c>
      <c r="B406" s="55" t="s">
        <v>97</v>
      </c>
      <c r="C406" s="46" t="s">
        <v>115</v>
      </c>
      <c r="D406" s="42"/>
      <c r="E406" s="43" t="s">
        <v>28</v>
      </c>
      <c r="F406" s="39">
        <v>20</v>
      </c>
      <c r="G406" s="128"/>
      <c r="H406" s="78">
        <f t="shared" ref="H406" si="60">ROUND(G406*F406,2)</f>
        <v>0</v>
      </c>
    </row>
    <row r="407" spans="1:8" s="21" customFormat="1" ht="33.950000000000003" customHeight="1" x14ac:dyDescent="0.2">
      <c r="A407" s="185" t="s">
        <v>340</v>
      </c>
      <c r="B407" s="44" t="s">
        <v>423</v>
      </c>
      <c r="C407" s="38" t="s">
        <v>341</v>
      </c>
      <c r="D407" s="42" t="s">
        <v>342</v>
      </c>
      <c r="E407" s="105"/>
      <c r="F407" s="106"/>
      <c r="G407" s="108"/>
      <c r="H407" s="108"/>
    </row>
    <row r="408" spans="1:8" s="21" customFormat="1" ht="33.950000000000003" customHeight="1" x14ac:dyDescent="0.2">
      <c r="A408" s="185" t="s">
        <v>343</v>
      </c>
      <c r="B408" s="40" t="s">
        <v>27</v>
      </c>
      <c r="C408" s="41" t="s">
        <v>344</v>
      </c>
      <c r="D408" s="42"/>
      <c r="E408" s="43" t="s">
        <v>26</v>
      </c>
      <c r="F408" s="54">
        <v>90</v>
      </c>
      <c r="G408" s="128"/>
      <c r="H408" s="78">
        <f t="shared" ref="H408:H409" si="61">ROUND(G408*F408,2)</f>
        <v>0</v>
      </c>
    </row>
    <row r="409" spans="1:8" s="21" customFormat="1" ht="33.950000000000003" customHeight="1" x14ac:dyDescent="0.2">
      <c r="A409" s="185" t="s">
        <v>106</v>
      </c>
      <c r="B409" s="44" t="s">
        <v>424</v>
      </c>
      <c r="C409" s="38" t="s">
        <v>108</v>
      </c>
      <c r="D409" s="42" t="s">
        <v>175</v>
      </c>
      <c r="E409" s="43" t="s">
        <v>33</v>
      </c>
      <c r="F409" s="54">
        <v>16</v>
      </c>
      <c r="G409" s="128"/>
      <c r="H409" s="78">
        <f t="shared" si="61"/>
        <v>0</v>
      </c>
    </row>
    <row r="410" spans="1:8" s="21" customFormat="1" ht="33.950000000000003" customHeight="1" x14ac:dyDescent="0.25">
      <c r="A410" s="184"/>
      <c r="B410" s="56"/>
      <c r="C410" s="45" t="s">
        <v>176</v>
      </c>
      <c r="D410" s="131"/>
      <c r="E410" s="105"/>
      <c r="F410" s="106"/>
      <c r="G410" s="108"/>
      <c r="H410" s="108"/>
    </row>
    <row r="411" spans="1:8" s="21" customFormat="1" ht="33.950000000000003" customHeight="1" x14ac:dyDescent="0.2">
      <c r="A411" s="182" t="s">
        <v>46</v>
      </c>
      <c r="B411" s="44" t="s">
        <v>429</v>
      </c>
      <c r="C411" s="38" t="s">
        <v>47</v>
      </c>
      <c r="D411" s="42" t="s">
        <v>606</v>
      </c>
      <c r="E411" s="105"/>
      <c r="F411" s="106"/>
      <c r="G411" s="108"/>
      <c r="H411" s="108"/>
    </row>
    <row r="412" spans="1:8" s="21" customFormat="1" ht="33.950000000000003" customHeight="1" x14ac:dyDescent="0.2">
      <c r="A412" s="182" t="s">
        <v>297</v>
      </c>
      <c r="B412" s="40" t="s">
        <v>27</v>
      </c>
      <c r="C412" s="41" t="s">
        <v>434</v>
      </c>
      <c r="D412" s="42" t="s">
        <v>1</v>
      </c>
      <c r="E412" s="43" t="s">
        <v>26</v>
      </c>
      <c r="F412" s="54">
        <v>638</v>
      </c>
      <c r="G412" s="128"/>
      <c r="H412" s="78">
        <f t="shared" ref="H412" si="62">ROUND(G412*F412,2)</f>
        <v>0</v>
      </c>
    </row>
    <row r="413" spans="1:8" s="21" customFormat="1" ht="33.950000000000003" customHeight="1" x14ac:dyDescent="0.2">
      <c r="A413" s="182" t="s">
        <v>615</v>
      </c>
      <c r="B413" s="40" t="s">
        <v>34</v>
      </c>
      <c r="C413" s="41" t="s">
        <v>614</v>
      </c>
      <c r="D413" s="42" t="s">
        <v>1</v>
      </c>
      <c r="E413" s="43" t="s">
        <v>26</v>
      </c>
      <c r="F413" s="54">
        <v>200</v>
      </c>
      <c r="G413" s="128"/>
      <c r="H413" s="78">
        <f t="shared" ref="H413" si="63">ROUND(G413*F413,2)</f>
        <v>0</v>
      </c>
    </row>
    <row r="414" spans="1:8" s="21" customFormat="1" ht="33.950000000000003" customHeight="1" x14ac:dyDescent="0.2">
      <c r="A414" s="182" t="s">
        <v>48</v>
      </c>
      <c r="B414" s="44" t="s">
        <v>430</v>
      </c>
      <c r="C414" s="38" t="s">
        <v>49</v>
      </c>
      <c r="D414" s="6" t="s">
        <v>607</v>
      </c>
      <c r="E414" s="105"/>
      <c r="F414" s="106"/>
      <c r="G414" s="108"/>
      <c r="H414" s="108"/>
    </row>
    <row r="415" spans="1:8" s="21" customFormat="1" ht="51" customHeight="1" x14ac:dyDescent="0.2">
      <c r="A415" s="185"/>
      <c r="B415" s="40" t="s">
        <v>27</v>
      </c>
      <c r="C415" s="7" t="s">
        <v>561</v>
      </c>
      <c r="D415" s="6" t="s">
        <v>436</v>
      </c>
      <c r="E415" s="43" t="s">
        <v>43</v>
      </c>
      <c r="F415" s="39">
        <v>395</v>
      </c>
      <c r="G415" s="128"/>
      <c r="H415" s="78">
        <f t="shared" ref="H415:H422" si="64">ROUND(G415*F415,2)</f>
        <v>0</v>
      </c>
    </row>
    <row r="416" spans="1:8" s="21" customFormat="1" ht="51" customHeight="1" x14ac:dyDescent="0.2">
      <c r="A416" s="185"/>
      <c r="B416" s="40" t="s">
        <v>34</v>
      </c>
      <c r="C416" s="7" t="s">
        <v>562</v>
      </c>
      <c r="D416" s="6" t="s">
        <v>563</v>
      </c>
      <c r="E416" s="43" t="s">
        <v>43</v>
      </c>
      <c r="F416" s="39">
        <v>85</v>
      </c>
      <c r="G416" s="128"/>
      <c r="H416" s="78">
        <f t="shared" si="64"/>
        <v>0</v>
      </c>
    </row>
    <row r="417" spans="1:8" s="21" customFormat="1" ht="51" customHeight="1" x14ac:dyDescent="0.2">
      <c r="A417" s="185"/>
      <c r="B417" s="40" t="s">
        <v>44</v>
      </c>
      <c r="C417" s="7" t="s">
        <v>564</v>
      </c>
      <c r="D417" s="6" t="s">
        <v>565</v>
      </c>
      <c r="E417" s="43" t="s">
        <v>43</v>
      </c>
      <c r="F417" s="39">
        <v>150</v>
      </c>
      <c r="G417" s="128"/>
      <c r="H417" s="78">
        <f t="shared" si="64"/>
        <v>0</v>
      </c>
    </row>
    <row r="418" spans="1:8" s="21" customFormat="1" ht="64.5" customHeight="1" x14ac:dyDescent="0.2">
      <c r="A418" s="185"/>
      <c r="B418" s="40" t="s">
        <v>57</v>
      </c>
      <c r="C418" s="41" t="s">
        <v>566</v>
      </c>
      <c r="D418" s="42" t="s">
        <v>567</v>
      </c>
      <c r="E418" s="43" t="s">
        <v>43</v>
      </c>
      <c r="F418" s="39">
        <v>30</v>
      </c>
      <c r="G418" s="128"/>
      <c r="H418" s="78">
        <f t="shared" si="64"/>
        <v>0</v>
      </c>
    </row>
    <row r="419" spans="1:8" s="21" customFormat="1" ht="39" customHeight="1" x14ac:dyDescent="0.2">
      <c r="A419" s="185"/>
      <c r="B419" s="40" t="s">
        <v>61</v>
      </c>
      <c r="C419" s="7" t="s">
        <v>568</v>
      </c>
      <c r="D419" s="6" t="s">
        <v>569</v>
      </c>
      <c r="E419" s="22" t="s">
        <v>43</v>
      </c>
      <c r="F419" s="39">
        <v>30</v>
      </c>
      <c r="G419" s="128"/>
      <c r="H419" s="78">
        <f t="shared" si="64"/>
        <v>0</v>
      </c>
    </row>
    <row r="420" spans="1:8" s="21" customFormat="1" ht="33.950000000000003" customHeight="1" x14ac:dyDescent="0.2">
      <c r="A420" s="185"/>
      <c r="B420" s="40" t="s">
        <v>111</v>
      </c>
      <c r="C420" s="7" t="s">
        <v>570</v>
      </c>
      <c r="D420" s="6" t="s">
        <v>437</v>
      </c>
      <c r="E420" s="43" t="s">
        <v>33</v>
      </c>
      <c r="F420" s="39">
        <v>6</v>
      </c>
      <c r="G420" s="128"/>
      <c r="H420" s="78">
        <f t="shared" si="64"/>
        <v>0</v>
      </c>
    </row>
    <row r="421" spans="1:8" s="21" customFormat="1" ht="33.950000000000003" customHeight="1" x14ac:dyDescent="0.2">
      <c r="A421" s="182" t="s">
        <v>50</v>
      </c>
      <c r="B421" s="40" t="s">
        <v>112</v>
      </c>
      <c r="C421" s="41" t="s">
        <v>571</v>
      </c>
      <c r="D421" s="42" t="s">
        <v>113</v>
      </c>
      <c r="E421" s="43" t="s">
        <v>43</v>
      </c>
      <c r="F421" s="39">
        <v>30</v>
      </c>
      <c r="G421" s="128"/>
      <c r="H421" s="78">
        <f t="shared" si="64"/>
        <v>0</v>
      </c>
    </row>
    <row r="422" spans="1:8" s="21" customFormat="1" ht="33.950000000000003" customHeight="1" x14ac:dyDescent="0.2">
      <c r="A422" s="182" t="s">
        <v>163</v>
      </c>
      <c r="B422" s="44" t="s">
        <v>431</v>
      </c>
      <c r="C422" s="38" t="s">
        <v>330</v>
      </c>
      <c r="D422" s="42" t="s">
        <v>604</v>
      </c>
      <c r="E422" s="43" t="s">
        <v>26</v>
      </c>
      <c r="F422" s="54">
        <v>170</v>
      </c>
      <c r="G422" s="128"/>
      <c r="H422" s="78">
        <f t="shared" si="64"/>
        <v>0</v>
      </c>
    </row>
    <row r="423" spans="1:8" s="21" customFormat="1" ht="33.950000000000003" customHeight="1" x14ac:dyDescent="0.2">
      <c r="A423" s="182" t="s">
        <v>298</v>
      </c>
      <c r="B423" s="44" t="s">
        <v>432</v>
      </c>
      <c r="C423" s="38" t="s">
        <v>299</v>
      </c>
      <c r="D423" s="42" t="s">
        <v>339</v>
      </c>
      <c r="E423" s="105"/>
      <c r="F423" s="106"/>
      <c r="G423" s="108"/>
      <c r="H423" s="108"/>
    </row>
    <row r="424" spans="1:8" s="21" customFormat="1" ht="33.950000000000003" customHeight="1" x14ac:dyDescent="0.2">
      <c r="A424" s="182" t="s">
        <v>300</v>
      </c>
      <c r="B424" s="40" t="s">
        <v>27</v>
      </c>
      <c r="C424" s="41" t="s">
        <v>226</v>
      </c>
      <c r="D424" s="42"/>
      <c r="E424" s="105"/>
      <c r="F424" s="106"/>
      <c r="G424" s="108"/>
      <c r="H424" s="108"/>
    </row>
    <row r="425" spans="1:8" s="21" customFormat="1" ht="33.950000000000003" customHeight="1" x14ac:dyDescent="0.2">
      <c r="A425" s="182" t="s">
        <v>301</v>
      </c>
      <c r="B425" s="55" t="s">
        <v>97</v>
      </c>
      <c r="C425" s="46" t="s">
        <v>115</v>
      </c>
      <c r="D425" s="42"/>
      <c r="E425" s="43" t="s">
        <v>28</v>
      </c>
      <c r="F425" s="39">
        <v>300</v>
      </c>
      <c r="G425" s="128"/>
      <c r="H425" s="78">
        <f t="shared" ref="H425" si="65">ROUND(G425*F425,2)</f>
        <v>0</v>
      </c>
    </row>
    <row r="426" spans="1:8" s="21" customFormat="1" ht="33.950000000000003" customHeight="1" x14ac:dyDescent="0.2">
      <c r="A426" s="182" t="s">
        <v>302</v>
      </c>
      <c r="B426" s="40" t="s">
        <v>34</v>
      </c>
      <c r="C426" s="41" t="s">
        <v>66</v>
      </c>
      <c r="D426" s="42"/>
      <c r="E426" s="105"/>
      <c r="F426" s="106"/>
      <c r="G426" s="108"/>
      <c r="H426" s="108"/>
    </row>
    <row r="427" spans="1:8" s="21" customFormat="1" ht="33.950000000000003" customHeight="1" x14ac:dyDescent="0.2">
      <c r="A427" s="182" t="s">
        <v>303</v>
      </c>
      <c r="B427" s="55" t="s">
        <v>97</v>
      </c>
      <c r="C427" s="46" t="s">
        <v>115</v>
      </c>
      <c r="D427" s="42"/>
      <c r="E427" s="43" t="s">
        <v>28</v>
      </c>
      <c r="F427" s="39">
        <v>40</v>
      </c>
      <c r="G427" s="128"/>
      <c r="H427" s="78">
        <f t="shared" ref="H427:H428" si="66">ROUND(G427*F427,2)</f>
        <v>0</v>
      </c>
    </row>
    <row r="428" spans="1:8" s="21" customFormat="1" ht="33.950000000000003" customHeight="1" x14ac:dyDescent="0.2">
      <c r="A428" s="182" t="s">
        <v>440</v>
      </c>
      <c r="B428" s="44" t="s">
        <v>433</v>
      </c>
      <c r="C428" s="38" t="s">
        <v>442</v>
      </c>
      <c r="D428" s="42" t="s">
        <v>443</v>
      </c>
      <c r="E428" s="43" t="s">
        <v>28</v>
      </c>
      <c r="F428" s="39">
        <v>410</v>
      </c>
      <c r="G428" s="128"/>
      <c r="H428" s="78">
        <f t="shared" si="66"/>
        <v>0</v>
      </c>
    </row>
    <row r="429" spans="1:8" s="21" customFormat="1" ht="33.950000000000003" customHeight="1" x14ac:dyDescent="0.25">
      <c r="A429" s="184"/>
      <c r="B429" s="56"/>
      <c r="C429" s="45" t="s">
        <v>19</v>
      </c>
      <c r="D429" s="131"/>
      <c r="E429" s="105"/>
      <c r="F429" s="106"/>
      <c r="G429" s="108"/>
      <c r="H429" s="108"/>
    </row>
    <row r="430" spans="1:8" s="21" customFormat="1" ht="33.950000000000003" customHeight="1" x14ac:dyDescent="0.2">
      <c r="A430" s="182" t="s">
        <v>293</v>
      </c>
      <c r="B430" s="44" t="s">
        <v>435</v>
      </c>
      <c r="C430" s="38" t="s">
        <v>294</v>
      </c>
      <c r="D430" s="42" t="s">
        <v>117</v>
      </c>
      <c r="E430" s="43" t="s">
        <v>43</v>
      </c>
      <c r="F430" s="54">
        <v>400</v>
      </c>
      <c r="G430" s="128"/>
      <c r="H430" s="78">
        <f t="shared" ref="H430:H431" si="67">ROUND(G430*F430,2)</f>
        <v>0</v>
      </c>
    </row>
    <row r="431" spans="1:8" s="21" customFormat="1" ht="33.950000000000003" customHeight="1" x14ac:dyDescent="0.2">
      <c r="A431" s="182" t="s">
        <v>51</v>
      </c>
      <c r="B431" s="44" t="s">
        <v>438</v>
      </c>
      <c r="C431" s="38" t="s">
        <v>52</v>
      </c>
      <c r="D431" s="42" t="s">
        <v>117</v>
      </c>
      <c r="E431" s="43" t="s">
        <v>43</v>
      </c>
      <c r="F431" s="54">
        <v>70</v>
      </c>
      <c r="G431" s="128"/>
      <c r="H431" s="78">
        <f t="shared" si="67"/>
        <v>0</v>
      </c>
    </row>
    <row r="432" spans="1:8" s="21" customFormat="1" ht="33.950000000000003" customHeight="1" x14ac:dyDescent="0.25">
      <c r="A432" s="184"/>
      <c r="B432" s="56"/>
      <c r="C432" s="45" t="s">
        <v>20</v>
      </c>
      <c r="D432" s="131"/>
      <c r="E432" s="105"/>
      <c r="F432" s="106"/>
      <c r="G432" s="108"/>
      <c r="H432" s="108"/>
    </row>
    <row r="433" spans="1:8" s="21" customFormat="1" ht="33.950000000000003" customHeight="1" x14ac:dyDescent="0.2">
      <c r="A433" s="182" t="s">
        <v>118</v>
      </c>
      <c r="B433" s="44" t="s">
        <v>439</v>
      </c>
      <c r="C433" s="38" t="s">
        <v>120</v>
      </c>
      <c r="D433" s="42" t="s">
        <v>121</v>
      </c>
      <c r="E433" s="105"/>
      <c r="F433" s="106"/>
      <c r="G433" s="108"/>
      <c r="H433" s="108"/>
    </row>
    <row r="434" spans="1:8" s="21" customFormat="1" ht="33.950000000000003" customHeight="1" x14ac:dyDescent="0.2">
      <c r="A434" s="182" t="s">
        <v>295</v>
      </c>
      <c r="B434" s="40" t="s">
        <v>27</v>
      </c>
      <c r="C434" s="41" t="s">
        <v>122</v>
      </c>
      <c r="D434" s="42"/>
      <c r="E434" s="43" t="s">
        <v>33</v>
      </c>
      <c r="F434" s="54">
        <v>2</v>
      </c>
      <c r="G434" s="128"/>
      <c r="H434" s="78">
        <f t="shared" ref="H434:H437" si="68">ROUND(G434*F434,2)</f>
        <v>0</v>
      </c>
    </row>
    <row r="435" spans="1:8" s="21" customFormat="1" ht="33.950000000000003" customHeight="1" x14ac:dyDescent="0.2">
      <c r="A435" s="182" t="s">
        <v>617</v>
      </c>
      <c r="B435" s="40" t="s">
        <v>34</v>
      </c>
      <c r="C435" s="41" t="s">
        <v>616</v>
      </c>
      <c r="D435" s="42"/>
      <c r="E435" s="43" t="s">
        <v>33</v>
      </c>
      <c r="F435" s="54">
        <v>4</v>
      </c>
      <c r="G435" s="128"/>
      <c r="H435" s="78">
        <f t="shared" ref="H435" si="69">ROUND(G435*F435,2)</f>
        <v>0</v>
      </c>
    </row>
    <row r="436" spans="1:8" s="21" customFormat="1" ht="33.950000000000003" customHeight="1" x14ac:dyDescent="0.2">
      <c r="A436" s="182" t="s">
        <v>181</v>
      </c>
      <c r="B436" s="44" t="s">
        <v>441</v>
      </c>
      <c r="C436" s="38" t="s">
        <v>182</v>
      </c>
      <c r="D436" s="42" t="s">
        <v>121</v>
      </c>
      <c r="E436" s="43" t="s">
        <v>33</v>
      </c>
      <c r="F436" s="54">
        <v>4</v>
      </c>
      <c r="G436" s="128"/>
      <c r="H436" s="78">
        <f t="shared" si="68"/>
        <v>0</v>
      </c>
    </row>
    <row r="437" spans="1:8" s="21" customFormat="1" ht="33.950000000000003" customHeight="1" x14ac:dyDescent="0.2">
      <c r="A437" s="182" t="s">
        <v>183</v>
      </c>
      <c r="B437" s="44" t="s">
        <v>444</v>
      </c>
      <c r="C437" s="38" t="s">
        <v>184</v>
      </c>
      <c r="D437" s="42" t="s">
        <v>121</v>
      </c>
      <c r="E437" s="43" t="s">
        <v>33</v>
      </c>
      <c r="F437" s="54">
        <v>6</v>
      </c>
      <c r="G437" s="128"/>
      <c r="H437" s="78">
        <f t="shared" si="68"/>
        <v>0</v>
      </c>
    </row>
    <row r="438" spans="1:8" s="21" customFormat="1" ht="33.950000000000003" customHeight="1" x14ac:dyDescent="0.2">
      <c r="A438" s="182" t="s">
        <v>123</v>
      </c>
      <c r="B438" s="44" t="s">
        <v>445</v>
      </c>
      <c r="C438" s="38" t="s">
        <v>125</v>
      </c>
      <c r="D438" s="42" t="s">
        <v>121</v>
      </c>
      <c r="E438" s="105"/>
      <c r="F438" s="106"/>
      <c r="G438" s="108"/>
      <c r="H438" s="108"/>
    </row>
    <row r="439" spans="1:8" s="21" customFormat="1" ht="33.950000000000003" customHeight="1" x14ac:dyDescent="0.2">
      <c r="A439" s="182" t="s">
        <v>126</v>
      </c>
      <c r="B439" s="40" t="s">
        <v>27</v>
      </c>
      <c r="C439" s="41" t="s">
        <v>127</v>
      </c>
      <c r="D439" s="42"/>
      <c r="E439" s="105"/>
      <c r="F439" s="106"/>
      <c r="G439" s="108"/>
      <c r="H439" s="108"/>
    </row>
    <row r="440" spans="1:8" s="21" customFormat="1" ht="33.950000000000003" customHeight="1" x14ac:dyDescent="0.2">
      <c r="A440" s="182" t="s">
        <v>128</v>
      </c>
      <c r="B440" s="55" t="s">
        <v>97</v>
      </c>
      <c r="C440" s="46" t="s">
        <v>350</v>
      </c>
      <c r="D440" s="42"/>
      <c r="E440" s="43" t="s">
        <v>43</v>
      </c>
      <c r="F440" s="54">
        <v>60</v>
      </c>
      <c r="G440" s="128"/>
      <c r="H440" s="78">
        <f>ROUND(G440*F440,2)</f>
        <v>0</v>
      </c>
    </row>
    <row r="441" spans="1:8" s="21" customFormat="1" ht="33.950000000000003" customHeight="1" x14ac:dyDescent="0.2">
      <c r="A441" s="182" t="s">
        <v>72</v>
      </c>
      <c r="B441" s="44" t="s">
        <v>446</v>
      </c>
      <c r="C441" s="132" t="s">
        <v>230</v>
      </c>
      <c r="D441" s="118" t="s">
        <v>232</v>
      </c>
      <c r="E441" s="105"/>
      <c r="F441" s="106"/>
      <c r="G441" s="108"/>
      <c r="H441" s="108"/>
    </row>
    <row r="442" spans="1:8" s="21" customFormat="1" ht="33.950000000000003" customHeight="1" x14ac:dyDescent="0.2">
      <c r="A442" s="182" t="s">
        <v>73</v>
      </c>
      <c r="B442" s="40" t="s">
        <v>27</v>
      </c>
      <c r="C442" s="133" t="s">
        <v>282</v>
      </c>
      <c r="D442" s="42"/>
      <c r="E442" s="43" t="s">
        <v>33</v>
      </c>
      <c r="F442" s="54">
        <v>1</v>
      </c>
      <c r="G442" s="128"/>
      <c r="H442" s="78">
        <f t="shared" ref="H442:H443" si="70">ROUND(G442*F442,2)</f>
        <v>0</v>
      </c>
    </row>
    <row r="443" spans="1:8" s="21" customFormat="1" ht="33.950000000000003" customHeight="1" x14ac:dyDescent="0.2">
      <c r="A443" s="182" t="s">
        <v>74</v>
      </c>
      <c r="B443" s="40" t="s">
        <v>34</v>
      </c>
      <c r="C443" s="133" t="s">
        <v>283</v>
      </c>
      <c r="D443" s="42"/>
      <c r="E443" s="43" t="s">
        <v>33</v>
      </c>
      <c r="F443" s="54">
        <v>1</v>
      </c>
      <c r="G443" s="128"/>
      <c r="H443" s="78">
        <f t="shared" si="70"/>
        <v>0</v>
      </c>
    </row>
    <row r="444" spans="1:8" s="21" customFormat="1" ht="33.950000000000003" customHeight="1" x14ac:dyDescent="0.2">
      <c r="A444" s="182" t="s">
        <v>130</v>
      </c>
      <c r="B444" s="44" t="s">
        <v>447</v>
      </c>
      <c r="C444" s="58" t="s">
        <v>132</v>
      </c>
      <c r="D444" s="42" t="s">
        <v>121</v>
      </c>
      <c r="E444" s="105"/>
      <c r="F444" s="106"/>
      <c r="G444" s="108"/>
      <c r="H444" s="108"/>
    </row>
    <row r="445" spans="1:8" s="21" customFormat="1" ht="33.950000000000003" customHeight="1" x14ac:dyDescent="0.2">
      <c r="A445" s="182" t="s">
        <v>133</v>
      </c>
      <c r="B445" s="40" t="s">
        <v>27</v>
      </c>
      <c r="C445" s="41" t="s">
        <v>543</v>
      </c>
      <c r="D445" s="42"/>
      <c r="E445" s="105"/>
      <c r="F445" s="106"/>
      <c r="G445" s="108"/>
      <c r="H445" s="108"/>
    </row>
    <row r="446" spans="1:8" s="21" customFormat="1" ht="33.950000000000003" customHeight="1" x14ac:dyDescent="0.2">
      <c r="A446" s="182" t="s">
        <v>518</v>
      </c>
      <c r="B446" s="55" t="s">
        <v>97</v>
      </c>
      <c r="C446" s="46" t="s">
        <v>545</v>
      </c>
      <c r="D446" s="42"/>
      <c r="E446" s="43" t="s">
        <v>33</v>
      </c>
      <c r="F446" s="54">
        <v>4</v>
      </c>
      <c r="G446" s="128"/>
      <c r="H446" s="78">
        <f t="shared" ref="H446:H447" si="71">ROUND(G446*F446,2)</f>
        <v>0</v>
      </c>
    </row>
    <row r="447" spans="1:8" s="21" customFormat="1" ht="33.950000000000003" customHeight="1" x14ac:dyDescent="0.2">
      <c r="A447" s="182" t="s">
        <v>180</v>
      </c>
      <c r="B447" s="55" t="s">
        <v>98</v>
      </c>
      <c r="C447" s="46" t="s">
        <v>546</v>
      </c>
      <c r="D447" s="42"/>
      <c r="E447" s="43" t="s">
        <v>33</v>
      </c>
      <c r="F447" s="54">
        <v>2</v>
      </c>
      <c r="G447" s="128"/>
      <c r="H447" s="78">
        <f t="shared" si="71"/>
        <v>0</v>
      </c>
    </row>
    <row r="448" spans="1:8" s="21" customFormat="1" ht="33.950000000000003" customHeight="1" x14ac:dyDescent="0.2">
      <c r="A448" s="182"/>
      <c r="B448" s="44" t="s">
        <v>448</v>
      </c>
      <c r="C448" s="38" t="s">
        <v>575</v>
      </c>
      <c r="D448" s="42" t="s">
        <v>121</v>
      </c>
      <c r="E448" s="105"/>
      <c r="F448" s="106"/>
      <c r="G448" s="108"/>
      <c r="H448" s="108"/>
    </row>
    <row r="449" spans="1:8" s="21" customFormat="1" ht="33.950000000000003" customHeight="1" x14ac:dyDescent="0.2">
      <c r="A449" s="182"/>
      <c r="B449" s="40" t="s">
        <v>27</v>
      </c>
      <c r="C449" s="46" t="s">
        <v>576</v>
      </c>
      <c r="D449" s="42"/>
      <c r="E449" s="43" t="s">
        <v>33</v>
      </c>
      <c r="F449" s="54">
        <v>8</v>
      </c>
      <c r="G449" s="128"/>
      <c r="H449" s="78">
        <f t="shared" ref="H449:H450" si="72">ROUND(G449*F449,2)</f>
        <v>0</v>
      </c>
    </row>
    <row r="450" spans="1:8" s="24" customFormat="1" ht="33.950000000000003" customHeight="1" x14ac:dyDescent="0.2">
      <c r="A450" s="182" t="s">
        <v>136</v>
      </c>
      <c r="B450" s="44" t="s">
        <v>449</v>
      </c>
      <c r="C450" s="38" t="s">
        <v>138</v>
      </c>
      <c r="D450" s="42" t="s">
        <v>139</v>
      </c>
      <c r="E450" s="43" t="s">
        <v>43</v>
      </c>
      <c r="F450" s="54">
        <v>288</v>
      </c>
      <c r="G450" s="128"/>
      <c r="H450" s="78">
        <f t="shared" si="72"/>
        <v>0</v>
      </c>
    </row>
    <row r="451" spans="1:8" s="21" customFormat="1" ht="33.950000000000003" customHeight="1" x14ac:dyDescent="0.2">
      <c r="A451" s="182" t="s">
        <v>196</v>
      </c>
      <c r="B451" s="44" t="s">
        <v>450</v>
      </c>
      <c r="C451" s="117" t="s">
        <v>347</v>
      </c>
      <c r="D451" s="118" t="s">
        <v>522</v>
      </c>
      <c r="E451" s="105"/>
      <c r="F451" s="106"/>
      <c r="G451" s="108"/>
      <c r="H451" s="108"/>
    </row>
    <row r="452" spans="1:8" s="21" customFormat="1" ht="33.950000000000003" customHeight="1" x14ac:dyDescent="0.2">
      <c r="A452" s="182" t="s">
        <v>197</v>
      </c>
      <c r="B452" s="40" t="s">
        <v>27</v>
      </c>
      <c r="C452" s="41" t="s">
        <v>547</v>
      </c>
      <c r="D452" s="42"/>
      <c r="E452" s="43" t="s">
        <v>43</v>
      </c>
      <c r="F452" s="54">
        <v>60</v>
      </c>
      <c r="G452" s="128"/>
      <c r="H452" s="78">
        <f t="shared" ref="H452:H454" si="73">ROUND(G452*F452,2)</f>
        <v>0</v>
      </c>
    </row>
    <row r="453" spans="1:8" s="24" customFormat="1" ht="33.950000000000003" customHeight="1" x14ac:dyDescent="0.2">
      <c r="A453" s="182" t="s">
        <v>524</v>
      </c>
      <c r="B453" s="40" t="s">
        <v>34</v>
      </c>
      <c r="C453" s="41" t="s">
        <v>525</v>
      </c>
      <c r="D453" s="42"/>
      <c r="E453" s="43" t="s">
        <v>43</v>
      </c>
      <c r="F453" s="54">
        <v>18</v>
      </c>
      <c r="G453" s="128"/>
      <c r="H453" s="78">
        <f t="shared" si="73"/>
        <v>0</v>
      </c>
    </row>
    <row r="454" spans="1:8" s="24" customFormat="1" ht="33.950000000000003" customHeight="1" x14ac:dyDescent="0.2">
      <c r="A454" s="182" t="s">
        <v>549</v>
      </c>
      <c r="B454" s="40" t="s">
        <v>44</v>
      </c>
      <c r="C454" s="41" t="s">
        <v>550</v>
      </c>
      <c r="D454" s="42"/>
      <c r="E454" s="43" t="s">
        <v>43</v>
      </c>
      <c r="F454" s="54">
        <v>5</v>
      </c>
      <c r="G454" s="128"/>
      <c r="H454" s="78">
        <f t="shared" si="73"/>
        <v>0</v>
      </c>
    </row>
    <row r="455" spans="1:8" s="21" customFormat="1" ht="33.950000000000003" customHeight="1" x14ac:dyDescent="0.2">
      <c r="A455" s="182" t="s">
        <v>185</v>
      </c>
      <c r="B455" s="44" t="s">
        <v>451</v>
      </c>
      <c r="C455" s="58" t="s">
        <v>186</v>
      </c>
      <c r="D455" s="97" t="s">
        <v>595</v>
      </c>
      <c r="E455" s="105"/>
      <c r="F455" s="106"/>
      <c r="G455" s="108"/>
      <c r="H455" s="108"/>
    </row>
    <row r="456" spans="1:8" s="21" customFormat="1" ht="33.950000000000003" customHeight="1" x14ac:dyDescent="0.2">
      <c r="A456" s="182" t="s">
        <v>187</v>
      </c>
      <c r="B456" s="40" t="s">
        <v>27</v>
      </c>
      <c r="C456" s="63" t="s">
        <v>456</v>
      </c>
      <c r="D456" s="97" t="s">
        <v>457</v>
      </c>
      <c r="E456" s="43" t="s">
        <v>26</v>
      </c>
      <c r="F456" s="39">
        <v>580</v>
      </c>
      <c r="G456" s="128"/>
      <c r="H456" s="78">
        <f t="shared" ref="H456:H457" si="74">ROUND(G456*F456,2)</f>
        <v>0</v>
      </c>
    </row>
    <row r="457" spans="1:8" s="21" customFormat="1" ht="33.950000000000003" customHeight="1" x14ac:dyDescent="0.2">
      <c r="A457" s="182"/>
      <c r="B457" s="44" t="s">
        <v>452</v>
      </c>
      <c r="C457" s="58" t="s">
        <v>577</v>
      </c>
      <c r="D457" s="97" t="s">
        <v>596</v>
      </c>
      <c r="E457" s="43" t="s">
        <v>33</v>
      </c>
      <c r="F457" s="39">
        <v>1</v>
      </c>
      <c r="G457" s="128"/>
      <c r="H457" s="78">
        <f t="shared" si="74"/>
        <v>0</v>
      </c>
    </row>
    <row r="458" spans="1:8" s="24" customFormat="1" ht="33.950000000000003" customHeight="1" x14ac:dyDescent="0.25">
      <c r="A458" s="184"/>
      <c r="B458" s="56"/>
      <c r="C458" s="45" t="s">
        <v>21</v>
      </c>
      <c r="D458" s="131"/>
      <c r="E458" s="105"/>
      <c r="F458" s="106"/>
      <c r="G458" s="108"/>
      <c r="H458" s="108"/>
    </row>
    <row r="459" spans="1:8" s="24" customFormat="1" ht="33.950000000000003" customHeight="1" x14ac:dyDescent="0.2">
      <c r="A459" s="182" t="s">
        <v>53</v>
      </c>
      <c r="B459" s="44" t="s">
        <v>453</v>
      </c>
      <c r="C459" s="117" t="s">
        <v>231</v>
      </c>
      <c r="D459" s="118" t="s">
        <v>232</v>
      </c>
      <c r="E459" s="43" t="s">
        <v>33</v>
      </c>
      <c r="F459" s="54">
        <v>3</v>
      </c>
      <c r="G459" s="128"/>
      <c r="H459" s="78">
        <f t="shared" ref="H459" si="75">ROUND(G459*F459,2)</f>
        <v>0</v>
      </c>
    </row>
    <row r="460" spans="1:8" s="26" customFormat="1" ht="33.950000000000003" customHeight="1" x14ac:dyDescent="0.3">
      <c r="A460" s="182" t="s">
        <v>67</v>
      </c>
      <c r="B460" s="44" t="s">
        <v>454</v>
      </c>
      <c r="C460" s="38" t="s">
        <v>75</v>
      </c>
      <c r="D460" s="42" t="s">
        <v>121</v>
      </c>
      <c r="E460" s="105"/>
      <c r="F460" s="106"/>
      <c r="G460" s="108"/>
      <c r="H460" s="108"/>
    </row>
    <row r="461" spans="1:8" s="21" customFormat="1" ht="33.950000000000003" customHeight="1" x14ac:dyDescent="0.2">
      <c r="A461" s="182" t="s">
        <v>76</v>
      </c>
      <c r="B461" s="40" t="s">
        <v>27</v>
      </c>
      <c r="C461" s="41" t="s">
        <v>142</v>
      </c>
      <c r="D461" s="42"/>
      <c r="E461" s="43" t="s">
        <v>68</v>
      </c>
      <c r="F461" s="62">
        <v>1</v>
      </c>
      <c r="G461" s="128"/>
      <c r="H461" s="78">
        <f t="shared" ref="H461" si="76">ROUND(G461*F461,2)</f>
        <v>0</v>
      </c>
    </row>
    <row r="462" spans="1:8" s="21" customFormat="1" ht="33.950000000000003" customHeight="1" x14ac:dyDescent="0.2">
      <c r="A462" s="182" t="s">
        <v>54</v>
      </c>
      <c r="B462" s="44" t="s">
        <v>455</v>
      </c>
      <c r="C462" s="117" t="s">
        <v>233</v>
      </c>
      <c r="D462" s="118" t="s">
        <v>232</v>
      </c>
      <c r="E462" s="105"/>
      <c r="F462" s="106"/>
      <c r="G462" s="108"/>
      <c r="H462" s="108"/>
    </row>
    <row r="463" spans="1:8" s="21" customFormat="1" ht="33.950000000000003" customHeight="1" x14ac:dyDescent="0.2">
      <c r="A463" s="182" t="s">
        <v>55</v>
      </c>
      <c r="B463" s="40" t="s">
        <v>27</v>
      </c>
      <c r="C463" s="41" t="s">
        <v>144</v>
      </c>
      <c r="D463" s="42"/>
      <c r="E463" s="43" t="s">
        <v>33</v>
      </c>
      <c r="F463" s="54">
        <v>3</v>
      </c>
      <c r="G463" s="128"/>
      <c r="H463" s="78">
        <f t="shared" ref="H463:H470" si="77">ROUND(G463*F463,2)</f>
        <v>0</v>
      </c>
    </row>
    <row r="464" spans="1:8" s="21" customFormat="1" ht="33.950000000000003" customHeight="1" x14ac:dyDescent="0.2">
      <c r="A464" s="182" t="s">
        <v>69</v>
      </c>
      <c r="B464" s="44" t="s">
        <v>458</v>
      </c>
      <c r="C464" s="38" t="s">
        <v>77</v>
      </c>
      <c r="D464" s="118" t="s">
        <v>232</v>
      </c>
      <c r="E464" s="43" t="s">
        <v>33</v>
      </c>
      <c r="F464" s="54">
        <v>7</v>
      </c>
      <c r="G464" s="128"/>
      <c r="H464" s="78">
        <f t="shared" si="77"/>
        <v>0</v>
      </c>
    </row>
    <row r="465" spans="1:8" s="21" customFormat="1" ht="33.950000000000003" customHeight="1" x14ac:dyDescent="0.2">
      <c r="A465" s="182" t="s">
        <v>71</v>
      </c>
      <c r="B465" s="44" t="s">
        <v>459</v>
      </c>
      <c r="C465" s="38" t="s">
        <v>79</v>
      </c>
      <c r="D465" s="118" t="s">
        <v>232</v>
      </c>
      <c r="E465" s="43" t="s">
        <v>33</v>
      </c>
      <c r="F465" s="54">
        <v>6</v>
      </c>
      <c r="G465" s="128"/>
      <c r="H465" s="78">
        <f t="shared" si="77"/>
        <v>0</v>
      </c>
    </row>
    <row r="466" spans="1:8" s="21" customFormat="1" ht="33.950000000000003" customHeight="1" x14ac:dyDescent="0.2">
      <c r="A466" s="182"/>
      <c r="B466" s="44" t="s">
        <v>460</v>
      </c>
      <c r="C466" s="38" t="s">
        <v>609</v>
      </c>
      <c r="D466" s="118" t="s">
        <v>610</v>
      </c>
      <c r="E466" s="43"/>
      <c r="F466" s="54"/>
      <c r="G466" s="108"/>
      <c r="H466" s="78"/>
    </row>
    <row r="467" spans="1:8" s="21" customFormat="1" ht="33.950000000000003" customHeight="1" x14ac:dyDescent="0.2">
      <c r="A467" s="182"/>
      <c r="B467" s="40" t="s">
        <v>27</v>
      </c>
      <c r="C467" s="38" t="s">
        <v>611</v>
      </c>
      <c r="D467" s="118"/>
      <c r="E467" s="43" t="s">
        <v>33</v>
      </c>
      <c r="F467" s="54">
        <v>1</v>
      </c>
      <c r="G467" s="128"/>
      <c r="H467" s="78">
        <f t="shared" si="77"/>
        <v>0</v>
      </c>
    </row>
    <row r="468" spans="1:8" s="21" customFormat="1" ht="33.950000000000003" customHeight="1" x14ac:dyDescent="0.2">
      <c r="A468" s="182"/>
      <c r="B468" s="44" t="s">
        <v>461</v>
      </c>
      <c r="C468" s="38" t="s">
        <v>628</v>
      </c>
      <c r="D468" s="118" t="s">
        <v>610</v>
      </c>
      <c r="E468" s="43"/>
      <c r="F468" s="54"/>
      <c r="G468" s="108"/>
      <c r="H468" s="78"/>
    </row>
    <row r="469" spans="1:8" s="21" customFormat="1" ht="33.950000000000003" customHeight="1" x14ac:dyDescent="0.2">
      <c r="A469" s="182"/>
      <c r="B469" s="40" t="s">
        <v>27</v>
      </c>
      <c r="C469" s="38" t="s">
        <v>611</v>
      </c>
      <c r="D469" s="118"/>
      <c r="E469" s="43" t="s">
        <v>33</v>
      </c>
      <c r="F469" s="54">
        <v>1</v>
      </c>
      <c r="G469" s="128"/>
      <c r="H469" s="78">
        <f t="shared" si="77"/>
        <v>0</v>
      </c>
    </row>
    <row r="470" spans="1:8" s="21" customFormat="1" ht="33.950000000000003" customHeight="1" x14ac:dyDescent="0.2">
      <c r="A470" s="182" t="s">
        <v>463</v>
      </c>
      <c r="B470" s="44" t="s">
        <v>462</v>
      </c>
      <c r="C470" s="38" t="s">
        <v>464</v>
      </c>
      <c r="D470" s="42" t="s">
        <v>192</v>
      </c>
      <c r="E470" s="43" t="s">
        <v>33</v>
      </c>
      <c r="F470" s="54">
        <v>1</v>
      </c>
      <c r="G470" s="128"/>
      <c r="H470" s="78">
        <f t="shared" si="77"/>
        <v>0</v>
      </c>
    </row>
    <row r="471" spans="1:8" s="21" customFormat="1" ht="33.950000000000003" customHeight="1" x14ac:dyDescent="0.25">
      <c r="A471" s="184"/>
      <c r="B471" s="56"/>
      <c r="C471" s="45" t="s">
        <v>22</v>
      </c>
      <c r="D471" s="131"/>
      <c r="E471" s="105"/>
      <c r="F471" s="106"/>
      <c r="G471" s="108"/>
      <c r="H471" s="108"/>
    </row>
    <row r="472" spans="1:8" s="21" customFormat="1" ht="33.950000000000003" customHeight="1" x14ac:dyDescent="0.2">
      <c r="A472" s="185" t="s">
        <v>58</v>
      </c>
      <c r="B472" s="44" t="s">
        <v>612</v>
      </c>
      <c r="C472" s="38" t="s">
        <v>59</v>
      </c>
      <c r="D472" s="42" t="s">
        <v>598</v>
      </c>
      <c r="E472" s="105"/>
      <c r="F472" s="106"/>
      <c r="G472" s="108"/>
      <c r="H472" s="108"/>
    </row>
    <row r="473" spans="1:8" s="21" customFormat="1" ht="33.950000000000003" customHeight="1" x14ac:dyDescent="0.2">
      <c r="A473" s="185" t="s">
        <v>149</v>
      </c>
      <c r="B473" s="40" t="s">
        <v>27</v>
      </c>
      <c r="C473" s="41" t="s">
        <v>150</v>
      </c>
      <c r="D473" s="42"/>
      <c r="E473" s="43" t="s">
        <v>26</v>
      </c>
      <c r="F473" s="39">
        <v>330</v>
      </c>
      <c r="G473" s="128"/>
      <c r="H473" s="78">
        <f t="shared" ref="H473:H474" si="78">ROUND(G473*F473,2)</f>
        <v>0</v>
      </c>
    </row>
    <row r="474" spans="1:8" s="21" customFormat="1" ht="33.950000000000003" customHeight="1" x14ac:dyDescent="0.2">
      <c r="A474" s="185" t="s">
        <v>60</v>
      </c>
      <c r="B474" s="40" t="s">
        <v>34</v>
      </c>
      <c r="C474" s="41" t="s">
        <v>151</v>
      </c>
      <c r="D474" s="42"/>
      <c r="E474" s="43" t="s">
        <v>26</v>
      </c>
      <c r="F474" s="39">
        <v>3250</v>
      </c>
      <c r="G474" s="128"/>
      <c r="H474" s="78">
        <f t="shared" si="78"/>
        <v>0</v>
      </c>
    </row>
    <row r="475" spans="1:8" s="20" customFormat="1" ht="33.950000000000003" customHeight="1" x14ac:dyDescent="0.2">
      <c r="A475" s="193"/>
      <c r="B475" s="91" t="str">
        <f>B374</f>
        <v>F</v>
      </c>
      <c r="C475" s="161" t="str">
        <f>C374</f>
        <v>GERROND BAY (ASPHALT RECONSTRUCTION)</v>
      </c>
      <c r="D475" s="162"/>
      <c r="E475" s="162"/>
      <c r="F475" s="163"/>
      <c r="G475" s="93" t="s">
        <v>16</v>
      </c>
      <c r="H475" s="93">
        <f>SUM(H375:H474)</f>
        <v>0</v>
      </c>
    </row>
    <row r="476" spans="1:8" s="20" customFormat="1" ht="33.950000000000003" customHeight="1" x14ac:dyDescent="0.2">
      <c r="A476" s="196"/>
      <c r="B476" s="96" t="s">
        <v>309</v>
      </c>
      <c r="C476" s="149" t="s">
        <v>578</v>
      </c>
      <c r="D476" s="164"/>
      <c r="E476" s="164"/>
      <c r="F476" s="165"/>
      <c r="G476" s="95"/>
      <c r="H476" s="95"/>
    </row>
    <row r="477" spans="1:8" s="3" customFormat="1" ht="33.950000000000003" customHeight="1" x14ac:dyDescent="0.2">
      <c r="A477" s="197"/>
      <c r="B477" s="134"/>
      <c r="C477" s="135" t="s">
        <v>579</v>
      </c>
      <c r="D477" s="105"/>
      <c r="E477" s="105"/>
      <c r="F477" s="106"/>
      <c r="G477" s="95"/>
      <c r="H477" s="95"/>
    </row>
    <row r="478" spans="1:8" s="3" customFormat="1" ht="66.75" customHeight="1" x14ac:dyDescent="0.25">
      <c r="A478" s="198"/>
      <c r="B478" s="64" t="s">
        <v>310</v>
      </c>
      <c r="C478" s="65" t="s">
        <v>635</v>
      </c>
      <c r="D478" s="66" t="s">
        <v>597</v>
      </c>
      <c r="E478" s="66" t="s">
        <v>33</v>
      </c>
      <c r="F478" s="67">
        <v>7</v>
      </c>
      <c r="G478" s="128"/>
      <c r="H478" s="78">
        <f t="shared" ref="H478" si="79">ROUND(G478*F478,2)</f>
        <v>0</v>
      </c>
    </row>
    <row r="479" spans="1:8" s="3" customFormat="1" ht="50.1" customHeight="1" x14ac:dyDescent="0.25">
      <c r="A479" s="198"/>
      <c r="B479" s="64" t="s">
        <v>465</v>
      </c>
      <c r="C479" s="65" t="s">
        <v>580</v>
      </c>
      <c r="D479" s="66" t="s">
        <v>597</v>
      </c>
      <c r="E479" s="66" t="s">
        <v>467</v>
      </c>
      <c r="F479" s="67">
        <v>300</v>
      </c>
      <c r="G479" s="128"/>
      <c r="H479" s="78">
        <f t="shared" ref="H479:H488" si="80">ROUND(G479*F479,2)</f>
        <v>0</v>
      </c>
    </row>
    <row r="480" spans="1:8" s="3" customFormat="1" ht="50.1" customHeight="1" x14ac:dyDescent="0.25">
      <c r="A480" s="198"/>
      <c r="B480" s="64" t="s">
        <v>468</v>
      </c>
      <c r="C480" s="65" t="s">
        <v>466</v>
      </c>
      <c r="D480" s="66" t="s">
        <v>597</v>
      </c>
      <c r="E480" s="66" t="s">
        <v>467</v>
      </c>
      <c r="F480" s="67">
        <v>300</v>
      </c>
      <c r="G480" s="128"/>
      <c r="H480" s="78">
        <f t="shared" si="80"/>
        <v>0</v>
      </c>
    </row>
    <row r="481" spans="1:8" s="3" customFormat="1" ht="50.1" customHeight="1" x14ac:dyDescent="0.25">
      <c r="A481" s="198"/>
      <c r="B481" s="64" t="s">
        <v>470</v>
      </c>
      <c r="C481" s="65" t="s">
        <v>469</v>
      </c>
      <c r="D481" s="66" t="s">
        <v>597</v>
      </c>
      <c r="E481" s="66" t="s">
        <v>33</v>
      </c>
      <c r="F481" s="67">
        <v>8</v>
      </c>
      <c r="G481" s="128"/>
      <c r="H481" s="78">
        <f t="shared" si="80"/>
        <v>0</v>
      </c>
    </row>
    <row r="482" spans="1:8" s="3" customFormat="1" ht="96.75" customHeight="1" x14ac:dyDescent="0.25">
      <c r="A482" s="198"/>
      <c r="B482" s="64" t="s">
        <v>472</v>
      </c>
      <c r="C482" s="65" t="s">
        <v>471</v>
      </c>
      <c r="D482" s="66" t="s">
        <v>597</v>
      </c>
      <c r="E482" s="66" t="s">
        <v>33</v>
      </c>
      <c r="F482" s="67">
        <v>1</v>
      </c>
      <c r="G482" s="128"/>
      <c r="H482" s="78">
        <f t="shared" si="80"/>
        <v>0</v>
      </c>
    </row>
    <row r="483" spans="1:8" s="3" customFormat="1" ht="36" customHeight="1" x14ac:dyDescent="0.25">
      <c r="A483" s="198"/>
      <c r="B483" s="64" t="s">
        <v>473</v>
      </c>
      <c r="C483" s="65" t="s">
        <v>581</v>
      </c>
      <c r="D483" s="66" t="s">
        <v>597</v>
      </c>
      <c r="E483" s="66" t="s">
        <v>33</v>
      </c>
      <c r="F483" s="67">
        <v>1</v>
      </c>
      <c r="G483" s="128"/>
      <c r="H483" s="78">
        <f t="shared" si="80"/>
        <v>0</v>
      </c>
    </row>
    <row r="484" spans="1:8" s="3" customFormat="1" ht="50.1" customHeight="1" x14ac:dyDescent="0.25">
      <c r="A484" s="198"/>
      <c r="B484" s="64" t="s">
        <v>475</v>
      </c>
      <c r="C484" s="65" t="s">
        <v>474</v>
      </c>
      <c r="D484" s="66" t="s">
        <v>597</v>
      </c>
      <c r="E484" s="66" t="s">
        <v>33</v>
      </c>
      <c r="F484" s="67">
        <v>1</v>
      </c>
      <c r="G484" s="128"/>
      <c r="H484" s="78">
        <f t="shared" si="80"/>
        <v>0</v>
      </c>
    </row>
    <row r="485" spans="1:8" s="3" customFormat="1" ht="50.1" customHeight="1" x14ac:dyDescent="0.25">
      <c r="A485" s="198"/>
      <c r="B485" s="64" t="s">
        <v>478</v>
      </c>
      <c r="C485" s="65" t="s">
        <v>476</v>
      </c>
      <c r="D485" s="66" t="s">
        <v>597</v>
      </c>
      <c r="E485" s="66" t="s">
        <v>477</v>
      </c>
      <c r="F485" s="67">
        <v>5</v>
      </c>
      <c r="G485" s="128"/>
      <c r="H485" s="78">
        <f t="shared" si="80"/>
        <v>0</v>
      </c>
    </row>
    <row r="486" spans="1:8" s="3" customFormat="1" ht="36" customHeight="1" x14ac:dyDescent="0.25">
      <c r="A486" s="198"/>
      <c r="B486" s="64" t="s">
        <v>479</v>
      </c>
      <c r="C486" s="65" t="s">
        <v>582</v>
      </c>
      <c r="D486" s="66" t="s">
        <v>597</v>
      </c>
      <c r="E486" s="66" t="s">
        <v>477</v>
      </c>
      <c r="F486" s="67">
        <v>1</v>
      </c>
      <c r="G486" s="128"/>
      <c r="H486" s="78">
        <f t="shared" si="80"/>
        <v>0</v>
      </c>
    </row>
    <row r="487" spans="1:8" s="3" customFormat="1" ht="60" customHeight="1" x14ac:dyDescent="0.25">
      <c r="A487" s="198"/>
      <c r="B487" s="64" t="s">
        <v>481</v>
      </c>
      <c r="C487" s="65" t="s">
        <v>480</v>
      </c>
      <c r="D487" s="66" t="s">
        <v>597</v>
      </c>
      <c r="E487" s="99" t="s">
        <v>608</v>
      </c>
      <c r="F487" s="67">
        <v>7</v>
      </c>
      <c r="G487" s="128"/>
      <c r="H487" s="78">
        <f t="shared" si="80"/>
        <v>0</v>
      </c>
    </row>
    <row r="488" spans="1:8" s="3" customFormat="1" ht="50.1" customHeight="1" x14ac:dyDescent="0.25">
      <c r="A488" s="198"/>
      <c r="B488" s="64" t="s">
        <v>483</v>
      </c>
      <c r="C488" s="65" t="s">
        <v>482</v>
      </c>
      <c r="D488" s="66" t="s">
        <v>597</v>
      </c>
      <c r="E488" s="99" t="s">
        <v>608</v>
      </c>
      <c r="F488" s="67">
        <v>7</v>
      </c>
      <c r="G488" s="128"/>
      <c r="H488" s="78">
        <f t="shared" si="80"/>
        <v>0</v>
      </c>
    </row>
    <row r="489" spans="1:8" s="20" customFormat="1" ht="30" customHeight="1" x14ac:dyDescent="0.2">
      <c r="A489" s="193"/>
      <c r="B489" s="91" t="str">
        <f>B476</f>
        <v>G</v>
      </c>
      <c r="C489" s="161" t="str">
        <f>C476</f>
        <v>GERROND BAY (STREET LIGHT RENEWAL WORKS)</v>
      </c>
      <c r="D489" s="162"/>
      <c r="E489" s="162"/>
      <c r="F489" s="163"/>
      <c r="G489" s="136"/>
      <c r="H489" s="93">
        <f>SUM(H477:H488)</f>
        <v>0</v>
      </c>
    </row>
    <row r="490" spans="1:8" s="20" customFormat="1" ht="30" customHeight="1" x14ac:dyDescent="0.2">
      <c r="A490" s="196"/>
      <c r="B490" s="96" t="s">
        <v>484</v>
      </c>
      <c r="C490" s="149" t="s">
        <v>583</v>
      </c>
      <c r="D490" s="150"/>
      <c r="E490" s="150"/>
      <c r="F490" s="151"/>
      <c r="G490" s="137"/>
      <c r="H490" s="137"/>
    </row>
    <row r="491" spans="1:8" ht="36" customHeight="1" x14ac:dyDescent="0.2">
      <c r="A491" s="199"/>
      <c r="B491" s="2"/>
      <c r="C491" s="69" t="s">
        <v>591</v>
      </c>
      <c r="D491" s="2"/>
      <c r="E491" s="105"/>
      <c r="F491" s="106"/>
      <c r="G491" s="108"/>
      <c r="H491" s="108"/>
    </row>
    <row r="492" spans="1:8" s="23" customFormat="1" ht="30" customHeight="1" x14ac:dyDescent="0.2">
      <c r="A492" s="182" t="s">
        <v>193</v>
      </c>
      <c r="B492" s="44" t="s">
        <v>485</v>
      </c>
      <c r="C492" s="38" t="s">
        <v>194</v>
      </c>
      <c r="D492" s="42" t="s">
        <v>121</v>
      </c>
      <c r="E492" s="105"/>
      <c r="F492" s="106"/>
      <c r="G492" s="108"/>
      <c r="H492" s="108"/>
    </row>
    <row r="493" spans="1:8" s="23" customFormat="1" ht="30" customHeight="1" x14ac:dyDescent="0.2">
      <c r="A493" s="182" t="s">
        <v>584</v>
      </c>
      <c r="B493" s="40" t="s">
        <v>27</v>
      </c>
      <c r="C493" s="41" t="s">
        <v>585</v>
      </c>
      <c r="D493" s="42"/>
      <c r="E493" s="105"/>
      <c r="F493" s="106"/>
      <c r="G493" s="108"/>
      <c r="H493" s="108"/>
    </row>
    <row r="494" spans="1:8" ht="30" customHeight="1" x14ac:dyDescent="0.2">
      <c r="A494" s="182" t="s">
        <v>586</v>
      </c>
      <c r="B494" s="55" t="s">
        <v>97</v>
      </c>
      <c r="C494" s="46" t="s">
        <v>195</v>
      </c>
      <c r="D494" s="42"/>
      <c r="E494" s="43" t="s">
        <v>33</v>
      </c>
      <c r="F494" s="54">
        <v>1</v>
      </c>
      <c r="G494" s="128"/>
      <c r="H494" s="78">
        <f t="shared" ref="H494" si="81">ROUND(G494*F494,2)</f>
        <v>0</v>
      </c>
    </row>
    <row r="495" spans="1:8" s="3" customFormat="1" ht="30" customHeight="1" x14ac:dyDescent="0.2">
      <c r="A495" s="182" t="s">
        <v>196</v>
      </c>
      <c r="B495" s="44" t="s">
        <v>486</v>
      </c>
      <c r="C495" s="117" t="s">
        <v>347</v>
      </c>
      <c r="D495" s="118" t="s">
        <v>522</v>
      </c>
      <c r="E495" s="105"/>
      <c r="F495" s="106"/>
      <c r="G495" s="108"/>
      <c r="H495" s="108"/>
    </row>
    <row r="496" spans="1:8" s="3" customFormat="1" ht="30" customHeight="1" x14ac:dyDescent="0.2">
      <c r="A496" s="182" t="s">
        <v>587</v>
      </c>
      <c r="B496" s="40" t="s">
        <v>27</v>
      </c>
      <c r="C496" s="41" t="s">
        <v>588</v>
      </c>
      <c r="D496" s="42"/>
      <c r="E496" s="43" t="s">
        <v>43</v>
      </c>
      <c r="F496" s="54">
        <v>42</v>
      </c>
      <c r="G496" s="128"/>
      <c r="H496" s="78">
        <f t="shared" ref="H496" si="82">ROUND(G496*F496,2)</f>
        <v>0</v>
      </c>
    </row>
    <row r="497" spans="1:8" s="3" customFormat="1" ht="36" customHeight="1" x14ac:dyDescent="0.25">
      <c r="A497" s="198"/>
      <c r="B497" s="64"/>
      <c r="C497" s="68" t="s">
        <v>593</v>
      </c>
      <c r="D497" s="64"/>
      <c r="E497" s="105"/>
      <c r="F497" s="106"/>
      <c r="G497" s="108"/>
      <c r="H497" s="108"/>
    </row>
    <row r="498" spans="1:8" s="3" customFormat="1" ht="30" customHeight="1" x14ac:dyDescent="0.2">
      <c r="A498" s="185"/>
      <c r="B498" s="44" t="s">
        <v>487</v>
      </c>
      <c r="C498" s="38" t="s">
        <v>589</v>
      </c>
      <c r="D498" s="42" t="s">
        <v>121</v>
      </c>
      <c r="E498" s="105"/>
      <c r="F498" s="106"/>
      <c r="G498" s="108"/>
      <c r="H498" s="108"/>
    </row>
    <row r="499" spans="1:8" s="3" customFormat="1" ht="30" customHeight="1" x14ac:dyDescent="0.2">
      <c r="A499" s="185" t="s">
        <v>403</v>
      </c>
      <c r="B499" s="40" t="s">
        <v>27</v>
      </c>
      <c r="C499" s="41" t="s">
        <v>590</v>
      </c>
      <c r="D499" s="42"/>
      <c r="E499" s="43" t="s">
        <v>68</v>
      </c>
      <c r="F499" s="62">
        <v>1</v>
      </c>
      <c r="G499" s="128"/>
      <c r="H499" s="78">
        <f t="shared" ref="H499:H505" si="83">ROUND(G499*F499,2)</f>
        <v>0</v>
      </c>
    </row>
    <row r="500" spans="1:8" s="3" customFormat="1" ht="36" customHeight="1" x14ac:dyDescent="0.25">
      <c r="A500" s="198"/>
      <c r="B500" s="64"/>
      <c r="C500" s="68" t="s">
        <v>592</v>
      </c>
      <c r="D500" s="66"/>
      <c r="E500" s="105"/>
      <c r="F500" s="106"/>
      <c r="G500" s="108"/>
      <c r="H500" s="108"/>
    </row>
    <row r="501" spans="1:8" s="3" customFormat="1" ht="30" customHeight="1" x14ac:dyDescent="0.2">
      <c r="A501" s="182" t="s">
        <v>193</v>
      </c>
      <c r="B501" s="44" t="s">
        <v>488</v>
      </c>
      <c r="C501" s="38" t="s">
        <v>194</v>
      </c>
      <c r="D501" s="42" t="s">
        <v>121</v>
      </c>
      <c r="E501" s="105"/>
      <c r="F501" s="106"/>
      <c r="G501" s="108"/>
      <c r="H501" s="108"/>
    </row>
    <row r="502" spans="1:8" s="3" customFormat="1" ht="30" customHeight="1" x14ac:dyDescent="0.2">
      <c r="A502" s="182" t="s">
        <v>572</v>
      </c>
      <c r="B502" s="40" t="s">
        <v>27</v>
      </c>
      <c r="C502" s="41" t="s">
        <v>573</v>
      </c>
      <c r="D502" s="42"/>
      <c r="E502" s="105"/>
      <c r="F502" s="106"/>
      <c r="G502" s="108"/>
      <c r="H502" s="108"/>
    </row>
    <row r="503" spans="1:8" s="3" customFormat="1" ht="30" customHeight="1" x14ac:dyDescent="0.2">
      <c r="A503" s="182" t="s">
        <v>574</v>
      </c>
      <c r="B503" s="55" t="s">
        <v>97</v>
      </c>
      <c r="C503" s="46" t="s">
        <v>195</v>
      </c>
      <c r="D503" s="42"/>
      <c r="E503" s="43" t="s">
        <v>33</v>
      </c>
      <c r="F503" s="54">
        <v>1</v>
      </c>
      <c r="G503" s="128"/>
      <c r="H503" s="78">
        <f t="shared" si="83"/>
        <v>0</v>
      </c>
    </row>
    <row r="504" spans="1:8" s="3" customFormat="1" ht="30" customHeight="1" x14ac:dyDescent="0.2">
      <c r="A504" s="182" t="s">
        <v>196</v>
      </c>
      <c r="B504" s="44" t="s">
        <v>489</v>
      </c>
      <c r="C504" s="117" t="s">
        <v>347</v>
      </c>
      <c r="D504" s="118" t="s">
        <v>522</v>
      </c>
      <c r="E504" s="105"/>
      <c r="F504" s="106"/>
      <c r="G504" s="108"/>
      <c r="H504" s="108"/>
    </row>
    <row r="505" spans="1:8" s="3" customFormat="1" ht="30" customHeight="1" x14ac:dyDescent="0.2">
      <c r="A505" s="182" t="s">
        <v>524</v>
      </c>
      <c r="B505" s="40" t="s">
        <v>27</v>
      </c>
      <c r="C505" s="41" t="s">
        <v>525</v>
      </c>
      <c r="D505" s="42"/>
      <c r="E505" s="43" t="s">
        <v>43</v>
      </c>
      <c r="F505" s="54">
        <v>4</v>
      </c>
      <c r="G505" s="128"/>
      <c r="H505" s="78">
        <f t="shared" si="83"/>
        <v>0</v>
      </c>
    </row>
    <row r="506" spans="1:8" s="20" customFormat="1" ht="30" customHeight="1" x14ac:dyDescent="0.2">
      <c r="A506" s="193"/>
      <c r="B506" s="91" t="str">
        <f>B490</f>
        <v>H</v>
      </c>
      <c r="C506" s="161" t="str">
        <f>C490</f>
        <v xml:space="preserve">WATER AND WASTE WORKS </v>
      </c>
      <c r="D506" s="162"/>
      <c r="E506" s="162"/>
      <c r="F506" s="163"/>
      <c r="G506" s="93" t="s">
        <v>16</v>
      </c>
      <c r="H506" s="93">
        <f>SUM(H491:H505)</f>
        <v>0</v>
      </c>
    </row>
    <row r="507" spans="1:8" s="20" customFormat="1" ht="30" customHeight="1" x14ac:dyDescent="0.2">
      <c r="A507" s="196"/>
      <c r="B507" s="96" t="s">
        <v>491</v>
      </c>
      <c r="C507" s="149" t="s">
        <v>307</v>
      </c>
      <c r="D507" s="150"/>
      <c r="E507" s="150"/>
      <c r="F507" s="151"/>
      <c r="G507" s="95"/>
      <c r="H507" s="95"/>
    </row>
    <row r="508" spans="1:8" ht="30" customHeight="1" x14ac:dyDescent="0.2">
      <c r="A508" s="200" t="s">
        <v>312</v>
      </c>
      <c r="B508" s="1" t="s">
        <v>492</v>
      </c>
      <c r="C508" s="8" t="s">
        <v>313</v>
      </c>
      <c r="D508" s="138" t="s">
        <v>493</v>
      </c>
      <c r="E508" s="9" t="s">
        <v>308</v>
      </c>
      <c r="F508" s="10">
        <v>1</v>
      </c>
      <c r="G508" s="98"/>
      <c r="H508" s="78">
        <f>ROUND(G508*F508,2)</f>
        <v>0</v>
      </c>
    </row>
    <row r="509" spans="1:8" s="20" customFormat="1" ht="30" customHeight="1" thickBot="1" x14ac:dyDescent="0.25">
      <c r="A509" s="201"/>
      <c r="B509" s="27" t="str">
        <f>B507</f>
        <v>I</v>
      </c>
      <c r="C509" s="152" t="str">
        <f>C507</f>
        <v>MOBILIZATION /DEMOLIBIZATION</v>
      </c>
      <c r="D509" s="153"/>
      <c r="E509" s="153"/>
      <c r="F509" s="154"/>
      <c r="G509" s="79" t="s">
        <v>16</v>
      </c>
      <c r="H509" s="79">
        <f>H508</f>
        <v>0</v>
      </c>
    </row>
    <row r="510" spans="1:8" ht="30" customHeight="1" thickTop="1" x14ac:dyDescent="0.25">
      <c r="A510" s="202"/>
      <c r="B510" s="28"/>
      <c r="C510" s="29" t="s">
        <v>17</v>
      </c>
      <c r="D510" s="30"/>
      <c r="E510" s="31"/>
      <c r="F510" s="83"/>
      <c r="H510" s="73"/>
    </row>
    <row r="511" spans="1:8" ht="30" customHeight="1" thickBot="1" x14ac:dyDescent="0.25">
      <c r="A511" s="203"/>
      <c r="B511" s="25" t="str">
        <f>B6</f>
        <v>A</v>
      </c>
      <c r="C511" s="155" t="str">
        <f>C6</f>
        <v>WESTGROVE WAY (MINOR REHAB)</v>
      </c>
      <c r="D511" s="156"/>
      <c r="E511" s="156"/>
      <c r="F511" s="157"/>
      <c r="G511" s="80" t="s">
        <v>16</v>
      </c>
      <c r="H511" s="80">
        <f>H98</f>
        <v>0</v>
      </c>
    </row>
    <row r="512" spans="1:8" ht="30" customHeight="1" thickTop="1" thickBot="1" x14ac:dyDescent="0.25">
      <c r="A512" s="203"/>
      <c r="B512" s="25" t="str">
        <f>B99</f>
        <v>B</v>
      </c>
      <c r="C512" s="158" t="str">
        <f>C99</f>
        <v xml:space="preserve">CADIZ BAY (MINOR REHAB) </v>
      </c>
      <c r="D512" s="159"/>
      <c r="E512" s="159"/>
      <c r="F512" s="160"/>
      <c r="G512" s="80" t="s">
        <v>16</v>
      </c>
      <c r="H512" s="80">
        <f>H152</f>
        <v>0</v>
      </c>
    </row>
    <row r="513" spans="1:8" ht="30" customHeight="1" thickTop="1" thickBot="1" x14ac:dyDescent="0.25">
      <c r="A513" s="203"/>
      <c r="B513" s="25" t="str">
        <f>B153</f>
        <v>C</v>
      </c>
      <c r="C513" s="158" t="str">
        <f>C153</f>
        <v xml:space="preserve">FREEMONT BAY (MINOR REHAB) </v>
      </c>
      <c r="D513" s="159"/>
      <c r="E513" s="159"/>
      <c r="F513" s="160"/>
      <c r="G513" s="80" t="s">
        <v>16</v>
      </c>
      <c r="H513" s="80">
        <f>H236</f>
        <v>0</v>
      </c>
    </row>
    <row r="514" spans="1:8" ht="30" customHeight="1" thickTop="1" thickBot="1" x14ac:dyDescent="0.25">
      <c r="A514" s="204"/>
      <c r="B514" s="25" t="str">
        <f>B237</f>
        <v>D</v>
      </c>
      <c r="C514" s="146" t="str">
        <f>C237</f>
        <v xml:space="preserve">NORMANDY DRIVE (MAJOR REHAB) </v>
      </c>
      <c r="D514" s="147"/>
      <c r="E514" s="147"/>
      <c r="F514" s="148"/>
      <c r="G514" s="81" t="s">
        <v>16</v>
      </c>
      <c r="H514" s="81">
        <f>H306</f>
        <v>0</v>
      </c>
    </row>
    <row r="515" spans="1:8" ht="30" customHeight="1" thickTop="1" thickBot="1" x14ac:dyDescent="0.25">
      <c r="A515" s="204"/>
      <c r="B515" s="25" t="str">
        <f>B307</f>
        <v>E</v>
      </c>
      <c r="C515" s="146" t="str">
        <f>C307</f>
        <v>GIBRALTAR BAY (MAJOR REHAB)</v>
      </c>
      <c r="D515" s="147"/>
      <c r="E515" s="147"/>
      <c r="F515" s="148"/>
      <c r="G515" s="81" t="s">
        <v>16</v>
      </c>
      <c r="H515" s="81">
        <f>H373</f>
        <v>0</v>
      </c>
    </row>
    <row r="516" spans="1:8" ht="30" customHeight="1" thickTop="1" thickBot="1" x14ac:dyDescent="0.25">
      <c r="A516" s="204"/>
      <c r="B516" s="25" t="str">
        <f>B374</f>
        <v>F</v>
      </c>
      <c r="C516" s="146" t="str">
        <f>C374</f>
        <v>GERROND BAY (ASPHALT RECONSTRUCTION)</v>
      </c>
      <c r="D516" s="147"/>
      <c r="E516" s="147"/>
      <c r="F516" s="148"/>
      <c r="G516" s="81" t="s">
        <v>16</v>
      </c>
      <c r="H516" s="81">
        <f>H475</f>
        <v>0</v>
      </c>
    </row>
    <row r="517" spans="1:8" ht="30" customHeight="1" thickTop="1" thickBot="1" x14ac:dyDescent="0.25">
      <c r="A517" s="204"/>
      <c r="B517" s="25" t="str">
        <f>B476</f>
        <v>G</v>
      </c>
      <c r="C517" s="146" t="str">
        <f>C476</f>
        <v>GERROND BAY (STREET LIGHT RENEWAL WORKS)</v>
      </c>
      <c r="D517" s="147"/>
      <c r="E517" s="147"/>
      <c r="F517" s="148"/>
      <c r="G517" s="81" t="s">
        <v>16</v>
      </c>
      <c r="H517" s="81">
        <f>H489</f>
        <v>0</v>
      </c>
    </row>
    <row r="518" spans="1:8" ht="30" customHeight="1" thickTop="1" thickBot="1" x14ac:dyDescent="0.25">
      <c r="A518" s="204"/>
      <c r="B518" s="25" t="str">
        <f>B490</f>
        <v>H</v>
      </c>
      <c r="C518" s="146" t="str">
        <f>C490</f>
        <v xml:space="preserve">WATER AND WASTE WORKS </v>
      </c>
      <c r="D518" s="147"/>
      <c r="E518" s="147"/>
      <c r="F518" s="148"/>
      <c r="G518" s="81" t="s">
        <v>16</v>
      </c>
      <c r="H518" s="81">
        <f>H506</f>
        <v>0</v>
      </c>
    </row>
    <row r="519" spans="1:8" ht="30" customHeight="1" thickTop="1" thickBot="1" x14ac:dyDescent="0.25">
      <c r="A519" s="204"/>
      <c r="B519" s="25" t="str">
        <f>B507</f>
        <v>I</v>
      </c>
      <c r="C519" s="139" t="str">
        <f>C507</f>
        <v>MOBILIZATION /DEMOLIBIZATION</v>
      </c>
      <c r="D519" s="140"/>
      <c r="E519" s="140"/>
      <c r="F519" s="141"/>
      <c r="G519" s="81" t="s">
        <v>16</v>
      </c>
      <c r="H519" s="81">
        <f>H508</f>
        <v>0</v>
      </c>
    </row>
    <row r="520" spans="1:8" ht="37.9" customHeight="1" thickTop="1" x14ac:dyDescent="0.2">
      <c r="A520" s="199"/>
      <c r="B520" s="142" t="s">
        <v>494</v>
      </c>
      <c r="C520" s="143"/>
      <c r="D520" s="143"/>
      <c r="E520" s="143"/>
      <c r="F520" s="143"/>
      <c r="G520" s="144">
        <f>SUM(H511:H519)</f>
        <v>0</v>
      </c>
      <c r="H520" s="145"/>
    </row>
    <row r="521" spans="1:8" ht="15.95" customHeight="1" x14ac:dyDescent="0.2">
      <c r="A521" s="205"/>
      <c r="B521" s="32"/>
      <c r="C521" s="33"/>
      <c r="D521" s="34"/>
      <c r="E521" s="33"/>
      <c r="F521" s="33"/>
      <c r="G521" s="5"/>
      <c r="H521" s="74"/>
    </row>
    <row r="528" spans="1:8" s="4" customFormat="1" x14ac:dyDescent="0.2">
      <c r="A528" s="206"/>
      <c r="B528" s="16"/>
      <c r="C528" s="13"/>
      <c r="D528" s="35"/>
      <c r="E528" s="13"/>
      <c r="F528" s="82"/>
      <c r="G528" s="76"/>
      <c r="H528" s="75"/>
    </row>
  </sheetData>
  <sheetProtection algorithmName="SHA-512" hashValue="TkXEyPDw1uDne21fkmQ41tbuhu1jSeubS0WyVNl5xqbSmUFaCfGHgz3YGokHGXmjEF6QpOeCfl0RMV7uNWuVMA==" saltValue="OAqnFbKApl45kHzFyA4O0w==" spinCount="100000" sheet="1" selectLockedCells="1"/>
  <mergeCells count="29">
    <mergeCell ref="C6:F6"/>
    <mergeCell ref="C236:F236"/>
    <mergeCell ref="C98:F98"/>
    <mergeCell ref="C99:F99"/>
    <mergeCell ref="C152:F152"/>
    <mergeCell ref="C153:F153"/>
    <mergeCell ref="C237:F237"/>
    <mergeCell ref="C306:F306"/>
    <mergeCell ref="C307:F307"/>
    <mergeCell ref="C373:F373"/>
    <mergeCell ref="C374:F374"/>
    <mergeCell ref="C475:F475"/>
    <mergeCell ref="C476:F476"/>
    <mergeCell ref="C489:F489"/>
    <mergeCell ref="C490:F490"/>
    <mergeCell ref="C506:F506"/>
    <mergeCell ref="C519:F519"/>
    <mergeCell ref="B520:F520"/>
    <mergeCell ref="G520:H520"/>
    <mergeCell ref="C518:F518"/>
    <mergeCell ref="C507:F507"/>
    <mergeCell ref="C509:F509"/>
    <mergeCell ref="C511:F511"/>
    <mergeCell ref="C512:F512"/>
    <mergeCell ref="C513:F513"/>
    <mergeCell ref="C514:F514"/>
    <mergeCell ref="C515:F515"/>
    <mergeCell ref="C516:F516"/>
    <mergeCell ref="C517:F517"/>
  </mergeCells>
  <phoneticPr fontId="59" type="noConversion"/>
  <conditionalFormatting sqref="D7:D17 D155:D199">
    <cfRule type="cellIs" dxfId="308" priority="303" stopIfTrue="1" operator="equal">
      <formula>"CW 3120-R2"</formula>
    </cfRule>
    <cfRule type="cellIs" dxfId="307" priority="304" stopIfTrue="1" operator="equal">
      <formula>"CW 3240-R7"</formula>
    </cfRule>
  </conditionalFormatting>
  <conditionalFormatting sqref="D18:D26">
    <cfRule type="cellIs" dxfId="306" priority="299" stopIfTrue="1" operator="equal">
      <formula>"CW 2130-R11"</formula>
    </cfRule>
  </conditionalFormatting>
  <conditionalFormatting sqref="D18:D43 D68:D83">
    <cfRule type="cellIs" dxfId="305" priority="300" stopIfTrue="1" operator="equal">
      <formula>"CW 3120-R2"</formula>
    </cfRule>
    <cfRule type="cellIs" dxfId="304" priority="301" stopIfTrue="1" operator="equal">
      <formula>"CW 3240-R7"</formula>
    </cfRule>
  </conditionalFormatting>
  <conditionalFormatting sqref="D29:D44">
    <cfRule type="cellIs" dxfId="303" priority="296" stopIfTrue="1" operator="equal">
      <formula>"CW 2130-R11"</formula>
    </cfRule>
  </conditionalFormatting>
  <conditionalFormatting sqref="D44:D55">
    <cfRule type="cellIs" dxfId="302" priority="297" stopIfTrue="1" operator="equal">
      <formula>"CW 3120-R2"</formula>
    </cfRule>
    <cfRule type="cellIs" dxfId="301" priority="298" stopIfTrue="1" operator="equal">
      <formula>"CW 3240-R7"</formula>
    </cfRule>
  </conditionalFormatting>
  <conditionalFormatting sqref="D56:D67">
    <cfRule type="cellIs" dxfId="300" priority="309" stopIfTrue="1" operator="equal">
      <formula>"CW 3120-R2"</formula>
    </cfRule>
    <cfRule type="cellIs" dxfId="299" priority="310" stopIfTrue="1" operator="equal">
      <formula>"CW 3240-R7"</formula>
    </cfRule>
  </conditionalFormatting>
  <conditionalFormatting sqref="D63:D65">
    <cfRule type="cellIs" dxfId="298" priority="308" stopIfTrue="1" operator="equal">
      <formula>"CW 2130-R11"</formula>
    </cfRule>
  </conditionalFormatting>
  <conditionalFormatting sqref="D65">
    <cfRule type="cellIs" dxfId="297" priority="315" stopIfTrue="1" operator="equal">
      <formula>"CW 2130-R11"</formula>
    </cfRule>
    <cfRule type="cellIs" dxfId="296" priority="316" stopIfTrue="1" operator="equal">
      <formula>"CW 3120-R2"</formula>
    </cfRule>
    <cfRule type="cellIs" dxfId="295" priority="317" stopIfTrue="1" operator="equal">
      <formula>"CW 3240-R7"</formula>
    </cfRule>
    <cfRule type="cellIs" dxfId="294" priority="318" stopIfTrue="1" operator="equal">
      <formula>"CW 3120-R2"</formula>
    </cfRule>
    <cfRule type="cellIs" dxfId="293" priority="319" stopIfTrue="1" operator="equal">
      <formula>"CW 3240-R7"</formula>
    </cfRule>
    <cfRule type="cellIs" dxfId="292" priority="320" stopIfTrue="1" operator="equal">
      <formula>"CW 2130-R11"</formula>
    </cfRule>
    <cfRule type="cellIs" dxfId="291" priority="321" stopIfTrue="1" operator="equal">
      <formula>"CW 3120-R2"</formula>
    </cfRule>
    <cfRule type="cellIs" dxfId="290" priority="322" stopIfTrue="1" operator="equal">
      <formula>"CW 3240-R7"</formula>
    </cfRule>
    <cfRule type="cellIs" dxfId="289" priority="323" stopIfTrue="1" operator="equal">
      <formula>"CW 2130-R11"</formula>
    </cfRule>
    <cfRule type="cellIs" dxfId="288" priority="324" stopIfTrue="1" operator="equal">
      <formula>"CW 3120-R2"</formula>
    </cfRule>
    <cfRule type="cellIs" dxfId="287" priority="325" stopIfTrue="1" operator="equal">
      <formula>"CW 3240-R7"</formula>
    </cfRule>
  </conditionalFormatting>
  <conditionalFormatting sqref="D70:D76">
    <cfRule type="cellIs" dxfId="286" priority="295" stopIfTrue="1" operator="equal">
      <formula>"CW 2130-R11"</formula>
    </cfRule>
  </conditionalFormatting>
  <conditionalFormatting sqref="D76">
    <cfRule type="cellIs" dxfId="285" priority="293" stopIfTrue="1" operator="equal">
      <formula>"CW 3120-R2"</formula>
    </cfRule>
    <cfRule type="cellIs" dxfId="284" priority="294" stopIfTrue="1" operator="equal">
      <formula>"CW 3240-R7"</formula>
    </cfRule>
  </conditionalFormatting>
  <conditionalFormatting sqref="D82:D83">
    <cfRule type="cellIs" dxfId="283" priority="311" stopIfTrue="1" operator="equal">
      <formula>"CW 3120-R2"</formula>
    </cfRule>
    <cfRule type="cellIs" dxfId="282" priority="312" stopIfTrue="1" operator="equal">
      <formula>"CW 3240-R7"</formula>
    </cfRule>
  </conditionalFormatting>
  <conditionalFormatting sqref="D82:D90">
    <cfRule type="cellIs" dxfId="281" priority="313" stopIfTrue="1" operator="equal">
      <formula>"CW 3120-R2"</formula>
    </cfRule>
    <cfRule type="cellIs" dxfId="280" priority="314" stopIfTrue="1" operator="equal">
      <formula>"CW 3240-R7"</formula>
    </cfRule>
  </conditionalFormatting>
  <conditionalFormatting sqref="D82:D97 D13:D17 D27:D28 D45:D59">
    <cfRule type="cellIs" dxfId="279" priority="307" stopIfTrue="1" operator="equal">
      <formula>"CW 2130-R11"</formula>
    </cfRule>
  </conditionalFormatting>
  <conditionalFormatting sqref="D91:D97">
    <cfRule type="cellIs" dxfId="278" priority="305" stopIfTrue="1" operator="equal">
      <formula>"CW 3120-R2"</formula>
    </cfRule>
    <cfRule type="cellIs" dxfId="277" priority="306" stopIfTrue="1" operator="equal">
      <formula>"CW 3240-R7"</formula>
    </cfRule>
  </conditionalFormatting>
  <conditionalFormatting sqref="D101:D105">
    <cfRule type="cellIs" dxfId="276" priority="282" stopIfTrue="1" operator="equal">
      <formula>"CW 2130-R11"</formula>
    </cfRule>
    <cfRule type="cellIs" dxfId="275" priority="283" stopIfTrue="1" operator="equal">
      <formula>"CW 3120-R2"</formula>
    </cfRule>
    <cfRule type="cellIs" dxfId="274" priority="284" stopIfTrue="1" operator="equal">
      <formula>"CW 3240-R7"</formula>
    </cfRule>
  </conditionalFormatting>
  <conditionalFormatting sqref="D106:D109">
    <cfRule type="cellIs" dxfId="273" priority="288" stopIfTrue="1" operator="equal">
      <formula>"CW 2130-R11"</formula>
    </cfRule>
    <cfRule type="cellIs" dxfId="272" priority="289" stopIfTrue="1" operator="equal">
      <formula>"CW 3120-R2"</formula>
    </cfRule>
    <cfRule type="cellIs" dxfId="271" priority="290" stopIfTrue="1" operator="equal">
      <formula>"CW 3240-R7"</formula>
    </cfRule>
  </conditionalFormatting>
  <conditionalFormatting sqref="D107:D108">
    <cfRule type="cellIs" dxfId="270" priority="285" stopIfTrue="1" operator="equal">
      <formula>"CW 2130-R11"</formula>
    </cfRule>
    <cfRule type="cellIs" dxfId="269" priority="286" stopIfTrue="1" operator="equal">
      <formula>"CW 3120-R2"</formula>
    </cfRule>
    <cfRule type="cellIs" dxfId="268" priority="287" stopIfTrue="1" operator="equal">
      <formula>"CW 3240-R7"</formula>
    </cfRule>
  </conditionalFormatting>
  <conditionalFormatting sqref="D110:D151">
    <cfRule type="cellIs" dxfId="267" priority="278" stopIfTrue="1" operator="equal">
      <formula>"CW 2130-R11"</formula>
    </cfRule>
    <cfRule type="cellIs" dxfId="266" priority="280" stopIfTrue="1" operator="equal">
      <formula>"CW 3120-R2"</formula>
    </cfRule>
    <cfRule type="cellIs" dxfId="265" priority="281" stopIfTrue="1" operator="equal">
      <formula>"CW 3240-R7"</formula>
    </cfRule>
  </conditionalFormatting>
  <conditionalFormatting sqref="D155:D203 D7:D12">
    <cfRule type="cellIs" dxfId="264" priority="302" stopIfTrue="1" operator="equal">
      <formula>"CW 2130-R11"</formula>
    </cfRule>
  </conditionalFormatting>
  <conditionalFormatting sqref="D200:D207">
    <cfRule type="cellIs" dxfId="263" priority="274" stopIfTrue="1" operator="equal">
      <formula>"CW 3120-R2"</formula>
    </cfRule>
    <cfRule type="cellIs" dxfId="262" priority="275" stopIfTrue="1" operator="equal">
      <formula>"CW 3240-R7"</formula>
    </cfRule>
  </conditionalFormatting>
  <conditionalFormatting sqref="D205:D206">
    <cfRule type="cellIs" dxfId="261" priority="271" stopIfTrue="1" operator="equal">
      <formula>"CW 2130-R11"</formula>
    </cfRule>
  </conditionalFormatting>
  <conditionalFormatting sqref="D206">
    <cfRule type="cellIs" dxfId="260" priority="263" stopIfTrue="1" operator="equal">
      <formula>"CW 2130-R11"</formula>
    </cfRule>
    <cfRule type="cellIs" dxfId="259" priority="264" stopIfTrue="1" operator="equal">
      <formula>"CW 3120-R2"</formula>
    </cfRule>
    <cfRule type="cellIs" dxfId="258" priority="265" stopIfTrue="1" operator="equal">
      <formula>"CW 3240-R7"</formula>
    </cfRule>
    <cfRule type="cellIs" dxfId="257" priority="266" stopIfTrue="1" operator="equal">
      <formula>"CW 3120-R2"</formula>
    </cfRule>
    <cfRule type="cellIs" dxfId="256" priority="267" stopIfTrue="1" operator="equal">
      <formula>"CW 3240-R7"</formula>
    </cfRule>
    <cfRule type="cellIs" dxfId="255" priority="268" stopIfTrue="1" operator="equal">
      <formula>"CW 2130-R11"</formula>
    </cfRule>
    <cfRule type="cellIs" dxfId="254" priority="269" stopIfTrue="1" operator="equal">
      <formula>"CW 3120-R2"</formula>
    </cfRule>
    <cfRule type="cellIs" dxfId="253" priority="270" stopIfTrue="1" operator="equal">
      <formula>"CW 3240-R7"</formula>
    </cfRule>
    <cfRule type="cellIs" dxfId="252" priority="272" stopIfTrue="1" operator="equal">
      <formula>"CW 3120-R2"</formula>
    </cfRule>
    <cfRule type="cellIs" dxfId="251" priority="273" stopIfTrue="1" operator="equal">
      <formula>"CW 3240-R7"</formula>
    </cfRule>
  </conditionalFormatting>
  <conditionalFormatting sqref="D206:D207">
    <cfRule type="cellIs" dxfId="250" priority="260" stopIfTrue="1" operator="equal">
      <formula>"CW 2130-R11"</formula>
    </cfRule>
    <cfRule type="cellIs" dxfId="249" priority="261" stopIfTrue="1" operator="equal">
      <formula>"CW 3120-R2"</formula>
    </cfRule>
    <cfRule type="cellIs" dxfId="248" priority="262" stopIfTrue="1" operator="equal">
      <formula>"CW 3240-R7"</formula>
    </cfRule>
  </conditionalFormatting>
  <conditionalFormatting sqref="D207">
    <cfRule type="cellIs" dxfId="247" priority="253" stopIfTrue="1" operator="equal">
      <formula>"CW 2130-R11"</formula>
    </cfRule>
    <cfRule type="cellIs" dxfId="246" priority="254" stopIfTrue="1" operator="equal">
      <formula>"CW 3120-R2"</formula>
    </cfRule>
    <cfRule type="cellIs" dxfId="245" priority="255" stopIfTrue="1" operator="equal">
      <formula>"CW 3240-R7"</formula>
    </cfRule>
    <cfRule type="cellIs" dxfId="244" priority="256" stopIfTrue="1" operator="equal">
      <formula>"CW 3120-R2"</formula>
    </cfRule>
    <cfRule type="cellIs" dxfId="243" priority="257" stopIfTrue="1" operator="equal">
      <formula>"CW 2130-R11"</formula>
    </cfRule>
    <cfRule type="cellIs" dxfId="242" priority="258" stopIfTrue="1" operator="equal">
      <formula>"CW 3120-R2"</formula>
    </cfRule>
    <cfRule type="cellIs" dxfId="241" priority="259" stopIfTrue="1" operator="equal">
      <formula>"CW 3240-R7"</formula>
    </cfRule>
  </conditionalFormatting>
  <conditionalFormatting sqref="D207:D208">
    <cfRule type="cellIs" dxfId="240" priority="235" stopIfTrue="1" operator="equal">
      <formula>"CW 2130-R11"</formula>
    </cfRule>
  </conditionalFormatting>
  <conditionalFormatting sqref="D207:D210">
    <cfRule type="cellIs" dxfId="239" priority="236" stopIfTrue="1" operator="equal">
      <formula>"CW 3120-R2"</formula>
    </cfRule>
    <cfRule type="cellIs" dxfId="238" priority="237" stopIfTrue="1" operator="equal">
      <formula>"CW 3240-R7"</formula>
    </cfRule>
  </conditionalFormatting>
  <conditionalFormatting sqref="D208">
    <cfRule type="cellIs" dxfId="237" priority="227" stopIfTrue="1" operator="equal">
      <formula>"CW 2130-R11"</formula>
    </cfRule>
    <cfRule type="cellIs" dxfId="236" priority="228" stopIfTrue="1" operator="equal">
      <formula>"CW 3120-R2"</formula>
    </cfRule>
    <cfRule type="cellIs" dxfId="235" priority="229" stopIfTrue="1" operator="equal">
      <formula>"CW 3240-R7"</formula>
    </cfRule>
    <cfRule type="cellIs" dxfId="234" priority="230" stopIfTrue="1" operator="equal">
      <formula>"CW 3120-R2"</formula>
    </cfRule>
    <cfRule type="cellIs" dxfId="233" priority="231" stopIfTrue="1" operator="equal">
      <formula>"CW 3240-R7"</formula>
    </cfRule>
    <cfRule type="cellIs" dxfId="232" priority="232" stopIfTrue="1" operator="equal">
      <formula>"CW 2130-R11"</formula>
    </cfRule>
    <cfRule type="cellIs" dxfId="231" priority="233" stopIfTrue="1" operator="equal">
      <formula>"CW 3120-R2"</formula>
    </cfRule>
    <cfRule type="cellIs" dxfId="230" priority="234" stopIfTrue="1" operator="equal">
      <formula>"CW 3240-R7"</formula>
    </cfRule>
  </conditionalFormatting>
  <conditionalFormatting sqref="D210:D211">
    <cfRule type="cellIs" dxfId="229" priority="249" stopIfTrue="1" operator="equal">
      <formula>"CW 2130-R11"</formula>
    </cfRule>
  </conditionalFormatting>
  <conditionalFormatting sqref="D211">
    <cfRule type="cellIs" dxfId="228" priority="250" stopIfTrue="1" operator="equal">
      <formula>"CW 3120-R2"</formula>
    </cfRule>
    <cfRule type="cellIs" dxfId="227" priority="251" stopIfTrue="1" operator="equal">
      <formula>"CW 3240-R7"</formula>
    </cfRule>
  </conditionalFormatting>
  <conditionalFormatting sqref="D212">
    <cfRule type="cellIs" dxfId="226" priority="224" stopIfTrue="1" operator="equal">
      <formula>"CW 2130-R11"</formula>
    </cfRule>
    <cfRule type="cellIs" dxfId="225" priority="225" stopIfTrue="1" operator="equal">
      <formula>"CW 3120-R2"</formula>
    </cfRule>
    <cfRule type="cellIs" dxfId="224" priority="226" stopIfTrue="1" operator="equal">
      <formula>"CW 3240-R7"</formula>
    </cfRule>
  </conditionalFormatting>
  <conditionalFormatting sqref="D213:D215">
    <cfRule type="cellIs" dxfId="223" priority="243" stopIfTrue="1" operator="equal">
      <formula>"CW 2130-R11"</formula>
    </cfRule>
  </conditionalFormatting>
  <conditionalFormatting sqref="D213:D221">
    <cfRule type="cellIs" dxfId="222" priority="244" stopIfTrue="1" operator="equal">
      <formula>"CW 3120-R2"</formula>
    </cfRule>
    <cfRule type="cellIs" dxfId="221" priority="245" stopIfTrue="1" operator="equal">
      <formula>"CW 3240-R7"</formula>
    </cfRule>
  </conditionalFormatting>
  <conditionalFormatting sqref="D214:D215">
    <cfRule type="cellIs" dxfId="220" priority="238" stopIfTrue="1" operator="equal">
      <formula>"CW 2130-R11"</formula>
    </cfRule>
    <cfRule type="cellIs" dxfId="219" priority="239" stopIfTrue="1" operator="equal">
      <formula>"CW 3120-R2"</formula>
    </cfRule>
    <cfRule type="cellIs" dxfId="218" priority="240" stopIfTrue="1" operator="equal">
      <formula>"CW 3240-R7"</formula>
    </cfRule>
    <cfRule type="cellIs" dxfId="217" priority="241" stopIfTrue="1" operator="equal">
      <formula>"CW 3120-R2"</formula>
    </cfRule>
    <cfRule type="cellIs" dxfId="216" priority="242" stopIfTrue="1" operator="equal">
      <formula>"CW 3240-R7"</formula>
    </cfRule>
  </conditionalFormatting>
  <conditionalFormatting sqref="D216:D218 D223 D226:D235">
    <cfRule type="cellIs" dxfId="215" priority="252" stopIfTrue="1" operator="equal">
      <formula>"CW 2130-R11"</formula>
    </cfRule>
  </conditionalFormatting>
  <conditionalFormatting sqref="D217:D218">
    <cfRule type="cellIs" dxfId="214" priority="222" stopIfTrue="1" operator="equal">
      <formula>"CW 3120-R2"</formula>
    </cfRule>
    <cfRule type="cellIs" dxfId="213" priority="223" stopIfTrue="1" operator="equal">
      <formula>"CW 3240-R7"</formula>
    </cfRule>
  </conditionalFormatting>
  <conditionalFormatting sqref="D222">
    <cfRule type="cellIs" dxfId="212" priority="216" stopIfTrue="1" operator="equal">
      <formula>"CW 3120-R2"</formula>
    </cfRule>
    <cfRule type="cellIs" dxfId="211" priority="217" stopIfTrue="1" operator="equal">
      <formula>"CW 3240-R7"</formula>
    </cfRule>
    <cfRule type="cellIs" dxfId="210" priority="218" stopIfTrue="1" operator="equal">
      <formula>"CW 2130-R11"</formula>
    </cfRule>
  </conditionalFormatting>
  <conditionalFormatting sqref="D223:D235">
    <cfRule type="cellIs" dxfId="209" priority="220" stopIfTrue="1" operator="equal">
      <formula>"CW 3120-R2"</formula>
    </cfRule>
    <cfRule type="cellIs" dxfId="208" priority="221" stopIfTrue="1" operator="equal">
      <formula>"CW 3240-R7"</formula>
    </cfRule>
  </conditionalFormatting>
  <conditionalFormatting sqref="D224:D225">
    <cfRule type="cellIs" dxfId="207" priority="219" stopIfTrue="1" operator="equal">
      <formula>"CW 2130-R11"</formula>
    </cfRule>
  </conditionalFormatting>
  <conditionalFormatting sqref="D239:D243">
    <cfRule type="cellIs" dxfId="206" priority="204" stopIfTrue="1" operator="equal">
      <formula>"CW 2130-R11"</formula>
    </cfRule>
    <cfRule type="cellIs" dxfId="205" priority="205" stopIfTrue="1" operator="equal">
      <formula>"CW 3120-R2"</formula>
    </cfRule>
    <cfRule type="cellIs" dxfId="204" priority="206" stopIfTrue="1" operator="equal">
      <formula>"CW 3240-R7"</formula>
    </cfRule>
  </conditionalFormatting>
  <conditionalFormatting sqref="D244:D247">
    <cfRule type="cellIs" dxfId="203" priority="210" stopIfTrue="1" operator="equal">
      <formula>"CW 2130-R11"</formula>
    </cfRule>
    <cfRule type="cellIs" dxfId="202" priority="211" stopIfTrue="1" operator="equal">
      <formula>"CW 3120-R2"</formula>
    </cfRule>
    <cfRule type="cellIs" dxfId="201" priority="212" stopIfTrue="1" operator="equal">
      <formula>"CW 3240-R7"</formula>
    </cfRule>
  </conditionalFormatting>
  <conditionalFormatting sqref="D245:D246">
    <cfRule type="cellIs" dxfId="200" priority="207" stopIfTrue="1" operator="equal">
      <formula>"CW 2130-R11"</formula>
    </cfRule>
    <cfRule type="cellIs" dxfId="199" priority="208" stopIfTrue="1" operator="equal">
      <formula>"CW 3120-R2"</formula>
    </cfRule>
    <cfRule type="cellIs" dxfId="198" priority="209" stopIfTrue="1" operator="equal">
      <formula>"CW 3240-R7"</formula>
    </cfRule>
  </conditionalFormatting>
  <conditionalFormatting sqref="D248:D260">
    <cfRule type="cellIs" dxfId="197" priority="144" stopIfTrue="1" operator="equal">
      <formula>"CW 2130-R11"</formula>
    </cfRule>
    <cfRule type="cellIs" dxfId="196" priority="145" stopIfTrue="1" operator="equal">
      <formula>"CW 3120-R2"</formula>
    </cfRule>
    <cfRule type="cellIs" dxfId="195" priority="146" stopIfTrue="1" operator="equal">
      <formula>"CW 3240-R7"</formula>
    </cfRule>
  </conditionalFormatting>
  <conditionalFormatting sqref="D261:D275">
    <cfRule type="cellIs" dxfId="194" priority="202" stopIfTrue="1" operator="equal">
      <formula>"CW 3120-R2"</formula>
    </cfRule>
    <cfRule type="cellIs" dxfId="193" priority="203" stopIfTrue="1" operator="equal">
      <formula>"CW 3240-R7"</formula>
    </cfRule>
  </conditionalFormatting>
  <conditionalFormatting sqref="D261:D277">
    <cfRule type="cellIs" dxfId="192" priority="201" stopIfTrue="1" operator="equal">
      <formula>"CW 2130-R11"</formula>
    </cfRule>
  </conditionalFormatting>
  <conditionalFormatting sqref="D276:D278 D281:D284 D421:D443">
    <cfRule type="cellIs" dxfId="191" priority="200" stopIfTrue="1" operator="equal">
      <formula>"CW 3240-R7"</formula>
    </cfRule>
  </conditionalFormatting>
  <conditionalFormatting sqref="D279:D280">
    <cfRule type="cellIs" dxfId="190" priority="153" stopIfTrue="1" operator="equal">
      <formula>"CW 3120-R2"</formula>
    </cfRule>
    <cfRule type="cellIs" dxfId="189" priority="154" stopIfTrue="1" operator="equal">
      <formula>"CW 3240-R7"</formula>
    </cfRule>
  </conditionalFormatting>
  <conditionalFormatting sqref="D281:D284 D276:D278 D421:D443">
    <cfRule type="cellIs" dxfId="188" priority="199" stopIfTrue="1" operator="equal">
      <formula>"CW 3120-R2"</formula>
    </cfRule>
  </conditionalFormatting>
  <conditionalFormatting sqref="D282:D283">
    <cfRule type="cellIs" dxfId="187" priority="196" stopIfTrue="1" operator="equal">
      <formula>"CW 2130-R11"</formula>
    </cfRule>
  </conditionalFormatting>
  <conditionalFormatting sqref="D283">
    <cfRule type="cellIs" dxfId="186" priority="188" stopIfTrue="1" operator="equal">
      <formula>"CW 2130-R11"</formula>
    </cfRule>
    <cfRule type="cellIs" dxfId="185" priority="189" stopIfTrue="1" operator="equal">
      <formula>"CW 3120-R2"</formula>
    </cfRule>
    <cfRule type="cellIs" dxfId="184" priority="190" stopIfTrue="1" operator="equal">
      <formula>"CW 3240-R7"</formula>
    </cfRule>
    <cfRule type="cellIs" dxfId="183" priority="191" stopIfTrue="1" operator="equal">
      <formula>"CW 3120-R2"</formula>
    </cfRule>
    <cfRule type="cellIs" dxfId="182" priority="192" stopIfTrue="1" operator="equal">
      <formula>"CW 3240-R7"</formula>
    </cfRule>
    <cfRule type="cellIs" dxfId="181" priority="193" stopIfTrue="1" operator="equal">
      <formula>"CW 2130-R11"</formula>
    </cfRule>
    <cfRule type="cellIs" dxfId="180" priority="194" stopIfTrue="1" operator="equal">
      <formula>"CW 3120-R2"</formula>
    </cfRule>
    <cfRule type="cellIs" dxfId="179" priority="195" stopIfTrue="1" operator="equal">
      <formula>"CW 3240-R7"</formula>
    </cfRule>
    <cfRule type="cellIs" dxfId="178" priority="197" stopIfTrue="1" operator="equal">
      <formula>"CW 3120-R2"</formula>
    </cfRule>
    <cfRule type="cellIs" dxfId="177" priority="198" stopIfTrue="1" operator="equal">
      <formula>"CW 3240-R7"</formula>
    </cfRule>
  </conditionalFormatting>
  <conditionalFormatting sqref="D283:D284">
    <cfRule type="cellIs" dxfId="176" priority="185" stopIfTrue="1" operator="equal">
      <formula>"CW 2130-R11"</formula>
    </cfRule>
    <cfRule type="cellIs" dxfId="175" priority="186" stopIfTrue="1" operator="equal">
      <formula>"CW 3120-R2"</formula>
    </cfRule>
    <cfRule type="cellIs" dxfId="174" priority="187" stopIfTrue="1" operator="equal">
      <formula>"CW 3240-R7"</formula>
    </cfRule>
  </conditionalFormatting>
  <conditionalFormatting sqref="D284 D286:D287">
    <cfRule type="cellIs" dxfId="173" priority="169" stopIfTrue="1" operator="equal">
      <formula>"CW 2130-R11"</formula>
    </cfRule>
    <cfRule type="cellIs" dxfId="172" priority="170" stopIfTrue="1" operator="equal">
      <formula>"CW 3120-R2"</formula>
    </cfRule>
    <cfRule type="cellIs" dxfId="171" priority="171" stopIfTrue="1" operator="equal">
      <formula>"CW 3240-R7"</formula>
    </cfRule>
  </conditionalFormatting>
  <conditionalFormatting sqref="D284">
    <cfRule type="cellIs" dxfId="170" priority="178" stopIfTrue="1" operator="equal">
      <formula>"CW 2130-R11"</formula>
    </cfRule>
    <cfRule type="cellIs" dxfId="169" priority="179" stopIfTrue="1" operator="equal">
      <formula>"CW 3120-R2"</formula>
    </cfRule>
    <cfRule type="cellIs" dxfId="168" priority="180" stopIfTrue="1" operator="equal">
      <formula>"CW 3240-R7"</formula>
    </cfRule>
    <cfRule type="cellIs" dxfId="167" priority="181" stopIfTrue="1" operator="equal">
      <formula>"CW 3120-R2"</formula>
    </cfRule>
    <cfRule type="cellIs" dxfId="166" priority="182" stopIfTrue="1" operator="equal">
      <formula>"CW 2130-R11"</formula>
    </cfRule>
    <cfRule type="cellIs" dxfId="165" priority="183" stopIfTrue="1" operator="equal">
      <formula>"CW 3120-R2"</formula>
    </cfRule>
    <cfRule type="cellIs" dxfId="164" priority="184" stopIfTrue="1" operator="equal">
      <formula>"CW 3240-R7"</formula>
    </cfRule>
  </conditionalFormatting>
  <conditionalFormatting sqref="D285">
    <cfRule type="cellIs" dxfId="163" priority="151" stopIfTrue="1" operator="equal">
      <formula>"CW 3120-R2"</formula>
    </cfRule>
    <cfRule type="cellIs" dxfId="162" priority="152" stopIfTrue="1" operator="equal">
      <formula>"CW 3240-R7"</formula>
    </cfRule>
  </conditionalFormatting>
  <conditionalFormatting sqref="D286:D287">
    <cfRule type="cellIs" dxfId="161" priority="172" stopIfTrue="1" operator="equal">
      <formula>"CW 3120-R2"</formula>
    </cfRule>
    <cfRule type="cellIs" dxfId="160" priority="173" stopIfTrue="1" operator="equal">
      <formula>"CW 3240-R7"</formula>
    </cfRule>
    <cfRule type="cellIs" dxfId="159" priority="174" stopIfTrue="1" operator="equal">
      <formula>"CW 2130-R11"</formula>
    </cfRule>
    <cfRule type="cellIs" dxfId="158" priority="175" stopIfTrue="1" operator="equal">
      <formula>"CW 3120-R2"</formula>
    </cfRule>
    <cfRule type="cellIs" dxfId="157" priority="176" stopIfTrue="1" operator="equal">
      <formula>"CW 3240-R7"</formula>
    </cfRule>
  </conditionalFormatting>
  <conditionalFormatting sqref="D288:D292">
    <cfRule type="cellIs" dxfId="156" priority="148" stopIfTrue="1" operator="equal">
      <formula>"CW 3120-R2"</formula>
    </cfRule>
    <cfRule type="cellIs" dxfId="155" priority="149" stopIfTrue="1" operator="equal">
      <formula>"CW 3240-R7"</formula>
    </cfRule>
  </conditionalFormatting>
  <conditionalFormatting sqref="D290">
    <cfRule type="cellIs" dxfId="154" priority="150" stopIfTrue="1" operator="equal">
      <formula>"CW 2130-R11"</formula>
    </cfRule>
  </conditionalFormatting>
  <conditionalFormatting sqref="D291">
    <cfRule type="cellIs" dxfId="153" priority="147" stopIfTrue="1" operator="equal">
      <formula>"CW 2130-R11"</formula>
    </cfRule>
  </conditionalFormatting>
  <conditionalFormatting sqref="D292">
    <cfRule type="cellIs" dxfId="152" priority="215" stopIfTrue="1" operator="equal">
      <formula>"CW 2130-R11"</formula>
    </cfRule>
  </conditionalFormatting>
  <conditionalFormatting sqref="D293">
    <cfRule type="cellIs" dxfId="151" priority="139" stopIfTrue="1" operator="equal">
      <formula>"CW 3120-R2"</formula>
    </cfRule>
    <cfRule type="cellIs" dxfId="150" priority="140" stopIfTrue="1" operator="equal">
      <formula>"CW 3240-R7"</formula>
    </cfRule>
    <cfRule type="cellIs" dxfId="149" priority="141" stopIfTrue="1" operator="equal">
      <formula>"CW 3120-R2"</formula>
    </cfRule>
    <cfRule type="cellIs" dxfId="148" priority="142" stopIfTrue="1" operator="equal">
      <formula>"CW 3240-R7"</formula>
    </cfRule>
    <cfRule type="cellIs" dxfId="147" priority="143" stopIfTrue="1" operator="equal">
      <formula>"CW 2130-R11"</formula>
    </cfRule>
  </conditionalFormatting>
  <conditionalFormatting sqref="D294:D297">
    <cfRule type="cellIs" dxfId="146" priority="167" stopIfTrue="1" operator="equal">
      <formula>"CW 3120-R2"</formula>
    </cfRule>
    <cfRule type="cellIs" dxfId="145" priority="168" stopIfTrue="1" operator="equal">
      <formula>"CW 3240-R7"</formula>
    </cfRule>
  </conditionalFormatting>
  <conditionalFormatting sqref="D295">
    <cfRule type="cellIs" dxfId="144" priority="155" stopIfTrue="1" operator="equal">
      <formula>"CW 2130-R11"</formula>
    </cfRule>
    <cfRule type="cellIs" dxfId="143" priority="156" stopIfTrue="1" operator="equal">
      <formula>"CW 3120-R2"</formula>
    </cfRule>
    <cfRule type="cellIs" dxfId="142" priority="157" stopIfTrue="1" operator="equal">
      <formula>"CW 3240-R7"</formula>
    </cfRule>
    <cfRule type="cellIs" dxfId="141" priority="158" stopIfTrue="1" operator="equal">
      <formula>"CW 2130-R11"</formula>
    </cfRule>
    <cfRule type="cellIs" dxfId="140" priority="159" stopIfTrue="1" operator="equal">
      <formula>"CW 3120-R2"</formula>
    </cfRule>
    <cfRule type="cellIs" dxfId="139" priority="160" stopIfTrue="1" operator="equal">
      <formula>"CW 3240-R7"</formula>
    </cfRule>
    <cfRule type="cellIs" dxfId="138" priority="161" stopIfTrue="1" operator="equal">
      <formula>"CW 3120-R2"</formula>
    </cfRule>
    <cfRule type="cellIs" dxfId="137" priority="162" stopIfTrue="1" operator="equal">
      <formula>"CW 3240-R7"</formula>
    </cfRule>
    <cfRule type="cellIs" dxfId="136" priority="163" stopIfTrue="1" operator="equal">
      <formula>"CW 2130-R11"</formula>
    </cfRule>
    <cfRule type="cellIs" dxfId="135" priority="164" stopIfTrue="1" operator="equal">
      <formula>"CW 3120-R2"</formula>
    </cfRule>
    <cfRule type="cellIs" dxfId="134" priority="165" stopIfTrue="1" operator="equal">
      <formula>"CW 3240-R7"</formula>
    </cfRule>
    <cfRule type="cellIs" dxfId="133" priority="166" stopIfTrue="1" operator="equal">
      <formula>"CW 2130-R11"</formula>
    </cfRule>
  </conditionalFormatting>
  <conditionalFormatting sqref="D296:D305 D278">
    <cfRule type="cellIs" dxfId="132" priority="177" stopIfTrue="1" operator="equal">
      <formula>"CW 2130-R11"</formula>
    </cfRule>
  </conditionalFormatting>
  <conditionalFormatting sqref="D298:D305">
    <cfRule type="cellIs" dxfId="131" priority="213" stopIfTrue="1" operator="equal">
      <formula>"CW 3120-R2"</formula>
    </cfRule>
    <cfRule type="cellIs" dxfId="130" priority="214" stopIfTrue="1" operator="equal">
      <formula>"CW 3240-R7"</formula>
    </cfRule>
  </conditionalFormatting>
  <conditionalFormatting sqref="D309:D313">
    <cfRule type="cellIs" dxfId="129" priority="133" stopIfTrue="1" operator="equal">
      <formula>"CW 2130-R11"</formula>
    </cfRule>
  </conditionalFormatting>
  <conditionalFormatting sqref="D309:D315">
    <cfRule type="cellIs" dxfId="128" priority="134" stopIfTrue="1" operator="equal">
      <formula>"CW 3120-R2"</formula>
    </cfRule>
    <cfRule type="cellIs" dxfId="127" priority="135" stopIfTrue="1" operator="equal">
      <formula>"CW 3240-R7"</formula>
    </cfRule>
  </conditionalFormatting>
  <conditionalFormatting sqref="D314:D315 D358">
    <cfRule type="cellIs" dxfId="126" priority="138" stopIfTrue="1" operator="equal">
      <formula>"CW 2130-R11"</formula>
    </cfRule>
  </conditionalFormatting>
  <conditionalFormatting sqref="D316:D342">
    <cfRule type="cellIs" dxfId="125" priority="131" stopIfTrue="1" operator="equal">
      <formula>"CW 3120-R2"</formula>
    </cfRule>
    <cfRule type="cellIs" dxfId="124" priority="132" stopIfTrue="1" operator="equal">
      <formula>"CW 3240-R7"</formula>
    </cfRule>
  </conditionalFormatting>
  <conditionalFormatting sqref="D316:D344">
    <cfRule type="cellIs" dxfId="123" priority="130" stopIfTrue="1" operator="equal">
      <formula>"CW 2130-R11"</formula>
    </cfRule>
  </conditionalFormatting>
  <conditionalFormatting sqref="D343:D345 D348:D351">
    <cfRule type="cellIs" dxfId="122" priority="129" stopIfTrue="1" operator="equal">
      <formula>"CW 3240-R7"</formula>
    </cfRule>
  </conditionalFormatting>
  <conditionalFormatting sqref="D346:D347">
    <cfRule type="cellIs" dxfId="121" priority="79" stopIfTrue="1" operator="equal">
      <formula>"CW 3120-R2"</formula>
    </cfRule>
    <cfRule type="cellIs" dxfId="120" priority="80" stopIfTrue="1" operator="equal">
      <formula>"CW 3240-R7"</formula>
    </cfRule>
  </conditionalFormatting>
  <conditionalFormatting sqref="D348:D351 D343:D345">
    <cfRule type="cellIs" dxfId="119" priority="128" stopIfTrue="1" operator="equal">
      <formula>"CW 3120-R2"</formula>
    </cfRule>
  </conditionalFormatting>
  <conditionalFormatting sqref="D349:D350">
    <cfRule type="cellIs" dxfId="118" priority="125" stopIfTrue="1" operator="equal">
      <formula>"CW 2130-R11"</formula>
    </cfRule>
  </conditionalFormatting>
  <conditionalFormatting sqref="D350">
    <cfRule type="cellIs" dxfId="117" priority="117" stopIfTrue="1" operator="equal">
      <formula>"CW 2130-R11"</formula>
    </cfRule>
    <cfRule type="cellIs" dxfId="116" priority="118" stopIfTrue="1" operator="equal">
      <formula>"CW 3120-R2"</formula>
    </cfRule>
    <cfRule type="cellIs" dxfId="115" priority="119" stopIfTrue="1" operator="equal">
      <formula>"CW 3240-R7"</formula>
    </cfRule>
    <cfRule type="cellIs" dxfId="114" priority="120" stopIfTrue="1" operator="equal">
      <formula>"CW 3120-R2"</formula>
    </cfRule>
    <cfRule type="cellIs" dxfId="113" priority="121" stopIfTrue="1" operator="equal">
      <formula>"CW 3240-R7"</formula>
    </cfRule>
    <cfRule type="cellIs" dxfId="112" priority="122" stopIfTrue="1" operator="equal">
      <formula>"CW 2130-R11"</formula>
    </cfRule>
    <cfRule type="cellIs" dxfId="111" priority="123" stopIfTrue="1" operator="equal">
      <formula>"CW 3120-R2"</formula>
    </cfRule>
    <cfRule type="cellIs" dxfId="110" priority="124" stopIfTrue="1" operator="equal">
      <formula>"CW 3240-R7"</formula>
    </cfRule>
    <cfRule type="cellIs" dxfId="109" priority="126" stopIfTrue="1" operator="equal">
      <formula>"CW 3120-R2"</formula>
    </cfRule>
    <cfRule type="cellIs" dxfId="108" priority="127" stopIfTrue="1" operator="equal">
      <formula>"CW 3240-R7"</formula>
    </cfRule>
  </conditionalFormatting>
  <conditionalFormatting sqref="D350:D351">
    <cfRule type="cellIs" dxfId="107" priority="114" stopIfTrue="1" operator="equal">
      <formula>"CW 2130-R11"</formula>
    </cfRule>
    <cfRule type="cellIs" dxfId="106" priority="115" stopIfTrue="1" operator="equal">
      <formula>"CW 3120-R2"</formula>
    </cfRule>
    <cfRule type="cellIs" dxfId="105" priority="116" stopIfTrue="1" operator="equal">
      <formula>"CW 3240-R7"</formula>
    </cfRule>
  </conditionalFormatting>
  <conditionalFormatting sqref="D351">
    <cfRule type="cellIs" dxfId="104" priority="107" stopIfTrue="1" operator="equal">
      <formula>"CW 2130-R11"</formula>
    </cfRule>
    <cfRule type="cellIs" dxfId="103" priority="108" stopIfTrue="1" operator="equal">
      <formula>"CW 3120-R2"</formula>
    </cfRule>
    <cfRule type="cellIs" dxfId="102" priority="109" stopIfTrue="1" operator="equal">
      <formula>"CW 3240-R7"</formula>
    </cfRule>
    <cfRule type="cellIs" dxfId="101" priority="110" stopIfTrue="1" operator="equal">
      <formula>"CW 3120-R2"</formula>
    </cfRule>
    <cfRule type="cellIs" dxfId="100" priority="111" stopIfTrue="1" operator="equal">
      <formula>"CW 2130-R11"</formula>
    </cfRule>
    <cfRule type="cellIs" dxfId="99" priority="112" stopIfTrue="1" operator="equal">
      <formula>"CW 3120-R2"</formula>
    </cfRule>
    <cfRule type="cellIs" dxfId="98" priority="113" stopIfTrue="1" operator="equal">
      <formula>"CW 3240-R7"</formula>
    </cfRule>
  </conditionalFormatting>
  <conditionalFormatting sqref="D351:D352">
    <cfRule type="cellIs" dxfId="97" priority="103" stopIfTrue="1" operator="equal">
      <formula>"CW 2130-R11"</formula>
    </cfRule>
    <cfRule type="cellIs" dxfId="96" priority="104" stopIfTrue="1" operator="equal">
      <formula>"CW 3120-R2"</formula>
    </cfRule>
    <cfRule type="cellIs" dxfId="95" priority="105" stopIfTrue="1" operator="equal">
      <formula>"CW 3240-R7"</formula>
    </cfRule>
  </conditionalFormatting>
  <conditionalFormatting sqref="D352">
    <cfRule type="cellIs" dxfId="94" priority="95" stopIfTrue="1" operator="equal">
      <formula>"CW 2130-R11"</formula>
    </cfRule>
    <cfRule type="cellIs" dxfId="93" priority="96" stopIfTrue="1" operator="equal">
      <formula>"CW 3120-R2"</formula>
    </cfRule>
    <cfRule type="cellIs" dxfId="92" priority="97" stopIfTrue="1" operator="equal">
      <formula>"CW 3240-R7"</formula>
    </cfRule>
    <cfRule type="cellIs" dxfId="91" priority="98" stopIfTrue="1" operator="equal">
      <formula>"CW 3120-R2"</formula>
    </cfRule>
    <cfRule type="cellIs" dxfId="90" priority="99" stopIfTrue="1" operator="equal">
      <formula>"CW 3240-R7"</formula>
    </cfRule>
    <cfRule type="cellIs" dxfId="89" priority="100" stopIfTrue="1" operator="equal">
      <formula>"CW 2130-R11"</formula>
    </cfRule>
    <cfRule type="cellIs" dxfId="88" priority="101" stopIfTrue="1" operator="equal">
      <formula>"CW 3120-R2"</formula>
    </cfRule>
    <cfRule type="cellIs" dxfId="87" priority="102" stopIfTrue="1" operator="equal">
      <formula>"CW 3240-R7"</formula>
    </cfRule>
  </conditionalFormatting>
  <conditionalFormatting sqref="D353:D357">
    <cfRule type="cellIs" dxfId="86" priority="71" stopIfTrue="1" operator="equal">
      <formula>"CW 3120-R2"</formula>
    </cfRule>
    <cfRule type="cellIs" dxfId="85" priority="72" stopIfTrue="1" operator="equal">
      <formula>"CW 3240-R7"</formula>
    </cfRule>
  </conditionalFormatting>
  <conditionalFormatting sqref="D354">
    <cfRule type="cellIs" dxfId="84" priority="78" stopIfTrue="1" operator="equal">
      <formula>"CW 2130-R11"</formula>
    </cfRule>
  </conditionalFormatting>
  <conditionalFormatting sqref="D355:D357">
    <cfRule type="cellIs" dxfId="83" priority="70" stopIfTrue="1" operator="equal">
      <formula>"CW 2130-R11"</formula>
    </cfRule>
  </conditionalFormatting>
  <conditionalFormatting sqref="D356:D357">
    <cfRule type="cellIs" dxfId="82" priority="73" stopIfTrue="1" operator="equal">
      <formula>"CW 3120-R2"</formula>
    </cfRule>
    <cfRule type="cellIs" dxfId="81" priority="74" stopIfTrue="1" operator="equal">
      <formula>"CW 3240-R7"</formula>
    </cfRule>
    <cfRule type="cellIs" dxfId="80" priority="75" stopIfTrue="1" operator="equal">
      <formula>"CW 2130-R11"</formula>
    </cfRule>
  </conditionalFormatting>
  <conditionalFormatting sqref="D356:D358">
    <cfRule type="cellIs" dxfId="79" priority="76" stopIfTrue="1" operator="equal">
      <formula>"CW 3120-R2"</formula>
    </cfRule>
    <cfRule type="cellIs" dxfId="78" priority="77" stopIfTrue="1" operator="equal">
      <formula>"CW 3240-R7"</formula>
    </cfRule>
  </conditionalFormatting>
  <conditionalFormatting sqref="D359">
    <cfRule type="cellIs" dxfId="77" priority="65" stopIfTrue="1" operator="equal">
      <formula>"CW 3120-R2"</formula>
    </cfRule>
    <cfRule type="cellIs" dxfId="76" priority="66" stopIfTrue="1" operator="equal">
      <formula>"CW 3240-R7"</formula>
    </cfRule>
    <cfRule type="cellIs" dxfId="75" priority="69" stopIfTrue="1" operator="equal">
      <formula>"CW 2130-R11"</formula>
    </cfRule>
  </conditionalFormatting>
  <conditionalFormatting sqref="D359:D361">
    <cfRule type="cellIs" dxfId="74" priority="67" stopIfTrue="1" operator="equal">
      <formula>"CW 3120-R2"</formula>
    </cfRule>
    <cfRule type="cellIs" dxfId="73" priority="68" stopIfTrue="1" operator="equal">
      <formula>"CW 3240-R7"</formula>
    </cfRule>
  </conditionalFormatting>
  <conditionalFormatting sqref="D362">
    <cfRule type="cellIs" dxfId="72" priority="81" stopIfTrue="1" operator="equal">
      <formula>"CW 2130-R11"</formula>
    </cfRule>
    <cfRule type="cellIs" dxfId="71" priority="82" stopIfTrue="1" operator="equal">
      <formula>"CW 3120-R2"</formula>
    </cfRule>
    <cfRule type="cellIs" dxfId="70" priority="83" stopIfTrue="1" operator="equal">
      <formula>"CW 3240-R7"</formula>
    </cfRule>
    <cfRule type="cellIs" dxfId="69" priority="84" stopIfTrue="1" operator="equal">
      <formula>"CW 2130-R11"</formula>
    </cfRule>
    <cfRule type="cellIs" dxfId="68" priority="85" stopIfTrue="1" operator="equal">
      <formula>"CW 3120-R2"</formula>
    </cfRule>
    <cfRule type="cellIs" dxfId="67" priority="86" stopIfTrue="1" operator="equal">
      <formula>"CW 3240-R7"</formula>
    </cfRule>
    <cfRule type="cellIs" dxfId="66" priority="87" stopIfTrue="1" operator="equal">
      <formula>"CW 3120-R2"</formula>
    </cfRule>
    <cfRule type="cellIs" dxfId="65" priority="88" stopIfTrue="1" operator="equal">
      <formula>"CW 3240-R7"</formula>
    </cfRule>
    <cfRule type="cellIs" dxfId="64" priority="89" stopIfTrue="1" operator="equal">
      <formula>"CW 2130-R11"</formula>
    </cfRule>
    <cfRule type="cellIs" dxfId="63" priority="90" stopIfTrue="1" operator="equal">
      <formula>"CW 3120-R2"</formula>
    </cfRule>
    <cfRule type="cellIs" dxfId="62" priority="91" stopIfTrue="1" operator="equal">
      <formula>"CW 3240-R7"</formula>
    </cfRule>
    <cfRule type="cellIs" dxfId="61" priority="92" stopIfTrue="1" operator="equal">
      <formula>"CW 2130-R11"</formula>
    </cfRule>
  </conditionalFormatting>
  <conditionalFormatting sqref="D362:D364">
    <cfRule type="cellIs" dxfId="60" priority="93" stopIfTrue="1" operator="equal">
      <formula>"CW 3120-R2"</formula>
    </cfRule>
    <cfRule type="cellIs" dxfId="59" priority="94" stopIfTrue="1" operator="equal">
      <formula>"CW 3240-R7"</formula>
    </cfRule>
  </conditionalFormatting>
  <conditionalFormatting sqref="D363:D372 D345">
    <cfRule type="cellIs" dxfId="58" priority="106" stopIfTrue="1" operator="equal">
      <formula>"CW 2130-R11"</formula>
    </cfRule>
  </conditionalFormatting>
  <conditionalFormatting sqref="D365:D372">
    <cfRule type="cellIs" dxfId="57" priority="136" stopIfTrue="1" operator="equal">
      <formula>"CW 3120-R2"</formula>
    </cfRule>
    <cfRule type="cellIs" dxfId="56" priority="137" stopIfTrue="1" operator="equal">
      <formula>"CW 3240-R7"</formula>
    </cfRule>
  </conditionalFormatting>
  <conditionalFormatting sqref="D374">
    <cfRule type="cellIs" dxfId="55" priority="62" stopIfTrue="1" operator="equal">
      <formula>"CW 2130-R11"</formula>
    </cfRule>
    <cfRule type="cellIs" dxfId="54" priority="63" stopIfTrue="1" operator="equal">
      <formula>"CW 3120-R2"</formula>
    </cfRule>
    <cfRule type="cellIs" dxfId="53" priority="64" stopIfTrue="1" operator="equal">
      <formula>"CW 3240-R7"</formula>
    </cfRule>
  </conditionalFormatting>
  <conditionalFormatting sqref="D376:D413">
    <cfRule type="cellIs" dxfId="52" priority="53" stopIfTrue="1" operator="equal">
      <formula>"CW 2130-R11"</formula>
    </cfRule>
  </conditionalFormatting>
  <conditionalFormatting sqref="D376:D416 D418">
    <cfRule type="cellIs" dxfId="51" priority="54" stopIfTrue="1" operator="equal">
      <formula>"CW 3120-R2"</formula>
    </cfRule>
    <cfRule type="cellIs" dxfId="50" priority="55" stopIfTrue="1" operator="equal">
      <formula>"CW 3240-R7"</formula>
    </cfRule>
  </conditionalFormatting>
  <conditionalFormatting sqref="D414:D416">
    <cfRule type="cellIs" dxfId="49" priority="58" stopIfTrue="1" operator="equal">
      <formula>"CW 2130-R11"</formula>
    </cfRule>
  </conditionalFormatting>
  <conditionalFormatting sqref="D417">
    <cfRule type="cellIs" dxfId="48" priority="40" stopIfTrue="1" operator="equal">
      <formula>"CW 3120-R2"</formula>
    </cfRule>
    <cfRule type="cellIs" dxfId="47" priority="41" stopIfTrue="1" operator="equal">
      <formula>"CW 3240-R7"</formula>
    </cfRule>
  </conditionalFormatting>
  <conditionalFormatting sqref="D417:D418">
    <cfRule type="cellIs" dxfId="46" priority="42" stopIfTrue="1" operator="equal">
      <formula>"CW 2130-R11"</formula>
    </cfRule>
  </conditionalFormatting>
  <conditionalFormatting sqref="D418">
    <cfRule type="cellIs" dxfId="45" priority="56" stopIfTrue="1" operator="equal">
      <formula>"CW 3120-R2"</formula>
    </cfRule>
  </conditionalFormatting>
  <conditionalFormatting sqref="D419:D420">
    <cfRule type="cellIs" dxfId="44" priority="37" stopIfTrue="1" operator="equal">
      <formula>"CW 3120-R2"</formula>
    </cfRule>
    <cfRule type="cellIs" dxfId="43" priority="38" stopIfTrue="1" operator="equal">
      <formula>"CW 3240-R7"</formula>
    </cfRule>
  </conditionalFormatting>
  <conditionalFormatting sqref="D419:D432">
    <cfRule type="cellIs" dxfId="42" priority="39" stopIfTrue="1" operator="equal">
      <formula>"CW 2130-R11"</formula>
    </cfRule>
  </conditionalFormatting>
  <conditionalFormatting sqref="D434:D435">
    <cfRule type="cellIs" dxfId="41" priority="51" stopIfTrue="1" operator="equal">
      <formula>"CW 2130-R11"</formula>
    </cfRule>
  </conditionalFormatting>
  <conditionalFormatting sqref="D436:D437">
    <cfRule type="cellIs" dxfId="40" priority="50" stopIfTrue="1" operator="equal">
      <formula>"CW 3120-R2"</formula>
    </cfRule>
  </conditionalFormatting>
  <conditionalFormatting sqref="D442:D443">
    <cfRule type="cellIs" dxfId="39" priority="52" stopIfTrue="1" operator="equal">
      <formula>"CW 2130-R11"</formula>
    </cfRule>
  </conditionalFormatting>
  <conditionalFormatting sqref="D444:D449">
    <cfRule type="cellIs" dxfId="38" priority="47" stopIfTrue="1" operator="equal">
      <formula>"CW 3120-R2"</formula>
    </cfRule>
  </conditionalFormatting>
  <conditionalFormatting sqref="D444:D450">
    <cfRule type="cellIs" dxfId="37" priority="48" stopIfTrue="1" operator="equal">
      <formula>"CW 3240-R7"</formula>
    </cfRule>
  </conditionalFormatting>
  <conditionalFormatting sqref="D445">
    <cfRule type="cellIs" dxfId="36" priority="49" stopIfTrue="1" operator="equal">
      <formula>"CW 2130-R11"</formula>
    </cfRule>
  </conditionalFormatting>
  <conditionalFormatting sqref="D446:D449">
    <cfRule type="cellIs" dxfId="35" priority="46" stopIfTrue="1" operator="equal">
      <formula>"CW 2130-R11"</formula>
    </cfRule>
  </conditionalFormatting>
  <conditionalFormatting sqref="D450 D455:D459">
    <cfRule type="cellIs" dxfId="34" priority="57" stopIfTrue="1" operator="equal">
      <formula>"CW 2130-R11"</formula>
    </cfRule>
  </conditionalFormatting>
  <conditionalFormatting sqref="D451">
    <cfRule type="cellIs" dxfId="33" priority="43" stopIfTrue="1" operator="equal">
      <formula>"CW 3120-R2"</formula>
    </cfRule>
    <cfRule type="cellIs" dxfId="32" priority="44" stopIfTrue="1" operator="equal">
      <formula>"CW 3240-R7"</formula>
    </cfRule>
    <cfRule type="cellIs" dxfId="31" priority="45" stopIfTrue="1" operator="equal">
      <formula>"CW 2130-R11"</formula>
    </cfRule>
  </conditionalFormatting>
  <conditionalFormatting sqref="D451:D465">
    <cfRule type="cellIs" dxfId="30" priority="60" stopIfTrue="1" operator="equal">
      <formula>"CW 3120-R2"</formula>
    </cfRule>
    <cfRule type="cellIs" dxfId="29" priority="61" stopIfTrue="1" operator="equal">
      <formula>"CW 3240-R7"</formula>
    </cfRule>
  </conditionalFormatting>
  <conditionalFormatting sqref="D461:D474">
    <cfRule type="cellIs" dxfId="28" priority="2" stopIfTrue="1" operator="equal">
      <formula>"CW 2130-R11"</formula>
    </cfRule>
  </conditionalFormatting>
  <conditionalFormatting sqref="D466:D474">
    <cfRule type="cellIs" dxfId="27" priority="3" stopIfTrue="1" operator="equal">
      <formula>"CW 3120-R2"</formula>
    </cfRule>
    <cfRule type="cellIs" dxfId="26" priority="4" stopIfTrue="1" operator="equal">
      <formula>"CW 3240-R7"</formula>
    </cfRule>
  </conditionalFormatting>
  <conditionalFormatting sqref="D476">
    <cfRule type="cellIs" dxfId="25" priority="34" stopIfTrue="1" operator="equal">
      <formula>"CW 2130-R11"</formula>
    </cfRule>
    <cfRule type="cellIs" dxfId="24" priority="35" stopIfTrue="1" operator="equal">
      <formula>"CW 3120-R2"</formula>
    </cfRule>
    <cfRule type="cellIs" dxfId="23" priority="36" stopIfTrue="1" operator="equal">
      <formula>"CW 3240-R7"</formula>
    </cfRule>
  </conditionalFormatting>
  <conditionalFormatting sqref="D478:D488">
    <cfRule type="cellIs" dxfId="22" priority="31" stopIfTrue="1" operator="equal">
      <formula>"CW 2130-R11"</formula>
    </cfRule>
    <cfRule type="cellIs" dxfId="21" priority="32" stopIfTrue="1" operator="equal">
      <formula>"CW 3120-R2"</formula>
    </cfRule>
    <cfRule type="cellIs" dxfId="20" priority="33" stopIfTrue="1" operator="equal">
      <formula>"CW 3240-R7"</formula>
    </cfRule>
  </conditionalFormatting>
  <conditionalFormatting sqref="D492:D496">
    <cfRule type="cellIs" dxfId="19" priority="27" stopIfTrue="1" operator="equal">
      <formula>"CW 3120-R2"</formula>
    </cfRule>
    <cfRule type="cellIs" dxfId="18" priority="28" stopIfTrue="1" operator="equal">
      <formula>"CW 3240-R7"</formula>
    </cfRule>
  </conditionalFormatting>
  <conditionalFormatting sqref="D495">
    <cfRule type="cellIs" dxfId="17" priority="25" stopIfTrue="1" operator="equal">
      <formula>"CW 3120-R2"</formula>
    </cfRule>
    <cfRule type="cellIs" dxfId="16" priority="26" stopIfTrue="1" operator="equal">
      <formula>"CW 3240-R7"</formula>
    </cfRule>
    <cfRule type="cellIs" dxfId="15" priority="29" stopIfTrue="1" operator="equal">
      <formula>"CW 2130-R11"</formula>
    </cfRule>
  </conditionalFormatting>
  <conditionalFormatting sqref="D498:D499">
    <cfRule type="cellIs" dxfId="14" priority="20" stopIfTrue="1" operator="equal">
      <formula>"CW 3120-R2"</formula>
    </cfRule>
    <cfRule type="cellIs" dxfId="13" priority="21" stopIfTrue="1" operator="equal">
      <formula>"CW 3240-R7"</formula>
    </cfRule>
    <cfRule type="cellIs" dxfId="12" priority="22" stopIfTrue="1" operator="equal">
      <formula>"CW 2130-R11"</formula>
    </cfRule>
  </conditionalFormatting>
  <conditionalFormatting sqref="D498:D500">
    <cfRule type="cellIs" dxfId="11" priority="23" stopIfTrue="1" operator="equal">
      <formula>"CW 3120-R2"</formula>
    </cfRule>
    <cfRule type="cellIs" dxfId="10" priority="24" stopIfTrue="1" operator="equal">
      <formula>"CW 3240-R7"</formula>
    </cfRule>
  </conditionalFormatting>
  <conditionalFormatting sqref="D500">
    <cfRule type="cellIs" dxfId="9" priority="30" stopIfTrue="1" operator="equal">
      <formula>"CW 2130-R11"</formula>
    </cfRule>
  </conditionalFormatting>
  <conditionalFormatting sqref="D501:D505">
    <cfRule type="cellIs" dxfId="8" priority="18" stopIfTrue="1" operator="equal">
      <formula>"CW 3120-R2"</formula>
    </cfRule>
    <cfRule type="cellIs" dxfId="7" priority="19" stopIfTrue="1" operator="equal">
      <formula>"CW 3240-R7"</formula>
    </cfRule>
  </conditionalFormatting>
  <conditionalFormatting sqref="D504">
    <cfRule type="cellIs" dxfId="6" priority="15" stopIfTrue="1" operator="equal">
      <formula>"CW 3120-R2"</formula>
    </cfRule>
    <cfRule type="cellIs" dxfId="5" priority="16" stopIfTrue="1" operator="equal">
      <formula>"CW 3240-R7"</formula>
    </cfRule>
    <cfRule type="cellIs" dxfId="4" priority="17" stopIfTrue="1" operator="equal">
      <formula>"CW 2130-R11"</formula>
    </cfRule>
  </conditionalFormatting>
  <conditionalFormatting sqref="D508">
    <cfRule type="cellIs" dxfId="3" priority="477" stopIfTrue="1" operator="equal">
      <formula>"CW 2130-R11"</formula>
    </cfRule>
    <cfRule type="cellIs" dxfId="2" priority="478" stopIfTrue="1" operator="equal">
      <formula>"CW 3120-R2"</formula>
    </cfRule>
    <cfRule type="cellIs" dxfId="1" priority="479" stopIfTrue="1" operator="equal">
      <formula>"CW 3240-R7"</formula>
    </cfRule>
  </conditionalFormatting>
  <conditionalFormatting sqref="G508">
    <cfRule type="expression" dxfId="0" priority="1">
      <formula>G508&gt;G520*0.05</formula>
    </cfRule>
  </conditionalFormatting>
  <dataValidations xWindow="764" yWindow="433" count="3">
    <dataValidation type="custom" allowBlank="1" showInputMessage="1" showErrorMessage="1" error="If you can enter a Unit  Price in this cell, pLease contact the Contract Administrator immediately!" sqref="E7:F7 H99 F21 F23 E20:H20 F33 F19 G468 F45 F15 E11:H11 F10 E51:H51 E54:H54 F61 F63:F64 E62:H62 D477:F477 E69:H70 F71 F82 F85 F87 F89 F96 F103 E106:H107 F108 E500:H502 F113 F115 F117 F122 E124:H124 F110 F127 F141 F147 E102:H102 E104:H104 E109:H109 E111:H111 E116:H116 E118:H118 E120:H121 E126:H126 E128:H128 E133:H134 E136:H136 E138:H138 E140:H140 E142:H142 E100:H100 E144:H144 E146:H146 F145 G6:H7 F50 F52 F58 E177:H177 E179:H179 E182:H182 E184:H184 E186:H186 E189:H189 E193:H194 E196:H196 E198:H198 E200:H200 E203:H204 E206:H207 E209:H210 E214:H214 E217:H217 E223:H224 E302:H303 E258:H259 E262:H262 E264:H264 E266:H266 E269:H270 E272:H272 E274:H274 E276:H276 E278:H279 E281:H281 E283:H284 E286:H286 E289:H290 E292:H292 E298:H298 E369:H370 E300:H300 E247:H247 E249:H249 E254:H254 E256:H256 G307:H308 E308:F308 E310:H310 E312:H312 E314:H315 E317:H317 E322:H322 E324:H324 E327:H327 E329:H329 E331:H331 E336:H337 E339:H339 E341:H341 E343:H343 E345:H346 E348:H348 E350:H351 E353:H354 E356:H356 E358:H358 E365:H365 E367:H367 E471:H472 E458:H458 E460:H460 E462:H462 G489 E226:H226 E232:H233 E94:H95 G153:H154 E86:H86 E84:H84 E76:H76 E65:H66 E38:H38 E59:H60 E56:H56 E48:H49 E46:H46 G466 E36:H36 E34:H34 E29:H30 E27:H27 E504:H504 E18:H18 E16:H16 E13:H14 E9:H9 E25:H25 E154:F154 E156:H156 E148:H149 E160:H161 E165:H165 E172:H172 G237:H238 E238:F238 E240:H240 E242:H242 E244:H245 G374:H375 E375:F375 E378:H378 E381:H381 E385:H385 E387:H387 E389:H390 E393:H393 E395:H395 E399:H399 E404:H405 E407:H407 E410:H411 E414:H414 E423:H424 E426:H426 E429:H429 E432:H433 E438:H439 E441:H441 E444:H445 E448:H448 E451:H451 E455:H455 G490:H490 E491:H493 E495:H495 E497:H498 G98:G99 E158:H158 G40 E163:H163 E167:H167" xr:uid="{C6850DDE-C56A-42A3-9D4A-7BF715A2045E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473:G474 G26 G17 G12 G28 G21:G24 G37 G469:G470 G505 G434:G437 G496 G50 G52:G53 G55 G260:G261 G77:G83 G178 G85 G187:G188 G8 G103 G147 G108 G122:G123 G119 G137 G127 G139 G145 G227:G231 G164 G173:G176 G41:G45 G180:G181 G199 G190:G192 G201:G202 G208 G211:G213 G215:G216 G205 G225 G241 G246 G257 G275 G285 G301 G330 G328 G347 G355 G357 G352 G368 G371:G372 G386 G394 G400:G403 G31:G33 G408:G409 G427:G428 G430:G431 G412:G413 G442:G443 G452:G454 A477:C477 G494 G96:G97 G101 G105 G110 G112:G115 G117 G125 G129:G132 G135 G143 G155 G150:G151 G159 G183 G185 G195 G197 G218:G222 G234:G235 G239 G243 G248 G250:G253 G255 G263 G265 G267:G268 G271 G273 G277 G280 G282 G287:G288 G291 G293:G297 G299 G323 G304:G305 G309 G311 G313 G316 G318:G321 G325:G326 G332:G335 G338 G340 G342 G344 G349 G359:G364 G366 G376:G377 G379:G380 G382:G384 G388 G391:G392 G396:G398 G406 G415:G422 G425 G440 G446:G447 G449:G450 G456:G457 G459 G461 G19 G478:G488 G499 G503 G141 G47 G57:G58 G61 G63:G64 G67:G68 G71:G75 G87:G93 G157 G35 G10 G15 G463:G465 G467 G39 G162 G166 G168:G171" xr:uid="{84FC7444-E073-44B4-9A82-D834BADECF0F}">
      <formula1>IF(A8&gt;=0.01,ROUND(A8,2),0.01)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508" xr:uid="{A67BF22A-4960-4F1F-9917-5E1DD46C1B8B}">
      <formula1>IF(AND(G508&gt;=0.01,G508&lt;=G520*0.05),ROUND(G508,2),0.01)</formula1>
    </dataValidation>
  </dataValidations>
  <pageMargins left="0.511811023622047" right="0.511811023622047" top="0.74803149606299202" bottom="0.74803149606299202" header="0.23622047244094499" footer="0.23622047244094499"/>
  <pageSetup scale="77" fitToHeight="0" orientation="portrait" r:id="rId1"/>
  <headerFooter alignWithMargins="0">
    <oddHeader>&amp;L&amp;10The City of Winnipeg
Tender No. 462-2024 Addendum 4
&amp;R&amp;10Bid Submission
&amp;P of &amp;N</oddHeader>
    <oddFooter xml:space="preserve">&amp;R                    </oddFooter>
  </headerFooter>
  <rowBreaks count="27" manualBreakCount="27">
    <brk id="28" min="1" max="7" man="1"/>
    <brk id="52" min="1" max="7" man="1"/>
    <brk id="75" min="1" max="7" man="1"/>
    <brk id="98" min="1" max="7" man="1"/>
    <brk id="119" min="1" max="7" man="1"/>
    <brk id="139" min="1" max="7" man="1"/>
    <brk id="152" min="1" max="7" man="1"/>
    <brk id="176" min="1" max="7" man="1"/>
    <brk id="199" min="1" max="7" man="1"/>
    <brk id="222" min="1" max="7" man="1"/>
    <brk id="236" min="1" max="7" man="1"/>
    <brk id="257" min="1" max="7" man="1"/>
    <brk id="277" min="1" max="7" man="1"/>
    <brk id="301" min="1" max="7" man="1"/>
    <brk id="306" min="1" max="7" man="1"/>
    <brk id="328" min="1" max="7" man="1"/>
    <brk id="344" min="1" max="7" man="1"/>
    <brk id="368" min="1" max="7" man="1"/>
    <brk id="373" min="1" max="7" man="1"/>
    <brk id="397" min="1" max="7" man="1"/>
    <brk id="409" min="1" max="7" man="1"/>
    <brk id="428" min="1" max="7" man="1"/>
    <brk id="450" min="1" max="7" man="1"/>
    <brk id="470" min="1" max="7" man="1"/>
    <brk id="475" min="1" max="7" man="1"/>
    <brk id="489" min="1" max="7" man="1"/>
    <brk id="506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462-2024_Addendum_4-Form_B(R1)</vt:lpstr>
      <vt:lpstr>'462-2024_Addendum_4-Form_B(R1)'!Print_Area</vt:lpstr>
      <vt:lpstr>'462-2024_Addendum_4-Form_B(R1)'!Print_Titles</vt:lpstr>
      <vt:lpstr>'462-2024_Addendum_4-Form_B(R1)'!XEVERYTHING</vt:lpstr>
      <vt:lpstr>'462-2024_Addendum_4-Form_B(R1)'!XITEMS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C.Humbert
12-Jun-2024
File Size 62.3 KB</dc:description>
  <cp:lastModifiedBy>Humbert, Cory</cp:lastModifiedBy>
  <cp:lastPrinted>2024-06-24T20:16:29Z</cp:lastPrinted>
  <dcterms:created xsi:type="dcterms:W3CDTF">1999-03-31T15:44:33Z</dcterms:created>
  <dcterms:modified xsi:type="dcterms:W3CDTF">2024-06-24T20:20:25Z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