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7\1200_specification\Tender\"/>
    </mc:Choice>
  </mc:AlternateContent>
  <xr:revisionPtr revIDLastSave="0" documentId="13_ncr:1_{154B0572-791C-4D0E-A316-2C0FA22EA217}" xr6:coauthVersionLast="47" xr6:coauthVersionMax="47" xr10:uidLastSave="{00000000-0000-0000-0000-000000000000}"/>
  <bookViews>
    <workbookView xWindow="26400" yWindow="1050" windowWidth="17655" windowHeight="1320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B'!$B$1:$H$186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B'!$B$1:$IV$180</definedName>
    <definedName name="XEverything">#REF!</definedName>
    <definedName name="XITEMS" localSheetId="1">'Form B'!$B$8:$IV$180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4" i="14" l="1"/>
  <c r="H115" i="14"/>
  <c r="H116" i="14"/>
  <c r="H117" i="14"/>
  <c r="H107" i="14"/>
  <c r="H108" i="14"/>
  <c r="H109" i="14"/>
  <c r="H110" i="14"/>
  <c r="H111" i="14"/>
  <c r="H112" i="14"/>
  <c r="H113" i="14"/>
  <c r="H119" i="14" l="1"/>
  <c r="H106" i="14"/>
  <c r="H105" i="14"/>
  <c r="H149" i="14"/>
  <c r="H148" i="14"/>
  <c r="H147" i="14"/>
  <c r="H146" i="14"/>
  <c r="H145" i="14" l="1"/>
  <c r="H144" i="14"/>
  <c r="H141" i="14"/>
  <c r="H140" i="14"/>
  <c r="H137" i="14"/>
  <c r="H136" i="14"/>
  <c r="H134" i="14"/>
  <c r="H133" i="14"/>
  <c r="H126" i="14"/>
  <c r="H125" i="14"/>
  <c r="H121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122" i="14"/>
  <c r="H123" i="14"/>
  <c r="H124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127" i="14"/>
  <c r="H128" i="14"/>
  <c r="H129" i="14"/>
  <c r="H130" i="14"/>
  <c r="H131" i="14"/>
  <c r="H132" i="14"/>
  <c r="H54" i="14"/>
  <c r="H55" i="14"/>
  <c r="H56" i="14"/>
  <c r="H135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138" i="14"/>
  <c r="H139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142" i="14"/>
  <c r="H143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80" i="14" l="1"/>
  <c r="H152" i="14"/>
  <c r="H153" i="14"/>
  <c r="H12" i="14"/>
  <c r="H13" i="14"/>
  <c r="H179" i="14" l="1"/>
  <c r="H151" i="14"/>
  <c r="H7" i="14"/>
  <c r="H118" i="14" l="1"/>
  <c r="H11" i="14"/>
  <c r="H8" i="14" l="1"/>
  <c r="H9" i="14" s="1"/>
  <c r="G181" i="14" s="1"/>
</calcChain>
</file>

<file path=xl/sharedStrings.xml><?xml version="1.0" encoding="utf-8"?>
<sst xmlns="http://schemas.openxmlformats.org/spreadsheetml/2006/main" count="421" uniqueCount="161">
  <si>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</si>
  <si>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</si>
  <si>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</si>
  <si>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</si>
  <si>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</si>
  <si>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</si>
  <si>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</si>
  <si>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</si>
  <si>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</si>
  <si>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</si>
  <si>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</si>
  <si>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</si>
  <si>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</si>
  <si>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</si>
  <si>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</si>
  <si>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</si>
  <si>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</si>
  <si>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</si>
  <si>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</si>
  <si>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</si>
  <si>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</si>
  <si>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</si>
  <si>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</si>
  <si>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</si>
  <si>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</si>
  <si>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</si>
  <si>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</si>
  <si>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</si>
  <si>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</si>
  <si>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</si>
  <si>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</si>
  <si>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</si>
  <si>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</si>
  <si>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</si>
  <si>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</si>
  <si>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</si>
  <si>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</si>
  <si>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</si>
  <si>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</si>
  <si>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</si>
  <si>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</si>
  <si>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b)</t>
  </si>
  <si>
    <t>c)</t>
  </si>
  <si>
    <t>d)</t>
  </si>
  <si>
    <t>B.5</t>
  </si>
  <si>
    <t>Flow Control (By Sewer Segment)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</si>
  <si>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</si>
  <si>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</si>
  <si>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</si>
  <si>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</si>
  <si>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</si>
  <si>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</si>
  <si>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</si>
  <si>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</si>
  <si>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</si>
  <si>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</si>
  <si>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</si>
  <si>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</si>
  <si>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</si>
  <si>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</si>
  <si>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</si>
  <si>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tonne</t>
  </si>
  <si>
    <t xml:space="preserve">Part C - Subtotal  </t>
  </si>
  <si>
    <t>Manhole and Catch Basin Repairs</t>
  </si>
  <si>
    <t>Replace Existing Pre-Cast Concrete Risers</t>
  </si>
  <si>
    <t>750 mm ø</t>
  </si>
  <si>
    <t>vert m.</t>
  </si>
  <si>
    <t>Replace Standard Frames and Covers</t>
  </si>
  <si>
    <t xml:space="preserve">AP-006 - Standard Frame for Manhole and Catch Basin </t>
  </si>
  <si>
    <t>AP-007 - Solid Manhole Cover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</si>
  <si>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</si>
  <si>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</si>
  <si>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</si>
  <si>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</si>
  <si>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900 mm ø</t>
  </si>
  <si>
    <t>C.1</t>
  </si>
  <si>
    <t>C.4</t>
  </si>
  <si>
    <t>C.5</t>
  </si>
  <si>
    <t>200mm reinforced concrete pavement</t>
  </si>
  <si>
    <t>E10</t>
  </si>
  <si>
    <t>C.3</t>
  </si>
  <si>
    <t>Manhole Inspection</t>
  </si>
  <si>
    <t>Longer than 3 metres</t>
  </si>
  <si>
    <t xml:space="preserve">TOTAL BID PRICE (GST and MRST extra)                                                                           (in figures)                                             </t>
  </si>
  <si>
    <t>C.2</t>
  </si>
  <si>
    <t>C.6</t>
  </si>
  <si>
    <t>C.7</t>
  </si>
  <si>
    <t>C.8</t>
  </si>
  <si>
    <t>C.9</t>
  </si>
  <si>
    <t>150mm reinforced concrete pavement</t>
  </si>
  <si>
    <t>C.10</t>
  </si>
  <si>
    <t>200mm reinforced concrete pavement for early opening (24 hours)</t>
  </si>
  <si>
    <t>E6</t>
  </si>
  <si>
    <t>Engineered Shoring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</si>
  <si>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</si>
  <si>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iv)</t>
  </si>
  <si>
    <t>B.4</t>
  </si>
  <si>
    <t>E3</t>
  </si>
  <si>
    <t>E15</t>
  </si>
  <si>
    <t>E18</t>
  </si>
  <si>
    <t>E17</t>
  </si>
  <si>
    <t>E16</t>
  </si>
  <si>
    <t>1350mm</t>
  </si>
  <si>
    <t>Pre-Lining (1 sewer)</t>
  </si>
  <si>
    <t>Warranty (1 sewer)</t>
  </si>
  <si>
    <t>1500mm x 1000mm</t>
  </si>
  <si>
    <t>1875mm x 1450mm</t>
  </si>
  <si>
    <t>2000mm x 1500mm</t>
  </si>
  <si>
    <t>1350mm x 1050mm</t>
  </si>
  <si>
    <t>Pre-Design (1 Sewer)</t>
  </si>
  <si>
    <t>Pre-Lining (1 Sewer)</t>
  </si>
  <si>
    <t>Post-Lining (1 Sewer)</t>
  </si>
  <si>
    <t>Post-Design (1 Sewer)</t>
  </si>
  <si>
    <t>v)</t>
  </si>
  <si>
    <t>Warranty (1 Sewer)</t>
  </si>
  <si>
    <t>Pipeline Access</t>
  </si>
  <si>
    <t>St. Mary's Road (S-MA50004098)</t>
  </si>
  <si>
    <t>Dugald Road (S-MA70008533)</t>
  </si>
  <si>
    <t>Xante Street (S-MA20019529)</t>
  </si>
  <si>
    <t>McPhillips Street (S-MA20019475)</t>
  </si>
  <si>
    <t>Ness Avenue (S-MA20008165)</t>
  </si>
  <si>
    <t>5.01 - 8.50m deep (1 sewer)</t>
  </si>
  <si>
    <t>5.01 - 7.50m deep (1 sewer)</t>
  </si>
  <si>
    <t>5.01 - 7.00m deep (1 sewer)</t>
  </si>
  <si>
    <t>Internal Sewer Repairs</t>
  </si>
  <si>
    <t>Fill small voids intenally</t>
  </si>
  <si>
    <t>Concrete Patching - Up to 1.0 metre long</t>
  </si>
  <si>
    <t>Concrete Patching - In Excess of 1.0 metre long</t>
  </si>
  <si>
    <t>C. Provisional Items</t>
  </si>
  <si>
    <t>Patching Existing Manholes</t>
  </si>
  <si>
    <t>Large Concrete Repairs</t>
  </si>
  <si>
    <t>Filling large voids Externally - With Cement-Stabilized Fill</t>
  </si>
  <si>
    <t>Sewer Service Grouting</t>
  </si>
  <si>
    <t>Prior to lining</t>
  </si>
  <si>
    <t>Post lining</t>
  </si>
  <si>
    <t>Annulus Grouting</t>
  </si>
  <si>
    <t>B.9</t>
  </si>
  <si>
    <t>B.10</t>
  </si>
  <si>
    <t>Exploratory Excavation at Feedermain or Aqueduct</t>
  </si>
  <si>
    <t>B.11</t>
  </si>
  <si>
    <t>B.12</t>
  </si>
  <si>
    <t>Exploratory Hydro Excavation on McPhillips</t>
  </si>
  <si>
    <t>hours</t>
  </si>
  <si>
    <t>C.11</t>
  </si>
  <si>
    <t>C.12</t>
  </si>
  <si>
    <t>C.13</t>
  </si>
  <si>
    <t>C.14</t>
  </si>
  <si>
    <t>C.15</t>
  </si>
  <si>
    <t>B.13</t>
  </si>
  <si>
    <t>B.14</t>
  </si>
  <si>
    <t>Planing</t>
  </si>
  <si>
    <t>B.15</t>
  </si>
  <si>
    <t>Planing 0-50mm depth</t>
  </si>
  <si>
    <t>Asphaltic Concrete</t>
  </si>
  <si>
    <t>CW 3410</t>
  </si>
  <si>
    <t>Name of Bidder</t>
  </si>
  <si>
    <t>(See "Prices" clause in tender documents)</t>
  </si>
  <si>
    <t>E14</t>
  </si>
  <si>
    <t>E13</t>
  </si>
  <si>
    <t>E8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</si>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</sst>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3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8" xfId="110" applyNumberFormat="1" applyFill="1" applyBorder="1" applyAlignment="1">
      <alignment horizontal="center"/>
    </xf>
    <xf numFmtId="0" fontId="35" fillId="0" borderId="18" xfId="110" applyFill="1" applyBorder="1" applyAlignment="1">
      <alignment horizontal="center" vertical="top"/>
    </xf>
    <xf numFmtId="0" fontId="35" fillId="0" borderId="19" xfId="110" applyFill="1" applyBorder="1" applyAlignment="1">
      <alignment horizontal="center"/>
    </xf>
    <xf numFmtId="0" fontId="35" fillId="0" borderId="18" xfId="110" applyFill="1" applyBorder="1" applyAlignment="1">
      <alignment horizontal="center"/>
    </xf>
    <xf numFmtId="0" fontId="35" fillId="0" borderId="20" xfId="110" applyFill="1" applyBorder="1" applyAlignment="1">
      <alignment horizontal="center"/>
    </xf>
    <xf numFmtId="3" fontId="35" fillId="0" borderId="20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1" xfId="110" applyNumberFormat="1" applyFill="1" applyBorder="1" applyAlignment="1">
      <alignment horizontal="right"/>
    </xf>
    <xf numFmtId="0" fontId="35" fillId="0" borderId="22" xfId="110" applyFill="1" applyBorder="1" applyAlignment="1">
      <alignment vertical="top"/>
    </xf>
    <xf numFmtId="0" fontId="35" fillId="0" borderId="23" xfId="110" applyFill="1" applyBorder="1"/>
    <xf numFmtId="0" fontId="35" fillId="0" borderId="22" xfId="110" applyFill="1" applyBorder="1" applyAlignment="1">
      <alignment horizontal="center"/>
    </xf>
    <xf numFmtId="0" fontId="35" fillId="0" borderId="24" xfId="110" applyFill="1" applyBorder="1"/>
    <xf numFmtId="3" fontId="35" fillId="0" borderId="24" xfId="110" applyNumberFormat="1" applyFill="1" applyBorder="1" applyAlignment="1">
      <alignment horizontal="center"/>
    </xf>
    <xf numFmtId="7" fontId="35" fillId="0" borderId="24" xfId="110" applyNumberFormat="1" applyFill="1" applyBorder="1" applyAlignment="1">
      <alignment horizontal="right"/>
    </xf>
    <xf numFmtId="0" fontId="35" fillId="0" borderId="24" xfId="110" applyFill="1" applyBorder="1" applyAlignment="1">
      <alignment horizontal="right"/>
    </xf>
    <xf numFmtId="176" fontId="38" fillId="0" borderId="15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5" xfId="110" applyNumberFormat="1" applyFont="1" applyFill="1" applyBorder="1" applyAlignment="1">
      <alignment horizontal="center" vertical="top" wrapText="1"/>
    </xf>
    <xf numFmtId="174" fontId="39" fillId="0" borderId="10" xfId="110" applyNumberFormat="1" applyFont="1" applyFill="1" applyBorder="1" applyAlignment="1">
      <alignment horizontal="left" vertical="top" wrapText="1"/>
    </xf>
    <xf numFmtId="164" fontId="42" fillId="0" borderId="10" xfId="110" applyNumberFormat="1" applyFont="1" applyFill="1" applyBorder="1" applyAlignment="1">
      <alignment horizontal="left" vertical="top" wrapText="1"/>
    </xf>
    <xf numFmtId="164" fontId="20" fillId="0" borderId="10" xfId="110" applyNumberFormat="1" applyFont="1" applyFill="1" applyBorder="1" applyAlignment="1">
      <alignment horizontal="center" vertical="top" wrapText="1"/>
    </xf>
    <xf numFmtId="0" fontId="39" fillId="0" borderId="10" xfId="110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>
      <alignment horizontal="center" vertical="top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3" fontId="39" fillId="0" borderId="10" xfId="110" applyNumberFormat="1" applyFont="1" applyFill="1" applyBorder="1" applyAlignment="1">
      <alignment horizontal="right" vertical="top"/>
    </xf>
    <xf numFmtId="4" fontId="38" fillId="0" borderId="15" xfId="113" applyNumberFormat="1" applyFont="1" applyFill="1" applyBorder="1" applyAlignment="1">
      <alignment horizontal="center" vertical="top" wrapText="1"/>
    </xf>
    <xf numFmtId="175" fontId="39" fillId="0" borderId="32" xfId="113" applyNumberFormat="1" applyFont="1" applyFill="1" applyBorder="1" applyAlignment="1">
      <alignment vertical="top"/>
    </xf>
    <xf numFmtId="174" fontId="39" fillId="0" borderId="33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3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3" xfId="113" applyNumberFormat="1" applyFont="1" applyFill="1" applyBorder="1" applyAlignment="1">
      <alignment horizontal="right" vertical="top" wrapText="1"/>
    </xf>
    <xf numFmtId="178" fontId="39" fillId="0" borderId="10" xfId="113" applyNumberFormat="1" applyFont="1" applyFill="1" applyBorder="1" applyAlignment="1">
      <alignment horizontal="center" vertical="top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/>
    </xf>
    <xf numFmtId="4" fontId="35" fillId="0" borderId="0" xfId="110" applyNumberFormat="1" applyFill="1"/>
    <xf numFmtId="177" fontId="39" fillId="0" borderId="10" xfId="113" applyNumberFormat="1" applyFont="1" applyFill="1" applyBorder="1" applyAlignment="1">
      <alignment horizontal="center" vertical="top" wrapText="1"/>
    </xf>
    <xf numFmtId="176" fontId="38" fillId="0" borderId="15" xfId="110" applyNumberFormat="1" applyFont="1" applyFill="1" applyBorder="1" applyAlignment="1">
      <alignment horizontal="center" vertical="top"/>
    </xf>
    <xf numFmtId="4" fontId="38" fillId="0" borderId="15" xfId="110" applyNumberFormat="1" applyFont="1" applyFill="1" applyBorder="1" applyAlignment="1">
      <alignment horizontal="center" vertical="top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3" fontId="39" fillId="0" borderId="10" xfId="113" applyNumberFormat="1" applyFont="1" applyFill="1" applyBorder="1" applyAlignment="1">
      <alignment horizontal="center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0" fontId="40" fillId="0" borderId="0" xfId="113" applyFont="1" applyFill="1" applyAlignment="1">
      <alignment vertical="top" wrapText="1"/>
    </xf>
    <xf numFmtId="7" fontId="35" fillId="0" borderId="25" xfId="110" applyNumberFormat="1" applyFill="1" applyBorder="1" applyAlignment="1">
      <alignment horizontal="right"/>
    </xf>
    <xf numFmtId="7" fontId="35" fillId="0" borderId="28" xfId="110" applyNumberFormat="1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0" fontId="35" fillId="0" borderId="15" xfId="110" applyFill="1" applyBorder="1" applyAlignment="1">
      <alignment vertical="top"/>
    </xf>
    <xf numFmtId="0" fontId="35" fillId="0" borderId="34" xfId="110" applyFill="1" applyBorder="1" applyAlignment="1">
      <alignment horizontal="right"/>
    </xf>
    <xf numFmtId="3" fontId="20" fillId="0" borderId="0" xfId="110" applyNumberFormat="1" applyFont="1" applyFill="1"/>
    <xf numFmtId="3" fontId="35" fillId="0" borderId="14" xfId="110" applyNumberFormat="1" applyFill="1" applyBorder="1" applyAlignment="1" applyProtection="1">
      <alignment horizontal="center"/>
      <protection locked="0"/>
    </xf>
    <xf numFmtId="0" fontId="20" fillId="0" borderId="16" xfId="110" applyFont="1" applyFill="1" applyBorder="1"/>
    <xf numFmtId="0" fontId="35" fillId="0" borderId="17" xfId="110" applyFill="1" applyBorder="1"/>
    <xf numFmtId="7" fontId="35" fillId="0" borderId="26" xfId="110" applyNumberFormat="1" applyFill="1" applyBorder="1" applyAlignment="1">
      <alignment horizontal="center"/>
    </xf>
    <xf numFmtId="0" fontId="35" fillId="0" borderId="27" xfId="110" applyFill="1" applyBorder="1"/>
    <xf numFmtId="174" fontId="42" fillId="0" borderId="29" xfId="113" applyNumberFormat="1" applyFont="1" applyFill="1" applyBorder="1" applyAlignment="1">
      <alignment horizontal="left" wrapText="1"/>
    </xf>
    <xf numFmtId="174" fontId="42" fillId="0" borderId="30" xfId="113" applyNumberFormat="1" applyFont="1" applyFill="1" applyBorder="1" applyAlignment="1">
      <alignment horizontal="left" wrapText="1"/>
    </xf>
    <xf numFmtId="174" fontId="42" fillId="0" borderId="31" xfId="113" applyNumberFormat="1" applyFont="1" applyFill="1" applyBorder="1" applyAlignment="1">
      <alignment horizontal="left" wrapText="1"/>
    </xf>
    <xf numFmtId="176" fontId="43" fillId="0" borderId="29" xfId="113" applyNumberFormat="1" applyFont="1" applyFill="1" applyBorder="1" applyAlignment="1">
      <alignment horizontal="right" vertical="center"/>
    </xf>
    <xf numFmtId="176" fontId="43" fillId="0" borderId="30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5"/>
  <sheetViews>
    <sheetView showZeros="0" tabSelected="1" showOutlineSymbols="0" view="pageBreakPreview" topLeftCell="B104" zoomScale="70" zoomScaleNormal="100" zoomScaleSheetLayoutView="70" workbookViewId="0">
      <selection activeCell="G111" sqref="G111"/>
    </sheetView>
  </sheetViews>
  <sheetFormatPr defaultColWidth="13.5703125" defaultRowHeight="15" x14ac:dyDescent="0.2"/>
  <cols>
    <col min="1" max="1" width="14.42578125" style="68" hidden="1" customWidth="1"/>
    <col min="2" max="2" width="11.28515625" style="13" customWidth="1"/>
    <col min="3" max="3" width="47.28515625" style="7" customWidth="1"/>
    <col min="4" max="4" width="16.42578125" style="69" customWidth="1"/>
    <col min="5" max="5" width="8.7109375" style="7" customWidth="1"/>
    <col min="6" max="6" width="15.140625" style="14" customWidth="1"/>
    <col min="7" max="7" width="15.140625" style="68" customWidth="1"/>
    <col min="8" max="8" width="21.5703125" style="68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2</v>
      </c>
      <c r="C1" s="5"/>
      <c r="D1" s="5"/>
      <c r="E1" s="5"/>
      <c r="F1" s="6"/>
      <c r="G1" s="3"/>
      <c r="H1" s="5"/>
    </row>
    <row r="2" spans="1:9" x14ac:dyDescent="0.2">
      <c r="A2" s="8"/>
      <c r="B2" s="9" t="s">
        <v>156</v>
      </c>
      <c r="C2" s="10"/>
      <c r="D2" s="10"/>
      <c r="E2" s="10"/>
      <c r="F2" s="11"/>
      <c r="G2" s="8"/>
      <c r="H2" s="10"/>
    </row>
    <row r="3" spans="1:9" x14ac:dyDescent="0.2">
      <c r="A3" s="12"/>
      <c r="B3" s="13" t="s">
        <v>1</v>
      </c>
      <c r="D3" s="7"/>
      <c r="G3" s="15"/>
      <c r="H3" s="16"/>
    </row>
    <row r="4" spans="1:9" x14ac:dyDescent="0.2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2" t="s">
        <v>8</v>
      </c>
      <c r="G4" s="23" t="s">
        <v>9</v>
      </c>
      <c r="H4" s="21" t="s">
        <v>10</v>
      </c>
    </row>
    <row r="5" spans="1:9" ht="15.75" thickBot="1" x14ac:dyDescent="0.25">
      <c r="A5" s="24"/>
      <c r="B5" s="25"/>
      <c r="C5" s="26"/>
      <c r="D5" s="27" t="s">
        <v>11</v>
      </c>
      <c r="E5" s="28"/>
      <c r="F5" s="29" t="s">
        <v>12</v>
      </c>
      <c r="G5" s="30"/>
      <c r="H5" s="31"/>
    </row>
    <row r="6" spans="1:9" s="33" customFormat="1" ht="36" customHeight="1" thickTop="1" thickBot="1" x14ac:dyDescent="0.3">
      <c r="A6" s="32" t="s">
        <v>16</v>
      </c>
      <c r="B6" s="78" t="s">
        <v>24</v>
      </c>
      <c r="C6" s="79"/>
      <c r="D6" s="79"/>
      <c r="E6" s="79"/>
      <c r="F6" s="79"/>
      <c r="G6" s="79"/>
      <c r="H6" s="80"/>
    </row>
    <row r="7" spans="1:9" ht="20.100000000000001" customHeight="1" x14ac:dyDescent="0.2">
      <c r="A7" s="34" t="s">
        <v>14</v>
      </c>
      <c r="B7" s="35" t="s">
        <v>25</v>
      </c>
      <c r="C7" s="36" t="s">
        <v>26</v>
      </c>
      <c r="D7" s="37" t="s">
        <v>97</v>
      </c>
      <c r="E7" s="38" t="s">
        <v>27</v>
      </c>
      <c r="F7" s="39">
        <v>1</v>
      </c>
      <c r="G7" s="1"/>
      <c r="H7" s="40">
        <f>ROUND(G7*F7,2)</f>
        <v>0</v>
      </c>
      <c r="I7" s="41"/>
    </row>
    <row r="8" spans="1:9" ht="20.100000000000001" customHeight="1" thickBot="1" x14ac:dyDescent="0.25">
      <c r="A8" s="34" t="s">
        <v>14</v>
      </c>
      <c r="B8" s="35"/>
      <c r="C8" s="36"/>
      <c r="D8" s="37"/>
      <c r="E8" s="38"/>
      <c r="F8" s="42"/>
      <c r="G8" s="40"/>
      <c r="H8" s="40">
        <f>ROUND(G8*F8,2)</f>
        <v>0</v>
      </c>
      <c r="I8" s="41"/>
    </row>
    <row r="9" spans="1:9" s="33" customFormat="1" ht="36" customHeight="1" thickBot="1" x14ac:dyDescent="0.25">
      <c r="A9" s="43"/>
      <c r="B9" s="81" t="s">
        <v>23</v>
      </c>
      <c r="C9" s="82"/>
      <c r="D9" s="82"/>
      <c r="E9" s="82"/>
      <c r="F9" s="82"/>
      <c r="G9" s="82"/>
      <c r="H9" s="44">
        <f>SUM(H7:H8)</f>
        <v>0</v>
      </c>
    </row>
    <row r="10" spans="1:9" s="33" customFormat="1" ht="36" customHeight="1" thickBot="1" x14ac:dyDescent="0.3">
      <c r="A10" s="32" t="s">
        <v>16</v>
      </c>
      <c r="B10" s="78" t="s">
        <v>28</v>
      </c>
      <c r="C10" s="79"/>
      <c r="D10" s="79"/>
      <c r="E10" s="79"/>
      <c r="F10" s="79"/>
      <c r="G10" s="79"/>
      <c r="H10" s="80"/>
    </row>
    <row r="11" spans="1:9" ht="20.100000000000001" customHeight="1" x14ac:dyDescent="0.2">
      <c r="A11" s="34" t="s">
        <v>14</v>
      </c>
      <c r="B11" s="45" t="s">
        <v>29</v>
      </c>
      <c r="C11" s="46" t="s">
        <v>30</v>
      </c>
      <c r="D11" s="47" t="s">
        <v>31</v>
      </c>
      <c r="E11" s="48"/>
      <c r="F11" s="49"/>
      <c r="G11" s="40"/>
      <c r="H11" s="40">
        <f>ROUND(G11*F11,2)</f>
        <v>0</v>
      </c>
      <c r="I11" s="41"/>
    </row>
    <row r="12" spans="1:9" ht="20.100000000000001" customHeight="1" x14ac:dyDescent="0.2">
      <c r="A12" s="34"/>
      <c r="B12" s="50" t="s">
        <v>32</v>
      </c>
      <c r="C12" s="51" t="s">
        <v>102</v>
      </c>
      <c r="D12" s="52"/>
      <c r="E12" s="48"/>
      <c r="F12" s="49"/>
      <c r="G12" s="40"/>
      <c r="H12" s="40">
        <f t="shared" ref="H12:H100" si="0">ROUND(G12*F12,2)</f>
        <v>0</v>
      </c>
      <c r="I12" s="41"/>
    </row>
    <row r="13" spans="1:9" ht="19.5" customHeight="1" x14ac:dyDescent="0.2">
      <c r="A13" s="34"/>
      <c r="B13" s="53" t="s">
        <v>33</v>
      </c>
      <c r="C13" s="51" t="s">
        <v>103</v>
      </c>
      <c r="D13" s="52"/>
      <c r="E13" s="48" t="s">
        <v>34</v>
      </c>
      <c r="F13" s="54">
        <v>131.4</v>
      </c>
      <c r="G13" s="1"/>
      <c r="H13" s="40">
        <f t="shared" si="0"/>
        <v>0</v>
      </c>
      <c r="I13" s="41"/>
    </row>
    <row r="14" spans="1:9" ht="20.100000000000001" customHeight="1" x14ac:dyDescent="0.2">
      <c r="A14" s="34"/>
      <c r="B14" s="53" t="s">
        <v>35</v>
      </c>
      <c r="C14" s="51" t="s">
        <v>104</v>
      </c>
      <c r="D14" s="52"/>
      <c r="E14" s="48" t="s">
        <v>34</v>
      </c>
      <c r="F14" s="54">
        <v>131.4</v>
      </c>
      <c r="G14" s="1"/>
      <c r="H14" s="40">
        <f t="shared" si="0"/>
        <v>0</v>
      </c>
      <c r="I14" s="41"/>
    </row>
    <row r="15" spans="1:9" ht="20.100000000000001" customHeight="1" x14ac:dyDescent="0.2">
      <c r="A15" s="34"/>
      <c r="B15" s="45"/>
      <c r="C15" s="51"/>
      <c r="D15" s="52"/>
      <c r="E15" s="48"/>
      <c r="F15" s="54"/>
      <c r="G15" s="40"/>
      <c r="H15" s="40">
        <f t="shared" si="0"/>
        <v>0</v>
      </c>
      <c r="I15" s="41"/>
    </row>
    <row r="16" spans="1:9" ht="20.100000000000001" customHeight="1" x14ac:dyDescent="0.2">
      <c r="A16" s="34"/>
      <c r="B16" s="50" t="s">
        <v>41</v>
      </c>
      <c r="C16" s="51" t="s">
        <v>108</v>
      </c>
      <c r="D16" s="52"/>
      <c r="E16" s="48"/>
      <c r="F16" s="49"/>
      <c r="G16" s="40"/>
      <c r="H16" s="40">
        <f t="shared" si="0"/>
        <v>0</v>
      </c>
      <c r="I16" s="41"/>
    </row>
    <row r="17" spans="1:9" ht="19.5" customHeight="1" x14ac:dyDescent="0.2">
      <c r="A17" s="34"/>
      <c r="B17" s="53" t="s">
        <v>33</v>
      </c>
      <c r="C17" s="51" t="s">
        <v>103</v>
      </c>
      <c r="D17" s="52"/>
      <c r="E17" s="48" t="s">
        <v>34</v>
      </c>
      <c r="F17" s="54">
        <v>106.5</v>
      </c>
      <c r="G17" s="1"/>
      <c r="H17" s="40">
        <f t="shared" si="0"/>
        <v>0</v>
      </c>
      <c r="I17" s="41"/>
    </row>
    <row r="18" spans="1:9" ht="20.100000000000001" customHeight="1" x14ac:dyDescent="0.2">
      <c r="A18" s="34"/>
      <c r="B18" s="53" t="s">
        <v>35</v>
      </c>
      <c r="C18" s="51" t="s">
        <v>104</v>
      </c>
      <c r="D18" s="52"/>
      <c r="E18" s="48" t="s">
        <v>34</v>
      </c>
      <c r="F18" s="54">
        <v>106.5</v>
      </c>
      <c r="G18" s="1"/>
      <c r="H18" s="40">
        <f t="shared" si="0"/>
        <v>0</v>
      </c>
      <c r="I18" s="41"/>
    </row>
    <row r="19" spans="1:9" ht="20.100000000000001" customHeight="1" x14ac:dyDescent="0.2">
      <c r="A19" s="34"/>
      <c r="B19" s="45"/>
      <c r="C19" s="51"/>
      <c r="D19" s="52"/>
      <c r="E19" s="48"/>
      <c r="F19" s="54"/>
      <c r="G19" s="40"/>
      <c r="H19" s="40">
        <f t="shared" si="0"/>
        <v>0</v>
      </c>
      <c r="I19" s="41"/>
    </row>
    <row r="20" spans="1:9" ht="20.100000000000001" customHeight="1" x14ac:dyDescent="0.2">
      <c r="A20" s="34"/>
      <c r="B20" s="50" t="s">
        <v>42</v>
      </c>
      <c r="C20" s="51" t="s">
        <v>105</v>
      </c>
      <c r="D20" s="52"/>
      <c r="E20" s="48"/>
      <c r="F20" s="49"/>
      <c r="G20" s="40"/>
      <c r="H20" s="40">
        <f t="shared" si="0"/>
        <v>0</v>
      </c>
      <c r="I20" s="41"/>
    </row>
    <row r="21" spans="1:9" ht="19.5" customHeight="1" x14ac:dyDescent="0.2">
      <c r="A21" s="34"/>
      <c r="B21" s="53" t="s">
        <v>33</v>
      </c>
      <c r="C21" s="51" t="s">
        <v>103</v>
      </c>
      <c r="D21" s="52"/>
      <c r="E21" s="48" t="s">
        <v>34</v>
      </c>
      <c r="F21" s="54">
        <v>75.900000000000006</v>
      </c>
      <c r="G21" s="1"/>
      <c r="H21" s="40">
        <f t="shared" si="0"/>
        <v>0</v>
      </c>
      <c r="I21" s="41"/>
    </row>
    <row r="22" spans="1:9" ht="20.100000000000001" customHeight="1" x14ac:dyDescent="0.2">
      <c r="A22" s="34"/>
      <c r="B22" s="53" t="s">
        <v>35</v>
      </c>
      <c r="C22" s="51" t="s">
        <v>104</v>
      </c>
      <c r="D22" s="52"/>
      <c r="E22" s="48" t="s">
        <v>34</v>
      </c>
      <c r="F22" s="54">
        <v>75.900000000000006</v>
      </c>
      <c r="G22" s="1"/>
      <c r="H22" s="40">
        <f t="shared" si="0"/>
        <v>0</v>
      </c>
      <c r="I22" s="41"/>
    </row>
    <row r="23" spans="1:9" ht="20.100000000000001" customHeight="1" x14ac:dyDescent="0.2">
      <c r="A23" s="34"/>
      <c r="B23" s="45"/>
      <c r="C23" s="51"/>
      <c r="D23" s="52"/>
      <c r="E23" s="48"/>
      <c r="F23" s="54"/>
      <c r="G23" s="40"/>
      <c r="H23" s="40">
        <f t="shared" si="0"/>
        <v>0</v>
      </c>
      <c r="I23" s="41"/>
    </row>
    <row r="24" spans="1:9" ht="20.100000000000001" customHeight="1" x14ac:dyDescent="0.2">
      <c r="A24" s="34"/>
      <c r="B24" s="50" t="s">
        <v>43</v>
      </c>
      <c r="C24" s="51" t="s">
        <v>106</v>
      </c>
      <c r="D24" s="52"/>
      <c r="E24" s="48"/>
      <c r="F24" s="49"/>
      <c r="G24" s="40"/>
      <c r="H24" s="40">
        <f t="shared" si="0"/>
        <v>0</v>
      </c>
      <c r="I24" s="41"/>
    </row>
    <row r="25" spans="1:9" ht="19.5" customHeight="1" x14ac:dyDescent="0.2">
      <c r="A25" s="34"/>
      <c r="B25" s="53" t="s">
        <v>33</v>
      </c>
      <c r="C25" s="51" t="s">
        <v>103</v>
      </c>
      <c r="D25" s="52"/>
      <c r="E25" s="48" t="s">
        <v>34</v>
      </c>
      <c r="F25" s="54">
        <v>63.4</v>
      </c>
      <c r="G25" s="1"/>
      <c r="H25" s="40">
        <f t="shared" si="0"/>
        <v>0</v>
      </c>
      <c r="I25" s="41"/>
    </row>
    <row r="26" spans="1:9" ht="20.100000000000001" customHeight="1" x14ac:dyDescent="0.2">
      <c r="A26" s="34"/>
      <c r="B26" s="53" t="s">
        <v>35</v>
      </c>
      <c r="C26" s="51" t="s">
        <v>104</v>
      </c>
      <c r="D26" s="52"/>
      <c r="E26" s="48" t="s">
        <v>34</v>
      </c>
      <c r="F26" s="54">
        <v>63.4</v>
      </c>
      <c r="G26" s="1"/>
      <c r="H26" s="40">
        <f t="shared" si="0"/>
        <v>0</v>
      </c>
      <c r="I26" s="41"/>
    </row>
    <row r="27" spans="1:9" ht="20.100000000000001" customHeight="1" x14ac:dyDescent="0.2">
      <c r="A27" s="34"/>
      <c r="B27" s="53"/>
      <c r="C27" s="51"/>
      <c r="D27" s="52"/>
      <c r="E27" s="48"/>
      <c r="F27" s="54"/>
      <c r="G27" s="40"/>
      <c r="H27" s="40">
        <f t="shared" si="0"/>
        <v>0</v>
      </c>
      <c r="I27" s="41"/>
    </row>
    <row r="28" spans="1:9" ht="20.100000000000001" customHeight="1" x14ac:dyDescent="0.2">
      <c r="A28" s="34"/>
      <c r="B28" s="45" t="s">
        <v>36</v>
      </c>
      <c r="C28" s="46" t="s">
        <v>37</v>
      </c>
      <c r="D28" s="52" t="s">
        <v>157</v>
      </c>
      <c r="E28" s="48"/>
      <c r="F28" s="55"/>
      <c r="G28" s="40"/>
      <c r="H28" s="40">
        <f t="shared" si="0"/>
        <v>0</v>
      </c>
      <c r="I28" s="41"/>
    </row>
    <row r="29" spans="1:9" ht="20.100000000000001" customHeight="1" x14ac:dyDescent="0.2">
      <c r="A29" s="34"/>
      <c r="B29" s="50" t="s">
        <v>32</v>
      </c>
      <c r="C29" s="51" t="s">
        <v>102</v>
      </c>
      <c r="D29" s="52"/>
      <c r="E29" s="48"/>
      <c r="F29" s="56"/>
      <c r="G29" s="40"/>
      <c r="H29" s="40">
        <f t="shared" si="0"/>
        <v>0</v>
      </c>
      <c r="I29" s="41"/>
    </row>
    <row r="30" spans="1:9" ht="20.100000000000001" customHeight="1" x14ac:dyDescent="0.2">
      <c r="A30" s="34"/>
      <c r="B30" s="53" t="s">
        <v>33</v>
      </c>
      <c r="C30" s="51" t="s">
        <v>110</v>
      </c>
      <c r="D30" s="52"/>
      <c r="E30" s="48" t="s">
        <v>34</v>
      </c>
      <c r="F30" s="54">
        <v>131.4</v>
      </c>
      <c r="G30" s="1"/>
      <c r="H30" s="40">
        <f t="shared" si="0"/>
        <v>0</v>
      </c>
      <c r="I30" s="41"/>
    </row>
    <row r="31" spans="1:9" ht="20.100000000000001" customHeight="1" x14ac:dyDescent="0.2">
      <c r="A31" s="34"/>
      <c r="B31" s="53" t="s">
        <v>35</v>
      </c>
      <c r="C31" s="51" t="s">
        <v>111</v>
      </c>
      <c r="D31" s="52"/>
      <c r="E31" s="48" t="s">
        <v>34</v>
      </c>
      <c r="F31" s="54">
        <v>131.4</v>
      </c>
      <c r="G31" s="1"/>
      <c r="H31" s="40">
        <f t="shared" si="0"/>
        <v>0</v>
      </c>
      <c r="I31" s="41"/>
    </row>
    <row r="32" spans="1:9" ht="20.100000000000001" customHeight="1" x14ac:dyDescent="0.2">
      <c r="A32" s="34"/>
      <c r="B32" s="53" t="s">
        <v>38</v>
      </c>
      <c r="C32" s="51" t="s">
        <v>114</v>
      </c>
      <c r="D32" s="52"/>
      <c r="E32" s="48" t="s">
        <v>34</v>
      </c>
      <c r="F32" s="54">
        <v>131.4</v>
      </c>
      <c r="G32" s="1"/>
      <c r="H32" s="40">
        <f t="shared" si="0"/>
        <v>0</v>
      </c>
      <c r="I32" s="41"/>
    </row>
    <row r="33" spans="1:9" ht="20.100000000000001" customHeight="1" x14ac:dyDescent="0.2">
      <c r="A33" s="34"/>
      <c r="B33" s="53"/>
      <c r="C33" s="51"/>
      <c r="D33" s="52"/>
      <c r="E33" s="48"/>
      <c r="F33" s="54"/>
      <c r="G33" s="40"/>
      <c r="H33" s="40">
        <f t="shared" si="0"/>
        <v>0</v>
      </c>
      <c r="I33" s="41"/>
    </row>
    <row r="34" spans="1:9" ht="20.100000000000001" customHeight="1" x14ac:dyDescent="0.2">
      <c r="A34" s="34"/>
      <c r="B34" s="50" t="s">
        <v>41</v>
      </c>
      <c r="C34" s="51" t="s">
        <v>108</v>
      </c>
      <c r="D34" s="52"/>
      <c r="E34" s="48"/>
      <c r="F34" s="56"/>
      <c r="G34" s="40"/>
      <c r="H34" s="40">
        <f t="shared" si="0"/>
        <v>0</v>
      </c>
      <c r="I34" s="41"/>
    </row>
    <row r="35" spans="1:9" ht="20.100000000000001" customHeight="1" x14ac:dyDescent="0.2">
      <c r="A35" s="34"/>
      <c r="B35" s="53" t="s">
        <v>33</v>
      </c>
      <c r="C35" s="51" t="s">
        <v>109</v>
      </c>
      <c r="D35" s="52"/>
      <c r="E35" s="48" t="s">
        <v>34</v>
      </c>
      <c r="F35" s="54">
        <v>106.5</v>
      </c>
      <c r="G35" s="1"/>
      <c r="H35" s="40">
        <f t="shared" si="0"/>
        <v>0</v>
      </c>
      <c r="I35" s="41"/>
    </row>
    <row r="36" spans="1:9" ht="20.100000000000001" customHeight="1" x14ac:dyDescent="0.2">
      <c r="A36" s="34"/>
      <c r="B36" s="53" t="s">
        <v>35</v>
      </c>
      <c r="C36" s="51" t="s">
        <v>110</v>
      </c>
      <c r="D36" s="52"/>
      <c r="E36" s="48" t="s">
        <v>34</v>
      </c>
      <c r="F36" s="54">
        <v>106.5</v>
      </c>
      <c r="G36" s="1"/>
      <c r="H36" s="40">
        <f t="shared" si="0"/>
        <v>0</v>
      </c>
      <c r="I36" s="41"/>
    </row>
    <row r="37" spans="1:9" ht="20.100000000000001" customHeight="1" x14ac:dyDescent="0.2">
      <c r="A37" s="34"/>
      <c r="B37" s="53" t="s">
        <v>38</v>
      </c>
      <c r="C37" s="51" t="s">
        <v>111</v>
      </c>
      <c r="D37" s="52"/>
      <c r="E37" s="48" t="s">
        <v>34</v>
      </c>
      <c r="F37" s="54">
        <v>106.5</v>
      </c>
      <c r="G37" s="1"/>
      <c r="H37" s="40">
        <f t="shared" si="0"/>
        <v>0</v>
      </c>
      <c r="I37" s="41"/>
    </row>
    <row r="38" spans="1:9" ht="20.100000000000001" customHeight="1" x14ac:dyDescent="0.2">
      <c r="A38" s="34"/>
      <c r="B38" s="53" t="s">
        <v>95</v>
      </c>
      <c r="C38" s="51" t="s">
        <v>112</v>
      </c>
      <c r="D38" s="52"/>
      <c r="E38" s="48" t="s">
        <v>34</v>
      </c>
      <c r="F38" s="54">
        <v>106.5</v>
      </c>
      <c r="G38" s="1"/>
      <c r="H38" s="40">
        <f t="shared" si="0"/>
        <v>0</v>
      </c>
      <c r="I38" s="41"/>
    </row>
    <row r="39" spans="1:9" ht="20.100000000000001" customHeight="1" x14ac:dyDescent="0.2">
      <c r="A39" s="34"/>
      <c r="B39" s="53" t="s">
        <v>113</v>
      </c>
      <c r="C39" s="51" t="s">
        <v>114</v>
      </c>
      <c r="D39" s="52"/>
      <c r="E39" s="48" t="s">
        <v>34</v>
      </c>
      <c r="F39" s="54">
        <v>106.5</v>
      </c>
      <c r="G39" s="1"/>
      <c r="H39" s="40">
        <f t="shared" si="0"/>
        <v>0</v>
      </c>
      <c r="I39" s="41"/>
    </row>
    <row r="40" spans="1:9" ht="20.100000000000001" customHeight="1" x14ac:dyDescent="0.2">
      <c r="A40" s="34"/>
      <c r="B40" s="45"/>
      <c r="C40" s="51"/>
      <c r="D40" s="52" t="s">
        <v>13</v>
      </c>
      <c r="E40" s="48"/>
      <c r="F40" s="55"/>
      <c r="G40" s="40"/>
      <c r="H40" s="40">
        <f t="shared" si="0"/>
        <v>0</v>
      </c>
      <c r="I40" s="41"/>
    </row>
    <row r="41" spans="1:9" ht="20.100000000000001" customHeight="1" x14ac:dyDescent="0.2">
      <c r="A41" s="34"/>
      <c r="B41" s="50" t="s">
        <v>42</v>
      </c>
      <c r="C41" s="51" t="s">
        <v>105</v>
      </c>
      <c r="D41" s="52"/>
      <c r="E41" s="48"/>
      <c r="F41" s="56"/>
      <c r="G41" s="40"/>
      <c r="H41" s="40">
        <f t="shared" si="0"/>
        <v>0</v>
      </c>
      <c r="I41" s="41"/>
    </row>
    <row r="42" spans="1:9" ht="20.100000000000001" customHeight="1" x14ac:dyDescent="0.2">
      <c r="A42" s="34"/>
      <c r="B42" s="53" t="s">
        <v>33</v>
      </c>
      <c r="C42" s="51" t="s">
        <v>109</v>
      </c>
      <c r="D42" s="52"/>
      <c r="E42" s="48" t="s">
        <v>34</v>
      </c>
      <c r="F42" s="54">
        <v>75.900000000000006</v>
      </c>
      <c r="G42" s="1"/>
      <c r="H42" s="40">
        <f t="shared" si="0"/>
        <v>0</v>
      </c>
      <c r="I42" s="41"/>
    </row>
    <row r="43" spans="1:9" ht="20.100000000000001" customHeight="1" x14ac:dyDescent="0.2">
      <c r="A43" s="34"/>
      <c r="B43" s="53" t="s">
        <v>35</v>
      </c>
      <c r="C43" s="51" t="s">
        <v>110</v>
      </c>
      <c r="D43" s="52"/>
      <c r="E43" s="48" t="s">
        <v>34</v>
      </c>
      <c r="F43" s="54">
        <v>75.900000000000006</v>
      </c>
      <c r="G43" s="1"/>
      <c r="H43" s="40">
        <f t="shared" si="0"/>
        <v>0</v>
      </c>
      <c r="I43" s="41"/>
    </row>
    <row r="44" spans="1:9" ht="20.100000000000001" customHeight="1" x14ac:dyDescent="0.2">
      <c r="A44" s="34"/>
      <c r="B44" s="53" t="s">
        <v>38</v>
      </c>
      <c r="C44" s="51" t="s">
        <v>111</v>
      </c>
      <c r="D44" s="52"/>
      <c r="E44" s="48" t="s">
        <v>34</v>
      </c>
      <c r="F44" s="54">
        <v>75.900000000000006</v>
      </c>
      <c r="G44" s="1"/>
      <c r="H44" s="40">
        <f t="shared" si="0"/>
        <v>0</v>
      </c>
      <c r="I44" s="41"/>
    </row>
    <row r="45" spans="1:9" ht="20.100000000000001" customHeight="1" x14ac:dyDescent="0.2">
      <c r="A45" s="34"/>
      <c r="B45" s="53" t="s">
        <v>95</v>
      </c>
      <c r="C45" s="51" t="s">
        <v>112</v>
      </c>
      <c r="D45" s="52"/>
      <c r="E45" s="48" t="s">
        <v>34</v>
      </c>
      <c r="F45" s="54">
        <v>75.900000000000006</v>
      </c>
      <c r="G45" s="1"/>
      <c r="H45" s="40">
        <f t="shared" si="0"/>
        <v>0</v>
      </c>
      <c r="I45" s="41"/>
    </row>
    <row r="46" spans="1:9" ht="20.100000000000001" customHeight="1" x14ac:dyDescent="0.2">
      <c r="A46" s="34"/>
      <c r="B46" s="53" t="s">
        <v>113</v>
      </c>
      <c r="C46" s="51" t="s">
        <v>114</v>
      </c>
      <c r="D46" s="52"/>
      <c r="E46" s="48" t="s">
        <v>34</v>
      </c>
      <c r="F46" s="54">
        <v>75.900000000000006</v>
      </c>
      <c r="G46" s="1"/>
      <c r="H46" s="40">
        <f t="shared" si="0"/>
        <v>0</v>
      </c>
      <c r="I46" s="41"/>
    </row>
    <row r="47" spans="1:9" ht="20.100000000000001" customHeight="1" x14ac:dyDescent="0.2">
      <c r="A47" s="34"/>
      <c r="B47" s="45"/>
      <c r="C47" s="51"/>
      <c r="D47" s="52" t="s">
        <v>13</v>
      </c>
      <c r="E47" s="48"/>
      <c r="F47" s="55"/>
      <c r="G47" s="40"/>
      <c r="H47" s="40">
        <f t="shared" si="0"/>
        <v>0</v>
      </c>
      <c r="I47" s="41"/>
    </row>
    <row r="48" spans="1:9" ht="20.100000000000001" customHeight="1" x14ac:dyDescent="0.2">
      <c r="A48" s="34"/>
      <c r="B48" s="50" t="s">
        <v>43</v>
      </c>
      <c r="C48" s="51" t="s">
        <v>106</v>
      </c>
      <c r="D48" s="52"/>
      <c r="E48" s="48"/>
      <c r="F48" s="56"/>
      <c r="G48" s="40"/>
      <c r="H48" s="40">
        <f t="shared" si="0"/>
        <v>0</v>
      </c>
      <c r="I48" s="41"/>
    </row>
    <row r="49" spans="1:9" ht="20.100000000000001" customHeight="1" x14ac:dyDescent="0.2">
      <c r="A49" s="34"/>
      <c r="B49" s="53" t="s">
        <v>33</v>
      </c>
      <c r="C49" s="51" t="s">
        <v>109</v>
      </c>
      <c r="D49" s="52"/>
      <c r="E49" s="48" t="s">
        <v>34</v>
      </c>
      <c r="F49" s="54">
        <v>63.4</v>
      </c>
      <c r="G49" s="1"/>
      <c r="H49" s="40">
        <f t="shared" si="0"/>
        <v>0</v>
      </c>
      <c r="I49" s="41"/>
    </row>
    <row r="50" spans="1:9" ht="20.100000000000001" customHeight="1" x14ac:dyDescent="0.2">
      <c r="A50" s="34"/>
      <c r="B50" s="53" t="s">
        <v>35</v>
      </c>
      <c r="C50" s="51" t="s">
        <v>110</v>
      </c>
      <c r="D50" s="52"/>
      <c r="E50" s="48" t="s">
        <v>34</v>
      </c>
      <c r="F50" s="54">
        <v>63.4</v>
      </c>
      <c r="G50" s="1"/>
      <c r="H50" s="40">
        <f t="shared" si="0"/>
        <v>0</v>
      </c>
      <c r="I50" s="41"/>
    </row>
    <row r="51" spans="1:9" ht="20.100000000000001" customHeight="1" x14ac:dyDescent="0.2">
      <c r="A51" s="34"/>
      <c r="B51" s="53" t="s">
        <v>38</v>
      </c>
      <c r="C51" s="51" t="s">
        <v>111</v>
      </c>
      <c r="D51" s="52"/>
      <c r="E51" s="48" t="s">
        <v>34</v>
      </c>
      <c r="F51" s="54">
        <v>63.4</v>
      </c>
      <c r="G51" s="1"/>
      <c r="H51" s="40">
        <f t="shared" si="0"/>
        <v>0</v>
      </c>
      <c r="I51" s="41"/>
    </row>
    <row r="52" spans="1:9" ht="20.100000000000001" customHeight="1" x14ac:dyDescent="0.2">
      <c r="A52" s="34"/>
      <c r="B52" s="53" t="s">
        <v>95</v>
      </c>
      <c r="C52" s="51" t="s">
        <v>112</v>
      </c>
      <c r="D52" s="52"/>
      <c r="E52" s="48" t="s">
        <v>34</v>
      </c>
      <c r="F52" s="54">
        <v>63.4</v>
      </c>
      <c r="G52" s="1"/>
      <c r="H52" s="40">
        <f t="shared" si="0"/>
        <v>0</v>
      </c>
      <c r="I52" s="41"/>
    </row>
    <row r="53" spans="1:9" ht="20.100000000000001" customHeight="1" x14ac:dyDescent="0.2">
      <c r="A53" s="34"/>
      <c r="B53" s="53" t="s">
        <v>113</v>
      </c>
      <c r="C53" s="51" t="s">
        <v>114</v>
      </c>
      <c r="D53" s="52"/>
      <c r="E53" s="48" t="s">
        <v>34</v>
      </c>
      <c r="F53" s="54">
        <v>63.4</v>
      </c>
      <c r="G53" s="1"/>
      <c r="H53" s="40">
        <f t="shared" si="0"/>
        <v>0</v>
      </c>
      <c r="I53" s="41"/>
    </row>
    <row r="54" spans="1:9" ht="20.100000000000001" customHeight="1" x14ac:dyDescent="0.2">
      <c r="A54" s="34"/>
      <c r="B54" s="45"/>
      <c r="C54" s="51"/>
      <c r="D54" s="52" t="s">
        <v>13</v>
      </c>
      <c r="E54" s="48"/>
      <c r="F54" s="55"/>
      <c r="G54" s="40"/>
      <c r="H54" s="40">
        <f t="shared" si="0"/>
        <v>0</v>
      </c>
      <c r="I54" s="41"/>
    </row>
    <row r="55" spans="1:9" ht="20.100000000000001" customHeight="1" x14ac:dyDescent="0.2">
      <c r="A55" s="34"/>
      <c r="B55" s="45" t="s">
        <v>39</v>
      </c>
      <c r="C55" s="46" t="s">
        <v>115</v>
      </c>
      <c r="D55" s="52" t="s">
        <v>101</v>
      </c>
      <c r="E55" s="48"/>
      <c r="F55" s="55"/>
      <c r="G55" s="40"/>
      <c r="H55" s="40">
        <f t="shared" si="0"/>
        <v>0</v>
      </c>
      <c r="I55" s="41"/>
    </row>
    <row r="56" spans="1:9" ht="20.100000000000001" customHeight="1" x14ac:dyDescent="0.2">
      <c r="A56" s="34"/>
      <c r="B56" s="50" t="s">
        <v>32</v>
      </c>
      <c r="C56" s="51" t="s">
        <v>120</v>
      </c>
      <c r="D56" s="52"/>
      <c r="E56" s="48" t="s">
        <v>0</v>
      </c>
      <c r="F56" s="55">
        <v>1</v>
      </c>
      <c r="G56" s="1"/>
      <c r="H56" s="40">
        <f t="shared" si="0"/>
        <v>0</v>
      </c>
      <c r="I56" s="41"/>
    </row>
    <row r="57" spans="1:9" ht="20.100000000000001" customHeight="1" x14ac:dyDescent="0.2">
      <c r="A57" s="34"/>
      <c r="B57" s="50" t="s">
        <v>41</v>
      </c>
      <c r="C57" s="51" t="s">
        <v>118</v>
      </c>
      <c r="D57" s="52"/>
      <c r="E57" s="48" t="s">
        <v>0</v>
      </c>
      <c r="F57" s="55">
        <v>1</v>
      </c>
      <c r="G57" s="1"/>
      <c r="H57" s="40">
        <f t="shared" si="0"/>
        <v>0</v>
      </c>
      <c r="I57" s="41"/>
    </row>
    <row r="58" spans="1:9" ht="20.100000000000001" customHeight="1" x14ac:dyDescent="0.2">
      <c r="A58" s="34"/>
      <c r="B58" s="50" t="s">
        <v>42</v>
      </c>
      <c r="C58" s="51" t="s">
        <v>117</v>
      </c>
      <c r="D58" s="52"/>
      <c r="E58" s="48" t="s">
        <v>0</v>
      </c>
      <c r="F58" s="55">
        <v>1</v>
      </c>
      <c r="G58" s="1"/>
      <c r="H58" s="40">
        <f t="shared" si="0"/>
        <v>0</v>
      </c>
      <c r="I58" s="41"/>
    </row>
    <row r="59" spans="1:9" ht="20.100000000000001" customHeight="1" x14ac:dyDescent="0.2">
      <c r="A59" s="34"/>
      <c r="B59" s="50" t="s">
        <v>43</v>
      </c>
      <c r="C59" s="51" t="s">
        <v>116</v>
      </c>
      <c r="D59" s="52"/>
      <c r="E59" s="48" t="s">
        <v>0</v>
      </c>
      <c r="F59" s="55">
        <v>1</v>
      </c>
      <c r="G59" s="1"/>
      <c r="H59" s="40">
        <f t="shared" si="0"/>
        <v>0</v>
      </c>
      <c r="I59" s="41"/>
    </row>
    <row r="60" spans="1:9" ht="20.100000000000001" customHeight="1" x14ac:dyDescent="0.2">
      <c r="A60" s="34"/>
      <c r="B60" s="45"/>
      <c r="C60" s="51"/>
      <c r="D60" s="52"/>
      <c r="E60" s="48"/>
      <c r="F60" s="55"/>
      <c r="G60" s="40"/>
      <c r="H60" s="40">
        <f t="shared" si="0"/>
        <v>0</v>
      </c>
      <c r="I60" s="41"/>
    </row>
    <row r="61" spans="1:9" ht="20.100000000000001" customHeight="1" x14ac:dyDescent="0.2">
      <c r="A61" s="34"/>
      <c r="B61" s="45" t="s">
        <v>96</v>
      </c>
      <c r="C61" s="46" t="s">
        <v>40</v>
      </c>
      <c r="D61" s="52" t="s">
        <v>99</v>
      </c>
      <c r="E61" s="48"/>
      <c r="F61" s="55"/>
      <c r="G61" s="40"/>
      <c r="H61" s="40">
        <f t="shared" si="0"/>
        <v>0</v>
      </c>
      <c r="I61" s="41"/>
    </row>
    <row r="62" spans="1:9" ht="20.100000000000001" customHeight="1" x14ac:dyDescent="0.2">
      <c r="A62" s="34"/>
      <c r="B62" s="50" t="s">
        <v>32</v>
      </c>
      <c r="C62" s="51" t="s">
        <v>102</v>
      </c>
      <c r="D62" s="52"/>
      <c r="E62" s="48"/>
      <c r="F62" s="55"/>
      <c r="G62" s="40"/>
      <c r="H62" s="40">
        <f t="shared" si="0"/>
        <v>0</v>
      </c>
      <c r="I62" s="41"/>
    </row>
    <row r="63" spans="1:9" ht="20.100000000000001" customHeight="1" x14ac:dyDescent="0.2">
      <c r="A63" s="34"/>
      <c r="B63" s="53" t="s">
        <v>33</v>
      </c>
      <c r="C63" s="51" t="s">
        <v>123</v>
      </c>
      <c r="D63" s="52"/>
      <c r="E63" s="48" t="s">
        <v>34</v>
      </c>
      <c r="F63" s="55">
        <v>131.4</v>
      </c>
      <c r="G63" s="1"/>
      <c r="H63" s="40">
        <f t="shared" si="0"/>
        <v>0</v>
      </c>
      <c r="I63" s="41"/>
    </row>
    <row r="64" spans="1:9" ht="20.100000000000001" customHeight="1" x14ac:dyDescent="0.2">
      <c r="A64" s="34"/>
      <c r="B64" s="45"/>
      <c r="C64" s="51"/>
      <c r="D64" s="52"/>
      <c r="E64" s="48"/>
      <c r="F64" s="55"/>
      <c r="G64" s="40"/>
      <c r="H64" s="40">
        <f t="shared" si="0"/>
        <v>0</v>
      </c>
      <c r="I64" s="41"/>
    </row>
    <row r="65" spans="1:10" ht="20.100000000000001" customHeight="1" x14ac:dyDescent="0.2">
      <c r="A65" s="34"/>
      <c r="B65" s="50" t="s">
        <v>41</v>
      </c>
      <c r="C65" s="51" t="s">
        <v>108</v>
      </c>
      <c r="D65" s="52"/>
      <c r="E65" s="48"/>
      <c r="F65" s="55"/>
      <c r="G65" s="40"/>
      <c r="H65" s="40">
        <f t="shared" si="0"/>
        <v>0</v>
      </c>
      <c r="I65" s="41"/>
    </row>
    <row r="66" spans="1:10" ht="20.100000000000001" customHeight="1" x14ac:dyDescent="0.2">
      <c r="A66" s="34"/>
      <c r="B66" s="53" t="s">
        <v>33</v>
      </c>
      <c r="C66" s="51" t="s">
        <v>122</v>
      </c>
      <c r="D66" s="52"/>
      <c r="E66" s="48" t="s">
        <v>34</v>
      </c>
      <c r="F66" s="55">
        <v>106.5</v>
      </c>
      <c r="G66" s="1"/>
      <c r="H66" s="40">
        <f t="shared" si="0"/>
        <v>0</v>
      </c>
      <c r="I66" s="41"/>
    </row>
    <row r="67" spans="1:10" ht="20.100000000000001" customHeight="1" x14ac:dyDescent="0.2">
      <c r="A67" s="34"/>
      <c r="B67" s="53"/>
      <c r="C67" s="51"/>
      <c r="D67" s="52"/>
      <c r="E67" s="48"/>
      <c r="F67" s="55"/>
      <c r="G67" s="40"/>
      <c r="H67" s="40">
        <f t="shared" si="0"/>
        <v>0</v>
      </c>
      <c r="I67" s="41"/>
    </row>
    <row r="68" spans="1:10" ht="20.100000000000001" customHeight="1" x14ac:dyDescent="0.2">
      <c r="A68" s="34"/>
      <c r="B68" s="50" t="s">
        <v>42</v>
      </c>
      <c r="C68" s="51" t="s">
        <v>105</v>
      </c>
      <c r="D68" s="52"/>
      <c r="E68" s="48"/>
      <c r="F68" s="55"/>
      <c r="G68" s="40"/>
      <c r="H68" s="40">
        <f t="shared" si="0"/>
        <v>0</v>
      </c>
      <c r="I68" s="41"/>
    </row>
    <row r="69" spans="1:10" ht="20.100000000000001" customHeight="1" x14ac:dyDescent="0.2">
      <c r="A69" s="34"/>
      <c r="B69" s="53" t="s">
        <v>33</v>
      </c>
      <c r="C69" s="51" t="s">
        <v>121</v>
      </c>
      <c r="D69" s="52"/>
      <c r="E69" s="48" t="s">
        <v>34</v>
      </c>
      <c r="F69" s="55">
        <v>75.900000000000006</v>
      </c>
      <c r="G69" s="1"/>
      <c r="H69" s="40">
        <f t="shared" si="0"/>
        <v>0</v>
      </c>
      <c r="I69" s="41"/>
    </row>
    <row r="70" spans="1:10" ht="20.100000000000001" customHeight="1" x14ac:dyDescent="0.2">
      <c r="A70" s="34"/>
      <c r="B70" s="45"/>
      <c r="C70" s="51"/>
      <c r="D70" s="52"/>
      <c r="E70" s="48"/>
      <c r="F70" s="55"/>
      <c r="G70" s="40"/>
      <c r="H70" s="40">
        <f t="shared" si="0"/>
        <v>0</v>
      </c>
      <c r="I70" s="41"/>
    </row>
    <row r="71" spans="1:10" ht="20.100000000000001" customHeight="1" x14ac:dyDescent="0.2">
      <c r="A71" s="34"/>
      <c r="B71" s="50" t="s">
        <v>43</v>
      </c>
      <c r="C71" s="51" t="s">
        <v>106</v>
      </c>
      <c r="D71" s="52"/>
      <c r="E71" s="48"/>
      <c r="F71" s="55"/>
      <c r="G71" s="40"/>
      <c r="H71" s="40">
        <f t="shared" si="0"/>
        <v>0</v>
      </c>
      <c r="I71" s="41"/>
    </row>
    <row r="72" spans="1:10" ht="20.100000000000001" customHeight="1" x14ac:dyDescent="0.2">
      <c r="A72" s="34"/>
      <c r="B72" s="53" t="s">
        <v>33</v>
      </c>
      <c r="C72" s="51" t="s">
        <v>123</v>
      </c>
      <c r="D72" s="52"/>
      <c r="E72" s="48" t="s">
        <v>34</v>
      </c>
      <c r="F72" s="55">
        <v>63.4</v>
      </c>
      <c r="G72" s="1"/>
      <c r="H72" s="40">
        <f t="shared" si="0"/>
        <v>0</v>
      </c>
      <c r="I72" s="41"/>
      <c r="J72" s="57"/>
    </row>
    <row r="73" spans="1:10" ht="19.5" customHeight="1" x14ac:dyDescent="0.2">
      <c r="A73" s="34"/>
      <c r="B73" s="53"/>
      <c r="C73" s="51"/>
      <c r="D73" s="52"/>
      <c r="E73" s="48"/>
      <c r="F73" s="58"/>
      <c r="G73" s="40"/>
      <c r="H73" s="40">
        <f t="shared" si="0"/>
        <v>0</v>
      </c>
      <c r="I73" s="41"/>
    </row>
    <row r="74" spans="1:10" ht="20.100000000000001" customHeight="1" x14ac:dyDescent="0.2">
      <c r="A74" s="34"/>
      <c r="B74" s="45" t="s">
        <v>44</v>
      </c>
      <c r="C74" s="46" t="s">
        <v>45</v>
      </c>
      <c r="D74" s="52" t="s">
        <v>158</v>
      </c>
      <c r="E74" s="48"/>
      <c r="F74" s="58"/>
      <c r="G74" s="40"/>
      <c r="H74" s="40">
        <f t="shared" si="0"/>
        <v>0</v>
      </c>
      <c r="I74" s="41"/>
    </row>
    <row r="75" spans="1:10" ht="20.100000000000001" customHeight="1" x14ac:dyDescent="0.2">
      <c r="A75" s="34"/>
      <c r="B75" s="50" t="s">
        <v>32</v>
      </c>
      <c r="C75" s="51" t="s">
        <v>102</v>
      </c>
      <c r="D75" s="52"/>
      <c r="E75" s="48"/>
      <c r="F75" s="55"/>
      <c r="G75" s="40"/>
      <c r="H75" s="40">
        <f t="shared" si="0"/>
        <v>0</v>
      </c>
      <c r="I75" s="41"/>
    </row>
    <row r="76" spans="1:10" ht="20.100000000000001" customHeight="1" x14ac:dyDescent="0.2">
      <c r="A76" s="34"/>
      <c r="B76" s="53" t="s">
        <v>33</v>
      </c>
      <c r="C76" s="51" t="s">
        <v>117</v>
      </c>
      <c r="D76" s="52"/>
      <c r="E76" s="48" t="s">
        <v>0</v>
      </c>
      <c r="F76" s="55">
        <v>1</v>
      </c>
      <c r="G76" s="1"/>
      <c r="H76" s="40">
        <f t="shared" si="0"/>
        <v>0</v>
      </c>
      <c r="I76" s="41"/>
    </row>
    <row r="77" spans="1:10" ht="20.100000000000001" customHeight="1" x14ac:dyDescent="0.2">
      <c r="A77" s="34"/>
      <c r="B77" s="45"/>
      <c r="C77" s="51"/>
      <c r="D77" s="52"/>
      <c r="E77" s="48"/>
      <c r="F77" s="55"/>
      <c r="G77" s="40"/>
      <c r="H77" s="40">
        <f t="shared" si="0"/>
        <v>0</v>
      </c>
      <c r="I77" s="41"/>
    </row>
    <row r="78" spans="1:10" ht="20.100000000000001" customHeight="1" x14ac:dyDescent="0.2">
      <c r="A78" s="34"/>
      <c r="B78" s="50" t="s">
        <v>41</v>
      </c>
      <c r="C78" s="51" t="s">
        <v>108</v>
      </c>
      <c r="D78" s="52"/>
      <c r="E78" s="48"/>
      <c r="F78" s="55"/>
      <c r="G78" s="40"/>
      <c r="H78" s="40">
        <f t="shared" si="0"/>
        <v>0</v>
      </c>
      <c r="I78" s="41"/>
    </row>
    <row r="79" spans="1:10" ht="20.100000000000001" customHeight="1" x14ac:dyDescent="0.2">
      <c r="A79" s="34"/>
      <c r="B79" s="53" t="s">
        <v>33</v>
      </c>
      <c r="C79" s="51" t="s">
        <v>120</v>
      </c>
      <c r="D79" s="52"/>
      <c r="E79" s="48" t="s">
        <v>0</v>
      </c>
      <c r="F79" s="55">
        <v>1</v>
      </c>
      <c r="G79" s="1"/>
      <c r="H79" s="40">
        <f t="shared" si="0"/>
        <v>0</v>
      </c>
      <c r="I79" s="41"/>
    </row>
    <row r="80" spans="1:10" ht="20.100000000000001" customHeight="1" x14ac:dyDescent="0.2">
      <c r="A80" s="34"/>
      <c r="B80" s="53"/>
      <c r="C80" s="51"/>
      <c r="D80" s="52"/>
      <c r="E80" s="48"/>
      <c r="F80" s="55"/>
      <c r="G80" s="40"/>
      <c r="H80" s="40">
        <f t="shared" si="0"/>
        <v>0</v>
      </c>
      <c r="I80" s="41"/>
    </row>
    <row r="81" spans="1:10" ht="20.100000000000001" customHeight="1" x14ac:dyDescent="0.2">
      <c r="A81" s="34"/>
      <c r="B81" s="50" t="s">
        <v>42</v>
      </c>
      <c r="C81" s="51" t="s">
        <v>105</v>
      </c>
      <c r="D81" s="52"/>
      <c r="E81" s="48"/>
      <c r="F81" s="55"/>
      <c r="G81" s="40"/>
      <c r="H81" s="40">
        <f t="shared" si="0"/>
        <v>0</v>
      </c>
      <c r="I81" s="41"/>
    </row>
    <row r="82" spans="1:10" ht="20.100000000000001" customHeight="1" x14ac:dyDescent="0.2">
      <c r="A82" s="34"/>
      <c r="B82" s="53" t="s">
        <v>33</v>
      </c>
      <c r="C82" s="51" t="s">
        <v>116</v>
      </c>
      <c r="D82" s="52"/>
      <c r="E82" s="48" t="s">
        <v>0</v>
      </c>
      <c r="F82" s="55">
        <v>1</v>
      </c>
      <c r="G82" s="1"/>
      <c r="H82" s="40">
        <f t="shared" si="0"/>
        <v>0</v>
      </c>
      <c r="I82" s="41"/>
    </row>
    <row r="83" spans="1:10" ht="20.100000000000001" customHeight="1" x14ac:dyDescent="0.2">
      <c r="A83" s="34"/>
      <c r="B83" s="45"/>
      <c r="C83" s="51"/>
      <c r="D83" s="52"/>
      <c r="E83" s="48"/>
      <c r="F83" s="55"/>
      <c r="G83" s="40"/>
      <c r="H83" s="40">
        <f t="shared" si="0"/>
        <v>0</v>
      </c>
      <c r="I83" s="41"/>
    </row>
    <row r="84" spans="1:10" ht="20.100000000000001" customHeight="1" x14ac:dyDescent="0.2">
      <c r="A84" s="34"/>
      <c r="B84" s="50" t="s">
        <v>43</v>
      </c>
      <c r="C84" s="51" t="s">
        <v>106</v>
      </c>
      <c r="D84" s="52"/>
      <c r="E84" s="48"/>
      <c r="F84" s="55"/>
      <c r="G84" s="40"/>
      <c r="H84" s="40">
        <f t="shared" si="0"/>
        <v>0</v>
      </c>
      <c r="I84" s="41"/>
    </row>
    <row r="85" spans="1:10" ht="20.100000000000001" customHeight="1" x14ac:dyDescent="0.2">
      <c r="A85" s="34"/>
      <c r="B85" s="53" t="s">
        <v>33</v>
      </c>
      <c r="C85" s="51" t="s">
        <v>118</v>
      </c>
      <c r="D85" s="52"/>
      <c r="E85" s="48" t="s">
        <v>0</v>
      </c>
      <c r="F85" s="55">
        <v>1</v>
      </c>
      <c r="G85" s="1"/>
      <c r="H85" s="40">
        <f t="shared" si="0"/>
        <v>0</v>
      </c>
      <c r="I85" s="41"/>
      <c r="J85" s="57"/>
    </row>
    <row r="86" spans="1:10" ht="20.100000000000001" customHeight="1" x14ac:dyDescent="0.2">
      <c r="A86" s="34"/>
      <c r="B86" s="45"/>
      <c r="C86" s="51"/>
      <c r="D86" s="52"/>
      <c r="E86" s="48"/>
      <c r="F86" s="58"/>
      <c r="G86" s="40"/>
      <c r="H86" s="40">
        <f t="shared" si="0"/>
        <v>0</v>
      </c>
      <c r="I86" s="41"/>
    </row>
    <row r="87" spans="1:10" ht="20.100000000000001" customHeight="1" x14ac:dyDescent="0.2">
      <c r="A87" s="34"/>
      <c r="B87" s="45" t="s">
        <v>46</v>
      </c>
      <c r="C87" s="46" t="s">
        <v>47</v>
      </c>
      <c r="D87" s="52" t="s">
        <v>99</v>
      </c>
      <c r="E87" s="48" t="s">
        <v>0</v>
      </c>
      <c r="F87" s="58">
        <v>35</v>
      </c>
      <c r="G87" s="1"/>
      <c r="H87" s="40">
        <f t="shared" si="0"/>
        <v>0</v>
      </c>
      <c r="I87" s="41"/>
    </row>
    <row r="88" spans="1:10" ht="20.100000000000001" customHeight="1" x14ac:dyDescent="0.2">
      <c r="A88" s="34"/>
      <c r="B88" s="45"/>
      <c r="C88" s="51"/>
      <c r="D88" s="52"/>
      <c r="E88" s="48"/>
      <c r="F88" s="58"/>
      <c r="G88" s="40"/>
      <c r="H88" s="40">
        <f t="shared" si="0"/>
        <v>0</v>
      </c>
      <c r="I88" s="41"/>
    </row>
    <row r="89" spans="1:10" ht="20.100000000000001" customHeight="1" x14ac:dyDescent="0.2">
      <c r="A89" s="34"/>
      <c r="B89" s="45" t="s">
        <v>48</v>
      </c>
      <c r="C89" s="46" t="s">
        <v>49</v>
      </c>
      <c r="D89" s="52" t="s">
        <v>50</v>
      </c>
      <c r="E89" s="48"/>
      <c r="F89" s="58"/>
      <c r="G89" s="40"/>
      <c r="H89" s="40">
        <f t="shared" si="0"/>
        <v>0</v>
      </c>
      <c r="I89" s="41"/>
    </row>
    <row r="90" spans="1:10" ht="20.100000000000001" customHeight="1" x14ac:dyDescent="0.2">
      <c r="A90" s="34"/>
      <c r="B90" s="50" t="s">
        <v>32</v>
      </c>
      <c r="C90" s="51" t="s">
        <v>51</v>
      </c>
      <c r="D90" s="52"/>
      <c r="E90" s="48" t="s">
        <v>0</v>
      </c>
      <c r="F90" s="58">
        <v>4</v>
      </c>
      <c r="G90" s="1"/>
      <c r="H90" s="40">
        <f t="shared" si="0"/>
        <v>0</v>
      </c>
      <c r="I90" s="41"/>
    </row>
    <row r="91" spans="1:10" ht="20.100000000000001" customHeight="1" x14ac:dyDescent="0.2">
      <c r="A91" s="59" t="s">
        <v>15</v>
      </c>
      <c r="B91" s="50" t="s">
        <v>41</v>
      </c>
      <c r="C91" s="51" t="s">
        <v>82</v>
      </c>
      <c r="D91" s="52"/>
      <c r="E91" s="48" t="s">
        <v>34</v>
      </c>
      <c r="F91" s="58">
        <v>12.4</v>
      </c>
      <c r="G91" s="1"/>
      <c r="H91" s="40">
        <f t="shared" si="0"/>
        <v>0</v>
      </c>
      <c r="I91" s="41"/>
    </row>
    <row r="92" spans="1:10" ht="20.100000000000001" customHeight="1" x14ac:dyDescent="0.2">
      <c r="A92" s="59" t="s">
        <v>15</v>
      </c>
      <c r="B92" s="50" t="s">
        <v>42</v>
      </c>
      <c r="C92" s="51" t="s">
        <v>52</v>
      </c>
      <c r="D92" s="52"/>
      <c r="E92" s="48" t="s">
        <v>0</v>
      </c>
      <c r="F92" s="58">
        <v>7</v>
      </c>
      <c r="G92" s="1"/>
      <c r="H92" s="40">
        <f t="shared" si="0"/>
        <v>0</v>
      </c>
      <c r="I92" s="41"/>
    </row>
    <row r="93" spans="1:10" ht="20.100000000000001" customHeight="1" x14ac:dyDescent="0.2">
      <c r="A93" s="59" t="s">
        <v>18</v>
      </c>
      <c r="B93" s="45"/>
      <c r="C93" s="51"/>
      <c r="D93" s="52"/>
      <c r="E93" s="48"/>
      <c r="F93" s="58"/>
      <c r="G93" s="40"/>
      <c r="H93" s="40">
        <f t="shared" si="0"/>
        <v>0</v>
      </c>
    </row>
    <row r="94" spans="1:10" ht="20.100000000000001" customHeight="1" x14ac:dyDescent="0.2">
      <c r="A94" s="34"/>
      <c r="B94" s="45" t="s">
        <v>53</v>
      </c>
      <c r="C94" s="46" t="s">
        <v>124</v>
      </c>
      <c r="D94" s="52" t="s">
        <v>50</v>
      </c>
      <c r="E94" s="48"/>
      <c r="F94" s="58"/>
      <c r="G94" s="40"/>
      <c r="H94" s="40">
        <f t="shared" si="0"/>
        <v>0</v>
      </c>
      <c r="I94" s="41"/>
    </row>
    <row r="95" spans="1:10" ht="20.100000000000001" customHeight="1" x14ac:dyDescent="0.2">
      <c r="A95" s="34"/>
      <c r="B95" s="50" t="s">
        <v>32</v>
      </c>
      <c r="C95" s="51" t="s">
        <v>125</v>
      </c>
      <c r="D95" s="52"/>
      <c r="E95" s="48" t="s">
        <v>0</v>
      </c>
      <c r="F95" s="58">
        <v>5</v>
      </c>
      <c r="G95" s="1"/>
      <c r="H95" s="40">
        <f t="shared" si="0"/>
        <v>0</v>
      </c>
      <c r="I95" s="41"/>
    </row>
    <row r="96" spans="1:10" ht="20.100000000000001" customHeight="1" x14ac:dyDescent="0.2">
      <c r="A96" s="59" t="s">
        <v>15</v>
      </c>
      <c r="B96" s="50" t="s">
        <v>41</v>
      </c>
      <c r="C96" s="51" t="s">
        <v>126</v>
      </c>
      <c r="D96" s="52"/>
      <c r="E96" s="48" t="s">
        <v>0</v>
      </c>
      <c r="F96" s="58">
        <v>5</v>
      </c>
      <c r="G96" s="1"/>
      <c r="H96" s="40">
        <f t="shared" si="0"/>
        <v>0</v>
      </c>
      <c r="I96" s="41"/>
    </row>
    <row r="97" spans="1:9" ht="20.100000000000001" customHeight="1" x14ac:dyDescent="0.2">
      <c r="A97" s="59" t="s">
        <v>15</v>
      </c>
      <c r="B97" s="50" t="s">
        <v>42</v>
      </c>
      <c r="C97" s="51" t="s">
        <v>127</v>
      </c>
      <c r="D97" s="52"/>
      <c r="E97" s="48" t="s">
        <v>34</v>
      </c>
      <c r="F97" s="58">
        <v>3.1</v>
      </c>
      <c r="G97" s="1"/>
      <c r="H97" s="40">
        <f t="shared" si="0"/>
        <v>0</v>
      </c>
      <c r="I97" s="41"/>
    </row>
    <row r="98" spans="1:9" ht="20.100000000000001" customHeight="1" x14ac:dyDescent="0.2">
      <c r="A98" s="59" t="s">
        <v>18</v>
      </c>
      <c r="B98" s="45"/>
      <c r="C98" s="51"/>
      <c r="D98" s="52"/>
      <c r="E98" s="48"/>
      <c r="F98" s="58"/>
      <c r="G98" s="40"/>
      <c r="H98" s="40">
        <f t="shared" si="0"/>
        <v>0</v>
      </c>
    </row>
    <row r="99" spans="1:9" ht="20.100000000000001" customHeight="1" x14ac:dyDescent="0.2">
      <c r="A99" s="59" t="s">
        <v>19</v>
      </c>
      <c r="B99" s="45" t="s">
        <v>136</v>
      </c>
      <c r="C99" s="46" t="s">
        <v>55</v>
      </c>
      <c r="D99" s="52" t="s">
        <v>50</v>
      </c>
      <c r="E99" s="48"/>
      <c r="F99" s="58"/>
      <c r="G99" s="40"/>
      <c r="H99" s="40">
        <f t="shared" si="0"/>
        <v>0</v>
      </c>
    </row>
    <row r="100" spans="1:9" ht="20.100000000000001" customHeight="1" x14ac:dyDescent="0.2">
      <c r="A100" s="60" t="s">
        <v>20</v>
      </c>
      <c r="B100" s="50" t="s">
        <v>32</v>
      </c>
      <c r="C100" s="51" t="s">
        <v>56</v>
      </c>
      <c r="D100" s="52"/>
      <c r="E100" s="48" t="s">
        <v>0</v>
      </c>
      <c r="F100" s="58">
        <v>1</v>
      </c>
      <c r="G100" s="1"/>
      <c r="H100" s="40">
        <f t="shared" si="0"/>
        <v>0</v>
      </c>
      <c r="I100" s="41"/>
    </row>
    <row r="101" spans="1:9" ht="20.100000000000001" customHeight="1" x14ac:dyDescent="0.2">
      <c r="A101" s="60"/>
      <c r="B101" s="50"/>
      <c r="C101" s="51"/>
      <c r="D101" s="52"/>
      <c r="E101" s="48"/>
      <c r="F101" s="58"/>
      <c r="G101" s="40"/>
      <c r="H101" s="40">
        <f t="shared" ref="H101:H104" si="1">ROUND(G101*F101,2)</f>
        <v>0</v>
      </c>
      <c r="I101" s="41"/>
    </row>
    <row r="102" spans="1:9" ht="20.100000000000001" customHeight="1" x14ac:dyDescent="0.2">
      <c r="A102" s="34"/>
      <c r="B102" s="45" t="s">
        <v>137</v>
      </c>
      <c r="C102" s="46" t="s">
        <v>81</v>
      </c>
      <c r="D102" s="52" t="s">
        <v>98</v>
      </c>
      <c r="E102" s="48" t="s">
        <v>0</v>
      </c>
      <c r="F102" s="58">
        <v>5</v>
      </c>
      <c r="G102" s="1"/>
      <c r="H102" s="40">
        <f t="shared" si="1"/>
        <v>0</v>
      </c>
      <c r="I102" s="41"/>
    </row>
    <row r="103" spans="1:9" s="33" customFormat="1" ht="20.100000000000001" customHeight="1" x14ac:dyDescent="0.2">
      <c r="A103" s="43" t="s">
        <v>17</v>
      </c>
      <c r="B103" s="45"/>
      <c r="C103" s="51"/>
      <c r="D103" s="52"/>
      <c r="E103" s="48"/>
      <c r="F103" s="61"/>
      <c r="G103" s="62"/>
      <c r="H103" s="40">
        <f t="shared" si="1"/>
        <v>0</v>
      </c>
    </row>
    <row r="104" spans="1:9" s="33" customFormat="1" ht="34.5" customHeight="1" x14ac:dyDescent="0.2">
      <c r="A104" s="32" t="s">
        <v>16</v>
      </c>
      <c r="B104" s="45" t="s">
        <v>139</v>
      </c>
      <c r="C104" s="46" t="s">
        <v>138</v>
      </c>
      <c r="D104" s="52" t="s">
        <v>159</v>
      </c>
      <c r="E104" s="48" t="s">
        <v>0</v>
      </c>
      <c r="F104" s="55">
        <v>2</v>
      </c>
      <c r="G104" s="2"/>
      <c r="H104" s="40">
        <f t="shared" si="1"/>
        <v>0</v>
      </c>
    </row>
    <row r="105" spans="1:9" s="33" customFormat="1" ht="20.100000000000001" customHeight="1" x14ac:dyDescent="0.2">
      <c r="A105" s="43" t="s">
        <v>17</v>
      </c>
      <c r="B105" s="45"/>
      <c r="C105" s="51"/>
      <c r="D105" s="52"/>
      <c r="E105" s="48"/>
      <c r="F105" s="61"/>
      <c r="G105" s="62"/>
      <c r="H105" s="40">
        <f t="shared" ref="H105:H117" si="2">ROUND(G105*F105,2)</f>
        <v>0</v>
      </c>
    </row>
    <row r="106" spans="1:9" s="33" customFormat="1" ht="34.5" customHeight="1" x14ac:dyDescent="0.2">
      <c r="A106" s="32" t="s">
        <v>16</v>
      </c>
      <c r="B106" s="45" t="s">
        <v>140</v>
      </c>
      <c r="C106" s="46" t="s">
        <v>141</v>
      </c>
      <c r="D106" s="52" t="s">
        <v>79</v>
      </c>
      <c r="E106" s="48" t="s">
        <v>142</v>
      </c>
      <c r="F106" s="55">
        <v>20</v>
      </c>
      <c r="G106" s="2"/>
      <c r="H106" s="40">
        <f t="shared" si="2"/>
        <v>0</v>
      </c>
    </row>
    <row r="107" spans="1:9" s="33" customFormat="1" ht="20.100000000000001" customHeight="1" x14ac:dyDescent="0.2">
      <c r="A107" s="43" t="s">
        <v>17</v>
      </c>
      <c r="B107" s="45"/>
      <c r="C107" s="51"/>
      <c r="D107" s="52"/>
      <c r="E107" s="48"/>
      <c r="F107" s="61"/>
      <c r="G107" s="62"/>
      <c r="H107" s="40">
        <f t="shared" si="2"/>
        <v>0</v>
      </c>
    </row>
    <row r="108" spans="1:9" s="33" customFormat="1" ht="20.100000000000001" customHeight="1" x14ac:dyDescent="0.2">
      <c r="A108" s="32" t="s">
        <v>16</v>
      </c>
      <c r="B108" s="45" t="s">
        <v>148</v>
      </c>
      <c r="C108" s="46" t="s">
        <v>59</v>
      </c>
      <c r="D108" s="52" t="s">
        <v>92</v>
      </c>
      <c r="E108" s="48"/>
      <c r="F108" s="55"/>
      <c r="G108" s="62"/>
      <c r="H108" s="40">
        <f t="shared" si="2"/>
        <v>0</v>
      </c>
    </row>
    <row r="109" spans="1:9" s="33" customFormat="1" ht="20.100000000000001" customHeight="1" x14ac:dyDescent="0.2">
      <c r="A109" s="32"/>
      <c r="B109" s="50" t="s">
        <v>32</v>
      </c>
      <c r="C109" s="51" t="s">
        <v>89</v>
      </c>
      <c r="D109" s="52"/>
      <c r="E109" s="48" t="s">
        <v>58</v>
      </c>
      <c r="F109" s="55">
        <v>10</v>
      </c>
      <c r="G109" s="2"/>
      <c r="H109" s="40">
        <f t="shared" si="2"/>
        <v>0</v>
      </c>
    </row>
    <row r="110" spans="1:9" s="33" customFormat="1" ht="20.100000000000001" customHeight="1" x14ac:dyDescent="0.2">
      <c r="A110" s="32"/>
      <c r="B110" s="50" t="s">
        <v>41</v>
      </c>
      <c r="C110" s="51" t="s">
        <v>78</v>
      </c>
      <c r="D110" s="52"/>
      <c r="E110" s="48" t="s">
        <v>58</v>
      </c>
      <c r="F110" s="55">
        <v>10</v>
      </c>
      <c r="G110" s="2"/>
      <c r="H110" s="40">
        <f t="shared" si="2"/>
        <v>0</v>
      </c>
    </row>
    <row r="111" spans="1:9" s="33" customFormat="1" ht="34.5" customHeight="1" x14ac:dyDescent="0.2">
      <c r="A111" s="32"/>
      <c r="B111" s="50" t="s">
        <v>42</v>
      </c>
      <c r="C111" s="51" t="s">
        <v>91</v>
      </c>
      <c r="D111" s="52"/>
      <c r="E111" s="48" t="s">
        <v>58</v>
      </c>
      <c r="F111" s="55">
        <v>10</v>
      </c>
      <c r="G111" s="2"/>
      <c r="H111" s="40">
        <f t="shared" si="2"/>
        <v>0</v>
      </c>
    </row>
    <row r="112" spans="1:9" s="33" customFormat="1" ht="20.100000000000001" customHeight="1" x14ac:dyDescent="0.2">
      <c r="A112" s="43" t="s">
        <v>17</v>
      </c>
      <c r="B112" s="45"/>
      <c r="C112" s="51"/>
      <c r="D112" s="52"/>
      <c r="E112" s="48"/>
      <c r="F112" s="61"/>
      <c r="G112" s="62"/>
      <c r="H112" s="40">
        <f t="shared" si="2"/>
        <v>0</v>
      </c>
    </row>
    <row r="113" spans="1:9" s="33" customFormat="1" ht="34.5" customHeight="1" x14ac:dyDescent="0.2">
      <c r="A113" s="32" t="s">
        <v>16</v>
      </c>
      <c r="B113" s="45" t="s">
        <v>149</v>
      </c>
      <c r="C113" s="46" t="s">
        <v>60</v>
      </c>
      <c r="D113" s="52" t="s">
        <v>154</v>
      </c>
      <c r="E113" s="48" t="s">
        <v>61</v>
      </c>
      <c r="F113" s="55">
        <v>5</v>
      </c>
      <c r="G113" s="2"/>
      <c r="H113" s="40">
        <f t="shared" si="2"/>
        <v>0</v>
      </c>
    </row>
    <row r="114" spans="1:9" s="33" customFormat="1" ht="20.100000000000001" customHeight="1" x14ac:dyDescent="0.2">
      <c r="A114" s="43" t="s">
        <v>17</v>
      </c>
      <c r="B114" s="45"/>
      <c r="C114" s="51"/>
      <c r="D114" s="52"/>
      <c r="E114" s="48"/>
      <c r="F114" s="61"/>
      <c r="G114" s="62"/>
      <c r="H114" s="40">
        <f t="shared" si="2"/>
        <v>0</v>
      </c>
    </row>
    <row r="115" spans="1:9" s="33" customFormat="1" ht="20.100000000000001" customHeight="1" x14ac:dyDescent="0.2">
      <c r="A115" s="32" t="s">
        <v>16</v>
      </c>
      <c r="B115" s="45" t="s">
        <v>151</v>
      </c>
      <c r="C115" s="46" t="s">
        <v>150</v>
      </c>
      <c r="D115" s="52"/>
      <c r="E115" s="48"/>
      <c r="F115" s="55"/>
      <c r="G115" s="62"/>
      <c r="H115" s="40">
        <f t="shared" si="2"/>
        <v>0</v>
      </c>
    </row>
    <row r="116" spans="1:9" s="33" customFormat="1" ht="20.100000000000001" customHeight="1" x14ac:dyDescent="0.2">
      <c r="A116" s="32"/>
      <c r="B116" s="50" t="s">
        <v>32</v>
      </c>
      <c r="C116" s="51" t="s">
        <v>152</v>
      </c>
      <c r="D116" s="52"/>
      <c r="E116" s="48"/>
      <c r="F116" s="55"/>
      <c r="G116" s="62"/>
      <c r="H116" s="40">
        <f t="shared" si="2"/>
        <v>0</v>
      </c>
    </row>
    <row r="117" spans="1:9" s="33" customFormat="1" ht="20.100000000000001" customHeight="1" x14ac:dyDescent="0.2">
      <c r="A117" s="32"/>
      <c r="B117" s="53" t="s">
        <v>33</v>
      </c>
      <c r="C117" s="51" t="s">
        <v>153</v>
      </c>
      <c r="D117" s="52" t="s">
        <v>92</v>
      </c>
      <c r="E117" s="48" t="s">
        <v>58</v>
      </c>
      <c r="F117" s="55">
        <v>40</v>
      </c>
      <c r="G117" s="2"/>
      <c r="H117" s="40">
        <f t="shared" si="2"/>
        <v>0</v>
      </c>
    </row>
    <row r="118" spans="1:9" ht="20.100000000000001" customHeight="1" thickBot="1" x14ac:dyDescent="0.25">
      <c r="A118" s="60" t="s">
        <v>21</v>
      </c>
      <c r="B118" s="45"/>
      <c r="C118" s="51"/>
      <c r="D118" s="52"/>
      <c r="E118" s="48"/>
      <c r="F118" s="61"/>
      <c r="G118" s="40"/>
      <c r="H118" s="40">
        <f t="shared" ref="H118" si="3">ROUND(G118*F118,2)</f>
        <v>0</v>
      </c>
    </row>
    <row r="119" spans="1:9" s="33" customFormat="1" ht="36" customHeight="1" thickBot="1" x14ac:dyDescent="0.25">
      <c r="A119" s="43"/>
      <c r="B119" s="81" t="s">
        <v>57</v>
      </c>
      <c r="C119" s="82"/>
      <c r="D119" s="82"/>
      <c r="E119" s="82"/>
      <c r="F119" s="82"/>
      <c r="G119" s="82"/>
      <c r="H119" s="44">
        <f>SUM(H11:H118)</f>
        <v>0</v>
      </c>
    </row>
    <row r="120" spans="1:9" s="33" customFormat="1" ht="36" customHeight="1" thickBot="1" x14ac:dyDescent="0.3">
      <c r="A120" s="32" t="s">
        <v>16</v>
      </c>
      <c r="B120" s="78" t="s">
        <v>128</v>
      </c>
      <c r="C120" s="79"/>
      <c r="D120" s="79"/>
      <c r="E120" s="79"/>
      <c r="F120" s="79"/>
      <c r="G120" s="79"/>
      <c r="H120" s="80"/>
    </row>
    <row r="121" spans="1:9" ht="20.100000000000001" customHeight="1" x14ac:dyDescent="0.2">
      <c r="A121" s="34" t="s">
        <v>14</v>
      </c>
      <c r="B121" s="45" t="s">
        <v>75</v>
      </c>
      <c r="C121" s="46" t="s">
        <v>30</v>
      </c>
      <c r="D121" s="47" t="s">
        <v>31</v>
      </c>
      <c r="E121" s="48"/>
      <c r="F121" s="49"/>
      <c r="G121" s="40"/>
      <c r="H121" s="40">
        <f>ROUND(G121*F121,2)</f>
        <v>0</v>
      </c>
      <c r="I121" s="41"/>
    </row>
    <row r="122" spans="1:9" ht="20.100000000000001" customHeight="1" x14ac:dyDescent="0.2">
      <c r="A122" s="34"/>
      <c r="B122" s="50" t="s">
        <v>32</v>
      </c>
      <c r="C122" s="51" t="s">
        <v>107</v>
      </c>
      <c r="D122" s="52"/>
      <c r="E122" s="48"/>
      <c r="F122" s="49"/>
      <c r="G122" s="40"/>
      <c r="H122" s="40">
        <f>ROUND(G122*F122,2)</f>
        <v>0</v>
      </c>
      <c r="I122" s="41"/>
    </row>
    <row r="123" spans="1:9" ht="19.5" customHeight="1" x14ac:dyDescent="0.2">
      <c r="A123" s="34"/>
      <c r="B123" s="53" t="s">
        <v>33</v>
      </c>
      <c r="C123" s="51" t="s">
        <v>103</v>
      </c>
      <c r="D123" s="52"/>
      <c r="E123" s="48" t="s">
        <v>34</v>
      </c>
      <c r="F123" s="54">
        <v>92</v>
      </c>
      <c r="G123" s="1"/>
      <c r="H123" s="40">
        <f>ROUND(G123*F123,2)</f>
        <v>0</v>
      </c>
      <c r="I123" s="41"/>
    </row>
    <row r="124" spans="1:9" ht="20.100000000000001" customHeight="1" x14ac:dyDescent="0.2">
      <c r="A124" s="34"/>
      <c r="B124" s="53" t="s">
        <v>35</v>
      </c>
      <c r="C124" s="51" t="s">
        <v>104</v>
      </c>
      <c r="D124" s="52"/>
      <c r="E124" s="48" t="s">
        <v>34</v>
      </c>
      <c r="F124" s="54">
        <v>92</v>
      </c>
      <c r="G124" s="1"/>
      <c r="H124" s="40">
        <f>ROUND(G124*F124,2)</f>
        <v>0</v>
      </c>
      <c r="I124" s="41"/>
    </row>
    <row r="125" spans="1:9" ht="20.100000000000001" customHeight="1" x14ac:dyDescent="0.2">
      <c r="A125" s="34"/>
      <c r="B125" s="53"/>
      <c r="C125" s="51"/>
      <c r="D125" s="52"/>
      <c r="E125" s="48"/>
      <c r="F125" s="54"/>
      <c r="G125" s="40"/>
      <c r="H125" s="40">
        <f t="shared" ref="H125:H126" si="4">ROUND(G125*F125,2)</f>
        <v>0</v>
      </c>
      <c r="I125" s="41"/>
    </row>
    <row r="126" spans="1:9" ht="20.100000000000001" customHeight="1" x14ac:dyDescent="0.2">
      <c r="A126" s="34"/>
      <c r="B126" s="45" t="s">
        <v>84</v>
      </c>
      <c r="C126" s="46" t="s">
        <v>37</v>
      </c>
      <c r="D126" s="52" t="s">
        <v>157</v>
      </c>
      <c r="E126" s="48"/>
      <c r="F126" s="55"/>
      <c r="G126" s="40"/>
      <c r="H126" s="40">
        <f t="shared" si="4"/>
        <v>0</v>
      </c>
      <c r="I126" s="41"/>
    </row>
    <row r="127" spans="1:9" ht="20.100000000000001" customHeight="1" x14ac:dyDescent="0.2">
      <c r="A127" s="34"/>
      <c r="B127" s="50" t="s">
        <v>32</v>
      </c>
      <c r="C127" s="51" t="s">
        <v>107</v>
      </c>
      <c r="D127" s="52"/>
      <c r="E127" s="48"/>
      <c r="F127" s="56"/>
      <c r="G127" s="40"/>
      <c r="H127" s="40">
        <f t="shared" ref="H127:H132" si="5">ROUND(G127*F127,2)</f>
        <v>0</v>
      </c>
      <c r="I127" s="41"/>
    </row>
    <row r="128" spans="1:9" ht="20.100000000000001" customHeight="1" x14ac:dyDescent="0.2">
      <c r="A128" s="34"/>
      <c r="B128" s="53" t="s">
        <v>33</v>
      </c>
      <c r="C128" s="51" t="s">
        <v>109</v>
      </c>
      <c r="D128" s="52"/>
      <c r="E128" s="48" t="s">
        <v>34</v>
      </c>
      <c r="F128" s="54">
        <v>92</v>
      </c>
      <c r="G128" s="1"/>
      <c r="H128" s="40">
        <f t="shared" si="5"/>
        <v>0</v>
      </c>
      <c r="I128" s="41"/>
    </row>
    <row r="129" spans="1:9" ht="20.100000000000001" customHeight="1" x14ac:dyDescent="0.2">
      <c r="A129" s="34"/>
      <c r="B129" s="53" t="s">
        <v>35</v>
      </c>
      <c r="C129" s="51" t="s">
        <v>110</v>
      </c>
      <c r="D129" s="52"/>
      <c r="E129" s="48" t="s">
        <v>34</v>
      </c>
      <c r="F129" s="54">
        <v>92</v>
      </c>
      <c r="G129" s="1"/>
      <c r="H129" s="40">
        <f t="shared" si="5"/>
        <v>0</v>
      </c>
      <c r="I129" s="41"/>
    </row>
    <row r="130" spans="1:9" ht="20.100000000000001" customHeight="1" x14ac:dyDescent="0.2">
      <c r="A130" s="34"/>
      <c r="B130" s="53" t="s">
        <v>38</v>
      </c>
      <c r="C130" s="51" t="s">
        <v>111</v>
      </c>
      <c r="D130" s="52"/>
      <c r="E130" s="48" t="s">
        <v>34</v>
      </c>
      <c r="F130" s="54">
        <v>92</v>
      </c>
      <c r="G130" s="1"/>
      <c r="H130" s="40">
        <f t="shared" si="5"/>
        <v>0</v>
      </c>
      <c r="I130" s="41"/>
    </row>
    <row r="131" spans="1:9" ht="20.100000000000001" customHeight="1" x14ac:dyDescent="0.2">
      <c r="A131" s="34"/>
      <c r="B131" s="53" t="s">
        <v>95</v>
      </c>
      <c r="C131" s="51" t="s">
        <v>112</v>
      </c>
      <c r="D131" s="52"/>
      <c r="E131" s="48" t="s">
        <v>34</v>
      </c>
      <c r="F131" s="54">
        <v>92</v>
      </c>
      <c r="G131" s="1"/>
      <c r="H131" s="40">
        <f t="shared" si="5"/>
        <v>0</v>
      </c>
      <c r="I131" s="41"/>
    </row>
    <row r="132" spans="1:9" ht="20.100000000000001" customHeight="1" x14ac:dyDescent="0.2">
      <c r="A132" s="34"/>
      <c r="B132" s="53" t="s">
        <v>113</v>
      </c>
      <c r="C132" s="51" t="s">
        <v>114</v>
      </c>
      <c r="D132" s="52"/>
      <c r="E132" s="48" t="s">
        <v>34</v>
      </c>
      <c r="F132" s="54">
        <v>92</v>
      </c>
      <c r="G132" s="1"/>
      <c r="H132" s="40">
        <f t="shared" si="5"/>
        <v>0</v>
      </c>
      <c r="I132" s="41"/>
    </row>
    <row r="133" spans="1:9" ht="20.100000000000001" customHeight="1" x14ac:dyDescent="0.2">
      <c r="A133" s="34"/>
      <c r="B133" s="45"/>
      <c r="C133" s="51"/>
      <c r="D133" s="52" t="s">
        <v>13</v>
      </c>
      <c r="E133" s="48"/>
      <c r="F133" s="55"/>
      <c r="G133" s="40"/>
      <c r="H133" s="40">
        <f t="shared" ref="H133:H134" si="6">ROUND(G133*F133,2)</f>
        <v>0</v>
      </c>
      <c r="I133" s="41"/>
    </row>
    <row r="134" spans="1:9" ht="20.100000000000001" customHeight="1" x14ac:dyDescent="0.2">
      <c r="A134" s="34"/>
      <c r="B134" s="45" t="s">
        <v>80</v>
      </c>
      <c r="C134" s="46" t="s">
        <v>115</v>
      </c>
      <c r="D134" s="52" t="s">
        <v>101</v>
      </c>
      <c r="E134" s="48"/>
      <c r="F134" s="55"/>
      <c r="G134" s="40"/>
      <c r="H134" s="40">
        <f t="shared" si="6"/>
        <v>0</v>
      </c>
      <c r="I134" s="41"/>
    </row>
    <row r="135" spans="1:9" ht="20.100000000000001" customHeight="1" x14ac:dyDescent="0.2">
      <c r="A135" s="34"/>
      <c r="B135" s="50" t="s">
        <v>32</v>
      </c>
      <c r="C135" s="51" t="s">
        <v>119</v>
      </c>
      <c r="D135" s="52"/>
      <c r="E135" s="48" t="s">
        <v>0</v>
      </c>
      <c r="F135" s="55">
        <v>1</v>
      </c>
      <c r="G135" s="1"/>
      <c r="H135" s="40">
        <f>ROUND(G135*F135,2)</f>
        <v>0</v>
      </c>
      <c r="I135" s="41"/>
    </row>
    <row r="136" spans="1:9" ht="20.100000000000001" customHeight="1" x14ac:dyDescent="0.2">
      <c r="A136" s="34"/>
      <c r="B136" s="45"/>
      <c r="C136" s="51"/>
      <c r="D136" s="52"/>
      <c r="E136" s="48"/>
      <c r="F136" s="55"/>
      <c r="G136" s="40"/>
      <c r="H136" s="40">
        <f t="shared" ref="H136:H137" si="7">ROUND(G136*F136,2)</f>
        <v>0</v>
      </c>
      <c r="I136" s="41"/>
    </row>
    <row r="137" spans="1:9" ht="20.100000000000001" customHeight="1" x14ac:dyDescent="0.2">
      <c r="A137" s="34"/>
      <c r="B137" s="45" t="s">
        <v>76</v>
      </c>
      <c r="C137" s="46" t="s">
        <v>40</v>
      </c>
      <c r="D137" s="52" t="s">
        <v>99</v>
      </c>
      <c r="E137" s="48"/>
      <c r="F137" s="55"/>
      <c r="G137" s="40"/>
      <c r="H137" s="40">
        <f t="shared" si="7"/>
        <v>0</v>
      </c>
      <c r="I137" s="41"/>
    </row>
    <row r="138" spans="1:9" ht="20.100000000000001" customHeight="1" x14ac:dyDescent="0.2">
      <c r="A138" s="34"/>
      <c r="B138" s="50" t="s">
        <v>32</v>
      </c>
      <c r="C138" s="51" t="s">
        <v>107</v>
      </c>
      <c r="D138" s="52"/>
      <c r="E138" s="48"/>
      <c r="F138" s="55"/>
      <c r="G138" s="40"/>
      <c r="H138" s="40">
        <f>ROUND(G138*F138,2)</f>
        <v>0</v>
      </c>
      <c r="I138" s="41"/>
    </row>
    <row r="139" spans="1:9" ht="20.100000000000001" customHeight="1" x14ac:dyDescent="0.2">
      <c r="A139" s="34"/>
      <c r="B139" s="53" t="s">
        <v>33</v>
      </c>
      <c r="C139" s="51" t="s">
        <v>123</v>
      </c>
      <c r="D139" s="52"/>
      <c r="E139" s="48" t="s">
        <v>34</v>
      </c>
      <c r="F139" s="55">
        <v>92</v>
      </c>
      <c r="G139" s="1"/>
      <c r="H139" s="40">
        <f>ROUND(G139*F139,2)</f>
        <v>0</v>
      </c>
      <c r="I139" s="41"/>
    </row>
    <row r="140" spans="1:9" ht="19.5" customHeight="1" x14ac:dyDescent="0.2">
      <c r="A140" s="34"/>
      <c r="B140" s="53"/>
      <c r="C140" s="51"/>
      <c r="D140" s="52"/>
      <c r="E140" s="48"/>
      <c r="F140" s="58"/>
      <c r="G140" s="40"/>
      <c r="H140" s="40">
        <f t="shared" ref="H140:H141" si="8">ROUND(G140*F140,2)</f>
        <v>0</v>
      </c>
      <c r="I140" s="41"/>
    </row>
    <row r="141" spans="1:9" ht="20.100000000000001" customHeight="1" x14ac:dyDescent="0.2">
      <c r="A141" s="34"/>
      <c r="B141" s="45" t="s">
        <v>77</v>
      </c>
      <c r="C141" s="46" t="s">
        <v>45</v>
      </c>
      <c r="D141" s="52" t="s">
        <v>158</v>
      </c>
      <c r="E141" s="48"/>
      <c r="F141" s="58"/>
      <c r="G141" s="40"/>
      <c r="H141" s="40">
        <f t="shared" si="8"/>
        <v>0</v>
      </c>
      <c r="I141" s="41"/>
    </row>
    <row r="142" spans="1:9" ht="20.100000000000001" customHeight="1" x14ac:dyDescent="0.2">
      <c r="A142" s="34"/>
      <c r="B142" s="50" t="s">
        <v>32</v>
      </c>
      <c r="C142" s="51" t="s">
        <v>107</v>
      </c>
      <c r="D142" s="52"/>
      <c r="E142" s="48"/>
      <c r="F142" s="55"/>
      <c r="G142" s="40"/>
      <c r="H142" s="40">
        <f>ROUND(G142*F142,2)</f>
        <v>0</v>
      </c>
      <c r="I142" s="41"/>
    </row>
    <row r="143" spans="1:9" ht="20.100000000000001" customHeight="1" x14ac:dyDescent="0.2">
      <c r="A143" s="34"/>
      <c r="B143" s="53" t="s">
        <v>33</v>
      </c>
      <c r="C143" s="51" t="s">
        <v>119</v>
      </c>
      <c r="D143" s="52"/>
      <c r="E143" s="48" t="s">
        <v>0</v>
      </c>
      <c r="F143" s="55">
        <v>1</v>
      </c>
      <c r="G143" s="1"/>
      <c r="H143" s="40">
        <f>ROUND(G143*F143,2)</f>
        <v>0</v>
      </c>
      <c r="I143" s="41"/>
    </row>
    <row r="144" spans="1:9" ht="20.100000000000001" customHeight="1" x14ac:dyDescent="0.2">
      <c r="A144" s="34"/>
      <c r="B144" s="45"/>
      <c r="C144" s="51"/>
      <c r="D144" s="52"/>
      <c r="E144" s="48"/>
      <c r="F144" s="58"/>
      <c r="G144" s="40"/>
      <c r="H144" s="40">
        <f t="shared" ref="H144:H149" si="9">ROUND(G144*F144,2)</f>
        <v>0</v>
      </c>
      <c r="I144" s="41"/>
    </row>
    <row r="145" spans="1:9" ht="20.100000000000001" customHeight="1" x14ac:dyDescent="0.2">
      <c r="A145" s="34"/>
      <c r="B145" s="45" t="s">
        <v>85</v>
      </c>
      <c r="C145" s="46" t="s">
        <v>47</v>
      </c>
      <c r="D145" s="52" t="s">
        <v>99</v>
      </c>
      <c r="E145" s="48" t="s">
        <v>0</v>
      </c>
      <c r="F145" s="58">
        <v>22</v>
      </c>
      <c r="G145" s="1"/>
      <c r="H145" s="40">
        <f t="shared" si="9"/>
        <v>0</v>
      </c>
      <c r="I145" s="41"/>
    </row>
    <row r="146" spans="1:9" ht="20.100000000000001" customHeight="1" x14ac:dyDescent="0.2">
      <c r="A146" s="34"/>
      <c r="B146" s="45"/>
      <c r="C146" s="51"/>
      <c r="D146" s="52"/>
      <c r="E146" s="48"/>
      <c r="F146" s="58"/>
      <c r="G146" s="40"/>
      <c r="H146" s="40">
        <f t="shared" si="9"/>
        <v>0</v>
      </c>
      <c r="I146" s="41"/>
    </row>
    <row r="147" spans="1:9" ht="20.100000000000001" customHeight="1" x14ac:dyDescent="0.2">
      <c r="A147" s="34"/>
      <c r="B147" s="45" t="s">
        <v>86</v>
      </c>
      <c r="C147" s="46" t="s">
        <v>49</v>
      </c>
      <c r="D147" s="52" t="s">
        <v>50</v>
      </c>
      <c r="E147" s="48"/>
      <c r="F147" s="58"/>
      <c r="G147" s="40"/>
      <c r="H147" s="40">
        <f t="shared" si="9"/>
        <v>0</v>
      </c>
      <c r="I147" s="41"/>
    </row>
    <row r="148" spans="1:9" ht="20.100000000000001" customHeight="1" x14ac:dyDescent="0.2">
      <c r="A148" s="34"/>
      <c r="B148" s="50" t="s">
        <v>32</v>
      </c>
      <c r="C148" s="51" t="s">
        <v>51</v>
      </c>
      <c r="D148" s="52"/>
      <c r="E148" s="48" t="s">
        <v>0</v>
      </c>
      <c r="F148" s="58">
        <v>1</v>
      </c>
      <c r="G148" s="1"/>
      <c r="H148" s="40">
        <f t="shared" si="9"/>
        <v>0</v>
      </c>
      <c r="I148" s="41"/>
    </row>
    <row r="149" spans="1:9" ht="20.100000000000001" customHeight="1" x14ac:dyDescent="0.2">
      <c r="A149" s="59" t="s">
        <v>15</v>
      </c>
      <c r="B149" s="50" t="s">
        <v>41</v>
      </c>
      <c r="C149" s="51" t="s">
        <v>52</v>
      </c>
      <c r="D149" s="52"/>
      <c r="E149" s="48" t="s">
        <v>0</v>
      </c>
      <c r="F149" s="58">
        <v>3</v>
      </c>
      <c r="G149" s="1"/>
      <c r="H149" s="40">
        <f t="shared" si="9"/>
        <v>0</v>
      </c>
      <c r="I149" s="41"/>
    </row>
    <row r="150" spans="1:9" ht="20.100000000000001" customHeight="1" x14ac:dyDescent="0.2">
      <c r="A150" s="34"/>
      <c r="B150" s="53"/>
      <c r="C150" s="51"/>
      <c r="D150" s="52"/>
      <c r="E150" s="48"/>
      <c r="F150" s="54"/>
      <c r="G150" s="40"/>
      <c r="H150" s="40"/>
      <c r="I150" s="41"/>
    </row>
    <row r="151" spans="1:9" ht="35.1" customHeight="1" x14ac:dyDescent="0.2">
      <c r="A151" s="34" t="s">
        <v>14</v>
      </c>
      <c r="B151" s="45" t="s">
        <v>87</v>
      </c>
      <c r="C151" s="46" t="s">
        <v>70</v>
      </c>
      <c r="D151" s="52" t="s">
        <v>71</v>
      </c>
      <c r="E151" s="48" t="s">
        <v>72</v>
      </c>
      <c r="F151" s="58">
        <v>50</v>
      </c>
      <c r="G151" s="1"/>
      <c r="H151" s="40">
        <f>ROUND(G151*F151,2)</f>
        <v>0</v>
      </c>
      <c r="I151" s="41"/>
    </row>
    <row r="152" spans="1:9" ht="20.100000000000001" customHeight="1" x14ac:dyDescent="0.2">
      <c r="A152" s="34"/>
      <c r="B152" s="45"/>
      <c r="C152" s="46"/>
      <c r="D152" s="52"/>
      <c r="E152" s="48"/>
      <c r="F152" s="61"/>
      <c r="G152" s="40"/>
      <c r="H152" s="40">
        <f t="shared" ref="H152:H178" si="10">ROUND(G152*F152,2)</f>
        <v>0</v>
      </c>
      <c r="I152" s="41"/>
    </row>
    <row r="153" spans="1:9" ht="20.100000000000001" customHeight="1" x14ac:dyDescent="0.2">
      <c r="A153" s="34"/>
      <c r="B153" s="45" t="s">
        <v>88</v>
      </c>
      <c r="C153" s="46" t="s">
        <v>22</v>
      </c>
      <c r="D153" s="52" t="s">
        <v>73</v>
      </c>
      <c r="E153" s="48" t="s">
        <v>58</v>
      </c>
      <c r="F153" s="58">
        <v>50</v>
      </c>
      <c r="G153" s="1"/>
      <c r="H153" s="40">
        <f t="shared" si="10"/>
        <v>0</v>
      </c>
      <c r="I153" s="41"/>
    </row>
    <row r="154" spans="1:9" ht="20.100000000000001" customHeight="1" x14ac:dyDescent="0.2">
      <c r="A154" s="34"/>
      <c r="B154" s="45"/>
      <c r="C154" s="46"/>
      <c r="D154" s="52"/>
      <c r="E154" s="48"/>
      <c r="F154" s="61"/>
      <c r="G154" s="40"/>
      <c r="H154" s="40">
        <f t="shared" si="10"/>
        <v>0</v>
      </c>
      <c r="I154" s="41"/>
    </row>
    <row r="155" spans="1:9" ht="39.950000000000003" customHeight="1" x14ac:dyDescent="0.2">
      <c r="A155" s="34" t="s">
        <v>17</v>
      </c>
      <c r="B155" s="45" t="s">
        <v>90</v>
      </c>
      <c r="C155" s="46" t="s">
        <v>54</v>
      </c>
      <c r="D155" s="52" t="s">
        <v>99</v>
      </c>
      <c r="E155" s="48" t="s">
        <v>0</v>
      </c>
      <c r="F155" s="58">
        <v>1</v>
      </c>
      <c r="G155" s="1"/>
      <c r="H155" s="40">
        <f t="shared" si="10"/>
        <v>0</v>
      </c>
    </row>
    <row r="156" spans="1:9" ht="20.100000000000001" customHeight="1" x14ac:dyDescent="0.2">
      <c r="A156" s="34"/>
      <c r="B156" s="45"/>
      <c r="C156" s="46"/>
      <c r="D156" s="52"/>
      <c r="E156" s="48"/>
      <c r="F156" s="58"/>
      <c r="G156" s="40"/>
      <c r="H156" s="40">
        <f t="shared" si="10"/>
        <v>0</v>
      </c>
    </row>
    <row r="157" spans="1:9" ht="20.100000000000001" customHeight="1" x14ac:dyDescent="0.2">
      <c r="A157" s="34"/>
      <c r="B157" s="45" t="s">
        <v>143</v>
      </c>
      <c r="C157" s="46" t="s">
        <v>63</v>
      </c>
      <c r="D157" s="52" t="s">
        <v>100</v>
      </c>
      <c r="E157" s="48"/>
      <c r="F157" s="61"/>
      <c r="G157" s="40"/>
      <c r="H157" s="40">
        <f t="shared" si="10"/>
        <v>0</v>
      </c>
      <c r="I157" s="41"/>
    </row>
    <row r="158" spans="1:9" ht="20.100000000000001" customHeight="1" x14ac:dyDescent="0.2">
      <c r="A158" s="34"/>
      <c r="B158" s="50" t="s">
        <v>32</v>
      </c>
      <c r="C158" s="51" t="s">
        <v>67</v>
      </c>
      <c r="D158" s="52"/>
      <c r="E158" s="48"/>
      <c r="F158" s="63"/>
      <c r="G158" s="40"/>
      <c r="H158" s="40">
        <f t="shared" si="10"/>
        <v>0</v>
      </c>
      <c r="I158" s="41"/>
    </row>
    <row r="159" spans="1:9" ht="35.1" customHeight="1" x14ac:dyDescent="0.2">
      <c r="A159" s="34"/>
      <c r="B159" s="53" t="s">
        <v>33</v>
      </c>
      <c r="C159" s="51" t="s">
        <v>68</v>
      </c>
      <c r="D159" s="52"/>
      <c r="E159" s="48" t="s">
        <v>0</v>
      </c>
      <c r="F159" s="63">
        <v>1</v>
      </c>
      <c r="G159" s="1"/>
      <c r="H159" s="40">
        <f t="shared" si="10"/>
        <v>0</v>
      </c>
      <c r="I159" s="41"/>
    </row>
    <row r="160" spans="1:9" ht="20.100000000000001" customHeight="1" x14ac:dyDescent="0.2">
      <c r="A160" s="34"/>
      <c r="B160" s="53" t="s">
        <v>35</v>
      </c>
      <c r="C160" s="51" t="s">
        <v>69</v>
      </c>
      <c r="D160" s="52"/>
      <c r="E160" s="48" t="s">
        <v>0</v>
      </c>
      <c r="F160" s="63">
        <v>1</v>
      </c>
      <c r="G160" s="1"/>
      <c r="H160" s="40">
        <f t="shared" si="10"/>
        <v>0</v>
      </c>
      <c r="I160" s="41"/>
    </row>
    <row r="161" spans="1:9" s="33" customFormat="1" ht="20.100000000000001" customHeight="1" x14ac:dyDescent="0.2">
      <c r="A161" s="43"/>
      <c r="B161" s="50" t="s">
        <v>41</v>
      </c>
      <c r="C161" s="51" t="s">
        <v>129</v>
      </c>
      <c r="D161" s="52"/>
      <c r="E161" s="48" t="s">
        <v>66</v>
      </c>
      <c r="F161" s="64">
        <v>1</v>
      </c>
      <c r="G161" s="2"/>
      <c r="H161" s="40">
        <f t="shared" si="10"/>
        <v>0</v>
      </c>
      <c r="I161" s="65"/>
    </row>
    <row r="162" spans="1:9" ht="20.100000000000001" customHeight="1" x14ac:dyDescent="0.2">
      <c r="A162" s="34"/>
      <c r="B162" s="50" t="s">
        <v>42</v>
      </c>
      <c r="C162" s="51" t="s">
        <v>94</v>
      </c>
      <c r="D162" s="52"/>
      <c r="E162" s="48" t="s">
        <v>0</v>
      </c>
      <c r="F162" s="63">
        <v>1</v>
      </c>
      <c r="G162" s="1"/>
      <c r="H162" s="40">
        <f t="shared" si="10"/>
        <v>0</v>
      </c>
      <c r="I162" s="41"/>
    </row>
    <row r="163" spans="1:9" ht="20.100000000000001" customHeight="1" x14ac:dyDescent="0.2">
      <c r="A163" s="34"/>
      <c r="B163" s="50" t="s">
        <v>43</v>
      </c>
      <c r="C163" s="51" t="s">
        <v>64</v>
      </c>
      <c r="D163" s="52"/>
      <c r="E163" s="48"/>
      <c r="F163" s="63"/>
      <c r="G163" s="40"/>
      <c r="H163" s="40">
        <f t="shared" si="10"/>
        <v>0</v>
      </c>
      <c r="I163" s="41"/>
    </row>
    <row r="164" spans="1:9" ht="20.100000000000001" customHeight="1" x14ac:dyDescent="0.2">
      <c r="A164" s="34"/>
      <c r="B164" s="53" t="s">
        <v>33</v>
      </c>
      <c r="C164" s="51" t="s">
        <v>65</v>
      </c>
      <c r="D164" s="52"/>
      <c r="E164" s="48" t="s">
        <v>66</v>
      </c>
      <c r="F164" s="58">
        <v>1</v>
      </c>
      <c r="G164" s="1"/>
      <c r="H164" s="40">
        <f t="shared" si="10"/>
        <v>0</v>
      </c>
      <c r="I164" s="41"/>
    </row>
    <row r="165" spans="1:9" ht="20.100000000000001" customHeight="1" x14ac:dyDescent="0.2">
      <c r="A165" s="34"/>
      <c r="B165" s="53" t="s">
        <v>35</v>
      </c>
      <c r="C165" s="51" t="s">
        <v>74</v>
      </c>
      <c r="D165" s="52"/>
      <c r="E165" s="48" t="s">
        <v>66</v>
      </c>
      <c r="F165" s="58">
        <v>1</v>
      </c>
      <c r="G165" s="1"/>
      <c r="H165" s="40">
        <f t="shared" si="10"/>
        <v>0</v>
      </c>
      <c r="I165" s="41"/>
    </row>
    <row r="166" spans="1:9" ht="20.100000000000001" customHeight="1" x14ac:dyDescent="0.2">
      <c r="A166" s="34"/>
      <c r="B166" s="50"/>
      <c r="C166" s="51"/>
      <c r="D166" s="52"/>
      <c r="E166" s="48"/>
      <c r="F166" s="63"/>
      <c r="G166" s="40"/>
      <c r="H166" s="40">
        <f t="shared" si="10"/>
        <v>0</v>
      </c>
      <c r="I166" s="41"/>
    </row>
    <row r="167" spans="1:9" ht="19.5" customHeight="1" x14ac:dyDescent="0.2">
      <c r="A167" s="34"/>
      <c r="B167" s="45" t="s">
        <v>144</v>
      </c>
      <c r="C167" s="46" t="s">
        <v>124</v>
      </c>
      <c r="D167" s="52" t="s">
        <v>100</v>
      </c>
      <c r="E167" s="48"/>
      <c r="F167" s="58"/>
      <c r="G167" s="40"/>
      <c r="H167" s="40">
        <f t="shared" si="10"/>
        <v>0</v>
      </c>
      <c r="I167" s="41"/>
    </row>
    <row r="168" spans="1:9" ht="19.5" customHeight="1" x14ac:dyDescent="0.2">
      <c r="A168" s="34"/>
      <c r="B168" s="50" t="s">
        <v>32</v>
      </c>
      <c r="C168" s="51" t="s">
        <v>130</v>
      </c>
      <c r="D168" s="52"/>
      <c r="E168" s="48" t="s">
        <v>58</v>
      </c>
      <c r="F168" s="58">
        <v>1</v>
      </c>
      <c r="G168" s="1"/>
      <c r="H168" s="40">
        <f t="shared" si="10"/>
        <v>0</v>
      </c>
      <c r="I168" s="41"/>
    </row>
    <row r="169" spans="1:9" ht="33.75" customHeight="1" x14ac:dyDescent="0.2">
      <c r="A169" s="34"/>
      <c r="B169" s="50" t="s">
        <v>41</v>
      </c>
      <c r="C169" s="51" t="s">
        <v>131</v>
      </c>
      <c r="D169" s="52"/>
      <c r="E169" s="48" t="s">
        <v>58</v>
      </c>
      <c r="F169" s="58">
        <v>1</v>
      </c>
      <c r="G169" s="1"/>
      <c r="H169" s="40">
        <f t="shared" si="10"/>
        <v>0</v>
      </c>
      <c r="I169" s="41"/>
    </row>
    <row r="170" spans="1:9" ht="20.100000000000001" customHeight="1" x14ac:dyDescent="0.2">
      <c r="A170" s="34"/>
      <c r="B170" s="50"/>
      <c r="C170" s="51"/>
      <c r="D170" s="52"/>
      <c r="E170" s="48"/>
      <c r="F170" s="58"/>
      <c r="G170" s="40"/>
      <c r="H170" s="40">
        <f t="shared" si="10"/>
        <v>0</v>
      </c>
      <c r="I170" s="41"/>
    </row>
    <row r="171" spans="1:9" ht="19.5" customHeight="1" x14ac:dyDescent="0.2">
      <c r="A171" s="34"/>
      <c r="B171" s="45" t="s">
        <v>145</v>
      </c>
      <c r="C171" s="46" t="s">
        <v>132</v>
      </c>
      <c r="D171" s="52" t="s">
        <v>100</v>
      </c>
      <c r="E171" s="48"/>
      <c r="F171" s="58"/>
      <c r="G171" s="40"/>
      <c r="H171" s="40">
        <f t="shared" si="10"/>
        <v>0</v>
      </c>
      <c r="I171" s="41"/>
    </row>
    <row r="172" spans="1:9" ht="20.25" customHeight="1" x14ac:dyDescent="0.2">
      <c r="A172" s="34"/>
      <c r="B172" s="50" t="s">
        <v>32</v>
      </c>
      <c r="C172" s="51" t="s">
        <v>133</v>
      </c>
      <c r="D172" s="52"/>
      <c r="E172" s="48" t="s">
        <v>0</v>
      </c>
      <c r="F172" s="58">
        <v>1</v>
      </c>
      <c r="G172" s="1"/>
      <c r="H172" s="40">
        <f t="shared" si="10"/>
        <v>0</v>
      </c>
      <c r="I172" s="41"/>
    </row>
    <row r="173" spans="1:9" ht="20.25" customHeight="1" x14ac:dyDescent="0.2">
      <c r="A173" s="34"/>
      <c r="B173" s="50" t="s">
        <v>41</v>
      </c>
      <c r="C173" s="51" t="s">
        <v>134</v>
      </c>
      <c r="D173" s="52"/>
      <c r="E173" s="48" t="s">
        <v>0</v>
      </c>
      <c r="F173" s="58">
        <v>1</v>
      </c>
      <c r="G173" s="1"/>
      <c r="H173" s="40">
        <f t="shared" si="10"/>
        <v>0</v>
      </c>
      <c r="I173" s="41"/>
    </row>
    <row r="174" spans="1:9" ht="20.25" customHeight="1" x14ac:dyDescent="0.2">
      <c r="A174" s="34"/>
      <c r="B174" s="50"/>
      <c r="C174" s="51"/>
      <c r="D174" s="52"/>
      <c r="E174" s="48"/>
      <c r="F174" s="58"/>
      <c r="G174" s="40"/>
      <c r="H174" s="40">
        <f t="shared" si="10"/>
        <v>0</v>
      </c>
      <c r="I174" s="41"/>
    </row>
    <row r="175" spans="1:9" ht="19.5" customHeight="1" x14ac:dyDescent="0.2">
      <c r="A175" s="34"/>
      <c r="B175" s="45" t="s">
        <v>146</v>
      </c>
      <c r="C175" s="46" t="s">
        <v>135</v>
      </c>
      <c r="D175" s="52" t="s">
        <v>100</v>
      </c>
      <c r="E175" s="48"/>
      <c r="F175" s="58"/>
      <c r="G175" s="40"/>
      <c r="H175" s="40">
        <f t="shared" si="10"/>
        <v>0</v>
      </c>
      <c r="I175" s="41"/>
    </row>
    <row r="176" spans="1:9" ht="19.5" customHeight="1" x14ac:dyDescent="0.2">
      <c r="A176" s="34"/>
      <c r="B176" s="50" t="s">
        <v>32</v>
      </c>
      <c r="C176" s="51" t="s">
        <v>134</v>
      </c>
      <c r="D176" s="52"/>
      <c r="E176" s="48" t="s">
        <v>34</v>
      </c>
      <c r="F176" s="58">
        <v>10</v>
      </c>
      <c r="G176" s="1"/>
      <c r="H176" s="40">
        <f t="shared" si="10"/>
        <v>0</v>
      </c>
      <c r="I176" s="41"/>
    </row>
    <row r="177" spans="1:9" ht="19.5" customHeight="1" x14ac:dyDescent="0.2">
      <c r="A177" s="34"/>
      <c r="B177" s="50"/>
      <c r="C177" s="51"/>
      <c r="D177" s="52"/>
      <c r="E177" s="48"/>
      <c r="F177" s="58"/>
      <c r="G177" s="40"/>
      <c r="H177" s="40">
        <f t="shared" si="10"/>
        <v>0</v>
      </c>
      <c r="I177" s="41"/>
    </row>
    <row r="178" spans="1:9" s="33" customFormat="1" ht="20.100000000000001" customHeight="1" x14ac:dyDescent="0.2">
      <c r="A178" s="43"/>
      <c r="B178" s="45" t="s">
        <v>147</v>
      </c>
      <c r="C178" s="46" t="s">
        <v>93</v>
      </c>
      <c r="D178" s="52" t="s">
        <v>160</v>
      </c>
      <c r="E178" s="48" t="s">
        <v>0</v>
      </c>
      <c r="F178" s="55">
        <v>1</v>
      </c>
      <c r="G178" s="2"/>
      <c r="H178" s="40">
        <f t="shared" si="10"/>
        <v>0</v>
      </c>
      <c r="I178" s="65"/>
    </row>
    <row r="179" spans="1:9" ht="20.100000000000001" customHeight="1" thickBot="1" x14ac:dyDescent="0.25">
      <c r="A179" s="60" t="s">
        <v>21</v>
      </c>
      <c r="B179" s="45"/>
      <c r="C179" s="51"/>
      <c r="D179" s="52"/>
      <c r="E179" s="48"/>
      <c r="F179" s="61"/>
      <c r="G179" s="40"/>
      <c r="H179" s="40">
        <f t="shared" ref="H179" si="11">ROUND(G179*F179,2)</f>
        <v>0</v>
      </c>
    </row>
    <row r="180" spans="1:9" s="33" customFormat="1" ht="36" customHeight="1" thickBot="1" x14ac:dyDescent="0.25">
      <c r="A180" s="43"/>
      <c r="B180" s="81" t="s">
        <v>62</v>
      </c>
      <c r="C180" s="82"/>
      <c r="D180" s="82"/>
      <c r="E180" s="82"/>
      <c r="F180" s="82"/>
      <c r="G180" s="82"/>
      <c r="H180" s="44">
        <f>SUM(H121:H179)</f>
        <v>0</v>
      </c>
    </row>
    <row r="181" spans="1:9" ht="48" customHeight="1" thickTop="1" x14ac:dyDescent="0.2">
      <c r="A181" s="66"/>
      <c r="B181" s="74" t="s">
        <v>83</v>
      </c>
      <c r="C181" s="75"/>
      <c r="D181" s="75"/>
      <c r="E181" s="75"/>
      <c r="F181" s="75"/>
      <c r="G181" s="76">
        <f>SUM(H180,H119,H9)</f>
        <v>0</v>
      </c>
      <c r="H181" s="77"/>
    </row>
    <row r="182" spans="1:9" ht="15.95" customHeight="1" x14ac:dyDescent="0.2">
      <c r="A182" s="67"/>
      <c r="B182" s="70"/>
      <c r="G182" s="12"/>
      <c r="H182" s="71"/>
    </row>
    <row r="183" spans="1:9" ht="15.95" customHeight="1" x14ac:dyDescent="0.2">
      <c r="A183" s="12"/>
      <c r="G183" s="12"/>
    </row>
    <row r="184" spans="1:9" ht="15.95" customHeight="1" x14ac:dyDescent="0.2">
      <c r="A184" s="12"/>
      <c r="F184" s="73"/>
      <c r="G184" s="73"/>
      <c r="H184" s="73"/>
    </row>
    <row r="185" spans="1:9" x14ac:dyDescent="0.2">
      <c r="F185" s="72" t="s">
        <v>155</v>
      </c>
    </row>
  </sheetData>
  <sheetProtection algorithmName="SHA-512" hashValue="Ksm2Vtf4fGHKYg4ccuFTvKSvRGLb/bAzXV4PU8/Vhmy9tMiAdtiaul2CK4vUBhOwUm7b3CWMhlv1EEfF4ZpiRw==" saltValue="oMdLcrjpr1R8uRFGmpDDaw==" spinCount="100000" sheet="1" selectLockedCells="1"/>
  <mergeCells count="9">
    <mergeCell ref="F184:H184"/>
    <mergeCell ref="B181:F181"/>
    <mergeCell ref="G181:H181"/>
    <mergeCell ref="B6:H6"/>
    <mergeCell ref="B9:G9"/>
    <mergeCell ref="B10:H10"/>
    <mergeCell ref="B119:G119"/>
    <mergeCell ref="B120:H120"/>
    <mergeCell ref="B180:G180"/>
  </mergeCells>
  <conditionalFormatting sqref="D7:D8 D166:D179">
    <cfRule type="cellIs" dxfId="20" priority="1358" stopIfTrue="1" operator="equal">
      <formula>"CW 3120-R2"</formula>
    </cfRule>
    <cfRule type="cellIs" dxfId="19" priority="1359" stopIfTrue="1" operator="equal">
      <formula>"CW 3240-R7"</formula>
    </cfRule>
  </conditionalFormatting>
  <conditionalFormatting sqref="D11:D118">
    <cfRule type="cellIs" dxfId="18" priority="19" stopIfTrue="1" operator="equal">
      <formula>"CW 2130-R11"</formula>
    </cfRule>
    <cfRule type="cellIs" dxfId="17" priority="20" stopIfTrue="1" operator="equal">
      <formula>"CW 3120-R2"</formula>
    </cfRule>
    <cfRule type="cellIs" dxfId="16" priority="21" stopIfTrue="1" operator="equal">
      <formula>"CW 3240-R7"</formula>
    </cfRule>
  </conditionalFormatting>
  <conditionalFormatting sqref="D121:D143">
    <cfRule type="cellIs" dxfId="15" priority="1697" stopIfTrue="1" operator="equal">
      <formula>"CW 2130-R11"</formula>
    </cfRule>
    <cfRule type="cellIs" dxfId="14" priority="1698" stopIfTrue="1" operator="equal">
      <formula>"CW 3120-R2"</formula>
    </cfRule>
    <cfRule type="cellIs" dxfId="13" priority="1699" stopIfTrue="1" operator="equal">
      <formula>"CW 3240-R7"</formula>
    </cfRule>
  </conditionalFormatting>
  <conditionalFormatting sqref="D122:D123">
    <cfRule type="cellIs" dxfId="12" priority="145" stopIfTrue="1" operator="equal">
      <formula>"CW 2130-R11"</formula>
    </cfRule>
    <cfRule type="cellIs" dxfId="11" priority="146" stopIfTrue="1" operator="equal">
      <formula>"CW 3120-R2"</formula>
    </cfRule>
    <cfRule type="cellIs" dxfId="10" priority="147" stopIfTrue="1" operator="equal">
      <formula>"CW 3240-R7"</formula>
    </cfRule>
  </conditionalFormatting>
  <conditionalFormatting sqref="D131:D132">
    <cfRule type="cellIs" dxfId="9" priority="112" stopIfTrue="1" operator="equal">
      <formula>"CW 2130-R11"</formula>
    </cfRule>
    <cfRule type="cellIs" dxfId="8" priority="113" stopIfTrue="1" operator="equal">
      <formula>"CW 3120-R2"</formula>
    </cfRule>
    <cfRule type="cellIs" dxfId="7" priority="114" stopIfTrue="1" operator="equal">
      <formula>"CW 3240-R7"</formula>
    </cfRule>
  </conditionalFormatting>
  <conditionalFormatting sqref="D138:D139">
    <cfRule type="cellIs" dxfId="6" priority="475" stopIfTrue="1" operator="equal">
      <formula>"CW 2130-R11"</formula>
    </cfRule>
    <cfRule type="cellIs" dxfId="5" priority="476" stopIfTrue="1" operator="equal">
      <formula>"CW 3120-R2"</formula>
    </cfRule>
    <cfRule type="cellIs" dxfId="4" priority="477" stopIfTrue="1" operator="equal">
      <formula>"CW 3240-R7"</formula>
    </cfRule>
  </conditionalFormatting>
  <conditionalFormatting sqref="D142:D166">
    <cfRule type="cellIs" dxfId="3" priority="7" stopIfTrue="1" operator="equal">
      <formula>"CW 2130-R11"</formula>
    </cfRule>
    <cfRule type="cellIs" dxfId="2" priority="8" stopIfTrue="1" operator="equal">
      <formula>"CW 3120-R2"</formula>
    </cfRule>
    <cfRule type="cellIs" dxfId="1" priority="9" stopIfTrue="1" operator="equal">
      <formula>"CW 3240-R7"</formula>
    </cfRule>
  </conditionalFormatting>
  <conditionalFormatting sqref="D166:D179 D7:D8">
    <cfRule type="cellIs" dxfId="0" priority="1357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118 G121:G17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371-2024 
&amp;XTemplate Version: 2024 02 01 - C BCivil&amp;RBid Submission
Page &amp;P+3 of 8</oddHeader>
    <oddFooter xml:space="preserve">&amp;R__________________
Name of Bidder                    </oddFooter>
  </headerFooter>
  <rowBreaks count="2" manualBreakCount="2">
    <brk id="40" min="1" max="7" man="1"/>
    <brk id="7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2024-04-18T20:52:30Z</cp:lastPrinted>
  <dcterms:created xsi:type="dcterms:W3CDTF">1999-10-18T14:40:40Z</dcterms:created>
  <dcterms:modified xsi:type="dcterms:W3CDTF">2024-04-23T15:42:18Z</dcterms:modified>
</cp:coreProperties>
</file>