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6-2024\WORK IN PROGRESS\36-2024\"/>
    </mc:Choice>
  </mc:AlternateContent>
  <xr:revisionPtr revIDLastSave="0" documentId="13_ncr:1_{BD8DCB61-B8AE-4B03-B2AB-CD7DB9EAC07E}" xr6:coauthVersionLast="36" xr6:coauthVersionMax="47" xr10:uidLastSave="{00000000-0000-0000-0000-000000000000}"/>
  <workbookProtection workbookPassword="C0BA" lockStructure="1"/>
  <bookViews>
    <workbookView xWindow="-38520" yWindow="-120" windowWidth="38640" windowHeight="212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prices'!$A$8:$G$16</definedName>
    <definedName name="_Ref152067852" localSheetId="0">'Unit prices'!$A$23</definedName>
    <definedName name="_Toc92867026" localSheetId="0">'Unit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prices'!$A$9:$G$46</definedName>
    <definedName name="Print_Area_2">#REF!</definedName>
    <definedName name="_xlnm.Print_Titles" localSheetId="0">'Unit prices'!$1:$8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21" i="2" l="1"/>
  <c r="G9" i="2" l="1"/>
  <c r="G17" i="2" l="1"/>
  <c r="G14" i="2" l="1"/>
  <c r="G13" i="2" l="1"/>
  <c r="G11" i="2"/>
  <c r="G15" i="2"/>
  <c r="G10" i="2" l="1"/>
  <c r="G12" i="2"/>
  <c r="G16" i="2"/>
  <c r="G18" i="2" l="1"/>
  <c r="A14" i="2"/>
  <c r="A16" i="2" s="1"/>
  <c r="A17" i="2" s="1"/>
</calcChain>
</file>

<file path=xl/sharedStrings.xml><?xml version="1.0" encoding="utf-8"?>
<sst xmlns="http://schemas.openxmlformats.org/spreadsheetml/2006/main" count="53" uniqueCount="39">
  <si>
    <t>FORM B:PRICES</t>
  </si>
  <si>
    <t>UNIT PRICES</t>
  </si>
  <si>
    <t>Item</t>
  </si>
  <si>
    <t>Description</t>
  </si>
  <si>
    <t>Spec.
Ref</t>
  </si>
  <si>
    <t>Unit</t>
  </si>
  <si>
    <t>Unit Price</t>
  </si>
  <si>
    <t>Lump Sum</t>
  </si>
  <si>
    <t>Name of Bidder</t>
  </si>
  <si>
    <t xml:space="preserve">$   - </t>
  </si>
  <si>
    <t>Quantity</t>
  </si>
  <si>
    <t>Total Amount
(QTY X Unit Price)</t>
  </si>
  <si>
    <t>(See B10)</t>
  </si>
  <si>
    <t>Warranty Coverage, on-site- Walkthrough and Deficiency Corrections</t>
  </si>
  <si>
    <t>Each</t>
  </si>
  <si>
    <t>Commissioning</t>
  </si>
  <si>
    <t>Installation of Spiral Heat Exchangers</t>
  </si>
  <si>
    <t>Supply and Install of Control Valves with associated hardware and spare parts</t>
  </si>
  <si>
    <t>Supply and Install of Isolation Valves above working height, with associated hardware and chainpulls</t>
  </si>
  <si>
    <t xml:space="preserve">Supply and Install of Isolation Valves at working height with associated hardware </t>
  </si>
  <si>
    <t>Tender No. 36-2024</t>
  </si>
  <si>
    <t>E5</t>
  </si>
  <si>
    <t>E6</t>
  </si>
  <si>
    <t>E7</t>
  </si>
  <si>
    <t>E8</t>
  </si>
  <si>
    <t>Insulate hot water supply and return lines to heat exchangers and control valves</t>
  </si>
  <si>
    <t>Spare parts</t>
  </si>
  <si>
    <t>E15</t>
  </si>
  <si>
    <t>Operating &amp; Maintenance Manuals and trainning</t>
  </si>
  <si>
    <t>E4</t>
  </si>
  <si>
    <t>E12</t>
  </si>
  <si>
    <t>E13
E14</t>
  </si>
  <si>
    <t>Cash Allowance</t>
  </si>
  <si>
    <t>E16</t>
  </si>
  <si>
    <t>Allowance</t>
  </si>
  <si>
    <t>SUB-TOTAL</t>
  </si>
  <si>
    <t>NORTH END SEWAGE TREATMENT PLANT (NEWPCC) DIGESTER TANK 9-14 SPIRAL HEAT EXCHANGER REPLACEMENTS</t>
  </si>
  <si>
    <t>TOTAL BASE BID PRICE (GST and MRST extra) (in numbers)</t>
  </si>
  <si>
    <t>Fixed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</si>
</sst>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81">
    <xf numFmtId="0" fontId="0" fillId="0" borderId="0" xfId="0"/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0" fillId="0" borderId="24" xfId="0" applyNumberFormat="1" applyBorder="1" applyAlignment="1" applyProtection="1">
      <alignment horizontal="right"/>
    </xf>
    <xf numFmtId="164" fontId="0" fillId="0" borderId="0" xfId="0" applyNumberFormat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1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29" xfId="0" applyNumberFormat="1" applyBorder="1" applyAlignment="1" applyProtection="1">
      <alignment horizontal="right"/>
    </xf>
    <xf numFmtId="175" fontId="38" fillId="25" borderId="12" xfId="0" applyNumberFormat="1" applyFont="1" applyFill="1" applyBorder="1" applyAlignment="1" applyProtection="1">
      <alignment horizontal="center" wrapText="1"/>
    </xf>
    <xf numFmtId="175" fontId="39" fillId="25" borderId="24" xfId="0" applyNumberFormat="1" applyFont="1" applyFill="1" applyBorder="1" applyAlignment="1" applyProtection="1">
      <alignment horizontal="right"/>
    </xf>
    <xf numFmtId="175" fontId="35" fillId="25" borderId="14" xfId="1" applyNumberFormat="1" applyFont="1" applyFill="1" applyBorder="1" applyProtection="1"/>
    <xf numFmtId="175" fontId="35" fillId="25" borderId="31" xfId="1" applyNumberFormat="1" applyFont="1" applyFill="1" applyBorder="1" applyProtection="1"/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8" fillId="25" borderId="12" xfId="0" applyFont="1" applyFill="1" applyBorder="1" applyAlignment="1" applyProtection="1">
      <alignment horizontal="left" wrapText="1"/>
    </xf>
    <xf numFmtId="0" fontId="38" fillId="25" borderId="12" xfId="0" applyFont="1" applyFill="1" applyBorder="1" applyAlignment="1" applyProtection="1">
      <alignment horizontal="center" wrapText="1"/>
    </xf>
    <xf numFmtId="4" fontId="38" fillId="25" borderId="12" xfId="0" applyNumberFormat="1" applyFont="1" applyFill="1" applyBorder="1" applyAlignment="1" applyProtection="1">
      <alignment horizontal="center" wrapText="1"/>
    </xf>
    <xf numFmtId="164" fontId="0" fillId="0" borderId="22" xfId="0" applyNumberFormat="1" applyBorder="1" applyProtection="1"/>
    <xf numFmtId="0" fontId="0" fillId="0" borderId="23" xfId="0" applyBorder="1" applyAlignment="1" applyProtection="1">
      <alignment wrapText="1"/>
    </xf>
    <xf numFmtId="0" fontId="2" fillId="0" borderId="23" xfId="0" applyFont="1" applyBorder="1" applyAlignment="1" applyProtection="1">
      <alignment wrapText="1"/>
    </xf>
    <xf numFmtId="0" fontId="2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1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2" fillId="0" borderId="26" xfId="0" applyFont="1" applyBorder="1" applyAlignment="1" applyProtection="1">
      <alignment wrapText="1"/>
    </xf>
    <xf numFmtId="164" fontId="0" fillId="0" borderId="25" xfId="0" applyNumberFormat="1" applyBorder="1" applyProtection="1"/>
    <xf numFmtId="0" fontId="0" fillId="0" borderId="26" xfId="0" applyFill="1" applyBorder="1" applyAlignment="1" applyProtection="1">
      <alignment wrapText="1"/>
    </xf>
    <xf numFmtId="0" fontId="2" fillId="0" borderId="27" xfId="0" applyFont="1" applyFill="1" applyBorder="1" applyAlignment="1" applyProtection="1">
      <alignment wrapText="1"/>
    </xf>
    <xf numFmtId="0" fontId="2" fillId="0" borderId="27" xfId="0" applyFont="1" applyBorder="1" applyAlignment="1" applyProtection="1">
      <alignment wrapText="1"/>
    </xf>
    <xf numFmtId="0" fontId="2" fillId="0" borderId="28" xfId="0" applyFont="1" applyBorder="1" applyAlignment="1" applyProtection="1">
      <alignment horizontal="center" wrapText="1"/>
    </xf>
    <xf numFmtId="3" fontId="0" fillId="0" borderId="28" xfId="0" applyNumberFormat="1" applyBorder="1" applyAlignment="1" applyProtection="1">
      <alignment horizontal="center"/>
    </xf>
    <xf numFmtId="175" fontId="0" fillId="0" borderId="28" xfId="0" applyNumberFormat="1" applyBorder="1" applyAlignment="1" applyProtection="1">
      <alignment horizontal="right"/>
    </xf>
    <xf numFmtId="164" fontId="35" fillId="25" borderId="25" xfId="0" applyNumberFormat="1" applyFont="1" applyFill="1" applyBorder="1" applyProtection="1"/>
    <xf numFmtId="0" fontId="39" fillId="25" borderId="26" xfId="0" applyFont="1" applyFill="1" applyBorder="1" applyAlignment="1" applyProtection="1">
      <alignment wrapText="1"/>
    </xf>
    <xf numFmtId="0" fontId="35" fillId="25" borderId="26" xfId="0" applyFont="1" applyFill="1" applyBorder="1" applyAlignment="1" applyProtection="1">
      <alignment wrapText="1"/>
    </xf>
    <xf numFmtId="0" fontId="35" fillId="25" borderId="23" xfId="0" applyFont="1" applyFill="1" applyBorder="1" applyAlignment="1" applyProtection="1">
      <alignment horizontal="center" wrapText="1"/>
    </xf>
    <xf numFmtId="3" fontId="35" fillId="25" borderId="23" xfId="0" applyNumberFormat="1" applyFont="1" applyFill="1" applyBorder="1" applyAlignment="1" applyProtection="1">
      <alignment horizontal="center"/>
    </xf>
    <xf numFmtId="175" fontId="35" fillId="25" borderId="23" xfId="0" applyNumberFormat="1" applyFont="1" applyFill="1" applyBorder="1" applyAlignment="1" applyProtection="1">
      <alignment horizontal="right"/>
    </xf>
    <xf numFmtId="164" fontId="0" fillId="0" borderId="30" xfId="0" applyNumberFormat="1" applyBorder="1" applyProtection="1"/>
    <xf numFmtId="0" fontId="35" fillId="25" borderId="16" xfId="1" applyFont="1" applyFill="1" applyBorder="1" applyAlignment="1" applyProtection="1">
      <alignment horizontal="left"/>
    </xf>
    <xf numFmtId="0" fontId="35" fillId="25" borderId="0" xfId="1" applyFont="1" applyFill="1" applyBorder="1" applyAlignment="1" applyProtection="1">
      <alignment horizontal="left"/>
    </xf>
    <xf numFmtId="0" fontId="35" fillId="25" borderId="0" xfId="1" applyFont="1" applyFill="1" applyBorder="1" applyAlignment="1" applyProtection="1">
      <alignment horizontal="center"/>
    </xf>
    <xf numFmtId="4" fontId="35" fillId="25" borderId="0" xfId="1" applyNumberFormat="1" applyFont="1" applyFill="1" applyBorder="1" applyAlignment="1" applyProtection="1">
      <alignment horizontal="center"/>
    </xf>
    <xf numFmtId="0" fontId="39" fillId="25" borderId="16" xfId="1" applyFont="1" applyFill="1" applyBorder="1" applyAlignment="1" applyProtection="1">
      <alignment horizontal="left"/>
    </xf>
    <xf numFmtId="0" fontId="0" fillId="25" borderId="0" xfId="0" applyFill="1" applyBorder="1" applyProtection="1"/>
    <xf numFmtId="0" fontId="35" fillId="25" borderId="15" xfId="1" applyFont="1" applyFill="1" applyBorder="1" applyProtection="1"/>
    <xf numFmtId="0" fontId="35" fillId="25" borderId="14" xfId="1" applyFont="1" applyFill="1" applyBorder="1" applyProtection="1"/>
    <xf numFmtId="0" fontId="35" fillId="25" borderId="14" xfId="1" applyFont="1" applyFill="1" applyBorder="1" applyAlignment="1" applyProtection="1">
      <alignment horizontal="center"/>
    </xf>
    <xf numFmtId="4" fontId="35" fillId="25" borderId="14" xfId="1" applyNumberFormat="1" applyFont="1" applyFill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0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7" xfId="0" applyNumberFormat="1" applyBorder="1" applyAlignment="1" applyProtection="1">
      <alignment horizontal="left" wrapText="1"/>
      <protection locked="0"/>
    </xf>
    <xf numFmtId="4" fontId="0" fillId="0" borderId="19" xfId="0" applyNumberForma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20" xfId="0" applyNumberFormat="1" applyBorder="1" applyAlignment="1" applyProtection="1">
      <alignment horizontal="left" wrapText="1"/>
      <protection locked="0"/>
    </xf>
    <xf numFmtId="164" fontId="0" fillId="0" borderId="0" xfId="0" applyNumberFormat="1" applyAlignment="1" applyProtection="1">
      <alignment wrapText="1"/>
    </xf>
    <xf numFmtId="4" fontId="0" fillId="0" borderId="17" xfId="0" applyNumberFormat="1" applyBorder="1" applyAlignment="1" applyProtection="1">
      <alignment horizontal="left"/>
    </xf>
    <xf numFmtId="7" fontId="35" fillId="25" borderId="14" xfId="1" applyNumberFormat="1" applyFont="1" applyFill="1" applyBorder="1" applyAlignment="1" applyProtection="1">
      <alignment horizontal="right"/>
    </xf>
    <xf numFmtId="0" fontId="35" fillId="25" borderId="20" xfId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7" fontId="35" fillId="25" borderId="0" xfId="1" applyNumberFormat="1" applyFont="1" applyFill="1" applyBorder="1" applyAlignment="1" applyProtection="1">
      <alignment horizontal="center"/>
    </xf>
    <xf numFmtId="0" fontId="35" fillId="25" borderId="21" xfId="1" applyFont="1" applyFill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6"/>
  <sheetViews>
    <sheetView showGridLines="0" tabSelected="1" topLeftCell="A2" zoomScaleNormal="100" zoomScaleSheetLayoutView="100" workbookViewId="0">
      <selection activeCell="E23" sqref="E23:G24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74" t="s">
        <v>0</v>
      </c>
      <c r="B1" s="74"/>
      <c r="C1" s="74"/>
      <c r="D1" s="74"/>
      <c r="E1" s="74"/>
      <c r="F1" s="74"/>
      <c r="G1" s="74"/>
    </row>
    <row r="2" spans="1:7" x14ac:dyDescent="0.2">
      <c r="A2" s="75" t="s">
        <v>12</v>
      </c>
      <c r="B2" s="75"/>
      <c r="C2" s="75"/>
      <c r="D2" s="75"/>
      <c r="E2" s="75"/>
      <c r="F2" s="75"/>
      <c r="G2" s="75"/>
    </row>
    <row r="3" spans="1:7" x14ac:dyDescent="0.2">
      <c r="A3" s="76" t="s">
        <v>20</v>
      </c>
      <c r="B3" s="77"/>
      <c r="C3" s="77"/>
      <c r="D3" s="77"/>
      <c r="E3" s="77"/>
      <c r="F3" s="77"/>
      <c r="G3" s="77"/>
    </row>
    <row r="4" spans="1:7" x14ac:dyDescent="0.2">
      <c r="A4" s="19"/>
      <c r="B4" s="20"/>
      <c r="C4" s="21"/>
      <c r="F4" s="5"/>
      <c r="G4" s="5"/>
    </row>
    <row r="5" spans="1:7" ht="30" customHeight="1" x14ac:dyDescent="0.2">
      <c r="A5" s="78" t="s">
        <v>36</v>
      </c>
      <c r="B5" s="78"/>
      <c r="C5" s="78"/>
      <c r="D5" s="78"/>
      <c r="E5" s="78"/>
      <c r="F5" s="78"/>
      <c r="G5" s="78"/>
    </row>
    <row r="6" spans="1:7" x14ac:dyDescent="0.2">
      <c r="A6" s="22"/>
      <c r="B6" s="22"/>
      <c r="C6" s="22"/>
      <c r="D6" s="22"/>
      <c r="E6" s="22"/>
      <c r="F6" s="22"/>
      <c r="G6" s="22"/>
    </row>
    <row r="7" spans="1:7" x14ac:dyDescent="0.2">
      <c r="A7" s="4" t="s">
        <v>1</v>
      </c>
      <c r="F7" s="5"/>
      <c r="G7" s="5"/>
    </row>
    <row r="8" spans="1:7" ht="33.75" x14ac:dyDescent="0.2">
      <c r="A8" s="23" t="s">
        <v>2</v>
      </c>
      <c r="B8" s="23" t="s">
        <v>3</v>
      </c>
      <c r="C8" s="24" t="s">
        <v>4</v>
      </c>
      <c r="D8" s="24" t="s">
        <v>5</v>
      </c>
      <c r="E8" s="25" t="s">
        <v>10</v>
      </c>
      <c r="F8" s="15" t="s">
        <v>6</v>
      </c>
      <c r="G8" s="15" t="s">
        <v>11</v>
      </c>
    </row>
    <row r="9" spans="1:7" ht="30" customHeight="1" x14ac:dyDescent="0.2">
      <c r="A9" s="26">
        <v>1</v>
      </c>
      <c r="B9" s="27" t="s">
        <v>16</v>
      </c>
      <c r="C9" s="28" t="s">
        <v>29</v>
      </c>
      <c r="D9" s="29" t="s">
        <v>14</v>
      </c>
      <c r="E9" s="30">
        <v>6</v>
      </c>
      <c r="F9" s="1" t="s">
        <v>9</v>
      </c>
      <c r="G9" s="7" t="str">
        <f>IF(OR(ISTEXT(F9),ISBLANK(F9)), "$   - ",ROUND(E9*F9,2))</f>
        <v xml:space="preserve">$   - </v>
      </c>
    </row>
    <row r="10" spans="1:7" ht="45" customHeight="1" x14ac:dyDescent="0.2">
      <c r="A10" s="31">
        <v>2</v>
      </c>
      <c r="B10" s="32" t="s">
        <v>19</v>
      </c>
      <c r="C10" s="33" t="s">
        <v>21</v>
      </c>
      <c r="D10" s="29" t="s">
        <v>14</v>
      </c>
      <c r="E10" s="30">
        <v>20</v>
      </c>
      <c r="F10" s="1" t="s">
        <v>9</v>
      </c>
      <c r="G10" s="7" t="str">
        <f>IF(OR(ISTEXT(F10),ISBLANK(F10)), "$   - ",ROUND(E10*F10,2))</f>
        <v xml:space="preserve">$   - </v>
      </c>
    </row>
    <row r="11" spans="1:7" ht="45" customHeight="1" x14ac:dyDescent="0.2">
      <c r="A11" s="31">
        <v>3</v>
      </c>
      <c r="B11" s="32" t="s">
        <v>18</v>
      </c>
      <c r="C11" s="33" t="s">
        <v>21</v>
      </c>
      <c r="D11" s="29" t="s">
        <v>14</v>
      </c>
      <c r="E11" s="30">
        <v>4</v>
      </c>
      <c r="F11" s="1" t="s">
        <v>9</v>
      </c>
      <c r="G11" s="7" t="str">
        <f>IF(OR(ISTEXT(F11),ISBLANK(F11)), "$   - ",ROUND(E11*F11,2))</f>
        <v xml:space="preserve">$   - </v>
      </c>
    </row>
    <row r="12" spans="1:7" ht="45" customHeight="1" x14ac:dyDescent="0.2">
      <c r="A12" s="34">
        <v>4</v>
      </c>
      <c r="B12" s="33" t="s">
        <v>17</v>
      </c>
      <c r="C12" s="33" t="s">
        <v>22</v>
      </c>
      <c r="D12" s="29" t="s">
        <v>14</v>
      </c>
      <c r="E12" s="30">
        <v>6</v>
      </c>
      <c r="F12" s="1" t="s">
        <v>9</v>
      </c>
      <c r="G12" s="7" t="str">
        <f t="shared" ref="G12:G15" si="0">IF(OR(ISTEXT(F12),ISBLANK(F12)), "$   - ",ROUND(E12*F12,2))</f>
        <v xml:space="preserve">$   - </v>
      </c>
    </row>
    <row r="13" spans="1:7" ht="45" customHeight="1" x14ac:dyDescent="0.2">
      <c r="A13" s="34">
        <v>5</v>
      </c>
      <c r="B13" s="33" t="s">
        <v>25</v>
      </c>
      <c r="C13" s="33" t="s">
        <v>23</v>
      </c>
      <c r="D13" s="29" t="s">
        <v>7</v>
      </c>
      <c r="E13" s="30">
        <v>1</v>
      </c>
      <c r="F13" s="1" t="s">
        <v>9</v>
      </c>
      <c r="G13" s="7" t="str">
        <f t="shared" si="0"/>
        <v xml:space="preserve">$   - </v>
      </c>
    </row>
    <row r="14" spans="1:7" ht="15" customHeight="1" x14ac:dyDescent="0.2">
      <c r="A14" s="34">
        <f t="shared" ref="A14:A17" si="1">A13+1</f>
        <v>6</v>
      </c>
      <c r="B14" s="33" t="s">
        <v>26</v>
      </c>
      <c r="C14" s="33" t="s">
        <v>24</v>
      </c>
      <c r="D14" s="29" t="s">
        <v>7</v>
      </c>
      <c r="E14" s="30">
        <v>1</v>
      </c>
      <c r="F14" s="1" t="s">
        <v>9</v>
      </c>
      <c r="G14" s="7" t="str">
        <f t="shared" si="0"/>
        <v xml:space="preserve">$   - </v>
      </c>
    </row>
    <row r="15" spans="1:7" ht="15" customHeight="1" x14ac:dyDescent="0.2">
      <c r="A15" s="34">
        <v>7</v>
      </c>
      <c r="B15" s="35" t="s">
        <v>15</v>
      </c>
      <c r="C15" s="33" t="s">
        <v>30</v>
      </c>
      <c r="D15" s="29" t="s">
        <v>7</v>
      </c>
      <c r="E15" s="30">
        <v>1</v>
      </c>
      <c r="F15" s="1" t="s">
        <v>9</v>
      </c>
      <c r="G15" s="7" t="str">
        <f t="shared" si="0"/>
        <v xml:space="preserve">$   - </v>
      </c>
    </row>
    <row r="16" spans="1:7" ht="30" customHeight="1" x14ac:dyDescent="0.2">
      <c r="A16" s="34">
        <f t="shared" si="1"/>
        <v>8</v>
      </c>
      <c r="B16" s="36" t="s">
        <v>28</v>
      </c>
      <c r="C16" s="37" t="s">
        <v>31</v>
      </c>
      <c r="D16" s="38" t="s">
        <v>38</v>
      </c>
      <c r="E16" s="39">
        <v>1</v>
      </c>
      <c r="F16" s="40">
        <v>10000</v>
      </c>
      <c r="G16" s="14">
        <f>IF(OR(ISTEXT(F16),ISBLANK(F16)), "$   - ",ROUND(E16*F16,2))</f>
        <v>10000</v>
      </c>
    </row>
    <row r="17" spans="1:7" ht="45" customHeight="1" x14ac:dyDescent="0.2">
      <c r="A17" s="34">
        <f t="shared" si="1"/>
        <v>9</v>
      </c>
      <c r="B17" s="35" t="s">
        <v>13</v>
      </c>
      <c r="C17" s="33" t="s">
        <v>27</v>
      </c>
      <c r="D17" s="29" t="s">
        <v>7</v>
      </c>
      <c r="E17" s="30">
        <v>1</v>
      </c>
      <c r="F17" s="1" t="s">
        <v>9</v>
      </c>
      <c r="G17" s="7" t="str">
        <f t="shared" ref="G17" si="2">IF(OR(ISTEXT(F17),ISBLANK(F17)), "$   - ",ROUND(E17*F17,2))</f>
        <v xml:space="preserve">$   - </v>
      </c>
    </row>
    <row r="18" spans="1:7" ht="30" customHeight="1" x14ac:dyDescent="0.25">
      <c r="A18" s="41"/>
      <c r="B18" s="42" t="s">
        <v>35</v>
      </c>
      <c r="C18" s="43"/>
      <c r="D18" s="44"/>
      <c r="E18" s="45"/>
      <c r="F18" s="46"/>
      <c r="G18" s="16">
        <f>SUM(G9:G17)</f>
        <v>10000</v>
      </c>
    </row>
    <row r="19" spans="1:7" ht="15" customHeight="1" x14ac:dyDescent="0.2">
      <c r="A19" s="47">
        <v>10</v>
      </c>
      <c r="B19" s="37" t="s">
        <v>32</v>
      </c>
      <c r="C19" s="37" t="s">
        <v>33</v>
      </c>
      <c r="D19" s="38" t="s">
        <v>34</v>
      </c>
      <c r="E19" s="39"/>
      <c r="F19" s="40"/>
      <c r="G19" s="14">
        <v>25000</v>
      </c>
    </row>
    <row r="20" spans="1:7" ht="15" customHeight="1" x14ac:dyDescent="0.2">
      <c r="A20" s="48"/>
      <c r="B20" s="49"/>
      <c r="C20" s="49"/>
      <c r="D20" s="50"/>
      <c r="E20" s="51"/>
      <c r="F20" s="79"/>
      <c r="G20" s="80"/>
    </row>
    <row r="21" spans="1:7" ht="15" customHeight="1" x14ac:dyDescent="0.25">
      <c r="A21" s="52" t="s">
        <v>37</v>
      </c>
      <c r="B21" s="53"/>
      <c r="C21" s="53"/>
      <c r="D21" s="50"/>
      <c r="E21" s="51"/>
      <c r="F21" s="72">
        <f>SUM(G9:G17)+G19</f>
        <v>35000</v>
      </c>
      <c r="G21" s="73"/>
    </row>
    <row r="22" spans="1:7" ht="14.25" x14ac:dyDescent="0.2">
      <c r="A22" s="54"/>
      <c r="B22" s="55"/>
      <c r="C22" s="55"/>
      <c r="D22" s="56"/>
      <c r="E22" s="57"/>
      <c r="F22" s="17"/>
      <c r="G22" s="18"/>
    </row>
    <row r="23" spans="1:7" x14ac:dyDescent="0.2">
      <c r="A23" s="9"/>
      <c r="B23" s="58"/>
      <c r="C23" s="58"/>
      <c r="D23" s="59"/>
      <c r="E23" s="66"/>
      <c r="F23" s="66"/>
      <c r="G23" s="67"/>
    </row>
    <row r="24" spans="1:7" x14ac:dyDescent="0.2">
      <c r="A24" s="10"/>
      <c r="B24" s="58"/>
      <c r="C24" s="58"/>
      <c r="D24" s="59"/>
      <c r="E24" s="68"/>
      <c r="F24" s="68"/>
      <c r="G24" s="69"/>
    </row>
    <row r="25" spans="1:7" x14ac:dyDescent="0.2">
      <c r="A25" s="10"/>
      <c r="B25" s="58"/>
      <c r="C25" s="58"/>
      <c r="D25" s="59"/>
      <c r="E25" s="71" t="s">
        <v>8</v>
      </c>
      <c r="F25" s="71"/>
      <c r="G25" s="63"/>
    </row>
    <row r="26" spans="1:7" x14ac:dyDescent="0.2">
      <c r="A26" s="11"/>
      <c r="B26" s="64"/>
      <c r="C26" s="64"/>
      <c r="D26" s="65"/>
      <c r="E26" s="60"/>
      <c r="F26" s="61"/>
      <c r="G26" s="62"/>
    </row>
    <row r="28" spans="1:7" x14ac:dyDescent="0.2">
      <c r="A28" s="12"/>
    </row>
    <row r="29" spans="1:7" x14ac:dyDescent="0.2">
      <c r="A29" s="8"/>
      <c r="B29" s="70"/>
      <c r="C29" s="70"/>
      <c r="D29" s="70"/>
      <c r="E29" s="70"/>
      <c r="F29" s="13"/>
      <c r="G29" s="13"/>
    </row>
    <row r="30" spans="1:7" x14ac:dyDescent="0.2">
      <c r="A30" s="8"/>
      <c r="B30" s="70"/>
      <c r="C30" s="70"/>
      <c r="D30" s="70"/>
      <c r="E30" s="70"/>
      <c r="F30" s="13"/>
      <c r="G30" s="13"/>
    </row>
    <row r="31" spans="1:7" x14ac:dyDescent="0.2">
      <c r="A31" s="8"/>
      <c r="B31" s="70"/>
      <c r="C31" s="70"/>
      <c r="D31" s="70"/>
      <c r="E31" s="70"/>
      <c r="F31" s="13"/>
      <c r="G31" s="13"/>
    </row>
    <row r="32" spans="1:7" x14ac:dyDescent="0.2">
      <c r="A32" s="8"/>
      <c r="B32" s="70"/>
      <c r="C32" s="70"/>
      <c r="D32" s="70"/>
      <c r="E32" s="70"/>
      <c r="F32" s="13"/>
      <c r="G32" s="13"/>
    </row>
    <row r="33" spans="1:7" x14ac:dyDescent="0.2">
      <c r="A33" s="8"/>
      <c r="B33" s="70"/>
      <c r="C33" s="70"/>
      <c r="D33" s="70"/>
      <c r="E33" s="70"/>
      <c r="F33" s="13"/>
      <c r="G33" s="13"/>
    </row>
    <row r="34" spans="1:7" x14ac:dyDescent="0.2">
      <c r="A34" s="8"/>
      <c r="B34" s="70"/>
      <c r="C34" s="70"/>
      <c r="D34" s="70"/>
      <c r="E34" s="70"/>
      <c r="F34" s="13"/>
      <c r="G34" s="13"/>
    </row>
    <row r="35" spans="1:7" x14ac:dyDescent="0.2">
      <c r="A35" s="8"/>
      <c r="B35" s="70"/>
      <c r="C35" s="70"/>
      <c r="D35" s="70"/>
      <c r="E35" s="70"/>
      <c r="F35" s="13"/>
      <c r="G35" s="13"/>
    </row>
    <row r="36" spans="1:7" x14ac:dyDescent="0.2">
      <c r="A36" s="8"/>
      <c r="B36" s="70"/>
      <c r="C36" s="70"/>
      <c r="D36" s="70"/>
      <c r="E36" s="70"/>
      <c r="F36" s="13"/>
      <c r="G36" s="13"/>
    </row>
    <row r="37" spans="1:7" x14ac:dyDescent="0.2">
      <c r="A37" s="8"/>
      <c r="B37" s="70"/>
      <c r="C37" s="70"/>
      <c r="D37" s="70"/>
      <c r="E37" s="70"/>
      <c r="F37" s="13"/>
      <c r="G37" s="13"/>
    </row>
    <row r="38" spans="1:7" x14ac:dyDescent="0.2">
      <c r="A38" s="8"/>
      <c r="B38" s="70"/>
      <c r="C38" s="70"/>
      <c r="D38" s="70"/>
      <c r="E38" s="70"/>
      <c r="F38" s="13"/>
      <c r="G38" s="13"/>
    </row>
    <row r="39" spans="1:7" x14ac:dyDescent="0.2">
      <c r="A39" s="8"/>
      <c r="B39" s="70"/>
      <c r="C39" s="70"/>
      <c r="D39" s="70"/>
      <c r="E39" s="70"/>
      <c r="F39" s="13"/>
      <c r="G39" s="13"/>
    </row>
    <row r="40" spans="1:7" x14ac:dyDescent="0.2">
      <c r="A40" s="8"/>
      <c r="B40" s="70"/>
      <c r="C40" s="70"/>
      <c r="D40" s="70"/>
      <c r="E40" s="70"/>
      <c r="F40" s="13"/>
      <c r="G40" s="13"/>
    </row>
    <row r="41" spans="1:7" x14ac:dyDescent="0.2">
      <c r="A41" s="8"/>
      <c r="B41" s="70"/>
      <c r="C41" s="70"/>
      <c r="D41" s="70"/>
      <c r="E41" s="70"/>
      <c r="F41" s="13"/>
      <c r="G41" s="13"/>
    </row>
    <row r="42" spans="1:7" x14ac:dyDescent="0.2">
      <c r="A42" s="8"/>
      <c r="B42" s="70"/>
      <c r="C42" s="70"/>
      <c r="D42" s="70"/>
      <c r="E42" s="70"/>
      <c r="F42" s="13"/>
      <c r="G42" s="13"/>
    </row>
    <row r="43" spans="1:7" x14ac:dyDescent="0.2">
      <c r="A43" s="8"/>
      <c r="B43" s="70"/>
      <c r="C43" s="70"/>
      <c r="D43" s="70"/>
      <c r="E43" s="70"/>
      <c r="F43" s="13"/>
      <c r="G43" s="13"/>
    </row>
    <row r="44" spans="1:7" x14ac:dyDescent="0.2">
      <c r="A44" s="8"/>
      <c r="B44" s="70"/>
      <c r="C44" s="70"/>
      <c r="D44" s="70"/>
      <c r="E44" s="70"/>
      <c r="F44" s="13"/>
      <c r="G44" s="13"/>
    </row>
    <row r="45" spans="1:7" x14ac:dyDescent="0.2">
      <c r="A45" s="8"/>
      <c r="B45" s="70"/>
      <c r="C45" s="70"/>
      <c r="D45" s="70"/>
      <c r="E45" s="70"/>
      <c r="F45" s="13"/>
      <c r="G45" s="13"/>
    </row>
    <row r="46" spans="1:7" x14ac:dyDescent="0.2">
      <c r="A46" s="8"/>
      <c r="B46" s="70"/>
      <c r="C46" s="70"/>
      <c r="D46" s="70"/>
      <c r="E46" s="70"/>
      <c r="F46" s="13"/>
      <c r="G46" s="13"/>
    </row>
  </sheetData>
  <sheetProtection algorithmName="SHA-512" hashValue="F01YWzy0ppHYMjIFYycGh9fLX6Lw8C4B6YxP6hz2gcxfbK4J2K5bsldMHrvIeCupC0l5FittEZh+I7UxnoX2BQ==" saltValue="yHEww+tb7pWMrxJPeeKCsQ==" spinCount="100000" sheet="1" selectLockedCells="1"/>
  <mergeCells count="26">
    <mergeCell ref="A1:G1"/>
    <mergeCell ref="A2:G2"/>
    <mergeCell ref="A3:G3"/>
    <mergeCell ref="A5:G5"/>
    <mergeCell ref="F20:G20"/>
    <mergeCell ref="B36:E36"/>
    <mergeCell ref="B30:E30"/>
    <mergeCell ref="B31:E31"/>
    <mergeCell ref="B32:E32"/>
    <mergeCell ref="F21:G21"/>
    <mergeCell ref="E23:G24"/>
    <mergeCell ref="B46:E46"/>
    <mergeCell ref="B39:E39"/>
    <mergeCell ref="B40:E40"/>
    <mergeCell ref="B43:E43"/>
    <mergeCell ref="B44:E44"/>
    <mergeCell ref="B42:E42"/>
    <mergeCell ref="B41:E41"/>
    <mergeCell ref="E25:F25"/>
    <mergeCell ref="B29:E29"/>
    <mergeCell ref="B37:E37"/>
    <mergeCell ref="B45:E45"/>
    <mergeCell ref="B38:E38"/>
    <mergeCell ref="B33:E33"/>
    <mergeCell ref="B34:E34"/>
    <mergeCell ref="B35:E35"/>
  </mergeCells>
  <phoneticPr fontId="0" type="noConversion"/>
  <dataValidations xWindow="877" yWindow="68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9:F19" xr:uid="{00000000-0002-0000-0100-000000000000}">
      <formula1>IF(F9&gt;=0,ROUND(F9,2),0.01)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No.36-2024
&amp;C                     &amp;R Bid Submission
Page &amp;P           </oddHeader>
    <oddFooter xml:space="preserve">&amp;R____________________________
Name of Bidder                    </oddFooter>
  </headerFooter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Unit prices</vt:lpstr>
      <vt:lpstr>Sheet1</vt:lpstr>
      <vt:lpstr>'Unit prices'!_Ref152067852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2024-03-11T16:18:35Z</dcterms:modified>
  <cp:category/>
  <cp:contentStatus/>
</cp:coreProperties>
</file>