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24226"/>
  <mc:AlternateContent xmlns:mc="http://schemas.openxmlformats.org/markup-compatibility/2006">
    <mc:Choice Requires="x15">
      <x15ac:absPath xmlns:x15ac="http://schemas.microsoft.com/office/spreadsheetml/2010/11/ac" url="W:\TRANSAC\2024\355-2024\WORK IN PROGRESS\FTP2024 06 07\"/>
    </mc:Choice>
  </mc:AlternateContent>
  <xr:revisionPtr revIDLastSave="0" documentId="8_{6968EC08-67A3-46C9-A2F6-D2BDFA2C2578}" xr6:coauthVersionLast="36" xr6:coauthVersionMax="36" xr10:uidLastSave="{00000000-0000-0000-0000-000000000000}"/>
  <bookViews>
    <workbookView xWindow="0" yWindow="-10" windowWidth="14620" windowHeight="7600" firstSheet="1" activeTab="1" xr2:uid="{00000000-000D-0000-FFFF-FFFF00000000}"/>
  </bookViews>
  <sheets>
    <sheet name="Instructions" sheetId="10" r:id="rId1"/>
    <sheet name="Unit prices" sheetId="2" r:id="rId2"/>
    <sheet name="Sheet1" sheetId="7" state="hidden" r:id="rId3"/>
  </sheets>
  <externalReferences>
    <externalReference r:id="rId4"/>
  </externalReferences>
  <definedNames>
    <definedName name="_12TENDER_SUBMISSI">'[1]FORM B; PRICES'!#REF!</definedName>
    <definedName name="_4PAGE_1_OF_13">'[1]FORM B; PRICES'!#REF!</definedName>
    <definedName name="_8TENDER_NO._181">'[1]FORM B; PRICES'!#REF!</definedName>
    <definedName name="_xlnm._FilterDatabase" localSheetId="1" hidden="1">'Unit prices'!$A$5:$G$63</definedName>
    <definedName name="BClean">#REF!</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'[1]FORM B; PRICES'!#REF!</definedName>
    <definedName name="_xlnm.Print_Area" localSheetId="0">Instructions!$A$1:$A$27</definedName>
    <definedName name="_xlnm.Print_Area" localSheetId="1">'Unit prices'!$A$1:$G$71</definedName>
    <definedName name="Print_Area_1">'Unit prices'!$A$8:$G$72</definedName>
    <definedName name="Print_Area_2">#REF!</definedName>
    <definedName name="_xlnm.Print_Titles" localSheetId="1">'Unit prices'!$1:$5</definedName>
    <definedName name="_xlnm.Print_Titles">#REF!</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'[1]FORM B; PRICES'!#REF!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#REF!</definedName>
    <definedName name="XItems">#REF!</definedName>
  </definedNames>
  <calcPr calcId="191029"/>
</workbook>
</file>

<file path=xl/calcChain.xml><?xml version="1.0" encoding="utf-8"?>
<calcChain xmlns="http://schemas.openxmlformats.org/spreadsheetml/2006/main">
  <c r="G30" i="2" l="1"/>
  <c r="G31" i="2"/>
  <c r="G32" i="2"/>
  <c r="G33" i="2"/>
  <c r="G34" i="2"/>
  <c r="G35" i="2"/>
  <c r="G36" i="2"/>
  <c r="G37" i="2"/>
  <c r="G38" i="2"/>
  <c r="G39" i="2"/>
  <c r="G40" i="2"/>
  <c r="G41" i="2"/>
  <c r="G42" i="2"/>
  <c r="G43" i="2"/>
  <c r="G44" i="2"/>
  <c r="G45" i="2"/>
  <c r="G46" i="2"/>
  <c r="G47" i="2"/>
  <c r="G48" i="2"/>
  <c r="G49" i="2"/>
  <c r="G50" i="2"/>
  <c r="G51" i="2"/>
  <c r="G52" i="2"/>
  <c r="G53" i="2"/>
  <c r="G54" i="2"/>
  <c r="G55" i="2"/>
  <c r="G56" i="2"/>
  <c r="G57" i="2"/>
  <c r="G29" i="2"/>
  <c r="G9" i="2"/>
  <c r="G10" i="2"/>
  <c r="G11" i="2"/>
  <c r="G12" i="2"/>
  <c r="G13" i="2"/>
  <c r="G14" i="2"/>
  <c r="G15" i="2"/>
  <c r="G16" i="2"/>
  <c r="G17" i="2"/>
  <c r="G18" i="2"/>
  <c r="G19" i="2"/>
  <c r="G20" i="2"/>
  <c r="G21" i="2"/>
  <c r="G22" i="2"/>
  <c r="G23" i="2"/>
  <c r="G24" i="2"/>
  <c r="G25" i="2"/>
  <c r="G8" i="2"/>
  <c r="B62" i="2" l="1"/>
  <c r="B61" i="2"/>
  <c r="G58" i="2"/>
  <c r="G62" i="2" s="1"/>
  <c r="G26" i="2"/>
  <c r="G61" i="2" s="1"/>
  <c r="A62" i="2"/>
  <c r="A61" i="2"/>
  <c r="F66" i="2" l="1"/>
  <c r="A9" i="2"/>
  <c r="A10" i="2" l="1"/>
  <c r="A11" i="2" s="1"/>
  <c r="A12" i="2" s="1"/>
  <c r="A13" i="2" s="1"/>
  <c r="A14" i="2" s="1"/>
  <c r="A15" i="2" s="1"/>
  <c r="A16" i="2" s="1"/>
  <c r="A17" i="2" s="1"/>
  <c r="A18" i="2" s="1"/>
  <c r="A19" i="2" s="1"/>
  <c r="A20" i="2" s="1"/>
  <c r="A21" i="2" s="1"/>
  <c r="A22" i="2" s="1"/>
  <c r="A23" i="2" s="1"/>
  <c r="A24" i="2" s="1"/>
  <c r="A25"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sharedStrings.xml><?xml version="1.0" encoding="utf-8"?>
<sst xmlns="http://schemas.openxmlformats.org/spreadsheetml/2006/main" count="185" uniqueCount="134">
  <si>
    <t>Item</t>
  </si>
  <si>
    <t>Description</t>
  </si>
  <si>
    <t>Approximate Quantity</t>
  </si>
  <si>
    <t>Unit</t>
  </si>
  <si>
    <t>Unit Price</t>
  </si>
  <si>
    <t>Amount</t>
  </si>
  <si>
    <t>each</t>
  </si>
  <si>
    <t>Name of Bidder</t>
  </si>
  <si>
    <t>Spec.
Ref</t>
  </si>
  <si>
    <t>FORM B:PRICES</t>
  </si>
  <si>
    <t>UNIT PRICES</t>
  </si>
  <si>
    <t>Steps</t>
  </si>
  <si>
    <t>Sheet Setup</t>
  </si>
  <si>
    <t>Protecting Cells</t>
  </si>
  <si>
    <t xml:space="preserve">Instructions </t>
  </si>
  <si>
    <t xml:space="preserve">5.  Repeat formulas for Amounts and Subtotal for each section as required. </t>
  </si>
  <si>
    <t>File Name</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</si>
  <si>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</si>
  <si>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Help</t>
  </si>
  <si>
    <t xml:space="preserve">4. For Form B's with subtotals, apply a formulas to Sum all Amounts for that Subtotal.   Use the AutoSum function on the Home tab or method most appropriate for the user. </t>
  </si>
  <si>
    <t>2.  Format the unit price and amount cells for currency and 2 decimal places.  The approx. quantity column is formatted for 0 decimal places, re-format the decimal places for cells in this column if fractions of a unit are required.</t>
  </si>
  <si>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</si>
  <si>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</si>
  <si>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</si>
  <si>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t>1.  Delete any unused rows.</t>
  </si>
  <si>
    <t>(See "Prices" clause in tender document)</t>
  </si>
  <si>
    <t xml:space="preserve">Contact the contracts officer if you have any questions with the templates. </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</si>
  <si>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</si>
  <si>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The following naming convention must be used   -  ####-YYYY_Form_B-Prices.xlsx</t>
  </si>
  <si>
    <t>Manhole Lifter Ring 38mm</t>
  </si>
  <si>
    <t>E3.1 (a)</t>
  </si>
  <si>
    <t>Manhole Lifter Ring 51mm</t>
  </si>
  <si>
    <t>E3.1 (b)</t>
  </si>
  <si>
    <t>Manhole Lifter Ring 64mm</t>
  </si>
  <si>
    <t>E3.1 (c)</t>
  </si>
  <si>
    <t>Manhole Lifter Ring 76mm</t>
  </si>
  <si>
    <t>E3.1 (d)</t>
  </si>
  <si>
    <t>Manhole Frame 150mm</t>
  </si>
  <si>
    <t>E3.1 (e)</t>
  </si>
  <si>
    <t>Manhole Frame 229mm</t>
  </si>
  <si>
    <t>E3.1 (f)</t>
  </si>
  <si>
    <t>Manhole Cover Solid</t>
  </si>
  <si>
    <t>E3.1 (g)</t>
  </si>
  <si>
    <t>Manhole Cover Slotted / Grated</t>
  </si>
  <si>
    <t>Boulevard Inlet Box Solid Cover</t>
  </si>
  <si>
    <t>E3.1 (i)</t>
  </si>
  <si>
    <t>Mountable Curb &amp; Gutter Inlet Cover</t>
  </si>
  <si>
    <t>E3.1 (j)</t>
  </si>
  <si>
    <t xml:space="preserve">Frame - Barrier Curb &amp; Gutter Inlet  </t>
  </si>
  <si>
    <t>E3.1 (k)</t>
  </si>
  <si>
    <t>Cover - Barrier Curb &amp; Gutter Inlet</t>
  </si>
  <si>
    <t>E3.1 (l)</t>
  </si>
  <si>
    <t>Curb Inlet - Barrier Curb &amp; Gutter Inlet</t>
  </si>
  <si>
    <t>E3.1 (m)</t>
  </si>
  <si>
    <t>Curb Inlet three (3) Hole</t>
  </si>
  <si>
    <t>E3.1 (n)</t>
  </si>
  <si>
    <t>Curb Inlet three (4) Hole</t>
  </si>
  <si>
    <t>E3.1 (o)</t>
  </si>
  <si>
    <t>TF – 102 Paving Grate Cover</t>
  </si>
  <si>
    <t>E3.1 (p)</t>
  </si>
  <si>
    <t>TF – 122 Frame</t>
  </si>
  <si>
    <t>E3.1 (q)</t>
  </si>
  <si>
    <t>TF – 122 Cover</t>
  </si>
  <si>
    <t>E3.1 (r)</t>
  </si>
  <si>
    <t>Repair Curb Valve Box (assembled)</t>
  </si>
  <si>
    <t>E3.2 (a)</t>
  </si>
  <si>
    <t>Valve Box Cast Iron Upper Section</t>
  </si>
  <si>
    <t>E3.2 (b)</t>
  </si>
  <si>
    <t>Valve Box PVC Lower Section</t>
  </si>
  <si>
    <t>E3.2 (c)</t>
  </si>
  <si>
    <t>Valve 4' stem extension spindle</t>
  </si>
  <si>
    <t>E3.2 (d)</t>
  </si>
  <si>
    <t>Valve 4’-6” stem extension spindle</t>
  </si>
  <si>
    <t>E3.2 (e)</t>
  </si>
  <si>
    <t>Valve 5' stem extension spindle</t>
  </si>
  <si>
    <t>E3.2 (f)</t>
  </si>
  <si>
    <t>Valve 6' stem extension spindle</t>
  </si>
  <si>
    <t>E3.2 (g)</t>
  </si>
  <si>
    <t>Valve 7' stem extension spindle</t>
  </si>
  <si>
    <t>E3.2 (h)</t>
  </si>
  <si>
    <t>Service barrel extension milk bottles</t>
  </si>
  <si>
    <t>E3.2 (i)</t>
  </si>
  <si>
    <t>Brass Service Plug 1-1/2" for service barrel extensions</t>
  </si>
  <si>
    <t>E3.2 (j)</t>
  </si>
  <si>
    <t>Valve Box 5-5/8" extensions c/w hinged lids</t>
  </si>
  <si>
    <t>E3.2 (k)</t>
  </si>
  <si>
    <t>Valve Box 6" extension c/w hinged lids</t>
  </si>
  <si>
    <t>E3.2 (l)</t>
  </si>
  <si>
    <t>Valve Box Poly Base – Cast Iron Upper Section</t>
  </si>
  <si>
    <t>E3.2 (m)</t>
  </si>
  <si>
    <t>Repair Curb Valve Box W/O Base (Assembled)</t>
  </si>
  <si>
    <t>E3.2 (n)</t>
  </si>
  <si>
    <t>Plug service box (brass) 1-1/4"</t>
  </si>
  <si>
    <t>E3.2 (o)</t>
  </si>
  <si>
    <t>Plug service box (brass) 2"</t>
  </si>
  <si>
    <t>E3.2 (p)</t>
  </si>
  <si>
    <t>Minneapolis 1-1/4" service cap box unthreaded</t>
  </si>
  <si>
    <t>E3.2 (q)</t>
  </si>
  <si>
    <t>Lid (WSB) old style</t>
  </si>
  <si>
    <t>E3.2 (r)</t>
  </si>
  <si>
    <t>Lid service box 1-1/4" I.P. threaded</t>
  </si>
  <si>
    <t>E3.2 (s)</t>
  </si>
  <si>
    <t>Lid service box 1"  unthreaded</t>
  </si>
  <si>
    <t>E3.2 (t)</t>
  </si>
  <si>
    <t>Curb Stop 3/4" c/w Copper flair nut both ends</t>
  </si>
  <si>
    <t>E3.2 (u)</t>
  </si>
  <si>
    <t>Curb Stop 1" c/w Copper flair nut both ends</t>
  </si>
  <si>
    <t>E3.2 (v)</t>
  </si>
  <si>
    <t>Curb Stop 1-1/2" c/w Copper flair nut both ends</t>
  </si>
  <si>
    <t>E3.2 (w)</t>
  </si>
  <si>
    <t>Curb Stop 2" c/w Copper flair nut both ends</t>
  </si>
  <si>
    <t>E3.2 (x)</t>
  </si>
  <si>
    <t>Curb Stop 3/4” NL QJ (Compression)</t>
  </si>
  <si>
    <t>E3.2 (y)</t>
  </si>
  <si>
    <t>Curb Stop 1” NL QJ (Compression)</t>
  </si>
  <si>
    <t>E3.2 (z)</t>
  </si>
  <si>
    <t>Curb Stop 1-1/2” NL QJ (Compression)</t>
  </si>
  <si>
    <t>E3.2 (aa)</t>
  </si>
  <si>
    <t>Curb Stop 2” NL QJ (Compression)</t>
  </si>
  <si>
    <t>E3.2 (bb)</t>
  </si>
  <si>
    <t>SUPPLY AND DELIVERY OF CAST IRON GOODS FOR WATER AND SEWER SERVICES</t>
  </si>
  <si>
    <t>E3.1 (h)</t>
  </si>
  <si>
    <t>Section A</t>
  </si>
  <si>
    <t>A</t>
  </si>
  <si>
    <t>Approved Products for Sewer Services</t>
  </si>
  <si>
    <t>Subtotal:</t>
  </si>
  <si>
    <t>Section B</t>
  </si>
  <si>
    <t>B</t>
  </si>
  <si>
    <t>Approved Products for Water Services</t>
  </si>
  <si>
    <t>SUMMARY</t>
  </si>
  <si>
    <t>Section Subtotal</t>
  </si>
  <si>
    <t>TOTAL BID PRICE (GST &amp; MRST extra as applicable) (in numbers)</t>
  </si>
  <si>
    <t>Extension Valve Box 4 1/2 "X 12" Ext. WD774</t>
  </si>
  <si>
    <t>E3.2 (cc)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</si>
</sst>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s>
  <fonts count="51"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u/>
      <sz val="10"/>
      <color theme="10"/>
      <name val="Arial"/>
      <family val="2"/>
    </font>
    <font>
      <u/>
      <sz val="12"/>
      <color theme="10"/>
      <name val="Arial"/>
      <family val="2"/>
    </font>
    <font>
      <sz val="12"/>
      <name val="Arial"/>
      <family val="2"/>
    </font>
    <font>
      <b/>
      <sz val="9"/>
      <color indexed="81"/>
      <name val="Tahoma"/>
      <family val="2"/>
    </font>
    <font>
      <sz val="12"/>
      <color rgb="FFFF0000"/>
      <name val="Arial"/>
      <family val="2"/>
    </font>
    <font>
      <sz val="12"/>
      <name val="Arial"/>
      <family val="2"/>
    </font>
    <font>
      <b/>
      <i/>
      <u/>
      <sz val="10"/>
      <color indexed="8"/>
      <name val="Arial"/>
      <family val="2"/>
    </font>
    <font>
      <b/>
      <i/>
      <sz val="10"/>
      <color indexed="8"/>
      <name val="Arial"/>
      <family val="2"/>
    </font>
    <font>
      <i/>
      <sz val="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indexed="64"/>
      </top>
      <bottom style="medium">
        <color indexed="64"/>
      </bottom>
      <diagonal/>
    </border>
    <border>
      <left style="thin">
        <color indexed="8"/>
      </left>
      <right/>
      <top/>
      <bottom style="thin">
        <color theme="0" tint="-0.499984740745262"/>
      </bottom>
      <diagonal/>
    </border>
    <border>
      <left/>
      <right/>
      <top/>
      <bottom style="thin">
        <color theme="0" tint="-0.499984740745262"/>
      </bottom>
      <diagonal/>
    </border>
    <border>
      <left/>
      <right style="thin">
        <color indexed="8"/>
      </right>
      <top/>
      <bottom style="thin">
        <color theme="0" tint="-0.499984740745262"/>
      </bottom>
      <diagonal/>
    </border>
    <border>
      <left style="thin">
        <color indexed="8"/>
      </left>
      <right/>
      <top style="double">
        <color indexed="8"/>
      </top>
      <bottom style="double">
        <color indexed="64"/>
      </bottom>
      <diagonal/>
    </border>
    <border>
      <left/>
      <right/>
      <top style="double">
        <color indexed="8"/>
      </top>
      <bottom style="double">
        <color indexed="64"/>
      </bottom>
      <diagonal/>
    </border>
    <border>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style="thin">
        <color indexed="8"/>
      </left>
      <right/>
      <top style="thin">
        <color indexed="64"/>
      </top>
      <bottom style="double">
        <color indexed="64"/>
      </bottom>
      <diagonal/>
    </border>
    <border>
      <left/>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style="thin">
        <color indexed="8"/>
      </right>
      <top/>
      <bottom style="double">
        <color indexed="8"/>
      </bottom>
      <diagonal/>
    </border>
    <border>
      <left/>
      <right/>
      <top/>
      <bottom style="double">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double">
        <color indexed="64"/>
      </top>
      <bottom style="thin">
        <color indexed="64"/>
      </bottom>
      <diagonal/>
    </border>
    <border>
      <left style="thin">
        <color indexed="8"/>
      </left>
      <right/>
      <top/>
      <bottom style="double">
        <color indexed="8"/>
      </bottom>
      <diagonal/>
    </border>
    <border>
      <left style="thin">
        <color indexed="8"/>
      </left>
      <right style="thin">
        <color indexed="8"/>
      </right>
      <top style="double">
        <color indexed="8"/>
      </top>
      <bottom style="thin">
        <color indexed="8"/>
      </bottom>
      <diagonal/>
    </border>
    <border>
      <left style="thin">
        <color theme="0" tint="-0.499984740745262"/>
      </left>
      <right style="thin">
        <color indexed="8"/>
      </right>
      <top/>
      <bottom style="double">
        <color indexed="8"/>
      </bottom>
      <diagonal/>
    </border>
    <border>
      <left style="thin">
        <color indexed="8"/>
      </left>
      <right style="thin">
        <color indexed="8"/>
      </right>
      <top/>
      <bottom style="double">
        <color indexed="8"/>
      </bottom>
      <diagonal/>
    </border>
    <border>
      <left style="thin">
        <color indexed="64"/>
      </left>
      <right style="thin">
        <color theme="0" tint="-0.499984740745262"/>
      </right>
      <top/>
      <bottom style="double">
        <color indexed="64"/>
      </bottom>
      <diagonal/>
    </border>
    <border>
      <left style="thin">
        <color theme="0" tint="-0.499984740745262"/>
      </left>
      <right style="thin">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2" fillId="0" borderId="0" applyNumberFormat="0" applyFill="0" applyBorder="0" applyAlignment="0" applyProtection="0"/>
    <xf numFmtId="0" fontId="44" fillId="24" borderId="0"/>
    <xf numFmtId="0" fontId="22" fillId="24" borderId="0"/>
    <xf numFmtId="0" fontId="22" fillId="23" borderId="7" applyNumberFormat="0" applyFont="0" applyAlignment="0" applyProtection="0"/>
    <xf numFmtId="0" fontId="22" fillId="24" borderId="0"/>
    <xf numFmtId="0" fontId="47" fillId="24" borderId="0"/>
    <xf numFmtId="0" fontId="3" fillId="0" borderId="0"/>
    <xf numFmtId="0" fontId="3" fillId="0" borderId="0"/>
  </cellStyleXfs>
  <cellXfs count="131">
    <xf numFmtId="0" fontId="0" fillId="0" borderId="0" xfId="0"/>
    <xf numFmtId="4" fontId="0" fillId="0" borderId="0" xfId="0" applyNumberFormat="1" applyAlignment="1">
      <alignment horizontal="right"/>
    </xf>
    <xf numFmtId="4" fontId="0" fillId="0" borderId="0" xfId="0" applyNumberFormat="1" applyAlignment="1" applyProtection="1">
      <alignment horizontal="right"/>
    </xf>
    <xf numFmtId="4" fontId="0" fillId="0" borderId="0" xfId="0" applyNumberFormat="1" applyAlignment="1" applyProtection="1">
      <alignment horizontal="left"/>
    </xf>
    <xf numFmtId="4" fontId="0" fillId="0" borderId="0" xfId="0" applyNumberFormat="1" applyAlignment="1">
      <alignment horizontal="center"/>
    </xf>
    <xf numFmtId="4" fontId="1" fillId="0" borderId="12" xfId="0" applyNumberFormat="1" applyFont="1" applyBorder="1" applyAlignment="1" applyProtection="1">
      <alignment horizontal="left" wrapText="1"/>
    </xf>
    <xf numFmtId="0" fontId="0" fillId="0" borderId="0" xfId="0" applyAlignment="1">
      <alignment horizontal="center"/>
    </xf>
    <xf numFmtId="0" fontId="0" fillId="0" borderId="25" xfId="0" applyBorder="1" applyAlignment="1" applyProtection="1">
      <alignment wrapText="1"/>
    </xf>
    <xf numFmtId="0" fontId="3" fillId="0" borderId="25" xfId="0" applyFont="1" applyBorder="1" applyAlignment="1" applyProtection="1">
      <alignment horizontal="center" wrapText="1"/>
    </xf>
    <xf numFmtId="4" fontId="0" fillId="0" borderId="25" xfId="0" applyNumberFormat="1" applyBorder="1" applyAlignment="1" applyProtection="1">
      <alignment horizontal="right"/>
      <protection locked="0"/>
    </xf>
    <xf numFmtId="4" fontId="0" fillId="0" borderId="26" xfId="0" applyNumberFormat="1" applyBorder="1" applyAlignment="1" applyProtection="1">
      <alignment horizontal="right"/>
    </xf>
    <xf numFmtId="164" fontId="0" fillId="0" borderId="27" xfId="0" applyNumberFormat="1" applyBorder="1" applyAlignment="1" applyProtection="1"/>
    <xf numFmtId="0" fontId="0" fillId="0" borderId="28" xfId="0" applyBorder="1" applyAlignment="1" applyProtection="1">
      <alignment wrapText="1"/>
    </xf>
    <xf numFmtId="0" fontId="3" fillId="0" borderId="28" xfId="0" applyFont="1" applyBorder="1" applyAlignment="1" applyProtection="1">
      <alignment horizontal="center" wrapText="1"/>
    </xf>
    <xf numFmtId="0" fontId="43" fillId="24" borderId="0" xfId="111" applyNumberFormat="1" applyFont="1" applyFill="1" applyAlignment="1">
      <alignment vertical="top" wrapText="1"/>
    </xf>
    <xf numFmtId="0" fontId="38" fillId="24" borderId="0" xfId="110" applyNumberFormat="1" applyFont="1" applyAlignment="1">
      <alignment vertical="top" wrapText="1"/>
    </xf>
    <xf numFmtId="0" fontId="39" fillId="24" borderId="0" xfId="110" applyNumberFormat="1" applyFont="1" applyAlignment="1">
      <alignment horizontal="center" vertical="top" wrapText="1"/>
    </xf>
    <xf numFmtId="0" fontId="23" fillId="24" borderId="0" xfId="110" applyNumberFormat="1" applyFont="1" applyAlignment="1">
      <alignment horizontal="left" vertical="top" wrapText="1"/>
    </xf>
    <xf numFmtId="0" fontId="23" fillId="24" borderId="0" xfId="110" applyNumberFormat="1" applyFont="1" applyAlignment="1">
      <alignment vertical="top" wrapText="1"/>
    </xf>
    <xf numFmtId="0" fontId="22" fillId="24" borderId="0" xfId="110" applyNumberFormat="1" applyFont="1" applyAlignment="1">
      <alignment horizontal="left" vertical="top" wrapText="1"/>
    </xf>
    <xf numFmtId="0" fontId="22" fillId="24" borderId="0" xfId="110" applyNumberFormat="1" applyFont="1" applyAlignment="1">
      <alignment vertical="top" wrapText="1"/>
    </xf>
    <xf numFmtId="3" fontId="0" fillId="0" borderId="25" xfId="0" applyNumberFormat="1" applyBorder="1" applyAlignment="1" applyProtection="1">
      <alignment horizontal="center"/>
    </xf>
    <xf numFmtId="0" fontId="0" fillId="0" borderId="0" xfId="0" applyAlignment="1"/>
    <xf numFmtId="0" fontId="38" fillId="25" borderId="0" xfId="110" applyNumberFormat="1" applyFont="1" applyFill="1" applyAlignment="1">
      <alignment vertical="top" wrapText="1"/>
    </xf>
    <xf numFmtId="0" fontId="40" fillId="25" borderId="0" xfId="110" applyNumberFormat="1" applyFont="1" applyFill="1" applyAlignment="1">
      <alignment vertical="top" wrapText="1"/>
    </xf>
    <xf numFmtId="164" fontId="0" fillId="0" borderId="29" xfId="0" applyNumberFormat="1" applyBorder="1" applyAlignment="1" applyProtection="1"/>
    <xf numFmtId="0" fontId="0" fillId="0" borderId="30" xfId="0" applyBorder="1" applyAlignment="1" applyProtection="1">
      <alignment wrapText="1"/>
    </xf>
    <xf numFmtId="0" fontId="3" fillId="0" borderId="30" xfId="0" applyFont="1" applyBorder="1" applyAlignment="1" applyProtection="1">
      <alignment horizontal="center" wrapText="1"/>
    </xf>
    <xf numFmtId="3" fontId="0" fillId="0" borderId="30" xfId="0" applyNumberFormat="1" applyBorder="1" applyAlignment="1" applyProtection="1">
      <alignment horizontal="center"/>
    </xf>
    <xf numFmtId="4" fontId="0" fillId="0" borderId="30" xfId="0" applyNumberFormat="1" applyBorder="1" applyAlignment="1" applyProtection="1">
      <alignment horizontal="right"/>
      <protection locked="0"/>
    </xf>
    <xf numFmtId="4" fontId="0" fillId="0" borderId="31" xfId="0" applyNumberFormat="1" applyBorder="1" applyAlignment="1" applyProtection="1">
      <alignment horizontal="right"/>
    </xf>
    <xf numFmtId="164" fontId="0" fillId="0" borderId="32" xfId="0" applyNumberFormat="1" applyBorder="1" applyAlignment="1" applyProtection="1"/>
    <xf numFmtId="0" fontId="0" fillId="0" borderId="33" xfId="0" applyBorder="1" applyAlignment="1" applyProtection="1">
      <alignment wrapText="1"/>
    </xf>
    <xf numFmtId="0" fontId="3" fillId="0" borderId="34" xfId="0" applyFont="1" applyBorder="1" applyAlignment="1" applyProtection="1">
      <alignment horizontal="center" wrapText="1"/>
    </xf>
    <xf numFmtId="3" fontId="0" fillId="0" borderId="34" xfId="0" applyNumberFormat="1" applyBorder="1" applyAlignment="1" applyProtection="1">
      <alignment horizontal="center"/>
    </xf>
    <xf numFmtId="4" fontId="0" fillId="0" borderId="34" xfId="0" applyNumberFormat="1" applyBorder="1" applyAlignment="1" applyProtection="1">
      <alignment horizontal="right"/>
      <protection locked="0"/>
    </xf>
    <xf numFmtId="0" fontId="47" fillId="24" borderId="40" xfId="116" applyNumberFormat="1" applyBorder="1" applyAlignment="1" applyProtection="1">
      <alignment horizontal="right"/>
    </xf>
    <xf numFmtId="0" fontId="3" fillId="24" borderId="49" xfId="116" applyNumberFormat="1" applyFont="1" applyBorder="1" applyAlignment="1" applyProtection="1">
      <alignment horizontal="right"/>
    </xf>
    <xf numFmtId="0" fontId="3" fillId="24" borderId="52" xfId="116" applyNumberFormat="1" applyFont="1" applyBorder="1" applyAlignment="1" applyProtection="1">
      <alignment horizontal="right" vertical="center"/>
    </xf>
    <xf numFmtId="0" fontId="3" fillId="0" borderId="28" xfId="0" applyFont="1" applyBorder="1" applyAlignment="1" applyProtection="1">
      <alignment wrapText="1"/>
    </xf>
    <xf numFmtId="4" fontId="0" fillId="0" borderId="0" xfId="0" applyNumberFormat="1" applyAlignment="1" applyProtection="1">
      <alignment horizontal="center"/>
    </xf>
    <xf numFmtId="0" fontId="0" fillId="0" borderId="0" xfId="0" applyAlignment="1" applyProtection="1"/>
    <xf numFmtId="0" fontId="0" fillId="0" borderId="0" xfId="0"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7" fontId="47" fillId="24" borderId="39" xfId="116" applyNumberFormat="1" applyBorder="1" applyAlignment="1" applyProtection="1">
      <alignment horizontal="right"/>
    </xf>
    <xf numFmtId="0" fontId="27" fillId="24" borderId="53" xfId="116" applyNumberFormat="1" applyFont="1" applyBorder="1" applyAlignment="1" applyProtection="1">
      <alignment horizontal="center" vertical="center"/>
    </xf>
    <xf numFmtId="1" fontId="49" fillId="24" borderId="35" xfId="113" applyNumberFormat="1" applyFont="1" applyBorder="1" applyAlignment="1" applyProtection="1">
      <alignment vertical="center" wrapText="1"/>
    </xf>
    <xf numFmtId="1" fontId="48" fillId="24" borderId="36" xfId="113" applyNumberFormat="1" applyFont="1" applyBorder="1" applyAlignment="1" applyProtection="1">
      <alignment vertical="center" wrapText="1"/>
    </xf>
    <xf numFmtId="1" fontId="48" fillId="24" borderId="37" xfId="113" applyNumberFormat="1" applyFont="1" applyBorder="1" applyAlignment="1" applyProtection="1">
      <alignment vertical="center" wrapText="1"/>
    </xf>
    <xf numFmtId="4" fontId="0" fillId="0" borderId="34" xfId="0" applyNumberFormat="1" applyBorder="1" applyAlignment="1" applyProtection="1">
      <alignment horizontal="right"/>
    </xf>
    <xf numFmtId="0" fontId="27" fillId="24" borderId="41" xfId="116" applyNumberFormat="1" applyFont="1" applyBorder="1" applyAlignment="1" applyProtection="1">
      <alignment horizontal="center" vertical="center"/>
    </xf>
    <xf numFmtId="7" fontId="3" fillId="24" borderId="44" xfId="116" applyNumberFormat="1" applyFont="1" applyBorder="1" applyAlignment="1" applyProtection="1">
      <alignment horizontal="right"/>
    </xf>
    <xf numFmtId="0" fontId="27" fillId="24" borderId="55" xfId="116" applyNumberFormat="1" applyFont="1" applyBorder="1" applyAlignment="1" applyProtection="1">
      <alignment horizontal="center" vertical="center"/>
    </xf>
    <xf numFmtId="0" fontId="3" fillId="24" borderId="47" xfId="116" applyNumberFormat="1" applyFont="1" applyBorder="1" applyAlignment="1" applyProtection="1">
      <alignment vertical="top"/>
    </xf>
    <xf numFmtId="0" fontId="2" fillId="24" borderId="48" xfId="116" applyNumberFormat="1" applyFont="1" applyBorder="1" applyAlignment="1" applyProtection="1">
      <alignment horizontal="centerContinuous"/>
    </xf>
    <xf numFmtId="0" fontId="3" fillId="24" borderId="48" xfId="116" applyNumberFormat="1" applyFont="1" applyBorder="1" applyAlignment="1" applyProtection="1">
      <alignment horizontal="centerContinuous"/>
    </xf>
    <xf numFmtId="0" fontId="3" fillId="24" borderId="0" xfId="116" applyNumberFormat="1" applyFont="1" applyAlignment="1" applyProtection="1">
      <alignment horizontal="right" vertical="center"/>
    </xf>
    <xf numFmtId="0" fontId="37" fillId="24" borderId="17" xfId="1" applyNumberFormat="1" applyFont="1" applyBorder="1" applyAlignment="1" applyProtection="1">
      <alignment horizontal="left"/>
    </xf>
    <xf numFmtId="0" fontId="37" fillId="24" borderId="18" xfId="1" applyNumberFormat="1" applyFont="1" applyBorder="1" applyAlignment="1" applyProtection="1">
      <alignment horizontal="left"/>
    </xf>
    <xf numFmtId="0"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center"/>
    </xf>
    <xf numFmtId="4" fontId="37" fillId="24" borderId="18" xfId="1" applyNumberFormat="1" applyFont="1" applyBorder="1" applyAlignment="1" applyProtection="1">
      <alignment horizontal="left"/>
    </xf>
    <xf numFmtId="0" fontId="37" fillId="24" borderId="24" xfId="1" applyNumberFormat="1" applyFont="1" applyBorder="1" applyAlignment="1" applyProtection="1">
      <alignment horizontal="left"/>
    </xf>
    <xf numFmtId="0" fontId="37" fillId="24" borderId="16" xfId="1" applyNumberFormat="1" applyFont="1" applyBorder="1" applyAlignment="1" applyProtection="1">
      <alignment horizontal="left"/>
    </xf>
    <xf numFmtId="0" fontId="37" fillId="24" borderId="0" xfId="1" applyNumberFormat="1" applyFont="1" applyBorder="1" applyAlignment="1" applyProtection="1">
      <alignment horizontal="left"/>
    </xf>
    <xf numFmtId="0" fontId="37" fillId="24" borderId="0" xfId="1" applyNumberFormat="1" applyFont="1" applyBorder="1" applyAlignment="1" applyProtection="1">
      <alignment horizontal="center"/>
    </xf>
    <xf numFmtId="4" fontId="37" fillId="24" borderId="0" xfId="1" applyNumberFormat="1" applyFont="1" applyBorder="1" applyAlignment="1" applyProtection="1">
      <alignment horizontal="center"/>
    </xf>
    <xf numFmtId="0" fontId="37" fillId="24" borderId="15" xfId="1" applyNumberFormat="1" applyFont="1" applyBorder="1" applyAlignment="1" applyProtection="1"/>
    <xf numFmtId="0" fontId="37" fillId="24" borderId="14" xfId="1" applyNumberFormat="1" applyFont="1" applyBorder="1" applyAlignment="1" applyProtection="1"/>
    <xf numFmtId="0" fontId="37" fillId="24" borderId="14" xfId="1" applyNumberFormat="1" applyFont="1" applyBorder="1" applyAlignment="1" applyProtection="1">
      <alignment horizontal="center"/>
    </xf>
    <xf numFmtId="4" fontId="37" fillId="24" borderId="14" xfId="1" applyNumberFormat="1" applyFont="1" applyBorder="1" applyAlignment="1" applyProtection="1">
      <alignment horizontal="center"/>
    </xf>
    <xf numFmtId="4" fontId="37" fillId="24" borderId="14" xfId="1" applyNumberFormat="1" applyFont="1" applyBorder="1" applyAlignment="1" applyProtection="1"/>
    <xf numFmtId="4" fontId="0" fillId="0" borderId="21" xfId="0" applyNumberFormat="1" applyBorder="1" applyAlignment="1" applyProtection="1">
      <alignment horizontal="right"/>
    </xf>
    <xf numFmtId="164" fontId="0" fillId="0" borderId="20" xfId="0" applyNumberFormat="1" applyBorder="1" applyAlignment="1" applyProtection="1"/>
    <xf numFmtId="0" fontId="0" fillId="0" borderId="0" xfId="0" applyAlignment="1" applyProtection="1">
      <alignment wrapText="1"/>
    </xf>
    <xf numFmtId="0" fontId="0" fillId="0" borderId="0" xfId="0" applyAlignment="1" applyProtection="1">
      <alignment horizontal="center" wrapText="1"/>
    </xf>
    <xf numFmtId="164" fontId="0" fillId="0" borderId="16" xfId="0" applyNumberFormat="1" applyBorder="1" applyAlignment="1" applyProtection="1"/>
    <xf numFmtId="4" fontId="0" fillId="0" borderId="14" xfId="0" applyNumberFormat="1" applyBorder="1" applyAlignment="1" applyProtection="1">
      <alignment horizontal="center"/>
    </xf>
    <xf numFmtId="4" fontId="0" fillId="0" borderId="14" xfId="0" applyNumberFormat="1" applyBorder="1" applyAlignment="1" applyProtection="1">
      <alignment horizontal="right"/>
    </xf>
    <xf numFmtId="4" fontId="0" fillId="0" borderId="22" xfId="0" applyNumberFormat="1" applyBorder="1" applyAlignment="1" applyProtection="1">
      <alignment horizontal="right"/>
    </xf>
    <xf numFmtId="4" fontId="0" fillId="0" borderId="23" xfId="0" applyNumberFormat="1" applyBorder="1" applyAlignment="1" applyProtection="1">
      <alignment horizontal="right"/>
    </xf>
    <xf numFmtId="164" fontId="0" fillId="0" borderId="15" xfId="0" applyNumberFormat="1" applyBorder="1" applyAlignment="1" applyProtection="1"/>
    <xf numFmtId="0" fontId="0" fillId="0" borderId="14" xfId="0" applyBorder="1" applyAlignment="1" applyProtection="1">
      <alignment wrapText="1"/>
    </xf>
    <xf numFmtId="0" fontId="0" fillId="0" borderId="14" xfId="0" applyBorder="1" applyAlignment="1" applyProtection="1">
      <alignment horizontal="center" wrapText="1"/>
    </xf>
    <xf numFmtId="4" fontId="3" fillId="24" borderId="56" xfId="116" applyNumberFormat="1" applyFont="1" applyBorder="1" applyAlignment="1" applyProtection="1">
      <alignment horizontal="right"/>
    </xf>
    <xf numFmtId="0" fontId="27" fillId="24" borderId="57" xfId="116" applyNumberFormat="1" applyFont="1" applyBorder="1" applyAlignment="1" applyProtection="1">
      <alignment horizontal="center" vertical="center"/>
    </xf>
    <xf numFmtId="39" fontId="3" fillId="24" borderId="58" xfId="116" applyNumberFormat="1" applyFont="1" applyBorder="1" applyAlignment="1" applyProtection="1">
      <alignment horizontal="right"/>
    </xf>
    <xf numFmtId="4" fontId="3" fillId="24" borderId="45" xfId="116" applyNumberFormat="1" applyFont="1" applyBorder="1" applyAlignment="1" applyProtection="1">
      <alignment horizontal="right"/>
    </xf>
    <xf numFmtId="0" fontId="3" fillId="0" borderId="33" xfId="0" applyFont="1" applyBorder="1" applyAlignment="1" applyProtection="1">
      <alignment wrapText="1"/>
    </xf>
    <xf numFmtId="0" fontId="3" fillId="0" borderId="33" xfId="0" applyFont="1" applyBorder="1" applyAlignment="1" applyProtection="1">
      <alignment horizontal="center" wrapText="1"/>
    </xf>
    <xf numFmtId="4" fontId="0" fillId="0" borderId="59" xfId="0" applyNumberFormat="1" applyBorder="1" applyAlignment="1" applyProtection="1">
      <alignment horizontal="right"/>
    </xf>
    <xf numFmtId="7" fontId="3" fillId="24" borderId="57" xfId="116" applyNumberFormat="1" applyFont="1" applyBorder="1" applyAlignment="1" applyProtection="1">
      <alignment horizontal="right"/>
    </xf>
    <xf numFmtId="0" fontId="27" fillId="24" borderId="60" xfId="116" applyNumberFormat="1" applyFont="1" applyBorder="1" applyAlignment="1" applyProtection="1">
      <alignment horizontal="center" vertical="center"/>
    </xf>
    <xf numFmtId="7" fontId="3" fillId="24" borderId="60" xfId="116" applyNumberFormat="1" applyFont="1" applyBorder="1" applyAlignment="1" applyProtection="1">
      <alignment horizontal="right"/>
    </xf>
    <xf numFmtId="164" fontId="27" fillId="24" borderId="54" xfId="116" applyNumberFormat="1" applyFont="1" applyBorder="1" applyAlignment="1" applyProtection="1">
      <alignment horizontal="center" vertical="center"/>
    </xf>
    <xf numFmtId="1" fontId="28" fillId="24" borderId="0" xfId="116" applyNumberFormat="1" applyFont="1" applyBorder="1" applyAlignment="1" applyProtection="1">
      <alignment horizontal="left" vertical="center" wrapText="1"/>
    </xf>
    <xf numFmtId="0" fontId="3" fillId="24" borderId="0" xfId="116" applyNumberFormat="1" applyFont="1" applyBorder="1" applyAlignment="1" applyProtection="1">
      <alignment vertical="center" wrapText="1"/>
    </xf>
    <xf numFmtId="0" fontId="27" fillId="24" borderId="61" xfId="116" applyNumberFormat="1" applyFont="1" applyBorder="1" applyAlignment="1" applyProtection="1">
      <alignment horizontal="center" vertical="center"/>
    </xf>
    <xf numFmtId="7" fontId="3" fillId="24" borderId="61" xfId="116" applyNumberFormat="1" applyFont="1" applyBorder="1" applyAlignment="1" applyProtection="1">
      <alignment horizontal="right"/>
    </xf>
    <xf numFmtId="7" fontId="37" fillId="24" borderId="14" xfId="1" applyNumberFormat="1" applyFont="1" applyBorder="1" applyAlignment="1" applyProtection="1">
      <alignment horizontal="center"/>
    </xf>
    <xf numFmtId="0" fontId="37" fillId="24" borderId="22" xfId="1" applyNumberFormat="1" applyFont="1" applyBorder="1" applyAlignment="1" applyProtection="1"/>
    <xf numFmtId="4" fontId="0" fillId="0" borderId="19" xfId="0" applyNumberFormat="1" applyBorder="1" applyAlignment="1" applyProtection="1">
      <alignment horizontal="left"/>
    </xf>
    <xf numFmtId="0" fontId="3" fillId="0" borderId="0" xfId="0" applyFont="1" applyAlignment="1" applyProtection="1">
      <alignment horizontal="center"/>
    </xf>
    <xf numFmtId="0" fontId="0" fillId="0" borderId="0" xfId="0" applyAlignment="1" applyProtection="1"/>
    <xf numFmtId="7" fontId="37" fillId="24" borderId="0" xfId="1" applyNumberFormat="1" applyFont="1" applyBorder="1" applyAlignment="1" applyProtection="1">
      <alignment horizontal="center"/>
    </xf>
    <xf numFmtId="0" fontId="37" fillId="24" borderId="23" xfId="1" applyNumberFormat="1" applyFont="1" applyBorder="1" applyAlignment="1" applyProtection="1"/>
    <xf numFmtId="0" fontId="0" fillId="0" borderId="0" xfId="0" applyNumberFormat="1" applyAlignment="1" applyProtection="1">
      <alignment horizontal="center" wrapText="1"/>
    </xf>
    <xf numFmtId="0" fontId="0" fillId="0" borderId="0" xfId="0" applyAlignment="1" applyProtection="1">
      <alignment horizontal="center" wrapText="1"/>
    </xf>
    <xf numFmtId="0" fontId="3" fillId="0" borderId="0" xfId="0" applyNumberFormat="1" applyFont="1" applyAlignment="1" applyProtection="1">
      <alignment horizontal="center" wrapText="1"/>
    </xf>
    <xf numFmtId="0" fontId="2" fillId="24" borderId="38" xfId="116" applyNumberFormat="1" applyFont="1" applyBorder="1" applyAlignment="1" applyProtection="1"/>
    <xf numFmtId="0" fontId="3" fillId="24" borderId="39" xfId="116" applyNumberFormat="1" applyFont="1" applyBorder="1" applyAlignment="1" applyProtection="1"/>
    <xf numFmtId="1" fontId="48" fillId="24" borderId="42" xfId="113" applyNumberFormat="1" applyFont="1" applyBorder="1" applyAlignment="1" applyProtection="1">
      <alignment horizontal="left" vertical="center" wrapText="1"/>
    </xf>
    <xf numFmtId="0" fontId="3" fillId="24" borderId="43" xfId="113" applyNumberFormat="1" applyFont="1" applyBorder="1" applyAlignment="1" applyProtection="1">
      <alignment vertical="center" wrapText="1"/>
    </xf>
    <xf numFmtId="0" fontId="27" fillId="24" borderId="54" xfId="116" applyNumberFormat="1" applyFont="1" applyBorder="1" applyAlignment="1" applyProtection="1"/>
    <xf numFmtId="0" fontId="27" fillId="24" borderId="46" xfId="116" applyNumberFormat="1" applyFont="1" applyBorder="1" applyAlignment="1" applyProtection="1"/>
    <xf numFmtId="0" fontId="27" fillId="24" borderId="45" xfId="116" applyNumberFormat="1" applyFont="1" applyBorder="1" applyAlignment="1" applyProtection="1"/>
    <xf numFmtId="1" fontId="49" fillId="24" borderId="35" xfId="113" applyNumberFormat="1" applyFont="1" applyBorder="1" applyAlignment="1" applyProtection="1">
      <alignment horizontal="left" vertical="center" wrapText="1"/>
    </xf>
    <xf numFmtId="1" fontId="49" fillId="24" borderId="36" xfId="113" applyNumberFormat="1" applyFont="1" applyBorder="1" applyAlignment="1" applyProtection="1">
      <alignment horizontal="left" vertical="center" wrapText="1"/>
    </xf>
    <xf numFmtId="1" fontId="49" fillId="24" borderId="37" xfId="113" applyNumberFormat="1" applyFont="1" applyBorder="1" applyAlignment="1" applyProtection="1">
      <alignment horizontal="left" vertical="center" wrapText="1"/>
    </xf>
    <xf numFmtId="1" fontId="48" fillId="24" borderId="54" xfId="116" applyNumberFormat="1" applyFont="1" applyBorder="1" applyAlignment="1" applyProtection="1">
      <alignment horizontal="left" vertical="center" wrapText="1"/>
    </xf>
    <xf numFmtId="0" fontId="3" fillId="24" borderId="46" xfId="116" applyNumberFormat="1" applyFont="1" applyBorder="1" applyAlignment="1" applyProtection="1">
      <alignment vertical="center" wrapText="1"/>
    </xf>
    <xf numFmtId="0" fontId="2" fillId="24" borderId="50" xfId="116" applyNumberFormat="1" applyFont="1" applyBorder="1" applyAlignment="1" applyProtection="1">
      <alignment vertical="center"/>
    </xf>
    <xf numFmtId="0" fontId="3" fillId="24" borderId="51" xfId="116" applyNumberFormat="1" applyFont="1" applyBorder="1" applyAlignment="1" applyProtection="1">
      <alignment vertical="center"/>
    </xf>
    <xf numFmtId="1" fontId="49" fillId="24" borderId="50" xfId="116" applyNumberFormat="1" applyFont="1" applyBorder="1" applyAlignment="1" applyProtection="1">
      <alignment horizontal="left" vertical="center" wrapText="1"/>
    </xf>
    <xf numFmtId="0" fontId="50" fillId="24" borderId="51" xfId="116" applyNumberFormat="1" applyFont="1" applyBorder="1" applyAlignment="1" applyProtection="1">
      <alignment vertical="center" wrapText="1"/>
    </xf>
    <xf numFmtId="0" fontId="50" fillId="24" borderId="52" xfId="116" applyNumberFormat="1" applyFont="1" applyBorder="1" applyAlignment="1" applyProtection="1">
      <alignment vertical="center" wrapText="1"/>
    </xf>
    <xf numFmtId="1" fontId="49" fillId="24" borderId="62" xfId="116" applyNumberFormat="1" applyFont="1" applyBorder="1" applyAlignment="1" applyProtection="1">
      <alignment horizontal="left" vertical="center" wrapText="1"/>
    </xf>
    <xf numFmtId="0" fontId="50" fillId="24" borderId="63" xfId="116" applyNumberFormat="1" applyFont="1" applyBorder="1" applyAlignment="1" applyProtection="1">
      <alignment vertical="center" wrapText="1"/>
    </xf>
    <xf numFmtId="0" fontId="50" fillId="24" borderId="64" xfId="116" applyNumberFormat="1" applyFont="1" applyBorder="1" applyAlignment="1" applyProtection="1">
      <alignment vertical="center" wrapText="1"/>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A3" sqref="A3"/>
    </sheetView>
  </sheetViews>
  <sheetFormatPr defaultRowHeight="12.5" x14ac:dyDescent="0.25"/>
  <cols>
    <col min="1" max="1" width="107.90625" customWidth="1"/>
  </cols>
  <sheetData>
    <row r="1" spans="1:1" ht="20" x14ac:dyDescent="0.25">
      <c r="A1" s="16" t="s">
        <v>14</v>
      </c>
    </row>
    <row r="2" spans="1:1" ht="13.5" customHeight="1" x14ac:dyDescent="0.25">
      <c r="A2" s="16"/>
    </row>
    <row r="3" spans="1:1" ht="69" customHeight="1" x14ac:dyDescent="0.25">
      <c r="A3" s="19" t="s">
        <v>17</v>
      </c>
    </row>
    <row r="4" spans="1:1" ht="15.5" x14ac:dyDescent="0.25">
      <c r="A4" s="17"/>
    </row>
    <row r="5" spans="1:1" ht="18" x14ac:dyDescent="0.25">
      <c r="A5" s="24" t="s">
        <v>11</v>
      </c>
    </row>
    <row r="6" spans="1:1" ht="15.5" x14ac:dyDescent="0.25">
      <c r="A6" s="15" t="s">
        <v>12</v>
      </c>
    </row>
    <row r="7" spans="1:1" ht="15.5" x14ac:dyDescent="0.25">
      <c r="A7" s="20" t="s">
        <v>24</v>
      </c>
    </row>
    <row r="9" spans="1:1" ht="51.75" customHeight="1" x14ac:dyDescent="0.25">
      <c r="A9" s="20" t="s">
        <v>20</v>
      </c>
    </row>
    <row r="11" spans="1:1" ht="75.75" customHeight="1" x14ac:dyDescent="0.25">
      <c r="A11" s="20" t="s">
        <v>27</v>
      </c>
    </row>
    <row r="12" spans="1:1" ht="12" customHeight="1" x14ac:dyDescent="0.25">
      <c r="A12" s="18"/>
    </row>
    <row r="13" spans="1:1" ht="38.25" customHeight="1" x14ac:dyDescent="0.25">
      <c r="A13" s="20" t="s">
        <v>19</v>
      </c>
    </row>
    <row r="14" spans="1:1" ht="8.25" customHeight="1" x14ac:dyDescent="0.25">
      <c r="A14" s="18"/>
    </row>
    <row r="15" spans="1:1" ht="15.5" x14ac:dyDescent="0.25">
      <c r="A15" s="18" t="s">
        <v>15</v>
      </c>
    </row>
    <row r="16" spans="1:1" ht="15.5" x14ac:dyDescent="0.25">
      <c r="A16" s="18"/>
    </row>
    <row r="17" spans="1:1" ht="15.5" x14ac:dyDescent="0.25">
      <c r="A17" s="23" t="s">
        <v>13</v>
      </c>
    </row>
    <row r="18" spans="1:1" ht="36" customHeight="1" x14ac:dyDescent="0.25">
      <c r="A18" s="20" t="s">
        <v>22</v>
      </c>
    </row>
    <row r="19" spans="1:1" ht="31" x14ac:dyDescent="0.25">
      <c r="A19" s="19" t="s">
        <v>23</v>
      </c>
    </row>
    <row r="20" spans="1:1" ht="15.5" x14ac:dyDescent="0.25">
      <c r="A20" s="19"/>
    </row>
    <row r="21" spans="1:1" ht="72" customHeight="1" x14ac:dyDescent="0.25">
      <c r="A21" s="20" t="s">
        <v>21</v>
      </c>
    </row>
    <row r="22" spans="1:1" ht="15.5" x14ac:dyDescent="0.25">
      <c r="A22" s="18"/>
    </row>
    <row r="23" spans="1:1" ht="15.5" x14ac:dyDescent="0.25">
      <c r="A23" s="15" t="s">
        <v>16</v>
      </c>
    </row>
    <row r="24" spans="1:1" ht="15.5" x14ac:dyDescent="0.25">
      <c r="A24" s="14" t="s">
        <v>28</v>
      </c>
    </row>
    <row r="25" spans="1:1" ht="15.5" x14ac:dyDescent="0.25">
      <c r="A25" s="18"/>
    </row>
    <row r="26" spans="1:1" ht="15.5" x14ac:dyDescent="0.25">
      <c r="A26" s="15" t="s">
        <v>18</v>
      </c>
    </row>
    <row r="27" spans="1:1" ht="25.5" customHeight="1" x14ac:dyDescent="0.25">
      <c r="A27" s="20" t="s">
        <v>26</v>
      </c>
    </row>
    <row r="28" spans="1:1" ht="15.5" x14ac:dyDescent="0.25">
      <c r="A28" s="18"/>
    </row>
    <row r="29" spans="1:1" ht="15.5" x14ac:dyDescent="0.25">
      <c r="A29" s="18"/>
    </row>
    <row r="30" spans="1:1" ht="15.5" x14ac:dyDescent="0.25">
      <c r="A30" s="18"/>
    </row>
    <row r="31" spans="1:1" ht="15.5" x14ac:dyDescent="0.25">
      <c r="A31" s="18"/>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71"/>
  <sheetViews>
    <sheetView showGridLines="0" tabSelected="1" view="pageBreakPreview" zoomScale="110" zoomScaleNormal="100" zoomScaleSheetLayoutView="110" workbookViewId="0">
      <selection activeCell="F16" sqref="F16"/>
    </sheetView>
  </sheetViews>
  <sheetFormatPr defaultRowHeight="12.5" x14ac:dyDescent="0.25"/>
  <cols>
    <col min="1" max="1" width="9.81640625" style="22" customWidth="1"/>
    <col min="2" max="2" width="36.08984375" style="22" customWidth="1"/>
    <col min="3" max="3" width="10.36328125" style="22" customWidth="1"/>
    <col min="4" max="4" width="11.08984375" style="6" customWidth="1"/>
    <col min="5" max="5" width="10.6328125" style="4" customWidth="1"/>
    <col min="6" max="6" width="11.54296875" style="1" customWidth="1"/>
    <col min="7" max="7" width="13.90625" style="1" customWidth="1"/>
  </cols>
  <sheetData>
    <row r="1" spans="1:7" x14ac:dyDescent="0.25">
      <c r="A1" s="105"/>
      <c r="B1" s="105"/>
      <c r="C1" s="104" t="s">
        <v>9</v>
      </c>
      <c r="D1" s="104"/>
      <c r="E1" s="40"/>
      <c r="F1" s="2"/>
      <c r="G1" s="2"/>
    </row>
    <row r="2" spans="1:7" x14ac:dyDescent="0.25">
      <c r="A2" s="108" t="s">
        <v>25</v>
      </c>
      <c r="B2" s="109"/>
      <c r="C2" s="109"/>
      <c r="D2" s="109"/>
      <c r="E2" s="109"/>
      <c r="F2" s="109"/>
      <c r="G2" s="109"/>
    </row>
    <row r="3" spans="1:7" x14ac:dyDescent="0.25">
      <c r="A3" s="110" t="s">
        <v>120</v>
      </c>
      <c r="B3" s="108"/>
      <c r="C3" s="109"/>
      <c r="D3" s="109"/>
      <c r="E3" s="109"/>
      <c r="F3" s="109"/>
      <c r="G3" s="109"/>
    </row>
    <row r="4" spans="1:7" x14ac:dyDescent="0.25">
      <c r="A4" s="41" t="s">
        <v>10</v>
      </c>
      <c r="B4" s="41"/>
      <c r="C4" s="41"/>
      <c r="D4" s="42"/>
      <c r="E4" s="40"/>
      <c r="F4" s="3"/>
      <c r="G4" s="3"/>
    </row>
    <row r="5" spans="1:7" ht="21" thickBot="1" x14ac:dyDescent="0.3">
      <c r="A5" s="43" t="s">
        <v>0</v>
      </c>
      <c r="B5" s="43" t="s">
        <v>1</v>
      </c>
      <c r="C5" s="44" t="s">
        <v>8</v>
      </c>
      <c r="D5" s="44" t="s">
        <v>3</v>
      </c>
      <c r="E5" s="45" t="s">
        <v>2</v>
      </c>
      <c r="F5" s="5" t="s">
        <v>4</v>
      </c>
      <c r="G5" s="5" t="s">
        <v>5</v>
      </c>
    </row>
    <row r="6" spans="1:7" ht="16.5" thickTop="1" thickBot="1" x14ac:dyDescent="0.4">
      <c r="A6" s="111" t="s">
        <v>122</v>
      </c>
      <c r="B6" s="112"/>
      <c r="C6" s="112"/>
      <c r="D6" s="112"/>
      <c r="E6" s="112"/>
      <c r="F6" s="46"/>
      <c r="G6" s="36"/>
    </row>
    <row r="7" spans="1:7" ht="13.5" thickTop="1" x14ac:dyDescent="0.25">
      <c r="A7" s="47" t="s">
        <v>123</v>
      </c>
      <c r="B7" s="48" t="s">
        <v>124</v>
      </c>
      <c r="C7" s="49"/>
      <c r="D7" s="49"/>
      <c r="E7" s="49"/>
      <c r="F7" s="49"/>
      <c r="G7" s="50"/>
    </row>
    <row r="8" spans="1:7" x14ac:dyDescent="0.25">
      <c r="A8" s="25">
        <v>1</v>
      </c>
      <c r="B8" s="7" t="s">
        <v>29</v>
      </c>
      <c r="C8" s="7" t="s">
        <v>30</v>
      </c>
      <c r="D8" s="8" t="s">
        <v>6</v>
      </c>
      <c r="E8" s="21">
        <v>160</v>
      </c>
      <c r="F8" s="9"/>
      <c r="G8" s="10">
        <f>E8*F8</f>
        <v>0</v>
      </c>
    </row>
    <row r="9" spans="1:7" x14ac:dyDescent="0.25">
      <c r="A9" s="11">
        <f>A8+1</f>
        <v>2</v>
      </c>
      <c r="B9" s="12" t="s">
        <v>31</v>
      </c>
      <c r="C9" s="12" t="s">
        <v>32</v>
      </c>
      <c r="D9" s="8" t="s">
        <v>6</v>
      </c>
      <c r="E9" s="21">
        <v>120</v>
      </c>
      <c r="F9" s="9"/>
      <c r="G9" s="10">
        <f t="shared" ref="G9:G25" si="0">E9*F9</f>
        <v>0</v>
      </c>
    </row>
    <row r="10" spans="1:7" x14ac:dyDescent="0.25">
      <c r="A10" s="11">
        <f t="shared" ref="A10:A57" si="1">A9+1</f>
        <v>3</v>
      </c>
      <c r="B10" s="12" t="s">
        <v>33</v>
      </c>
      <c r="C10" s="12" t="s">
        <v>34</v>
      </c>
      <c r="D10" s="8" t="s">
        <v>6</v>
      </c>
      <c r="E10" s="21">
        <v>45</v>
      </c>
      <c r="F10" s="9"/>
      <c r="G10" s="10">
        <f t="shared" si="0"/>
        <v>0</v>
      </c>
    </row>
    <row r="11" spans="1:7" x14ac:dyDescent="0.25">
      <c r="A11" s="11">
        <f t="shared" si="1"/>
        <v>4</v>
      </c>
      <c r="B11" s="12" t="s">
        <v>35</v>
      </c>
      <c r="C11" s="12" t="s">
        <v>36</v>
      </c>
      <c r="D11" s="8" t="s">
        <v>6</v>
      </c>
      <c r="E11" s="21">
        <v>55</v>
      </c>
      <c r="F11" s="9"/>
      <c r="G11" s="10">
        <f t="shared" si="0"/>
        <v>0</v>
      </c>
    </row>
    <row r="12" spans="1:7" x14ac:dyDescent="0.25">
      <c r="A12" s="11">
        <f t="shared" si="1"/>
        <v>5</v>
      </c>
      <c r="B12" s="12" t="s">
        <v>37</v>
      </c>
      <c r="C12" s="12" t="s">
        <v>38</v>
      </c>
      <c r="D12" s="8" t="s">
        <v>6</v>
      </c>
      <c r="E12" s="21">
        <v>160</v>
      </c>
      <c r="F12" s="9"/>
      <c r="G12" s="10">
        <f t="shared" si="0"/>
        <v>0</v>
      </c>
    </row>
    <row r="13" spans="1:7" x14ac:dyDescent="0.25">
      <c r="A13" s="11">
        <f t="shared" si="1"/>
        <v>6</v>
      </c>
      <c r="B13" s="12" t="s">
        <v>39</v>
      </c>
      <c r="C13" s="12" t="s">
        <v>40</v>
      </c>
      <c r="D13" s="8" t="s">
        <v>6</v>
      </c>
      <c r="E13" s="21">
        <v>100</v>
      </c>
      <c r="F13" s="9"/>
      <c r="G13" s="10">
        <f t="shared" si="0"/>
        <v>0</v>
      </c>
    </row>
    <row r="14" spans="1:7" x14ac:dyDescent="0.25">
      <c r="A14" s="11">
        <f t="shared" si="1"/>
        <v>7</v>
      </c>
      <c r="B14" s="12" t="s">
        <v>41</v>
      </c>
      <c r="C14" s="12" t="s">
        <v>42</v>
      </c>
      <c r="D14" s="8" t="s">
        <v>6</v>
      </c>
      <c r="E14" s="21">
        <v>300</v>
      </c>
      <c r="F14" s="9"/>
      <c r="G14" s="10">
        <f t="shared" si="0"/>
        <v>0</v>
      </c>
    </row>
    <row r="15" spans="1:7" x14ac:dyDescent="0.25">
      <c r="A15" s="11">
        <f t="shared" si="1"/>
        <v>8</v>
      </c>
      <c r="B15" s="12" t="s">
        <v>43</v>
      </c>
      <c r="C15" s="12" t="s">
        <v>121</v>
      </c>
      <c r="D15" s="8" t="s">
        <v>6</v>
      </c>
      <c r="E15" s="21">
        <v>180</v>
      </c>
      <c r="F15" s="9"/>
      <c r="G15" s="10">
        <f t="shared" si="0"/>
        <v>0</v>
      </c>
    </row>
    <row r="16" spans="1:7" x14ac:dyDescent="0.25">
      <c r="A16" s="11">
        <f t="shared" si="1"/>
        <v>9</v>
      </c>
      <c r="B16" s="12" t="s">
        <v>44</v>
      </c>
      <c r="C16" s="12" t="s">
        <v>45</v>
      </c>
      <c r="D16" s="8" t="s">
        <v>6</v>
      </c>
      <c r="E16" s="21">
        <v>30</v>
      </c>
      <c r="F16" s="9"/>
      <c r="G16" s="10">
        <f t="shared" si="0"/>
        <v>0</v>
      </c>
    </row>
    <row r="17" spans="1:7" x14ac:dyDescent="0.25">
      <c r="A17" s="11">
        <f>A16+1</f>
        <v>10</v>
      </c>
      <c r="B17" s="12" t="s">
        <v>46</v>
      </c>
      <c r="C17" s="12" t="s">
        <v>47</v>
      </c>
      <c r="D17" s="8" t="s">
        <v>6</v>
      </c>
      <c r="E17" s="21">
        <v>325</v>
      </c>
      <c r="F17" s="9"/>
      <c r="G17" s="10">
        <f t="shared" si="0"/>
        <v>0</v>
      </c>
    </row>
    <row r="18" spans="1:7" x14ac:dyDescent="0.25">
      <c r="A18" s="11">
        <f t="shared" si="1"/>
        <v>11</v>
      </c>
      <c r="B18" s="12" t="s">
        <v>48</v>
      </c>
      <c r="C18" s="12" t="s">
        <v>49</v>
      </c>
      <c r="D18" s="8" t="s">
        <v>6</v>
      </c>
      <c r="E18" s="21">
        <v>10</v>
      </c>
      <c r="F18" s="9"/>
      <c r="G18" s="10">
        <f t="shared" si="0"/>
        <v>0</v>
      </c>
    </row>
    <row r="19" spans="1:7" x14ac:dyDescent="0.25">
      <c r="A19" s="11">
        <f t="shared" si="1"/>
        <v>12</v>
      </c>
      <c r="B19" s="12" t="s">
        <v>50</v>
      </c>
      <c r="C19" s="12" t="s">
        <v>51</v>
      </c>
      <c r="D19" s="8" t="s">
        <v>6</v>
      </c>
      <c r="E19" s="21">
        <v>35</v>
      </c>
      <c r="F19" s="9"/>
      <c r="G19" s="10">
        <f t="shared" si="0"/>
        <v>0</v>
      </c>
    </row>
    <row r="20" spans="1:7" x14ac:dyDescent="0.25">
      <c r="A20" s="11">
        <f t="shared" si="1"/>
        <v>13</v>
      </c>
      <c r="B20" s="12" t="s">
        <v>52</v>
      </c>
      <c r="C20" s="12" t="s">
        <v>53</v>
      </c>
      <c r="D20" s="8" t="s">
        <v>6</v>
      </c>
      <c r="E20" s="21">
        <v>75</v>
      </c>
      <c r="F20" s="9"/>
      <c r="G20" s="10">
        <f t="shared" si="0"/>
        <v>0</v>
      </c>
    </row>
    <row r="21" spans="1:7" x14ac:dyDescent="0.25">
      <c r="A21" s="11">
        <f t="shared" si="1"/>
        <v>14</v>
      </c>
      <c r="B21" s="12" t="s">
        <v>54</v>
      </c>
      <c r="C21" s="12" t="s">
        <v>55</v>
      </c>
      <c r="D21" s="8" t="s">
        <v>6</v>
      </c>
      <c r="E21" s="21">
        <v>65</v>
      </c>
      <c r="F21" s="9"/>
      <c r="G21" s="10">
        <f t="shared" si="0"/>
        <v>0</v>
      </c>
    </row>
    <row r="22" spans="1:7" x14ac:dyDescent="0.25">
      <c r="A22" s="11">
        <f t="shared" si="1"/>
        <v>15</v>
      </c>
      <c r="B22" s="12" t="s">
        <v>56</v>
      </c>
      <c r="C22" s="12" t="s">
        <v>57</v>
      </c>
      <c r="D22" s="8" t="s">
        <v>6</v>
      </c>
      <c r="E22" s="21">
        <v>70</v>
      </c>
      <c r="F22" s="9"/>
      <c r="G22" s="10">
        <f t="shared" si="0"/>
        <v>0</v>
      </c>
    </row>
    <row r="23" spans="1:7" x14ac:dyDescent="0.25">
      <c r="A23" s="11">
        <f t="shared" si="1"/>
        <v>16</v>
      </c>
      <c r="B23" s="12" t="s">
        <v>58</v>
      </c>
      <c r="C23" s="12" t="s">
        <v>59</v>
      </c>
      <c r="D23" s="8" t="s">
        <v>6</v>
      </c>
      <c r="E23" s="21">
        <v>20</v>
      </c>
      <c r="F23" s="9"/>
      <c r="G23" s="10">
        <f t="shared" si="0"/>
        <v>0</v>
      </c>
    </row>
    <row r="24" spans="1:7" x14ac:dyDescent="0.25">
      <c r="A24" s="11">
        <f t="shared" si="1"/>
        <v>17</v>
      </c>
      <c r="B24" s="12" t="s">
        <v>60</v>
      </c>
      <c r="C24" s="12" t="s">
        <v>61</v>
      </c>
      <c r="D24" s="8" t="s">
        <v>6</v>
      </c>
      <c r="E24" s="21">
        <v>10</v>
      </c>
      <c r="F24" s="9"/>
      <c r="G24" s="10">
        <f t="shared" si="0"/>
        <v>0</v>
      </c>
    </row>
    <row r="25" spans="1:7" ht="13" thickBot="1" x14ac:dyDescent="0.3">
      <c r="A25" s="31">
        <f t="shared" si="1"/>
        <v>18</v>
      </c>
      <c r="B25" s="32" t="s">
        <v>62</v>
      </c>
      <c r="C25" s="32" t="s">
        <v>63</v>
      </c>
      <c r="D25" s="33" t="s">
        <v>6</v>
      </c>
      <c r="E25" s="34">
        <v>10</v>
      </c>
      <c r="F25" s="35"/>
      <c r="G25" s="51">
        <f t="shared" si="0"/>
        <v>0</v>
      </c>
    </row>
    <row r="26" spans="1:7" ht="13.5" thickBot="1" x14ac:dyDescent="0.3">
      <c r="A26" s="52" t="s">
        <v>123</v>
      </c>
      <c r="B26" s="113"/>
      <c r="C26" s="114"/>
      <c r="D26" s="114"/>
      <c r="E26" s="114"/>
      <c r="F26" s="53" t="s">
        <v>125</v>
      </c>
      <c r="G26" s="86">
        <f>SUM(G8:G25)</f>
        <v>0</v>
      </c>
    </row>
    <row r="27" spans="1:7" ht="14" thickTop="1" thickBot="1" x14ac:dyDescent="0.35">
      <c r="A27" s="115" t="s">
        <v>126</v>
      </c>
      <c r="B27" s="116"/>
      <c r="C27" s="116"/>
      <c r="D27" s="116"/>
      <c r="E27" s="116"/>
      <c r="F27" s="116"/>
      <c r="G27" s="117"/>
    </row>
    <row r="28" spans="1:7" ht="13.5" thickTop="1" x14ac:dyDescent="0.25">
      <c r="A28" s="54" t="s">
        <v>127</v>
      </c>
      <c r="B28" s="118" t="s">
        <v>128</v>
      </c>
      <c r="C28" s="119"/>
      <c r="D28" s="119"/>
      <c r="E28" s="119"/>
      <c r="F28" s="119"/>
      <c r="G28" s="120"/>
    </row>
    <row r="29" spans="1:7" x14ac:dyDescent="0.25">
      <c r="A29" s="25">
        <f>A25+1</f>
        <v>19</v>
      </c>
      <c r="B29" s="26" t="s">
        <v>64</v>
      </c>
      <c r="C29" s="26" t="s">
        <v>65</v>
      </c>
      <c r="D29" s="27" t="s">
        <v>6</v>
      </c>
      <c r="E29" s="28">
        <v>250</v>
      </c>
      <c r="F29" s="29"/>
      <c r="G29" s="30">
        <f>E29*F29</f>
        <v>0</v>
      </c>
    </row>
    <row r="30" spans="1:7" x14ac:dyDescent="0.25">
      <c r="A30" s="11">
        <f t="shared" si="1"/>
        <v>20</v>
      </c>
      <c r="B30" s="12" t="s">
        <v>66</v>
      </c>
      <c r="C30" s="12" t="s">
        <v>67</v>
      </c>
      <c r="D30" s="8" t="s">
        <v>6</v>
      </c>
      <c r="E30" s="21">
        <v>270</v>
      </c>
      <c r="F30" s="9"/>
      <c r="G30" s="30">
        <f t="shared" ref="G30:G57" si="2">E30*F30</f>
        <v>0</v>
      </c>
    </row>
    <row r="31" spans="1:7" x14ac:dyDescent="0.25">
      <c r="A31" s="11">
        <f t="shared" si="1"/>
        <v>21</v>
      </c>
      <c r="B31" s="12" t="s">
        <v>68</v>
      </c>
      <c r="C31" s="12" t="s">
        <v>69</v>
      </c>
      <c r="D31" s="8" t="s">
        <v>6</v>
      </c>
      <c r="E31" s="21">
        <v>200</v>
      </c>
      <c r="F31" s="9"/>
      <c r="G31" s="30">
        <f t="shared" si="2"/>
        <v>0</v>
      </c>
    </row>
    <row r="32" spans="1:7" x14ac:dyDescent="0.25">
      <c r="A32" s="11">
        <f t="shared" si="1"/>
        <v>22</v>
      </c>
      <c r="B32" s="12" t="s">
        <v>70</v>
      </c>
      <c r="C32" s="12" t="s">
        <v>71</v>
      </c>
      <c r="D32" s="8" t="s">
        <v>6</v>
      </c>
      <c r="E32" s="21">
        <v>30</v>
      </c>
      <c r="F32" s="9"/>
      <c r="G32" s="30">
        <f t="shared" si="2"/>
        <v>0</v>
      </c>
    </row>
    <row r="33" spans="1:7" x14ac:dyDescent="0.25">
      <c r="A33" s="11">
        <f t="shared" si="1"/>
        <v>23</v>
      </c>
      <c r="B33" s="12" t="s">
        <v>72</v>
      </c>
      <c r="C33" s="12" t="s">
        <v>73</v>
      </c>
      <c r="D33" s="8" t="s">
        <v>6</v>
      </c>
      <c r="E33" s="21">
        <v>15</v>
      </c>
      <c r="F33" s="9"/>
      <c r="G33" s="30">
        <f t="shared" si="2"/>
        <v>0</v>
      </c>
    </row>
    <row r="34" spans="1:7" x14ac:dyDescent="0.25">
      <c r="A34" s="11">
        <f t="shared" si="1"/>
        <v>24</v>
      </c>
      <c r="B34" s="12" t="s">
        <v>74</v>
      </c>
      <c r="C34" s="12" t="s">
        <v>75</v>
      </c>
      <c r="D34" s="8" t="s">
        <v>6</v>
      </c>
      <c r="E34" s="21">
        <v>90</v>
      </c>
      <c r="F34" s="9"/>
      <c r="G34" s="30">
        <f t="shared" si="2"/>
        <v>0</v>
      </c>
    </row>
    <row r="35" spans="1:7" x14ac:dyDescent="0.25">
      <c r="A35" s="11">
        <f t="shared" si="1"/>
        <v>25</v>
      </c>
      <c r="B35" s="12" t="s">
        <v>76</v>
      </c>
      <c r="C35" s="12" t="s">
        <v>77</v>
      </c>
      <c r="D35" s="8" t="s">
        <v>6</v>
      </c>
      <c r="E35" s="21">
        <v>30</v>
      </c>
      <c r="F35" s="9"/>
      <c r="G35" s="30">
        <f t="shared" si="2"/>
        <v>0</v>
      </c>
    </row>
    <row r="36" spans="1:7" x14ac:dyDescent="0.25">
      <c r="A36" s="11">
        <f t="shared" si="1"/>
        <v>26</v>
      </c>
      <c r="B36" s="12" t="s">
        <v>78</v>
      </c>
      <c r="C36" s="12" t="s">
        <v>79</v>
      </c>
      <c r="D36" s="8" t="s">
        <v>6</v>
      </c>
      <c r="E36" s="21">
        <v>12</v>
      </c>
      <c r="F36" s="9"/>
      <c r="G36" s="30">
        <f t="shared" si="2"/>
        <v>0</v>
      </c>
    </row>
    <row r="37" spans="1:7" x14ac:dyDescent="0.25">
      <c r="A37" s="11">
        <f t="shared" si="1"/>
        <v>27</v>
      </c>
      <c r="B37" s="12" t="s">
        <v>80</v>
      </c>
      <c r="C37" s="12" t="s">
        <v>81</v>
      </c>
      <c r="D37" s="8" t="s">
        <v>6</v>
      </c>
      <c r="E37" s="21">
        <v>180</v>
      </c>
      <c r="F37" s="9"/>
      <c r="G37" s="30">
        <f t="shared" si="2"/>
        <v>0</v>
      </c>
    </row>
    <row r="38" spans="1:7" ht="25" x14ac:dyDescent="0.25">
      <c r="A38" s="11">
        <f t="shared" si="1"/>
        <v>28</v>
      </c>
      <c r="B38" s="12" t="s">
        <v>82</v>
      </c>
      <c r="C38" s="12" t="s">
        <v>83</v>
      </c>
      <c r="D38" s="8" t="s">
        <v>6</v>
      </c>
      <c r="E38" s="21">
        <v>300</v>
      </c>
      <c r="F38" s="9"/>
      <c r="G38" s="30">
        <f t="shared" si="2"/>
        <v>0</v>
      </c>
    </row>
    <row r="39" spans="1:7" ht="25" x14ac:dyDescent="0.25">
      <c r="A39" s="11">
        <f t="shared" si="1"/>
        <v>29</v>
      </c>
      <c r="B39" s="39" t="s">
        <v>132</v>
      </c>
      <c r="C39" s="12" t="s">
        <v>85</v>
      </c>
      <c r="D39" s="8" t="s">
        <v>6</v>
      </c>
      <c r="E39" s="21">
        <v>40</v>
      </c>
      <c r="F39" s="9"/>
      <c r="G39" s="30">
        <f t="shared" si="2"/>
        <v>0</v>
      </c>
    </row>
    <row r="40" spans="1:7" x14ac:dyDescent="0.25">
      <c r="A40" s="11">
        <f t="shared" si="1"/>
        <v>30</v>
      </c>
      <c r="B40" s="12" t="s">
        <v>84</v>
      </c>
      <c r="C40" s="12" t="s">
        <v>87</v>
      </c>
      <c r="D40" s="8" t="s">
        <v>6</v>
      </c>
      <c r="E40" s="21">
        <v>80</v>
      </c>
      <c r="F40" s="9"/>
      <c r="G40" s="30">
        <f t="shared" si="2"/>
        <v>0</v>
      </c>
    </row>
    <row r="41" spans="1:7" x14ac:dyDescent="0.25">
      <c r="A41" s="11">
        <f t="shared" si="1"/>
        <v>31</v>
      </c>
      <c r="B41" s="12" t="s">
        <v>86</v>
      </c>
      <c r="C41" s="12" t="s">
        <v>89</v>
      </c>
      <c r="D41" s="8" t="s">
        <v>6</v>
      </c>
      <c r="E41" s="21">
        <v>40</v>
      </c>
      <c r="F41" s="9"/>
      <c r="G41" s="30">
        <f t="shared" si="2"/>
        <v>0</v>
      </c>
    </row>
    <row r="42" spans="1:7" ht="25" x14ac:dyDescent="0.25">
      <c r="A42" s="11">
        <f t="shared" si="1"/>
        <v>32</v>
      </c>
      <c r="B42" s="12" t="s">
        <v>88</v>
      </c>
      <c r="C42" s="12" t="s">
        <v>91</v>
      </c>
      <c r="D42" s="13" t="s">
        <v>6</v>
      </c>
      <c r="E42" s="21">
        <v>330</v>
      </c>
      <c r="F42" s="9"/>
      <c r="G42" s="30">
        <f t="shared" si="2"/>
        <v>0</v>
      </c>
    </row>
    <row r="43" spans="1:7" ht="25" x14ac:dyDescent="0.25">
      <c r="A43" s="11">
        <f t="shared" si="1"/>
        <v>33</v>
      </c>
      <c r="B43" s="12" t="s">
        <v>90</v>
      </c>
      <c r="C43" s="12" t="s">
        <v>93</v>
      </c>
      <c r="D43" s="13" t="s">
        <v>6</v>
      </c>
      <c r="E43" s="21">
        <v>300</v>
      </c>
      <c r="F43" s="9"/>
      <c r="G43" s="30">
        <f t="shared" si="2"/>
        <v>0</v>
      </c>
    </row>
    <row r="44" spans="1:7" x14ac:dyDescent="0.25">
      <c r="A44" s="11">
        <f t="shared" si="1"/>
        <v>34</v>
      </c>
      <c r="B44" s="12" t="s">
        <v>92</v>
      </c>
      <c r="C44" s="12" t="s">
        <v>95</v>
      </c>
      <c r="D44" s="13" t="s">
        <v>6</v>
      </c>
      <c r="E44" s="21">
        <v>60</v>
      </c>
      <c r="F44" s="9"/>
      <c r="G44" s="30">
        <f t="shared" si="2"/>
        <v>0</v>
      </c>
    </row>
    <row r="45" spans="1:7" x14ac:dyDescent="0.25">
      <c r="A45" s="11">
        <f t="shared" si="1"/>
        <v>35</v>
      </c>
      <c r="B45" s="12" t="s">
        <v>94</v>
      </c>
      <c r="C45" s="12" t="s">
        <v>97</v>
      </c>
      <c r="D45" s="13" t="s">
        <v>6</v>
      </c>
      <c r="E45" s="21">
        <v>55</v>
      </c>
      <c r="F45" s="9"/>
      <c r="G45" s="30">
        <f t="shared" si="2"/>
        <v>0</v>
      </c>
    </row>
    <row r="46" spans="1:7" ht="25" x14ac:dyDescent="0.25">
      <c r="A46" s="11">
        <f t="shared" si="1"/>
        <v>36</v>
      </c>
      <c r="B46" s="12" t="s">
        <v>96</v>
      </c>
      <c r="C46" s="12" t="s">
        <v>99</v>
      </c>
      <c r="D46" s="13" t="s">
        <v>6</v>
      </c>
      <c r="E46" s="21">
        <v>70</v>
      </c>
      <c r="F46" s="9"/>
      <c r="G46" s="30">
        <f t="shared" si="2"/>
        <v>0</v>
      </c>
    </row>
    <row r="47" spans="1:7" x14ac:dyDescent="0.25">
      <c r="A47" s="11">
        <f t="shared" si="1"/>
        <v>37</v>
      </c>
      <c r="B47" s="12" t="s">
        <v>98</v>
      </c>
      <c r="C47" s="12" t="s">
        <v>101</v>
      </c>
      <c r="D47" s="13" t="s">
        <v>6</v>
      </c>
      <c r="E47" s="21">
        <v>150</v>
      </c>
      <c r="F47" s="9"/>
      <c r="G47" s="30">
        <f t="shared" si="2"/>
        <v>0</v>
      </c>
    </row>
    <row r="48" spans="1:7" x14ac:dyDescent="0.25">
      <c r="A48" s="11">
        <f t="shared" si="1"/>
        <v>38</v>
      </c>
      <c r="B48" s="12" t="s">
        <v>100</v>
      </c>
      <c r="C48" s="12" t="s">
        <v>103</v>
      </c>
      <c r="D48" s="13" t="s">
        <v>6</v>
      </c>
      <c r="E48" s="21">
        <v>80</v>
      </c>
      <c r="F48" s="9"/>
      <c r="G48" s="30">
        <f t="shared" si="2"/>
        <v>0</v>
      </c>
    </row>
    <row r="49" spans="1:7" x14ac:dyDescent="0.25">
      <c r="A49" s="11">
        <f t="shared" si="1"/>
        <v>39</v>
      </c>
      <c r="B49" s="12" t="s">
        <v>102</v>
      </c>
      <c r="C49" s="12" t="s">
        <v>105</v>
      </c>
      <c r="D49" s="13" t="s">
        <v>6</v>
      </c>
      <c r="E49" s="21">
        <v>55</v>
      </c>
      <c r="F49" s="9"/>
      <c r="G49" s="30">
        <f t="shared" si="2"/>
        <v>0</v>
      </c>
    </row>
    <row r="50" spans="1:7" ht="25" x14ac:dyDescent="0.25">
      <c r="A50" s="11">
        <f t="shared" si="1"/>
        <v>40</v>
      </c>
      <c r="B50" s="12" t="s">
        <v>104</v>
      </c>
      <c r="C50" s="12" t="s">
        <v>107</v>
      </c>
      <c r="D50" s="13" t="s">
        <v>6</v>
      </c>
      <c r="E50" s="21">
        <v>600</v>
      </c>
      <c r="F50" s="9"/>
      <c r="G50" s="30">
        <f t="shared" si="2"/>
        <v>0</v>
      </c>
    </row>
    <row r="51" spans="1:7" ht="25" x14ac:dyDescent="0.25">
      <c r="A51" s="11">
        <f t="shared" si="1"/>
        <v>41</v>
      </c>
      <c r="B51" s="12" t="s">
        <v>106</v>
      </c>
      <c r="C51" s="12" t="s">
        <v>109</v>
      </c>
      <c r="D51" s="13" t="s">
        <v>6</v>
      </c>
      <c r="E51" s="21">
        <v>15</v>
      </c>
      <c r="F51" s="9"/>
      <c r="G51" s="30">
        <f t="shared" si="2"/>
        <v>0</v>
      </c>
    </row>
    <row r="52" spans="1:7" ht="25" x14ac:dyDescent="0.25">
      <c r="A52" s="11">
        <f t="shared" si="1"/>
        <v>42</v>
      </c>
      <c r="B52" s="12" t="s">
        <v>108</v>
      </c>
      <c r="C52" s="12" t="s">
        <v>111</v>
      </c>
      <c r="D52" s="13" t="s">
        <v>6</v>
      </c>
      <c r="E52" s="21">
        <v>4</v>
      </c>
      <c r="F52" s="9"/>
      <c r="G52" s="30">
        <f t="shared" si="2"/>
        <v>0</v>
      </c>
    </row>
    <row r="53" spans="1:7" ht="25" x14ac:dyDescent="0.25">
      <c r="A53" s="11">
        <f t="shared" si="1"/>
        <v>43</v>
      </c>
      <c r="B53" s="12" t="s">
        <v>110</v>
      </c>
      <c r="C53" s="12" t="s">
        <v>113</v>
      </c>
      <c r="D53" s="13" t="s">
        <v>6</v>
      </c>
      <c r="E53" s="21">
        <v>6</v>
      </c>
      <c r="F53" s="9"/>
      <c r="G53" s="30">
        <f t="shared" si="2"/>
        <v>0</v>
      </c>
    </row>
    <row r="54" spans="1:7" x14ac:dyDescent="0.25">
      <c r="A54" s="11">
        <f t="shared" si="1"/>
        <v>44</v>
      </c>
      <c r="B54" s="12" t="s">
        <v>112</v>
      </c>
      <c r="C54" s="12" t="s">
        <v>115</v>
      </c>
      <c r="D54" s="13" t="s">
        <v>6</v>
      </c>
      <c r="E54" s="21">
        <v>20</v>
      </c>
      <c r="F54" s="9"/>
      <c r="G54" s="30">
        <f t="shared" si="2"/>
        <v>0</v>
      </c>
    </row>
    <row r="55" spans="1:7" x14ac:dyDescent="0.25">
      <c r="A55" s="11">
        <f t="shared" si="1"/>
        <v>45</v>
      </c>
      <c r="B55" s="12" t="s">
        <v>114</v>
      </c>
      <c r="C55" s="12" t="s">
        <v>117</v>
      </c>
      <c r="D55" s="13" t="s">
        <v>6</v>
      </c>
      <c r="E55" s="21">
        <v>5</v>
      </c>
      <c r="F55" s="9"/>
      <c r="G55" s="30">
        <f t="shared" si="2"/>
        <v>0</v>
      </c>
    </row>
    <row r="56" spans="1:7" x14ac:dyDescent="0.25">
      <c r="A56" s="11">
        <f t="shared" si="1"/>
        <v>46</v>
      </c>
      <c r="B56" s="12" t="s">
        <v>116</v>
      </c>
      <c r="C56" s="12" t="s">
        <v>119</v>
      </c>
      <c r="D56" s="13" t="s">
        <v>6</v>
      </c>
      <c r="E56" s="21">
        <v>5</v>
      </c>
      <c r="F56" s="9"/>
      <c r="G56" s="30">
        <f t="shared" si="2"/>
        <v>0</v>
      </c>
    </row>
    <row r="57" spans="1:7" ht="13" thickBot="1" x14ac:dyDescent="0.3">
      <c r="A57" s="31">
        <f t="shared" si="1"/>
        <v>47</v>
      </c>
      <c r="B57" s="32" t="s">
        <v>118</v>
      </c>
      <c r="C57" s="90" t="s">
        <v>133</v>
      </c>
      <c r="D57" s="91" t="s">
        <v>6</v>
      </c>
      <c r="E57" s="34">
        <v>2</v>
      </c>
      <c r="F57" s="35"/>
      <c r="G57" s="92">
        <f t="shared" si="2"/>
        <v>0</v>
      </c>
    </row>
    <row r="58" spans="1:7" ht="13.5" thickBot="1" x14ac:dyDescent="0.3">
      <c r="A58" s="87" t="s">
        <v>127</v>
      </c>
      <c r="B58" s="121"/>
      <c r="C58" s="122"/>
      <c r="D58" s="122"/>
      <c r="E58" s="122"/>
      <c r="F58" s="88" t="s">
        <v>125</v>
      </c>
      <c r="G58" s="89">
        <f>SUM(G29:G57)</f>
        <v>0</v>
      </c>
    </row>
    <row r="59" spans="1:7" ht="13.5" thickTop="1" x14ac:dyDescent="0.3">
      <c r="A59" s="55"/>
      <c r="B59" s="56" t="s">
        <v>129</v>
      </c>
      <c r="C59" s="57"/>
      <c r="D59" s="57"/>
      <c r="E59" s="57"/>
      <c r="F59" s="57"/>
      <c r="G59" s="37"/>
    </row>
    <row r="60" spans="1:7" ht="13" x14ac:dyDescent="0.25">
      <c r="A60" s="123" t="s">
        <v>130</v>
      </c>
      <c r="B60" s="124"/>
      <c r="C60" s="124"/>
      <c r="D60" s="124"/>
      <c r="E60" s="124"/>
      <c r="F60" s="58"/>
      <c r="G60" s="38"/>
    </row>
    <row r="61" spans="1:7" ht="13" x14ac:dyDescent="0.25">
      <c r="A61" s="94" t="str">
        <f>A7</f>
        <v>A</v>
      </c>
      <c r="B61" s="125" t="str">
        <f>B7</f>
        <v>Approved Products for Sewer Services</v>
      </c>
      <c r="C61" s="126"/>
      <c r="D61" s="126"/>
      <c r="E61" s="127"/>
      <c r="F61" s="95" t="s">
        <v>125</v>
      </c>
      <c r="G61" s="95">
        <f>G26</f>
        <v>0</v>
      </c>
    </row>
    <row r="62" spans="1:7" ht="13.5" thickBot="1" x14ac:dyDescent="0.3">
      <c r="A62" s="99" t="str">
        <f>A28</f>
        <v>B</v>
      </c>
      <c r="B62" s="128" t="str">
        <f>B28</f>
        <v>Approved Products for Water Services</v>
      </c>
      <c r="C62" s="129"/>
      <c r="D62" s="129"/>
      <c r="E62" s="130"/>
      <c r="F62" s="100" t="s">
        <v>125</v>
      </c>
      <c r="G62" s="100">
        <f>G58</f>
        <v>0</v>
      </c>
    </row>
    <row r="63" spans="1:7" ht="13.5" thickBot="1" x14ac:dyDescent="0.3">
      <c r="A63" s="96"/>
      <c r="B63" s="97"/>
      <c r="C63" s="98"/>
      <c r="D63" s="98"/>
      <c r="E63" s="98"/>
      <c r="F63" s="93"/>
      <c r="G63" s="93"/>
    </row>
    <row r="64" spans="1:7" ht="14.5" thickTop="1" x14ac:dyDescent="0.3">
      <c r="A64" s="59"/>
      <c r="B64" s="60"/>
      <c r="C64" s="60"/>
      <c r="D64" s="61"/>
      <c r="E64" s="62"/>
      <c r="F64" s="63"/>
      <c r="G64" s="64"/>
    </row>
    <row r="65" spans="1:7" ht="14" x14ac:dyDescent="0.3">
      <c r="A65" s="65"/>
      <c r="B65" s="66"/>
      <c r="C65" s="66"/>
      <c r="D65" s="67"/>
      <c r="E65" s="68"/>
      <c r="F65" s="106"/>
      <c r="G65" s="107"/>
    </row>
    <row r="66" spans="1:7" ht="14" x14ac:dyDescent="0.3">
      <c r="A66" s="65" t="s">
        <v>131</v>
      </c>
      <c r="B66" s="41"/>
      <c r="C66" s="41"/>
      <c r="D66" s="67"/>
      <c r="E66" s="68"/>
      <c r="F66" s="101">
        <f>SUM(G61:G62)</f>
        <v>0</v>
      </c>
      <c r="G66" s="102"/>
    </row>
    <row r="67" spans="1:7" ht="14" x14ac:dyDescent="0.3">
      <c r="A67" s="69"/>
      <c r="B67" s="70"/>
      <c r="C67" s="70"/>
      <c r="D67" s="71"/>
      <c r="E67" s="72"/>
      <c r="F67" s="73"/>
      <c r="G67" s="74"/>
    </row>
    <row r="68" spans="1:7" x14ac:dyDescent="0.25">
      <c r="A68" s="75"/>
      <c r="B68" s="76"/>
      <c r="C68" s="76"/>
      <c r="D68" s="77"/>
      <c r="E68" s="40"/>
      <c r="F68" s="2"/>
      <c r="G68" s="74"/>
    </row>
    <row r="69" spans="1:7" x14ac:dyDescent="0.25">
      <c r="A69" s="78"/>
      <c r="B69" s="76"/>
      <c r="C69" s="76"/>
      <c r="D69" s="77"/>
      <c r="E69" s="79"/>
      <c r="F69" s="80"/>
      <c r="G69" s="81"/>
    </row>
    <row r="70" spans="1:7" x14ac:dyDescent="0.25">
      <c r="A70" s="78"/>
      <c r="B70" s="76"/>
      <c r="C70" s="76"/>
      <c r="D70" s="77"/>
      <c r="E70" s="103" t="s">
        <v>7</v>
      </c>
      <c r="F70" s="103"/>
      <c r="G70" s="82"/>
    </row>
    <row r="71" spans="1:7" x14ac:dyDescent="0.25">
      <c r="A71" s="83"/>
      <c r="B71" s="84"/>
      <c r="C71" s="84"/>
      <c r="D71" s="85"/>
      <c r="E71" s="79"/>
      <c r="F71" s="80"/>
      <c r="G71" s="81"/>
    </row>
  </sheetData>
  <sheetProtection algorithmName="SHA-512" hashValue="TrCaxs/HI3HoW9i7kyptTeDSC1zsChwQ3g7VZmUAhCmAEsbd6VHBfyY86jVHI2sg07fxCKqPOrRzGBRFRjTjJg==" saltValue="OW1MBY6aGzKBghjQw4JA+g==" spinCount="100000" sheet="1" objects="1" scenarios="1" selectLockedCells="1"/>
  <mergeCells count="15">
    <mergeCell ref="F66:G66"/>
    <mergeCell ref="E70:F70"/>
    <mergeCell ref="C1:D1"/>
    <mergeCell ref="A1:B1"/>
    <mergeCell ref="F65:G65"/>
    <mergeCell ref="A2:G2"/>
    <mergeCell ref="A3:G3"/>
    <mergeCell ref="A6:E6"/>
    <mergeCell ref="B26:E26"/>
    <mergeCell ref="A27:G27"/>
    <mergeCell ref="B28:G28"/>
    <mergeCell ref="B58:E58"/>
    <mergeCell ref="A60:E60"/>
    <mergeCell ref="B61:E61"/>
    <mergeCell ref="B62:E6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8:F63" xr:uid="{00000000-0002-0000-0100-000000000000}">
      <formula1>IF(F8&gt;=0.01,ROUND(F8,2),0.01)</formula1>
    </dataValidation>
  </dataValidations>
  <pageMargins left="0.5" right="0.5" top="0.70874999999999999" bottom="0.75" header="0.25" footer="0.25"/>
  <pageSetup scale="94" fitToHeight="0" orientation="portrait" r:id="rId1"/>
  <headerFooter alignWithMargins="0">
    <oddHeader xml:space="preserve">&amp;LThe City of Winnipeg
Tender No.355-2024
&amp;C                     &amp;R Bid Submission
Page &amp;P           </oddHeader>
    <oddFooter xml:space="preserve">&amp;R____________________________
Name of Bidder                    </oddFooter>
  </headerFooter>
  <rowBreaks count="1" manualBreakCount="1">
    <brk id="41" max="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Unit prices</vt:lpstr>
      <vt:lpstr>Sheet1</vt:lpstr>
      <vt:lpstr>Instructions!Print_Area</vt:lpstr>
      <vt:lpstr>'Unit prices'!Print_Area</vt:lpstr>
      <vt:lpstr>Print_Area_1</vt:lpstr>
      <vt:lpstr>'Unit prices'!Print_Titles</vt:lpstr>
    </vt:vector>
  </TitlesOfParts>
  <Company>City of Winnipeg - Materials Management Division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creator>Schirlie, Tami</dc:creator>
  <dc:description>Simple Electronic Bid Form unit price and _x000d_
20201023 by section pricing_x000d_
Dec 2020 added addendum tab</dc:description>
  <cp:lastModifiedBy>Ekeoma-Uche, Eme</cp:lastModifiedBy>
  <cp:lastPrinted>2024-06-05T19:27:32Z</cp:lastPrinted>
  <dcterms:created xsi:type="dcterms:W3CDTF">1999-10-18T14:40:40Z</dcterms:created>
  <dcterms:modified xsi:type="dcterms:W3CDTF">2024-06-17T17:07:06Z</dcterms:modified>
</cp:coreProperties>
</file>