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4-2024\WORK IN PROGRESS\24-2024\"/>
    </mc:Choice>
  </mc:AlternateContent>
  <xr:revisionPtr revIDLastSave="0" documentId="13_ncr:1_{7C3C9B39-EE8D-4C31-A4FA-B8F8941B17DC}" xr6:coauthVersionLast="36" xr6:coauthVersionMax="36" xr10:uidLastSave="{00000000-0000-0000-0000-000000000000}"/>
  <bookViews>
    <workbookView xWindow="0" yWindow="-20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prices'!$A$1:$G$60</definedName>
    <definedName name="Print_Area_1">'Unit prices'!$A$9:$G$60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49" i="2" l="1"/>
  <c r="G47" i="2" l="1"/>
  <c r="G51" i="2"/>
  <c r="G50" i="2"/>
  <c r="G33" i="2" l="1"/>
  <c r="G41" i="2" l="1"/>
  <c r="G40" i="2"/>
  <c r="G42" i="2"/>
  <c r="G43" i="2"/>
  <c r="G44" i="2"/>
  <c r="G36" i="2"/>
  <c r="G37" i="2"/>
  <c r="G38" i="2"/>
  <c r="G39" i="2"/>
  <c r="G45" i="2"/>
  <c r="G46" i="2"/>
  <c r="G25" i="2"/>
  <c r="G23" i="2"/>
  <c r="G24" i="2"/>
  <c r="G19" i="2"/>
  <c r="G18" i="2"/>
  <c r="G14" i="2"/>
  <c r="G13" i="2"/>
  <c r="G12" i="2"/>
  <c r="G8" i="2"/>
  <c r="G7" i="2"/>
  <c r="G35" i="2" l="1"/>
  <c r="G34" i="2"/>
  <c r="G10" i="2" l="1"/>
  <c r="G21" i="2"/>
  <c r="G20" i="2"/>
  <c r="G26" i="2" l="1"/>
  <c r="G27" i="2" l="1"/>
  <c r="G28" i="2" l="1"/>
  <c r="G16" i="2" l="1"/>
  <c r="G15" i="2" l="1"/>
  <c r="G9" i="2"/>
  <c r="G22" i="2" l="1"/>
  <c r="G30" i="2" l="1"/>
  <c r="G11" i="2" l="1"/>
  <c r="G31" i="2" l="1"/>
  <c r="G32" i="2" l="1"/>
  <c r="F54" i="2" s="1"/>
</calcChain>
</file>

<file path=xl/sharedStrings.xml><?xml version="1.0" encoding="utf-8"?>
<sst xmlns="http://schemas.openxmlformats.org/spreadsheetml/2006/main" count="143" uniqueCount="85">
  <si>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</si>
  <si>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</si>
  <si>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</si>
  <si>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</si>
  <si>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</si>
  <si>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</si>
  <si>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</si>
  <si>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</si>
  <si>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LS</t>
  </si>
  <si>
    <t>E12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</si>
  <si>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</si>
  <si>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</si>
  <si>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</si>
  <si>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</si>
  <si>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</si>
  <si>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</si>
  <si>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</si>
  <si>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</si>
  <si>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</si>
  <si>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</si>
  <si>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</si>
  <si>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>E14</t>
  </si>
  <si>
    <t>Name of Proponent</t>
  </si>
  <si>
    <t>E17</t>
  </si>
  <si>
    <t>E20</t>
  </si>
  <si>
    <t>E21</t>
  </si>
  <si>
    <t>(See B.10 "Prices" clause in RFP document)</t>
  </si>
  <si>
    <t>E22</t>
  </si>
  <si>
    <t>E11</t>
  </si>
  <si>
    <t xml:space="preserve">Rough Grading </t>
  </si>
  <si>
    <t>Supply &amp; install benches</t>
  </si>
  <si>
    <t>Supply &amp; install picnic table</t>
  </si>
  <si>
    <t>Remove and legally dispose of existing play equipment, timber edging, tennis net posts, paving stone and site furniture</t>
  </si>
  <si>
    <t>Remove and legally dispose of existing old merry-go-round footing</t>
  </si>
  <si>
    <t>Remove and legally dispose of existing chain link fence</t>
  </si>
  <si>
    <t>Removal of existing small trees and shrubs</t>
  </si>
  <si>
    <t>Excavation of existing asphalt and base for basketball court</t>
  </si>
  <si>
    <t>Excavation of earthen materials for basketball court</t>
  </si>
  <si>
    <t>Excavation and legally dispose of existing granular pathway</t>
  </si>
  <si>
    <t>Excavate and legally dispose of existing safety surfacing outside of proposed play area (min 100mm depth below finished grade)</t>
  </si>
  <si>
    <t>Supply and install crushed sub-base course material for basketball court area</t>
  </si>
  <si>
    <t>Tonne</t>
  </si>
  <si>
    <t>Supply and install crushed base course material for basketball court area</t>
  </si>
  <si>
    <t>Supply &amp; install separation geogrid/geotextile composite (basketball court)</t>
  </si>
  <si>
    <t>Construction of 75mm asphaltic pavement - Mainline (Type 1A) for basketball court area</t>
  </si>
  <si>
    <t>Supply and install crushed sub-base course material for asphalt pathway and seating area</t>
  </si>
  <si>
    <t>Supply and install crushed base course material for asphalt pathway and seating areas</t>
  </si>
  <si>
    <t>Supply &amp; install separation geotextile fabric for asphalt pathway and seating areas</t>
  </si>
  <si>
    <t>Supply and install basketball court surfacing w/ lines</t>
  </si>
  <si>
    <t>Supply and install acrylic surfacing in pool area</t>
  </si>
  <si>
    <t>Supply &amp; install basketball hoop &amp; nets (one (1) set = two (2) posts with concrete piles, two (2) hoops &amp; two (2) nets)</t>
  </si>
  <si>
    <t>Supply &amp; Install 600mm Drain Basin c/w Frame, Cover and 300mm Sump</t>
  </si>
  <si>
    <t>Supply and install 3m (10’) tall chain link fencing for basketball court</t>
  </si>
  <si>
    <t>E23</t>
  </si>
  <si>
    <t>Supply and Install 1.2m (4’) tall chain link fence c/w lockable pedestrian access gate</t>
  </si>
  <si>
    <t>Supply and Install chain link vehicle gate</t>
  </si>
  <si>
    <t>Supply &amp; install square post bollards (8x8)</t>
  </si>
  <si>
    <t>E24</t>
  </si>
  <si>
    <t>Supply and install chain vehicle opening</t>
  </si>
  <si>
    <t>Supply &amp; install accessible picnic table</t>
  </si>
  <si>
    <t>Supply and install waste receptacles</t>
  </si>
  <si>
    <t>Supply and install double-sided park sign</t>
  </si>
  <si>
    <t>E26</t>
  </si>
  <si>
    <t>Supply &amp; install 100mm depth woodchips</t>
  </si>
  <si>
    <t>Supply and install soil and sod</t>
  </si>
  <si>
    <t>E27</t>
  </si>
  <si>
    <t>Supply and Install 2-12 play equipment</t>
  </si>
  <si>
    <t>E28</t>
  </si>
  <si>
    <t>Supply and install 6’ Tall, 1 bay arch swing set</t>
  </si>
  <si>
    <t>E29</t>
  </si>
  <si>
    <t>Supply and install 8' Tall, 2 bay, swing set</t>
  </si>
  <si>
    <t>Budget: $571,500.00</t>
  </si>
  <si>
    <t>Supply and install asphalt pathways and seating areas as per SCD-648 c/w rolled asphalt edge for play area</t>
  </si>
  <si>
    <t>Supply and Install subsurface drainage from play area tied into new drain basin</t>
  </si>
  <si>
    <t>E25</t>
  </si>
  <si>
    <t>UNIT PRICES * Refer to E26 for site furniture purchase prices</t>
  </si>
  <si>
    <t>REMOVALS AND EARTHWORK</t>
  </si>
  <si>
    <t>ASPHALT SPORT COURTS, PATHWAYS AND SEATING AREAS</t>
  </si>
  <si>
    <t>SITE WORKS</t>
  </si>
  <si>
    <t>PLAY EQUIPMENT</t>
  </si>
  <si>
    <t>Supply and Install subsurface drainage from drain basin tied into existing catch basin</t>
  </si>
  <si>
    <t>Supply &amp; install 2 tier timber edging (36-53 LM)</t>
  </si>
  <si>
    <t>Supply and Install Lumber Retaining Edge Against Chain Link Fencing (47-53 LM)</t>
  </si>
  <si>
    <t>Supply and Install engineered wood fibre safety surfacing c/w subsurface drainage (365-434 SM)</t>
  </si>
  <si>
    <t>Excavate and legally dispose of earthen materials in proposed playground area (100-120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</si>
</sst>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10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</xf>
    <xf numFmtId="0" fontId="36" fillId="24" borderId="0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/>
    <xf numFmtId="164" fontId="0" fillId="0" borderId="0" xfId="0" applyNumberFormat="1" applyBorder="1" applyAlignment="1"/>
    <xf numFmtId="0" fontId="3" fillId="0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24" xfId="0" applyNumberFormat="1" applyFill="1" applyBorder="1" applyAlignment="1" applyProtection="1">
      <alignment horizontal="right"/>
    </xf>
    <xf numFmtId="4" fontId="0" fillId="0" borderId="22" xfId="0" applyNumberFormat="1" applyFill="1" applyBorder="1" applyAlignment="1" applyProtection="1">
      <alignment horizontal="right" vertical="center"/>
      <protection locked="0"/>
    </xf>
    <xf numFmtId="4" fontId="0" fillId="0" borderId="23" xfId="0" applyNumberFormat="1" applyFill="1" applyBorder="1" applyAlignment="1" applyProtection="1">
      <alignment horizontal="right" vertical="center"/>
    </xf>
    <xf numFmtId="164" fontId="0" fillId="0" borderId="24" xfId="0" applyNumberFormat="1" applyFill="1" applyBorder="1" applyAlignment="1" applyProtection="1"/>
    <xf numFmtId="164" fontId="0" fillId="0" borderId="27" xfId="0" applyNumberFormat="1" applyFill="1" applyBorder="1" applyAlignment="1" applyProtection="1"/>
    <xf numFmtId="0" fontId="3" fillId="0" borderId="12" xfId="0" applyFont="1" applyBorder="1" applyAlignment="1">
      <alignment wrapText="1"/>
    </xf>
    <xf numFmtId="164" fontId="0" fillId="0" borderId="28" xfId="0" applyNumberFormat="1" applyFill="1" applyBorder="1" applyAlignment="1" applyProtection="1"/>
    <xf numFmtId="164" fontId="0" fillId="0" borderId="29" xfId="0" applyNumberFormat="1" applyFill="1" applyBorder="1" applyAlignment="1" applyProtection="1"/>
    <xf numFmtId="164" fontId="0" fillId="0" borderId="12" xfId="0" applyNumberFormat="1" applyFill="1" applyBorder="1" applyAlignment="1" applyProtection="1"/>
    <xf numFmtId="4" fontId="1" fillId="0" borderId="12" xfId="0" applyNumberFormat="1" applyFont="1" applyFill="1" applyBorder="1" applyAlignment="1" applyProtection="1">
      <alignment horizont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164" fontId="0" fillId="0" borderId="30" xfId="0" applyNumberFormat="1" applyFill="1" applyBorder="1" applyAlignment="1" applyProtection="1"/>
    <xf numFmtId="0" fontId="2" fillId="0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4" fontId="0" fillId="0" borderId="31" xfId="0" applyNumberFormat="1" applyFill="1" applyBorder="1" applyAlignment="1" applyProtection="1">
      <alignment horizontal="right" vertical="center"/>
    </xf>
    <xf numFmtId="0" fontId="3" fillId="0" borderId="15" xfId="0" applyFont="1" applyFill="1" applyBorder="1" applyAlignment="1">
      <alignment horizontal="center" vertical="center" wrapText="1"/>
    </xf>
    <xf numFmtId="4" fontId="0" fillId="0" borderId="33" xfId="0" applyNumberFormat="1" applyFill="1" applyBorder="1" applyAlignment="1" applyProtection="1">
      <alignment horizontal="right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4" fontId="0" fillId="0" borderId="34" xfId="0" applyNumberFormat="1" applyFill="1" applyBorder="1" applyAlignment="1" applyProtection="1">
      <alignment horizontal="right" vertical="center"/>
      <protection locked="0"/>
    </xf>
    <xf numFmtId="1" fontId="3" fillId="0" borderId="35" xfId="0" applyNumberFormat="1" applyFont="1" applyFill="1" applyBorder="1" applyAlignment="1">
      <alignment horizontal="center" vertical="center" wrapText="1"/>
    </xf>
    <xf numFmtId="1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0" fontId="1" fillId="25" borderId="18" xfId="0" applyFont="1" applyFill="1" applyBorder="1" applyAlignment="1" applyProtection="1">
      <alignment horizontal="left" wrapText="1"/>
    </xf>
    <xf numFmtId="0" fontId="1" fillId="25" borderId="17" xfId="0" applyFont="1" applyFill="1" applyBorder="1" applyAlignment="1" applyProtection="1">
      <alignment horizontal="left" wrapText="1"/>
    </xf>
    <xf numFmtId="0" fontId="1" fillId="25" borderId="19" xfId="0" applyFont="1" applyFill="1" applyBorder="1" applyAlignment="1" applyProtection="1">
      <alignment horizontal="left" wrapText="1"/>
    </xf>
    <xf numFmtId="164" fontId="0" fillId="25" borderId="16" xfId="0" applyNumberFormat="1" applyFill="1" applyBorder="1" applyAlignment="1" applyProtection="1">
      <alignment horizontal="left"/>
    </xf>
    <xf numFmtId="164" fontId="0" fillId="25" borderId="0" xfId="0" applyNumberFormat="1" applyFill="1" applyBorder="1" applyAlignment="1" applyProtection="1">
      <alignment horizontal="left"/>
    </xf>
    <xf numFmtId="164" fontId="0" fillId="25" borderId="21" xfId="0" applyNumberFormat="1" applyFill="1" applyBorder="1" applyAlignment="1" applyProtection="1">
      <alignment horizontal="left"/>
    </xf>
    <xf numFmtId="164" fontId="0" fillId="25" borderId="15" xfId="0" applyNumberFormat="1" applyFill="1" applyBorder="1" applyAlignment="1" applyProtection="1">
      <alignment horizontal="left"/>
    </xf>
    <xf numFmtId="164" fontId="0" fillId="25" borderId="14" xfId="0" applyNumberFormat="1" applyFill="1" applyBorder="1" applyAlignment="1" applyProtection="1">
      <alignment horizontal="left"/>
    </xf>
    <xf numFmtId="164" fontId="0" fillId="25" borderId="20" xfId="0" applyNumberFormat="1" applyFill="1" applyBorder="1" applyAlignment="1" applyProtection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0"/>
  <sheetViews>
    <sheetView showGridLines="0" tabSelected="1" view="pageLayout" topLeftCell="A9" zoomScaleNormal="100" zoomScaleSheetLayoutView="85" workbookViewId="0">
      <selection activeCell="E9" sqref="E9"/>
    </sheetView>
  </sheetViews>
  <sheetFormatPr defaultRowHeight="12.5" x14ac:dyDescent="0.25"/>
  <cols>
    <col min="1" max="1" width="5.7265625" style="30" customWidth="1"/>
    <col min="2" max="2" width="35.453125" style="30" customWidth="1"/>
    <col min="3" max="3" width="8.6328125" style="30" customWidth="1"/>
    <col min="4" max="4" width="11.36328125" style="17" customWidth="1"/>
    <col min="5" max="5" width="10.7265625" style="12" customWidth="1"/>
    <col min="6" max="6" width="12.453125" style="1" customWidth="1"/>
    <col min="7" max="7" width="13.81640625" style="1" customWidth="1"/>
  </cols>
  <sheetData>
    <row r="1" spans="1:7" x14ac:dyDescent="0.25">
      <c r="A1" s="88"/>
      <c r="B1" s="88"/>
      <c r="C1" s="87" t="s">
        <v>7</v>
      </c>
      <c r="D1" s="87"/>
      <c r="G1" s="7"/>
    </row>
    <row r="2" spans="1:7" x14ac:dyDescent="0.25">
      <c r="A2" s="86"/>
      <c r="B2" s="86"/>
      <c r="C2" s="33" t="s">
        <v>26</v>
      </c>
      <c r="D2" s="33"/>
      <c r="E2" s="27"/>
      <c r="F2" s="8"/>
      <c r="G2" s="8"/>
    </row>
    <row r="3" spans="1:7" ht="13" x14ac:dyDescent="0.3">
      <c r="A3" s="91" t="s">
        <v>71</v>
      </c>
      <c r="B3" s="91"/>
      <c r="C3" s="34"/>
      <c r="D3" s="35"/>
      <c r="E3" s="27"/>
      <c r="F3" s="8"/>
      <c r="G3" s="8"/>
    </row>
    <row r="4" spans="1:7" x14ac:dyDescent="0.25">
      <c r="A4" s="28" t="s">
        <v>75</v>
      </c>
      <c r="B4" s="28"/>
      <c r="C4" s="28"/>
      <c r="D4" s="29"/>
      <c r="E4" s="27"/>
      <c r="F4" s="8"/>
      <c r="G4" s="8"/>
    </row>
    <row r="5" spans="1:7" ht="20.5" x14ac:dyDescent="0.25">
      <c r="A5" s="36" t="s">
        <v>0</v>
      </c>
      <c r="B5" s="36" t="s">
        <v>1</v>
      </c>
      <c r="C5" s="37" t="s">
        <v>6</v>
      </c>
      <c r="D5" s="37" t="s">
        <v>3</v>
      </c>
      <c r="E5" s="65" t="s">
        <v>2</v>
      </c>
      <c r="F5" s="16" t="s">
        <v>4</v>
      </c>
      <c r="G5" s="16" t="s">
        <v>5</v>
      </c>
    </row>
    <row r="6" spans="1:7" x14ac:dyDescent="0.25">
      <c r="A6" s="92" t="s">
        <v>76</v>
      </c>
      <c r="B6" s="93"/>
      <c r="C6" s="93"/>
      <c r="D6" s="93"/>
      <c r="E6" s="93"/>
      <c r="F6" s="93"/>
      <c r="G6" s="94"/>
    </row>
    <row r="7" spans="1:7" s="55" customFormat="1" ht="37.5" x14ac:dyDescent="0.25">
      <c r="A7" s="56">
        <v>1</v>
      </c>
      <c r="B7" s="40" t="s">
        <v>32</v>
      </c>
      <c r="C7" s="41" t="s">
        <v>18</v>
      </c>
      <c r="D7" s="42" t="s">
        <v>8</v>
      </c>
      <c r="E7" s="43">
        <v>1</v>
      </c>
      <c r="F7" s="57"/>
      <c r="G7" s="58">
        <f t="shared" ref="G7:G8" si="0">ROUND(E7*F7,2)</f>
        <v>0</v>
      </c>
    </row>
    <row r="8" spans="1:7" s="55" customFormat="1" ht="25" x14ac:dyDescent="0.25">
      <c r="A8" s="56">
        <v>2</v>
      </c>
      <c r="B8" s="40" t="s">
        <v>33</v>
      </c>
      <c r="C8" s="41" t="s">
        <v>18</v>
      </c>
      <c r="D8" s="42" t="s">
        <v>8</v>
      </c>
      <c r="E8" s="43">
        <v>1</v>
      </c>
      <c r="F8" s="57"/>
      <c r="G8" s="58">
        <f t="shared" si="0"/>
        <v>0</v>
      </c>
    </row>
    <row r="9" spans="1:7" s="55" customFormat="1" ht="25" x14ac:dyDescent="0.25">
      <c r="A9" s="56">
        <v>3</v>
      </c>
      <c r="B9" s="40" t="s">
        <v>34</v>
      </c>
      <c r="C9" s="41" t="s">
        <v>18</v>
      </c>
      <c r="D9" s="42" t="s">
        <v>13</v>
      </c>
      <c r="E9" s="43">
        <v>173</v>
      </c>
      <c r="F9" s="57"/>
      <c r="G9" s="58">
        <f t="shared" ref="G9:G10" si="1">ROUND(E9*F9,2)</f>
        <v>0</v>
      </c>
    </row>
    <row r="10" spans="1:7" s="55" customFormat="1" ht="13" x14ac:dyDescent="0.25">
      <c r="A10" s="59">
        <v>4</v>
      </c>
      <c r="B10" s="54" t="s">
        <v>35</v>
      </c>
      <c r="C10" s="41" t="s">
        <v>28</v>
      </c>
      <c r="D10" s="42" t="s">
        <v>8</v>
      </c>
      <c r="E10" s="43">
        <v>1</v>
      </c>
      <c r="F10" s="57"/>
      <c r="G10" s="58">
        <f t="shared" si="1"/>
        <v>0</v>
      </c>
    </row>
    <row r="11" spans="1:7" ht="25" x14ac:dyDescent="0.25">
      <c r="A11" s="59">
        <v>5</v>
      </c>
      <c r="B11" s="40" t="s">
        <v>36</v>
      </c>
      <c r="C11" s="41" t="s">
        <v>9</v>
      </c>
      <c r="D11" s="42" t="s">
        <v>12</v>
      </c>
      <c r="E11" s="43">
        <v>123</v>
      </c>
      <c r="F11" s="57"/>
      <c r="G11" s="58">
        <f t="shared" ref="G11:G14" si="2">ROUND(E11*F11,2)</f>
        <v>0</v>
      </c>
    </row>
    <row r="12" spans="1:7" ht="25" x14ac:dyDescent="0.25">
      <c r="A12" s="59">
        <v>6</v>
      </c>
      <c r="B12" s="40" t="s">
        <v>37</v>
      </c>
      <c r="C12" s="41" t="s">
        <v>9</v>
      </c>
      <c r="D12" s="42" t="s">
        <v>12</v>
      </c>
      <c r="E12" s="43">
        <v>187</v>
      </c>
      <c r="F12" s="57"/>
      <c r="G12" s="58">
        <f t="shared" si="2"/>
        <v>0</v>
      </c>
    </row>
    <row r="13" spans="1:7" ht="25" x14ac:dyDescent="0.25">
      <c r="A13" s="59">
        <v>7</v>
      </c>
      <c r="B13" s="40" t="s">
        <v>38</v>
      </c>
      <c r="C13" s="41" t="s">
        <v>9</v>
      </c>
      <c r="D13" s="42" t="s">
        <v>12</v>
      </c>
      <c r="E13" s="43">
        <v>66</v>
      </c>
      <c r="F13" s="57"/>
      <c r="G13" s="58">
        <f t="shared" si="2"/>
        <v>0</v>
      </c>
    </row>
    <row r="14" spans="1:7" ht="50.5" thickBot="1" x14ac:dyDescent="0.3">
      <c r="A14" s="59">
        <v>8</v>
      </c>
      <c r="B14" s="40" t="s">
        <v>39</v>
      </c>
      <c r="C14" s="41" t="s">
        <v>9</v>
      </c>
      <c r="D14" s="42" t="s">
        <v>12</v>
      </c>
      <c r="E14" s="80">
        <v>41</v>
      </c>
      <c r="F14" s="57"/>
      <c r="G14" s="58">
        <f t="shared" si="2"/>
        <v>0</v>
      </c>
    </row>
    <row r="15" spans="1:7" ht="42" customHeight="1" thickBot="1" x14ac:dyDescent="0.3">
      <c r="A15" s="59">
        <v>9</v>
      </c>
      <c r="B15" s="40" t="s">
        <v>84</v>
      </c>
      <c r="C15" s="41" t="s">
        <v>9</v>
      </c>
      <c r="D15" s="78" t="s">
        <v>12</v>
      </c>
      <c r="E15" s="81"/>
      <c r="F15" s="79"/>
      <c r="G15" s="58">
        <f t="shared" ref="G15" si="3">ROUND(E15*F15,2)</f>
        <v>0</v>
      </c>
    </row>
    <row r="16" spans="1:7" ht="17.25" customHeight="1" x14ac:dyDescent="0.25">
      <c r="A16" s="59">
        <v>10</v>
      </c>
      <c r="B16" s="66" t="s">
        <v>29</v>
      </c>
      <c r="C16" s="41" t="s">
        <v>9</v>
      </c>
      <c r="D16" s="42" t="s">
        <v>11</v>
      </c>
      <c r="E16" s="74">
        <v>550</v>
      </c>
      <c r="F16" s="57"/>
      <c r="G16" s="58">
        <f t="shared" ref="G16:G21" si="4">ROUND(E16*F16,2)</f>
        <v>0</v>
      </c>
    </row>
    <row r="17" spans="1:7" ht="17.25" customHeight="1" x14ac:dyDescent="0.25">
      <c r="A17" s="95" t="s">
        <v>77</v>
      </c>
      <c r="B17" s="96"/>
      <c r="C17" s="96"/>
      <c r="D17" s="96"/>
      <c r="E17" s="96"/>
      <c r="F17" s="96"/>
      <c r="G17" s="97"/>
    </row>
    <row r="18" spans="1:7" ht="43.5" customHeight="1" x14ac:dyDescent="0.25">
      <c r="A18" s="59">
        <v>11</v>
      </c>
      <c r="B18" s="66" t="s">
        <v>40</v>
      </c>
      <c r="C18" s="41" t="s">
        <v>14</v>
      </c>
      <c r="D18" s="42" t="s">
        <v>41</v>
      </c>
      <c r="E18" s="43">
        <v>450</v>
      </c>
      <c r="F18" s="57"/>
      <c r="G18" s="58">
        <f t="shared" ref="G18:G19" si="5">ROUND(E18*F18,2)</f>
        <v>0</v>
      </c>
    </row>
    <row r="19" spans="1:7" ht="37.5" customHeight="1" x14ac:dyDescent="0.25">
      <c r="A19" s="59">
        <v>12</v>
      </c>
      <c r="B19" s="66" t="s">
        <v>42</v>
      </c>
      <c r="C19" s="41" t="s">
        <v>14</v>
      </c>
      <c r="D19" s="42" t="s">
        <v>12</v>
      </c>
      <c r="E19" s="43">
        <v>102</v>
      </c>
      <c r="F19" s="57"/>
      <c r="G19" s="58">
        <f t="shared" si="5"/>
        <v>0</v>
      </c>
    </row>
    <row r="20" spans="1:7" ht="37.5" customHeight="1" x14ac:dyDescent="0.25">
      <c r="A20" s="59">
        <v>13</v>
      </c>
      <c r="B20" s="66" t="s">
        <v>43</v>
      </c>
      <c r="C20" s="41" t="s">
        <v>14</v>
      </c>
      <c r="D20" s="42" t="s">
        <v>11</v>
      </c>
      <c r="E20" s="43">
        <v>567</v>
      </c>
      <c r="F20" s="57"/>
      <c r="G20" s="58">
        <f t="shared" si="4"/>
        <v>0</v>
      </c>
    </row>
    <row r="21" spans="1:7" ht="44.25" customHeight="1" x14ac:dyDescent="0.25">
      <c r="A21" s="59">
        <v>14</v>
      </c>
      <c r="B21" s="67" t="s">
        <v>44</v>
      </c>
      <c r="C21" s="41" t="s">
        <v>21</v>
      </c>
      <c r="D21" s="42" t="s">
        <v>41</v>
      </c>
      <c r="E21" s="43">
        <v>120</v>
      </c>
      <c r="F21" s="57"/>
      <c r="G21" s="58">
        <f t="shared" si="4"/>
        <v>0</v>
      </c>
    </row>
    <row r="22" spans="1:7" ht="40.5" customHeight="1" x14ac:dyDescent="0.25">
      <c r="A22" s="59">
        <v>15</v>
      </c>
      <c r="B22" s="66" t="s">
        <v>45</v>
      </c>
      <c r="C22" s="41" t="s">
        <v>16</v>
      </c>
      <c r="D22" s="42" t="s">
        <v>41</v>
      </c>
      <c r="E22" s="43">
        <v>357</v>
      </c>
      <c r="F22" s="57"/>
      <c r="G22" s="58">
        <f t="shared" ref="G22:G28" si="6">ROUND(E22*F22,2)</f>
        <v>0</v>
      </c>
    </row>
    <row r="23" spans="1:7" ht="41.25" customHeight="1" x14ac:dyDescent="0.25">
      <c r="A23" s="59">
        <v>16</v>
      </c>
      <c r="B23" s="66" t="s">
        <v>46</v>
      </c>
      <c r="C23" s="41" t="s">
        <v>16</v>
      </c>
      <c r="D23" s="42" t="s">
        <v>12</v>
      </c>
      <c r="E23" s="43">
        <v>42</v>
      </c>
      <c r="F23" s="57"/>
      <c r="G23" s="58">
        <f t="shared" si="6"/>
        <v>0</v>
      </c>
    </row>
    <row r="24" spans="1:7" ht="42" customHeight="1" x14ac:dyDescent="0.25">
      <c r="A24" s="59">
        <v>17</v>
      </c>
      <c r="B24" s="66" t="s">
        <v>47</v>
      </c>
      <c r="C24" s="41" t="s">
        <v>16</v>
      </c>
      <c r="D24" s="42" t="s">
        <v>11</v>
      </c>
      <c r="E24" s="43">
        <v>780</v>
      </c>
      <c r="F24" s="57"/>
      <c r="G24" s="58">
        <f t="shared" ref="G24:G25" si="7">ROUND(E24*F24,2)</f>
        <v>0</v>
      </c>
    </row>
    <row r="25" spans="1:7" ht="45.75" customHeight="1" x14ac:dyDescent="0.25">
      <c r="A25" s="59">
        <v>18</v>
      </c>
      <c r="B25" s="66" t="s">
        <v>72</v>
      </c>
      <c r="C25" s="41" t="s">
        <v>16</v>
      </c>
      <c r="D25" s="42" t="s">
        <v>41</v>
      </c>
      <c r="E25" s="43">
        <v>152</v>
      </c>
      <c r="F25" s="57"/>
      <c r="G25" s="58">
        <f t="shared" si="7"/>
        <v>0</v>
      </c>
    </row>
    <row r="26" spans="1:7" ht="32.25" customHeight="1" x14ac:dyDescent="0.25">
      <c r="A26" s="59">
        <v>19</v>
      </c>
      <c r="B26" s="40" t="s">
        <v>48</v>
      </c>
      <c r="C26" s="41" t="s">
        <v>17</v>
      </c>
      <c r="D26" s="42" t="s">
        <v>11</v>
      </c>
      <c r="E26" s="43">
        <v>567</v>
      </c>
      <c r="F26" s="57"/>
      <c r="G26" s="58">
        <f t="shared" si="6"/>
        <v>0</v>
      </c>
    </row>
    <row r="27" spans="1:7" ht="30.75" customHeight="1" x14ac:dyDescent="0.25">
      <c r="A27" s="59">
        <v>20</v>
      </c>
      <c r="B27" s="68" t="s">
        <v>49</v>
      </c>
      <c r="C27" s="41" t="s">
        <v>17</v>
      </c>
      <c r="D27" s="42" t="s">
        <v>11</v>
      </c>
      <c r="E27" s="43">
        <v>144</v>
      </c>
      <c r="F27" s="57"/>
      <c r="G27" s="58">
        <f t="shared" si="6"/>
        <v>0</v>
      </c>
    </row>
    <row r="28" spans="1:7" ht="54" customHeight="1" x14ac:dyDescent="0.25">
      <c r="A28" s="59">
        <v>21</v>
      </c>
      <c r="B28" s="69" t="s">
        <v>50</v>
      </c>
      <c r="C28" s="41" t="s">
        <v>23</v>
      </c>
      <c r="D28" s="42" t="s">
        <v>15</v>
      </c>
      <c r="E28" s="43">
        <v>1</v>
      </c>
      <c r="F28" s="57"/>
      <c r="G28" s="58">
        <f t="shared" si="6"/>
        <v>0</v>
      </c>
    </row>
    <row r="29" spans="1:7" ht="15.75" customHeight="1" thickBot="1" x14ac:dyDescent="0.3">
      <c r="A29" s="98" t="s">
        <v>78</v>
      </c>
      <c r="B29" s="99"/>
      <c r="C29" s="99"/>
      <c r="D29" s="99"/>
      <c r="E29" s="96"/>
      <c r="F29" s="99"/>
      <c r="G29" s="100"/>
    </row>
    <row r="30" spans="1:7" ht="24" customHeight="1" thickBot="1" x14ac:dyDescent="0.3">
      <c r="A30" s="72">
        <v>22</v>
      </c>
      <c r="B30" s="68" t="s">
        <v>81</v>
      </c>
      <c r="C30" s="73" t="s">
        <v>19</v>
      </c>
      <c r="D30" s="76" t="s">
        <v>13</v>
      </c>
      <c r="E30" s="81"/>
      <c r="F30" s="77"/>
      <c r="G30" s="75">
        <f t="shared" ref="G30:G31" si="8">ROUND(E30*F30,2)</f>
        <v>0</v>
      </c>
    </row>
    <row r="31" spans="1:7" ht="41.25" customHeight="1" thickBot="1" x14ac:dyDescent="0.3">
      <c r="A31" s="59">
        <v>23</v>
      </c>
      <c r="B31" s="40" t="s">
        <v>82</v>
      </c>
      <c r="C31" s="41" t="s">
        <v>20</v>
      </c>
      <c r="D31" s="78" t="s">
        <v>13</v>
      </c>
      <c r="E31" s="81"/>
      <c r="F31" s="79"/>
      <c r="G31" s="58">
        <f t="shared" si="8"/>
        <v>0</v>
      </c>
    </row>
    <row r="32" spans="1:7" ht="39.75" customHeight="1" thickBot="1" x14ac:dyDescent="0.3">
      <c r="A32" s="59">
        <v>24</v>
      </c>
      <c r="B32" s="68" t="s">
        <v>83</v>
      </c>
      <c r="C32" s="41" t="s">
        <v>24</v>
      </c>
      <c r="D32" s="78" t="s">
        <v>11</v>
      </c>
      <c r="E32" s="81"/>
      <c r="F32" s="79"/>
      <c r="G32" s="58">
        <f t="shared" ref="G32:G33" si="9">ROUND(E32*F32,2)</f>
        <v>0</v>
      </c>
    </row>
    <row r="33" spans="1:7" s="55" customFormat="1" ht="46.5" customHeight="1" x14ac:dyDescent="0.25">
      <c r="A33" s="56">
        <v>25</v>
      </c>
      <c r="B33" s="40" t="s">
        <v>73</v>
      </c>
      <c r="C33" s="41" t="s">
        <v>25</v>
      </c>
      <c r="D33" s="42" t="s">
        <v>13</v>
      </c>
      <c r="E33" s="74">
        <v>35</v>
      </c>
      <c r="F33" s="57"/>
      <c r="G33" s="58">
        <f t="shared" si="9"/>
        <v>0</v>
      </c>
    </row>
    <row r="34" spans="1:7" s="55" customFormat="1" ht="48.75" customHeight="1" x14ac:dyDescent="0.25">
      <c r="A34" s="56">
        <v>25</v>
      </c>
      <c r="B34" s="40" t="s">
        <v>80</v>
      </c>
      <c r="C34" s="41" t="s">
        <v>27</v>
      </c>
      <c r="D34" s="42" t="s">
        <v>13</v>
      </c>
      <c r="E34" s="43">
        <v>75</v>
      </c>
      <c r="F34" s="57"/>
      <c r="G34" s="58">
        <f t="shared" ref="G34:G51" si="10">ROUND(E34*F34,2)</f>
        <v>0</v>
      </c>
    </row>
    <row r="35" spans="1:7" ht="29.25" customHeight="1" x14ac:dyDescent="0.25">
      <c r="A35" s="59">
        <v>26</v>
      </c>
      <c r="B35" s="40" t="s">
        <v>51</v>
      </c>
      <c r="C35" s="41" t="s">
        <v>27</v>
      </c>
      <c r="D35" s="42" t="s">
        <v>15</v>
      </c>
      <c r="E35" s="43">
        <v>1</v>
      </c>
      <c r="F35" s="57"/>
      <c r="G35" s="58">
        <f t="shared" si="10"/>
        <v>0</v>
      </c>
    </row>
    <row r="36" spans="1:7" ht="29.25" customHeight="1" x14ac:dyDescent="0.25">
      <c r="A36" s="60">
        <v>27</v>
      </c>
      <c r="B36" s="70" t="s">
        <v>52</v>
      </c>
      <c r="C36" s="41" t="s">
        <v>53</v>
      </c>
      <c r="D36" s="42" t="s">
        <v>13</v>
      </c>
      <c r="E36" s="43">
        <v>57</v>
      </c>
      <c r="F36" s="57"/>
      <c r="G36" s="58">
        <f t="shared" ref="G36" si="11">ROUND(E36*F36,2)</f>
        <v>0</v>
      </c>
    </row>
    <row r="37" spans="1:7" ht="41.25" customHeight="1" x14ac:dyDescent="0.25">
      <c r="A37" s="59">
        <v>28</v>
      </c>
      <c r="B37" s="40" t="s">
        <v>54</v>
      </c>
      <c r="C37" s="41" t="s">
        <v>53</v>
      </c>
      <c r="D37" s="42" t="s">
        <v>13</v>
      </c>
      <c r="E37" s="43">
        <v>66</v>
      </c>
      <c r="F37" s="57"/>
      <c r="G37" s="58">
        <f t="shared" ref="G37" si="12">ROUND(E37*F37,2)</f>
        <v>0</v>
      </c>
    </row>
    <row r="38" spans="1:7" ht="33" customHeight="1" x14ac:dyDescent="0.25">
      <c r="A38" s="60">
        <v>29</v>
      </c>
      <c r="B38" s="40" t="s">
        <v>55</v>
      </c>
      <c r="C38" s="41" t="s">
        <v>53</v>
      </c>
      <c r="D38" s="42" t="s">
        <v>15</v>
      </c>
      <c r="E38" s="43">
        <v>1</v>
      </c>
      <c r="F38" s="57"/>
      <c r="G38" s="58">
        <f t="shared" si="10"/>
        <v>0</v>
      </c>
    </row>
    <row r="39" spans="1:7" ht="27.75" customHeight="1" x14ac:dyDescent="0.25">
      <c r="A39" s="62">
        <v>30</v>
      </c>
      <c r="B39" s="40" t="s">
        <v>56</v>
      </c>
      <c r="C39" s="41" t="s">
        <v>57</v>
      </c>
      <c r="D39" s="42" t="s">
        <v>15</v>
      </c>
      <c r="E39" s="43">
        <v>11</v>
      </c>
      <c r="F39" s="57"/>
      <c r="G39" s="58">
        <f t="shared" ref="G39:G44" si="13">ROUND(E39*F39,2)</f>
        <v>0</v>
      </c>
    </row>
    <row r="40" spans="1:7" ht="26.25" customHeight="1" x14ac:dyDescent="0.25">
      <c r="A40" s="64">
        <v>31</v>
      </c>
      <c r="B40" s="68" t="s">
        <v>58</v>
      </c>
      <c r="C40" s="41" t="s">
        <v>57</v>
      </c>
      <c r="D40" s="42" t="s">
        <v>15</v>
      </c>
      <c r="E40" s="43">
        <v>1</v>
      </c>
      <c r="F40" s="57"/>
      <c r="G40" s="58">
        <f t="shared" ref="G40:G41" si="14">ROUND(E40*F40,2)</f>
        <v>0</v>
      </c>
    </row>
    <row r="41" spans="1:7" ht="24" customHeight="1" x14ac:dyDescent="0.25">
      <c r="A41" s="63">
        <v>32</v>
      </c>
      <c r="B41" s="70" t="s">
        <v>63</v>
      </c>
      <c r="C41" s="41" t="s">
        <v>74</v>
      </c>
      <c r="D41" s="42" t="s">
        <v>11</v>
      </c>
      <c r="E41" s="43">
        <v>61</v>
      </c>
      <c r="F41" s="57"/>
      <c r="G41" s="58">
        <f t="shared" si="14"/>
        <v>0</v>
      </c>
    </row>
    <row r="42" spans="1:7" ht="16.5" customHeight="1" x14ac:dyDescent="0.25">
      <c r="A42" s="60">
        <v>33</v>
      </c>
      <c r="B42" s="71" t="s">
        <v>30</v>
      </c>
      <c r="C42" s="41" t="s">
        <v>62</v>
      </c>
      <c r="D42" s="42" t="s">
        <v>15</v>
      </c>
      <c r="E42" s="43">
        <v>6</v>
      </c>
      <c r="F42" s="57"/>
      <c r="G42" s="58">
        <f t="shared" si="13"/>
        <v>0</v>
      </c>
    </row>
    <row r="43" spans="1:7" ht="25.5" customHeight="1" x14ac:dyDescent="0.25">
      <c r="A43" s="60">
        <v>34</v>
      </c>
      <c r="B43" s="70" t="s">
        <v>59</v>
      </c>
      <c r="C43" s="41" t="s">
        <v>62</v>
      </c>
      <c r="D43" s="42" t="s">
        <v>15</v>
      </c>
      <c r="E43" s="43">
        <v>3</v>
      </c>
      <c r="F43" s="57"/>
      <c r="G43" s="58">
        <f t="shared" ref="G43" si="15">ROUND(E43*F43,2)</f>
        <v>0</v>
      </c>
    </row>
    <row r="44" spans="1:7" ht="16.5" customHeight="1" x14ac:dyDescent="0.25">
      <c r="A44" s="60">
        <v>35</v>
      </c>
      <c r="B44" s="71" t="s">
        <v>31</v>
      </c>
      <c r="C44" s="41" t="s">
        <v>62</v>
      </c>
      <c r="D44" s="42" t="s">
        <v>15</v>
      </c>
      <c r="E44" s="43">
        <v>1</v>
      </c>
      <c r="F44" s="57"/>
      <c r="G44" s="58">
        <f t="shared" si="13"/>
        <v>0</v>
      </c>
    </row>
    <row r="45" spans="1:7" ht="16.5" customHeight="1" x14ac:dyDescent="0.25">
      <c r="A45" s="60">
        <v>36</v>
      </c>
      <c r="B45" s="71" t="s">
        <v>60</v>
      </c>
      <c r="C45" s="41" t="s">
        <v>62</v>
      </c>
      <c r="D45" s="42" t="s">
        <v>15</v>
      </c>
      <c r="E45" s="43">
        <v>2</v>
      </c>
      <c r="F45" s="57"/>
      <c r="G45" s="58">
        <f t="shared" si="10"/>
        <v>0</v>
      </c>
    </row>
    <row r="46" spans="1:7" ht="25.5" customHeight="1" x14ac:dyDescent="0.25">
      <c r="A46" s="60">
        <v>37</v>
      </c>
      <c r="B46" s="70" t="s">
        <v>61</v>
      </c>
      <c r="C46" s="41" t="s">
        <v>62</v>
      </c>
      <c r="D46" s="42" t="s">
        <v>15</v>
      </c>
      <c r="E46" s="43">
        <v>1</v>
      </c>
      <c r="F46" s="57"/>
      <c r="G46" s="58">
        <f t="shared" ref="G46:G50" si="16">ROUND(E46*F46,2)</f>
        <v>0</v>
      </c>
    </row>
    <row r="47" spans="1:7" ht="16.5" customHeight="1" x14ac:dyDescent="0.25">
      <c r="A47" s="59">
        <v>38</v>
      </c>
      <c r="B47" s="40" t="s">
        <v>64</v>
      </c>
      <c r="C47" s="41" t="s">
        <v>65</v>
      </c>
      <c r="D47" s="42" t="s">
        <v>11</v>
      </c>
      <c r="E47" s="43">
        <v>1733</v>
      </c>
      <c r="F47" s="57"/>
      <c r="G47" s="58">
        <f t="shared" ref="G47:G49" si="17">ROUND(E47*F47,2)</f>
        <v>0</v>
      </c>
    </row>
    <row r="48" spans="1:7" ht="16.5" customHeight="1" x14ac:dyDescent="0.25">
      <c r="A48" s="95" t="s">
        <v>79</v>
      </c>
      <c r="B48" s="96"/>
      <c r="C48" s="96"/>
      <c r="D48" s="96"/>
      <c r="E48" s="96"/>
      <c r="F48" s="96"/>
      <c r="G48" s="97"/>
    </row>
    <row r="49" spans="1:7" ht="13" x14ac:dyDescent="0.25">
      <c r="A49" s="59">
        <v>39</v>
      </c>
      <c r="B49" s="40" t="s">
        <v>66</v>
      </c>
      <c r="C49" s="41" t="s">
        <v>67</v>
      </c>
      <c r="D49" s="42" t="s">
        <v>8</v>
      </c>
      <c r="E49" s="43">
        <v>1</v>
      </c>
      <c r="F49" s="57"/>
      <c r="G49" s="58">
        <f t="shared" si="17"/>
        <v>0</v>
      </c>
    </row>
    <row r="50" spans="1:7" ht="13" x14ac:dyDescent="0.25">
      <c r="A50" s="60">
        <v>40</v>
      </c>
      <c r="B50" s="61" t="s">
        <v>70</v>
      </c>
      <c r="C50" s="41" t="s">
        <v>69</v>
      </c>
      <c r="D50" s="42" t="s">
        <v>8</v>
      </c>
      <c r="E50" s="43">
        <v>1</v>
      </c>
      <c r="F50" s="57"/>
      <c r="G50" s="58">
        <f t="shared" si="16"/>
        <v>0</v>
      </c>
    </row>
    <row r="51" spans="1:7" ht="25" x14ac:dyDescent="0.25">
      <c r="A51" s="60">
        <v>41</v>
      </c>
      <c r="B51" s="61" t="s">
        <v>68</v>
      </c>
      <c r="C51" s="41" t="s">
        <v>69</v>
      </c>
      <c r="D51" s="42" t="s">
        <v>8</v>
      </c>
      <c r="E51" s="43">
        <v>1</v>
      </c>
      <c r="F51" s="57"/>
      <c r="G51" s="58">
        <f t="shared" si="10"/>
        <v>0</v>
      </c>
    </row>
    <row r="52" spans="1:7" ht="13" x14ac:dyDescent="0.25">
      <c r="A52" s="44"/>
      <c r="B52" s="45"/>
      <c r="C52" s="46"/>
      <c r="D52" s="47"/>
      <c r="E52" s="48"/>
      <c r="F52" s="49"/>
      <c r="G52" s="50"/>
    </row>
    <row r="53" spans="1:7" ht="14" x14ac:dyDescent="0.3">
      <c r="A53" s="51"/>
      <c r="B53" s="4"/>
      <c r="C53" s="4"/>
      <c r="D53" s="18"/>
      <c r="E53" s="13"/>
      <c r="F53" s="89"/>
      <c r="G53" s="90"/>
    </row>
    <row r="54" spans="1:7" ht="14" x14ac:dyDescent="0.3">
      <c r="A54" s="3"/>
      <c r="B54" s="32"/>
      <c r="C54" s="38"/>
      <c r="D54" s="18"/>
      <c r="E54" s="13"/>
      <c r="F54" s="82">
        <f>SUM(G7:G51)</f>
        <v>0</v>
      </c>
      <c r="G54" s="83"/>
    </row>
    <row r="55" spans="1:7" ht="14" x14ac:dyDescent="0.3">
      <c r="A55" s="3" t="s">
        <v>10</v>
      </c>
      <c r="B55" s="6"/>
      <c r="C55" s="6"/>
      <c r="D55" s="31"/>
      <c r="E55" s="14"/>
      <c r="F55" s="9"/>
      <c r="G55" s="6"/>
    </row>
    <row r="56" spans="1:7" ht="14" x14ac:dyDescent="0.3">
      <c r="A56" s="52"/>
      <c r="B56" s="39"/>
      <c r="C56" s="5"/>
      <c r="D56" s="19"/>
      <c r="E56" s="11"/>
      <c r="F56" s="2"/>
      <c r="G56" s="24"/>
    </row>
    <row r="57" spans="1:7" x14ac:dyDescent="0.25">
      <c r="A57" s="53"/>
      <c r="B57" s="5"/>
      <c r="C57" s="5"/>
      <c r="D57" s="19"/>
      <c r="E57" s="15"/>
      <c r="F57" s="10"/>
      <c r="G57" s="25"/>
    </row>
    <row r="58" spans="1:7" x14ac:dyDescent="0.25">
      <c r="A58" s="20"/>
      <c r="B58" s="5"/>
      <c r="C58" s="5"/>
      <c r="D58" s="19"/>
      <c r="E58" s="84" t="s">
        <v>22</v>
      </c>
      <c r="F58" s="85"/>
      <c r="G58" s="26"/>
    </row>
    <row r="59" spans="1:7" x14ac:dyDescent="0.25">
      <c r="A59" s="20"/>
      <c r="B59" s="22"/>
      <c r="C59" s="22"/>
      <c r="D59" s="23"/>
      <c r="E59" s="15"/>
      <c r="F59" s="10"/>
      <c r="G59" s="25"/>
    </row>
    <row r="60" spans="1:7" x14ac:dyDescent="0.25">
      <c r="A60" s="21"/>
    </row>
  </sheetData>
  <sheetProtection algorithmName="SHA-512" hashValue="PJGi3obMs8l1XZovJmp67utT91BLYxl2jbW9Kb2DaYENUBuswIbxGwQv9JCju2Q8yVh0cWiCaVu2SjIdY+WZPg==" saltValue="grkyXDoWwn6agL+Zg+olyA==" spinCount="100000" sheet="1" objects="1" scenarios="1"/>
  <mergeCells count="11">
    <mergeCell ref="F54:G54"/>
    <mergeCell ref="E58:F58"/>
    <mergeCell ref="A2:B2"/>
    <mergeCell ref="C1:D1"/>
    <mergeCell ref="A1:B1"/>
    <mergeCell ref="F53:G53"/>
    <mergeCell ref="A3:B3"/>
    <mergeCell ref="A6:G6"/>
    <mergeCell ref="A17:G17"/>
    <mergeCell ref="A29:G29"/>
    <mergeCell ref="A48:G48"/>
  </mergeCells>
  <phoneticPr fontId="0" type="noConversion"/>
  <dataValidations xWindow="485" yWindow="435"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6 F18:F28 F30:F47 F49:F51 F52" xr:uid="{00000000-0002-0000-0100-000000000000}">
      <formula1>IF(F7&gt;=0.01,ROUND(F7,2),0.01)</formula1>
    </dataValidation>
    <dataValidation allowBlank="1" showInputMessage="1" showErrorMessage="1" prompt="Enter Approximate Quantity" sqref="E15 E30:E32" xr:uid="{B03A4C93-24F8-44E5-A625-991B4AD599D2}"/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No.24-2024
&amp;C                     &amp;R Bid Submission
Page &amp;P           </oddHeader>
    <oddFooter xml:space="preserve">&amp;R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2024-02-26T21:46:34Z</dcterms:modified>
</cp:coreProperties>
</file>