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2-2024 PWD-Eng - Locals\2nd Check\"/>
    </mc:Choice>
  </mc:AlternateContent>
  <xr:revisionPtr revIDLastSave="0" documentId="13_ncr:1_{2CD3831D-AF99-4589-9AA4-704E926404F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PRICES'!$F$1:$F$792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PRICES'!$B$7:$H$792</definedName>
    <definedName name="_xlnm.Print_Titles" localSheetId="0">'FORM B - PRICES'!$1:$6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PRICES'!$B$1:$IV$720</definedName>
    <definedName name="XITEMS">'FORM B - PRICES'!$B$7:$IV$720</definedName>
  </definedNames>
  <calcPr calcId="191029" fullPrecision="0"/>
</workbook>
</file>

<file path=xl/calcChain.xml><?xml version="1.0" encoding="utf-8"?>
<calcChain xmlns="http://schemas.openxmlformats.org/spreadsheetml/2006/main">
  <c r="H712" i="1" l="1"/>
  <c r="H704" i="1"/>
  <c r="H703" i="1"/>
  <c r="C787" i="1" l="1"/>
  <c r="B787" i="1"/>
  <c r="C697" i="1"/>
  <c r="B697" i="1"/>
  <c r="H696" i="1"/>
  <c r="H695" i="1"/>
  <c r="H692" i="1"/>
  <c r="H691" i="1"/>
  <c r="H690" i="1"/>
  <c r="H689" i="1"/>
  <c r="H688" i="1"/>
  <c r="H687" i="1"/>
  <c r="H686" i="1"/>
  <c r="H685" i="1"/>
  <c r="H684" i="1"/>
  <c r="H682" i="1"/>
  <c r="H680" i="1"/>
  <c r="H678" i="1"/>
  <c r="H677" i="1"/>
  <c r="H674" i="1"/>
  <c r="H672" i="1"/>
  <c r="H671" i="1"/>
  <c r="H670" i="1"/>
  <c r="H668" i="1"/>
  <c r="H665" i="1"/>
  <c r="H663" i="1"/>
  <c r="H661" i="1"/>
  <c r="H659" i="1"/>
  <c r="H657" i="1"/>
  <c r="H655" i="1"/>
  <c r="H653" i="1"/>
  <c r="H651" i="1"/>
  <c r="H649" i="1"/>
  <c r="H646" i="1"/>
  <c r="H643" i="1"/>
  <c r="H640" i="1"/>
  <c r="H638" i="1"/>
  <c r="H636" i="1"/>
  <c r="H634" i="1"/>
  <c r="H631" i="1"/>
  <c r="H630" i="1"/>
  <c r="H629" i="1"/>
  <c r="H628" i="1"/>
  <c r="H625" i="1"/>
  <c r="H623" i="1"/>
  <c r="H621" i="1"/>
  <c r="H620" i="1"/>
  <c r="H619" i="1"/>
  <c r="H618" i="1"/>
  <c r="H617" i="1"/>
  <c r="H616" i="1"/>
  <c r="H613" i="1"/>
  <c r="H612" i="1"/>
  <c r="H610" i="1"/>
  <c r="H608" i="1"/>
  <c r="H607" i="1"/>
  <c r="H605" i="1"/>
  <c r="H603" i="1"/>
  <c r="H602" i="1"/>
  <c r="H601" i="1"/>
  <c r="H600" i="1"/>
  <c r="H598" i="1"/>
  <c r="H596" i="1"/>
  <c r="H593" i="1"/>
  <c r="H198" i="1"/>
  <c r="H697" i="1" l="1"/>
  <c r="H787" i="1" s="1"/>
  <c r="H116" i="1"/>
  <c r="H115" i="1"/>
  <c r="H145" i="1" l="1"/>
  <c r="H114" i="1"/>
  <c r="H123" i="1"/>
  <c r="H260" i="1" l="1"/>
  <c r="H228" i="1"/>
  <c r="H205" i="1"/>
  <c r="H582" i="1" l="1"/>
  <c r="H566" i="1"/>
  <c r="H558" i="1" l="1"/>
  <c r="H443" i="1" l="1"/>
  <c r="H188" i="1" l="1"/>
  <c r="H113" i="1" l="1"/>
  <c r="H589" i="1" l="1"/>
  <c r="H506" i="1" l="1"/>
  <c r="H505" i="1"/>
  <c r="H521" i="1"/>
  <c r="H497" i="1" l="1"/>
  <c r="H496" i="1"/>
  <c r="H495" i="1"/>
  <c r="H494" i="1"/>
  <c r="H492" i="1"/>
  <c r="H464" i="1"/>
  <c r="H583" i="1" l="1"/>
  <c r="H567" i="1" l="1"/>
  <c r="H718" i="1"/>
  <c r="H717" i="1"/>
  <c r="H714" i="1"/>
  <c r="H710" i="1" l="1"/>
  <c r="H708" i="1"/>
  <c r="H706" i="1"/>
  <c r="H700" i="1"/>
  <c r="H587" i="1"/>
  <c r="H586" i="1"/>
  <c r="H580" i="1"/>
  <c r="H578" i="1"/>
  <c r="H574" i="1"/>
  <c r="H573" i="1"/>
  <c r="H572" i="1"/>
  <c r="H571" i="1"/>
  <c r="H570" i="1"/>
  <c r="H565" i="1"/>
  <c r="H563" i="1"/>
  <c r="H562" i="1"/>
  <c r="H560" i="1"/>
  <c r="H559" i="1"/>
  <c r="H557" i="1"/>
  <c r="H556" i="1"/>
  <c r="H553" i="1"/>
  <c r="H552" i="1"/>
  <c r="H551" i="1"/>
  <c r="H550" i="1"/>
  <c r="H548" i="1"/>
  <c r="H547" i="1"/>
  <c r="H545" i="1"/>
  <c r="H543" i="1"/>
  <c r="H542" i="1"/>
  <c r="H539" i="1"/>
  <c r="H537" i="1"/>
  <c r="H536" i="1"/>
  <c r="H535" i="1"/>
  <c r="H534" i="1"/>
  <c r="H532" i="1"/>
  <c r="H530" i="1"/>
  <c r="H529" i="1"/>
  <c r="H525" i="1"/>
  <c r="H524" i="1"/>
  <c r="H520" i="1"/>
  <c r="H519" i="1"/>
  <c r="H518" i="1"/>
  <c r="H517" i="1"/>
  <c r="H516" i="1"/>
  <c r="H515" i="1"/>
  <c r="H513" i="1"/>
  <c r="H511" i="1"/>
  <c r="H509" i="1"/>
  <c r="H508" i="1"/>
  <c r="H503" i="1"/>
  <c r="H502" i="1"/>
  <c r="H499" i="1"/>
  <c r="H489" i="1"/>
  <c r="H488" i="1"/>
  <c r="H486" i="1"/>
  <c r="H483" i="1"/>
  <c r="H482" i="1"/>
  <c r="H480" i="1"/>
  <c r="H479" i="1"/>
  <c r="H478" i="1"/>
  <c r="H475" i="1"/>
  <c r="H474" i="1"/>
  <c r="H472" i="1"/>
  <c r="H470" i="1"/>
  <c r="H469" i="1"/>
  <c r="H468" i="1"/>
  <c r="H467" i="1"/>
  <c r="H462" i="1"/>
  <c r="H461" i="1"/>
  <c r="H459" i="1"/>
  <c r="H457" i="1"/>
  <c r="H455" i="1"/>
  <c r="H453" i="1"/>
  <c r="H452" i="1"/>
  <c r="H451" i="1"/>
  <c r="H449" i="1"/>
  <c r="H447" i="1"/>
  <c r="H446" i="1"/>
  <c r="H441" i="1"/>
  <c r="H437" i="1"/>
  <c r="H436" i="1"/>
  <c r="H433" i="1"/>
  <c r="H432" i="1"/>
  <c r="H431" i="1"/>
  <c r="H429" i="1"/>
  <c r="H427" i="1"/>
  <c r="H425" i="1"/>
  <c r="H424" i="1"/>
  <c r="H422" i="1"/>
  <c r="H421" i="1"/>
  <c r="H420" i="1"/>
  <c r="H419" i="1"/>
  <c r="H417" i="1"/>
  <c r="H416" i="1"/>
  <c r="H413" i="1"/>
  <c r="H411" i="1"/>
  <c r="H410" i="1"/>
  <c r="H408" i="1"/>
  <c r="H407" i="1"/>
  <c r="H405" i="1"/>
  <c r="H402" i="1"/>
  <c r="H401" i="1"/>
  <c r="H400" i="1"/>
  <c r="H399" i="1"/>
  <c r="H396" i="1"/>
  <c r="H394" i="1"/>
  <c r="H392" i="1"/>
  <c r="H391" i="1"/>
  <c r="H390" i="1"/>
  <c r="H389" i="1"/>
  <c r="H388" i="1"/>
  <c r="H385" i="1"/>
  <c r="H383" i="1"/>
  <c r="H382" i="1"/>
  <c r="H380" i="1"/>
  <c r="H378" i="1"/>
  <c r="H377" i="1"/>
  <c r="H376" i="1"/>
  <c r="H374" i="1"/>
  <c r="H372" i="1"/>
  <c r="H369" i="1"/>
  <c r="H365" i="1"/>
  <c r="H364" i="1"/>
  <c r="H361" i="1"/>
  <c r="H360" i="1"/>
  <c r="H359" i="1"/>
  <c r="H358" i="1"/>
  <c r="H357" i="1"/>
  <c r="H355" i="1"/>
  <c r="H353" i="1"/>
  <c r="H351" i="1"/>
  <c r="H350" i="1"/>
  <c r="H349" i="1"/>
  <c r="H348" i="1"/>
  <c r="H345" i="1"/>
  <c r="H343" i="1"/>
  <c r="H342" i="1"/>
  <c r="H340" i="1"/>
  <c r="H338" i="1"/>
  <c r="H335" i="1"/>
  <c r="H334" i="1"/>
  <c r="H333" i="1"/>
  <c r="H331" i="1"/>
  <c r="H330" i="1"/>
  <c r="H328" i="1"/>
  <c r="H326" i="1"/>
  <c r="H325" i="1"/>
  <c r="H324" i="1"/>
  <c r="H321" i="1"/>
  <c r="H319" i="1"/>
  <c r="H318" i="1"/>
  <c r="H316" i="1"/>
  <c r="H314" i="1"/>
  <c r="H313" i="1"/>
  <c r="H312" i="1"/>
  <c r="H310" i="1"/>
  <c r="H307" i="1"/>
  <c r="H306" i="1"/>
  <c r="H302" i="1"/>
  <c r="H301" i="1"/>
  <c r="H298" i="1"/>
  <c r="H297" i="1"/>
  <c r="H296" i="1"/>
  <c r="H295" i="1"/>
  <c r="H292" i="1"/>
  <c r="H290" i="1"/>
  <c r="H288" i="1"/>
  <c r="H286" i="1"/>
  <c r="H283" i="1"/>
  <c r="H280" i="1"/>
  <c r="H278" i="1"/>
  <c r="H276" i="1"/>
  <c r="H275" i="1"/>
  <c r="H273" i="1"/>
  <c r="H270" i="1"/>
  <c r="H266" i="1"/>
  <c r="H264" i="1"/>
  <c r="H263" i="1"/>
  <c r="H258" i="1"/>
  <c r="H256" i="1"/>
  <c r="H254" i="1"/>
  <c r="H253" i="1"/>
  <c r="H250" i="1"/>
  <c r="H248" i="1"/>
  <c r="H247" i="1"/>
  <c r="H246" i="1"/>
  <c r="H245" i="1"/>
  <c r="H243" i="1"/>
  <c r="H240" i="1"/>
  <c r="H239" i="1"/>
  <c r="H237" i="1"/>
  <c r="H234" i="1"/>
  <c r="H233" i="1"/>
  <c r="H232" i="1"/>
  <c r="H231" i="1"/>
  <c r="H226" i="1"/>
  <c r="H225" i="1"/>
  <c r="H223" i="1"/>
  <c r="H221" i="1"/>
  <c r="H220" i="1"/>
  <c r="H218" i="1"/>
  <c r="H216" i="1"/>
  <c r="H215" i="1"/>
  <c r="H213" i="1"/>
  <c r="H211" i="1"/>
  <c r="H210" i="1"/>
  <c r="H209" i="1"/>
  <c r="H207" i="1"/>
  <c r="H204" i="1"/>
  <c r="H201" i="1"/>
  <c r="H200" i="1"/>
  <c r="H196" i="1"/>
  <c r="H186" i="1"/>
  <c r="H185" i="1"/>
  <c r="H184" i="1"/>
  <c r="H181" i="1"/>
  <c r="H177" i="1"/>
  <c r="H176" i="1"/>
  <c r="H175" i="1"/>
  <c r="H172" i="1"/>
  <c r="H192" i="1"/>
  <c r="H191" i="1"/>
  <c r="H187" i="1"/>
  <c r="H183" i="1"/>
  <c r="H179" i="1"/>
  <c r="H174" i="1"/>
  <c r="H168" i="1"/>
  <c r="H166" i="1"/>
  <c r="H165" i="1"/>
  <c r="H163" i="1"/>
  <c r="H161" i="1"/>
  <c r="H158" i="1"/>
  <c r="H157" i="1"/>
  <c r="H156" i="1"/>
  <c r="H153" i="1"/>
  <c r="H151" i="1"/>
  <c r="H149" i="1"/>
  <c r="H148" i="1"/>
  <c r="H143" i="1"/>
  <c r="H142" i="1"/>
  <c r="H140" i="1"/>
  <c r="H138" i="1"/>
  <c r="H136" i="1"/>
  <c r="H135" i="1"/>
  <c r="H134" i="1"/>
  <c r="H132" i="1"/>
  <c r="H130" i="1"/>
  <c r="H127" i="1"/>
  <c r="H121" i="1"/>
  <c r="H120" i="1"/>
  <c r="H117" i="1"/>
  <c r="H112" i="1"/>
  <c r="H111" i="1"/>
  <c r="H109" i="1"/>
  <c r="H107" i="1"/>
  <c r="H106" i="1"/>
  <c r="H104" i="1"/>
  <c r="H103" i="1"/>
  <c r="H101" i="1"/>
  <c r="H98" i="1"/>
  <c r="H97" i="1"/>
  <c r="H590" i="1" l="1"/>
  <c r="H94" i="1"/>
  <c r="H92" i="1"/>
  <c r="H91" i="1"/>
  <c r="H89" i="1"/>
  <c r="H88" i="1"/>
  <c r="H86" i="1"/>
  <c r="H83" i="1"/>
  <c r="H82" i="1"/>
  <c r="H81" i="1"/>
  <c r="H78" i="1"/>
  <c r="H76" i="1"/>
  <c r="H74" i="1"/>
  <c r="H73" i="1"/>
  <c r="H72" i="1"/>
  <c r="H69" i="1"/>
  <c r="H68" i="1"/>
  <c r="H66" i="1"/>
  <c r="H64" i="1"/>
  <c r="H62" i="1"/>
  <c r="H60" i="1"/>
  <c r="H59" i="1"/>
  <c r="H58" i="1"/>
  <c r="H56" i="1"/>
  <c r="H54" i="1"/>
  <c r="H51" i="1"/>
  <c r="H41" i="1"/>
  <c r="H47" i="1"/>
  <c r="H46" i="1"/>
  <c r="H43" i="1"/>
  <c r="H42" i="1"/>
  <c r="H39" i="1"/>
  <c r="H38" i="1"/>
  <c r="H37" i="1"/>
  <c r="H36" i="1"/>
  <c r="H35" i="1"/>
  <c r="H34" i="1"/>
  <c r="H33" i="1"/>
  <c r="H30" i="1"/>
  <c r="H28" i="1"/>
  <c r="H26" i="1"/>
  <c r="H25" i="1"/>
  <c r="H24" i="1"/>
  <c r="H23" i="1"/>
  <c r="H22" i="1"/>
  <c r="H21" i="1"/>
  <c r="H124" i="1" l="1"/>
  <c r="H18" i="1"/>
  <c r="H16" i="1"/>
  <c r="H14" i="1"/>
  <c r="H12" i="1"/>
  <c r="H9" i="1"/>
  <c r="H48" i="1" l="1"/>
  <c r="H772" i="1"/>
  <c r="H766" i="1"/>
  <c r="H769" i="1"/>
  <c r="H757" i="1"/>
  <c r="H756" i="1"/>
  <c r="H763" i="1" l="1"/>
  <c r="H760" i="1" l="1"/>
  <c r="H752" i="1"/>
  <c r="H749" i="1" l="1"/>
  <c r="H745" i="1"/>
  <c r="H741" i="1"/>
  <c r="H738" i="1"/>
  <c r="H735" i="1"/>
  <c r="H731" i="1" l="1"/>
  <c r="H727" i="1"/>
  <c r="H724" i="1"/>
  <c r="H773" i="1" s="1"/>
  <c r="C788" i="1"/>
  <c r="C786" i="1"/>
  <c r="C785" i="1"/>
  <c r="C784" i="1"/>
  <c r="C783" i="1"/>
  <c r="C782" i="1"/>
  <c r="C781" i="1"/>
  <c r="B788" i="1"/>
  <c r="B786" i="1"/>
  <c r="B785" i="1"/>
  <c r="B784" i="1"/>
  <c r="B783" i="1"/>
  <c r="B782" i="1"/>
  <c r="B781" i="1"/>
  <c r="H719" i="1"/>
  <c r="H788" i="1" s="1"/>
  <c r="C719" i="1"/>
  <c r="B719" i="1"/>
  <c r="H786" i="1"/>
  <c r="C590" i="1"/>
  <c r="B590" i="1"/>
  <c r="H526" i="1" l="1"/>
  <c r="H785" i="1" s="1"/>
  <c r="C526" i="1"/>
  <c r="B526" i="1"/>
  <c r="H438" i="1"/>
  <c r="H784" i="1" s="1"/>
  <c r="C438" i="1"/>
  <c r="B438" i="1"/>
  <c r="H366" i="1"/>
  <c r="H783" i="1" s="1"/>
  <c r="C366" i="1"/>
  <c r="B366" i="1"/>
  <c r="H303" i="1"/>
  <c r="H782" i="1" s="1"/>
  <c r="C303" i="1"/>
  <c r="B303" i="1"/>
  <c r="H267" i="1"/>
  <c r="H781" i="1" s="1"/>
  <c r="C267" i="1"/>
  <c r="B267" i="1"/>
  <c r="C790" i="1" l="1"/>
  <c r="B790" i="1"/>
  <c r="C776" i="1"/>
  <c r="B776" i="1"/>
  <c r="H775" i="1"/>
  <c r="H776" i="1" s="1"/>
  <c r="H790" i="1" s="1"/>
  <c r="H789" i="1" l="1"/>
  <c r="H193" i="1"/>
  <c r="H780" i="1" s="1"/>
  <c r="H779" i="1"/>
  <c r="B789" i="1"/>
  <c r="B780" i="1"/>
  <c r="B779" i="1"/>
  <c r="B778" i="1"/>
  <c r="B773" i="1"/>
  <c r="B193" i="1"/>
  <c r="B124" i="1"/>
  <c r="B48" i="1"/>
  <c r="C789" i="1"/>
  <c r="C780" i="1"/>
  <c r="C779" i="1"/>
  <c r="C778" i="1"/>
  <c r="C773" i="1"/>
  <c r="C193" i="1"/>
  <c r="C124" i="1"/>
  <c r="C48" i="1"/>
  <c r="H778" i="1" l="1"/>
  <c r="G791" i="1" s="1"/>
</calcChain>
</file>

<file path=xl/sharedStrings.xml><?xml version="1.0" encoding="utf-8"?>
<sst xmlns="http://schemas.openxmlformats.org/spreadsheetml/2006/main" count="3031" uniqueCount="766">
  <si>
    <t>FORM B: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</si>
  <si>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</si>
  <si>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</si>
  <si>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</si>
  <si>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</si>
  <si>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</si>
  <si>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</si>
  <si>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</si>
  <si>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</si>
  <si>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</si>
  <si>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</si>
  <si>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</si>
  <si>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</si>
  <si>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</si>
  <si>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</si>
  <si>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</si>
  <si>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</si>
  <si>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</si>
  <si>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</si>
  <si>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</si>
  <si>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</si>
  <si>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</si>
  <si>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</si>
  <si>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</si>
  <si>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</si>
  <si>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</si>
  <si>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</si>
  <si>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</si>
  <si>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</si>
  <si>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</si>
  <si>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</si>
  <si>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</si>
  <si>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</si>
  <si>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</si>
  <si>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</si>
  <si>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</si>
  <si>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</si>
  <si>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</si>
  <si>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</si>
  <si>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</si>
  <si>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</si>
  <si>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</si>
  <si>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</si>
  <si>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</si>
  <si>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</si>
  <si>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</si>
  <si>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</si>
  <si>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</si>
  <si>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</si>
  <si>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</si>
  <si>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</si>
  <si>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</si>
  <si>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</si>
  <si>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</si>
  <si>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</si>
  <si>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</si>
  <si>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</si>
  <si>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</si>
  <si>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</si>
  <si>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</si>
  <si>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</si>
  <si>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</si>
  <si>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</si>
  <si>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</si>
  <si>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</si>
  <si>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</si>
  <si>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</si>
  <si>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</si>
  <si>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</si>
  <si>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</si>
  <si>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</si>
  <si>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</si>
  <si>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</si>
  <si>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</si>
  <si>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</si>
  <si>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</si>
  <si>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</si>
  <si>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</si>
  <si>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</si>
  <si>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</si>
  <si>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</si>
  <si>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</si>
  <si>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</si>
  <si>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</si>
  <si>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</si>
  <si>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</si>
  <si>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</si>
  <si>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</si>
  <si>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</si>
  <si>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A.7</t>
  </si>
  <si>
    <t>Supply and Install Geogrid</t>
  </si>
  <si>
    <t>A.9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</si>
  <si>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</si>
  <si>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</si>
  <si>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</si>
  <si>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</si>
  <si>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</si>
  <si>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</si>
  <si>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</si>
  <si>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</si>
  <si>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</si>
  <si>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</si>
  <si>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B219</t>
  </si>
  <si>
    <t>Detectable Warning Surface Tiles</t>
  </si>
  <si>
    <t>C033</t>
  </si>
  <si>
    <t>SD-205</t>
  </si>
  <si>
    <t>C036</t>
  </si>
  <si>
    <t>vi)</t>
  </si>
  <si>
    <t>vii)</t>
  </si>
  <si>
    <t>SD-229C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</si>
  <si>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</si>
  <si>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</si>
  <si>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</si>
  <si>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</si>
  <si>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</si>
  <si>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</si>
  <si>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</si>
  <si>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</si>
  <si>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</si>
  <si>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</si>
  <si>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</si>
  <si>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</si>
  <si>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</si>
  <si>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E050</t>
  </si>
  <si>
    <t>Abandoning Existing Drainage Inlets</t>
  </si>
  <si>
    <t>Pre-cast Concrete Risers</t>
  </si>
  <si>
    <t>51 mm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</si>
  <si>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</si>
  <si>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</si>
  <si>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</si>
  <si>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</si>
  <si>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</si>
  <si>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</si>
  <si>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</si>
  <si>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</si>
  <si>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</si>
  <si>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</si>
  <si>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</si>
  <si>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</si>
  <si>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</si>
  <si>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 xml:space="preserve">CW 3325-R5  </t>
  </si>
  <si>
    <t>76 mm</t>
  </si>
  <si>
    <t>B003</t>
  </si>
  <si>
    <t>Asphalt Pavement</t>
  </si>
  <si>
    <t xml:space="preserve">CW 3230-R8
</t>
  </si>
  <si>
    <t>B097A</t>
  </si>
  <si>
    <t>15 M Deformed Tie Bar</t>
  </si>
  <si>
    <t>B105r</t>
  </si>
  <si>
    <t>Bullnose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</si>
  <si>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</si>
  <si>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</si>
  <si>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</si>
  <si>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</si>
  <si>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</si>
  <si>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</si>
  <si>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</si>
  <si>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</si>
  <si>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</si>
  <si>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</si>
  <si>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SD-227C</t>
  </si>
  <si>
    <t>C046A</t>
  </si>
  <si>
    <t>E026</t>
  </si>
  <si>
    <t>E032</t>
  </si>
  <si>
    <t>Connecting to Existing Manhole</t>
  </si>
  <si>
    <t>E033</t>
  </si>
  <si>
    <t>250 mm Catch Basin Lead</t>
  </si>
  <si>
    <t>E047</t>
  </si>
  <si>
    <t>Removal of Existing Catch Pit</t>
  </si>
  <si>
    <t>F004</t>
  </si>
  <si>
    <t>38 mm</t>
  </si>
  <si>
    <t>F006</t>
  </si>
  <si>
    <t>64 mm</t>
  </si>
  <si>
    <t>WATER AND WASTE WORK</t>
  </si>
  <si>
    <t>E017</t>
  </si>
  <si>
    <t>E017E</t>
  </si>
  <si>
    <t>E017F</t>
  </si>
  <si>
    <t>Class 3 Backfill</t>
  </si>
  <si>
    <t>B.3</t>
  </si>
  <si>
    <t>B.2</t>
  </si>
  <si>
    <t>B.1</t>
  </si>
  <si>
    <t>C.1</t>
  </si>
  <si>
    <t>C.3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</si>
  <si>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</si>
  <si>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</si>
  <si>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</si>
  <si>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</si>
  <si>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</si>
  <si>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</si>
  <si>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</si>
  <si>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</si>
  <si>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</si>
  <si>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</si>
  <si>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</si>
  <si>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</si>
  <si>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</si>
  <si>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</si>
  <si>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</si>
  <si>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</si>
  <si>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</si>
  <si>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</si>
  <si>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</si>
  <si>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</si>
  <si>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</si>
  <si>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</si>
  <si>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</si>
  <si>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</si>
  <si>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</si>
  <si>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</si>
  <si>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</si>
  <si>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</si>
  <si>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</si>
  <si>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</si>
  <si>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</si>
  <si>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</si>
  <si>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</si>
  <si>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</si>
  <si>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</si>
  <si>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B121rl</t>
  </si>
  <si>
    <t>Greater than 20 sq.m.</t>
  </si>
  <si>
    <t>B124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</si>
  <si>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</si>
  <si>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</si>
  <si>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</si>
  <si>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</si>
  <si>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</si>
  <si>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</si>
  <si>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</si>
  <si>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</si>
  <si>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</si>
  <si>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B.20</t>
  </si>
  <si>
    <t>B.21</t>
  </si>
  <si>
    <t>B.23</t>
  </si>
  <si>
    <t>B.26</t>
  </si>
  <si>
    <t>F018</t>
  </si>
  <si>
    <t>Curb Stop Extensions</t>
  </si>
  <si>
    <t>B.30</t>
  </si>
  <si>
    <t>C.5</t>
  </si>
  <si>
    <t>C.10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</si>
  <si>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</si>
  <si>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</si>
  <si>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</si>
  <si>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</si>
  <si>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</si>
  <si>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</si>
  <si>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E.5</t>
  </si>
  <si>
    <t>E.6</t>
  </si>
  <si>
    <t>E.8</t>
  </si>
  <si>
    <t>Less than 3 m</t>
  </si>
  <si>
    <t>E004A</t>
  </si>
  <si>
    <t>B125</t>
  </si>
  <si>
    <t>SD-200</t>
  </si>
  <si>
    <t>C055</t>
  </si>
  <si>
    <t xml:space="preserve">Construction of Asphaltic Concrete Pavements </t>
  </si>
  <si>
    <t>C056</t>
  </si>
  <si>
    <t>C058</t>
  </si>
  <si>
    <t>E017C</t>
  </si>
  <si>
    <t>E017D</t>
  </si>
  <si>
    <t>E020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</si>
  <si>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</si>
  <si>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</si>
  <si>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</si>
  <si>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</si>
  <si>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</si>
  <si>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</si>
  <si>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</si>
  <si>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>CW 3110-R22</t>
  </si>
  <si>
    <t>100 mm Type 5 Concrete Sidewalk</t>
  </si>
  <si>
    <t>Type 2 Concrete Modified Barrier (150 mm reveal ht, Dowelled)</t>
  </si>
  <si>
    <t>Type 2 Concrete Curb Ramp (8-12 mm reveal ht, Monolithic)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</si>
  <si>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</si>
  <si>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</si>
  <si>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</si>
  <si>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</si>
  <si>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</si>
  <si>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</si>
  <si>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B155rl1</t>
  </si>
  <si>
    <t>CW 3310-R18</t>
  </si>
  <si>
    <t>A022A4</t>
  </si>
  <si>
    <t>CW 3135-R2</t>
  </si>
  <si>
    <t>Type 2 Concrete Barrier (100 mm reveal ht, Dowelled)</t>
  </si>
  <si>
    <t>A022A6</t>
  </si>
  <si>
    <t>Class B Geogrid</t>
  </si>
  <si>
    <t>Type 1 Concrete Curb Ramp (8-12 mm reveal ht, Monolithic)</t>
  </si>
  <si>
    <t>Construction of Modified Barrier (180 mm ht, Type 1, Dowelled)</t>
  </si>
  <si>
    <t>CW 2110-R13</t>
  </si>
  <si>
    <t>DORSET STREET &amp; TYNDALL AVENUE from Burrows Avenue to Chudley Street - Concrete Sidewalk Renewal and Associated Works</t>
  </si>
  <si>
    <t>FURBY STREET from Notre Dame Avenue to McDermot Avenue</t>
  </si>
  <si>
    <t>FURBY STREET from Notre Dame Avenue to McDermot Avenue - Concrete Pavement Rehabilitation and Associated Works</t>
  </si>
  <si>
    <t>FURBY STREET from Bannatyne Avenue to William Avenue - Concrete Pavement Rehabilitation and Associated Works</t>
  </si>
  <si>
    <t>GUNNELL STREET from Alexander Avenue to Logan Avenue - Thin Bituminous Overlay and Associated Works</t>
  </si>
  <si>
    <t>LISMORE AVENUE from King Edward Street to Oddy Street - Concrete Pavement Rehabilitation and Associated Works</t>
  </si>
  <si>
    <t>MOUNT AUBURN BAY from Garton Avenue to Garton Avenue - Concrete Pavement Rehabilitation, Thin Bituminous Overlay and Associated Works</t>
  </si>
  <si>
    <t>H</t>
  </si>
  <si>
    <t>I</t>
  </si>
  <si>
    <t>GOLSPIE STREET from Watt Street to Munroe Avenue - Concrete Pavement Rehabilitation, New Concrete Sidewalk and Associated Works</t>
  </si>
  <si>
    <t>J</t>
  </si>
  <si>
    <t>K</t>
  </si>
  <si>
    <t>L</t>
  </si>
  <si>
    <t>PRITCHARD AVENUE from Chudley Street to Railway Street - Concrete Pavement Rehabilitation and Associated Works</t>
  </si>
  <si>
    <t>LISMORE AVENUE from King Edward Street to Oddy Street</t>
  </si>
  <si>
    <t>PRITCHARD AVENUE from Chudley Street to Railway Street</t>
  </si>
  <si>
    <t>H.1</t>
  </si>
  <si>
    <t>H.2</t>
  </si>
  <si>
    <t>Existing Manhole and Catch Basin Repairs</t>
  </si>
  <si>
    <t>Patching Existing Manholes</t>
  </si>
  <si>
    <t>Remove and Replace Benching of Existing Manhole</t>
  </si>
  <si>
    <t>FURBY STREET from Bannatyne Avenue to William Avenue</t>
  </si>
  <si>
    <t>H.3</t>
  </si>
  <si>
    <t>H.4</t>
  </si>
  <si>
    <t>H.5</t>
  </si>
  <si>
    <t>H.6</t>
  </si>
  <si>
    <t>H.7</t>
  </si>
  <si>
    <t>H.8</t>
  </si>
  <si>
    <t>Patching of Pipe/Manhole Interface</t>
  </si>
  <si>
    <t>H.11</t>
  </si>
  <si>
    <t>H.9</t>
  </si>
  <si>
    <t>H.10</t>
  </si>
  <si>
    <t>H.12</t>
  </si>
  <si>
    <t>H.13</t>
  </si>
  <si>
    <t>B017</t>
  </si>
  <si>
    <t>Partial Slab Patches</t>
  </si>
  <si>
    <t>CW 3230-R8</t>
  </si>
  <si>
    <t>B030</t>
  </si>
  <si>
    <t>B107i</t>
  </si>
  <si>
    <t xml:space="preserve">Miscellaneous Concrete Slab Installation </t>
  </si>
  <si>
    <t>CW 3235-R9</t>
  </si>
  <si>
    <t>B111iA</t>
  </si>
  <si>
    <t>B125A</t>
  </si>
  <si>
    <t>Removal of Precast Sidewalk Blocks</t>
  </si>
  <si>
    <t>B127r</t>
  </si>
  <si>
    <t>B150iA</t>
  </si>
  <si>
    <t>SD-229A,B,C</t>
  </si>
  <si>
    <t>3 m to 30 m</t>
  </si>
  <si>
    <t>CW 3410-R12</t>
  </si>
  <si>
    <t>F.6</t>
  </si>
  <si>
    <t>F.7</t>
  </si>
  <si>
    <t>F.4</t>
  </si>
  <si>
    <t>B004</t>
  </si>
  <si>
    <t>Slab Replacement</t>
  </si>
  <si>
    <t>B014</t>
  </si>
  <si>
    <t>B031</t>
  </si>
  <si>
    <t>B032</t>
  </si>
  <si>
    <t>B033</t>
  </si>
  <si>
    <t>B034-24</t>
  </si>
  <si>
    <t>Slab Replacement - Early Opening (24 hour)</t>
  </si>
  <si>
    <t>B044-24</t>
  </si>
  <si>
    <t>150 mm Type 3 Concrete Pavement (Reinforced)</t>
  </si>
  <si>
    <t>B047-24</t>
  </si>
  <si>
    <t>Partial Slab Patches - Early Opening (24 hour)</t>
  </si>
  <si>
    <t>B063-24</t>
  </si>
  <si>
    <t>150 mm Type 3 Concrete Pavement (Type D)</t>
  </si>
  <si>
    <t xml:space="preserve">c) </t>
  </si>
  <si>
    <t xml:space="preserve"> Greater than 30 m</t>
  </si>
  <si>
    <t>B206</t>
  </si>
  <si>
    <t>Supply and Install Pavement Repair Fabric</t>
  </si>
  <si>
    <t>E017A</t>
  </si>
  <si>
    <t>E017B</t>
  </si>
  <si>
    <t>E.10</t>
  </si>
  <si>
    <t>E034</t>
  </si>
  <si>
    <t>E.12</t>
  </si>
  <si>
    <t>Connecting to Existing Catch Basin</t>
  </si>
  <si>
    <t>E035</t>
  </si>
  <si>
    <t>250 mm Drainage Connection Pipe</t>
  </si>
  <si>
    <t>F.2</t>
  </si>
  <si>
    <t>F.3</t>
  </si>
  <si>
    <t>F015</t>
  </si>
  <si>
    <t>F.11</t>
  </si>
  <si>
    <t>Adjustment of Curb and Gutter Frames</t>
  </si>
  <si>
    <t>AP-008 - Standard Grated Cover for Standard Frame</t>
  </si>
  <si>
    <t>F012</t>
  </si>
  <si>
    <t>F.8</t>
  </si>
  <si>
    <t>Curb Inlet Box Covers</t>
  </si>
  <si>
    <t xml:space="preserve">CW 3210-R8
</t>
  </si>
  <si>
    <t>F013</t>
  </si>
  <si>
    <t>F.9</t>
  </si>
  <si>
    <t>Curb Inlet Frames</t>
  </si>
  <si>
    <t>F014</t>
  </si>
  <si>
    <t>F.10</t>
  </si>
  <si>
    <t>A010C3</t>
  </si>
  <si>
    <t>A030</t>
  </si>
  <si>
    <t>Fill Material</t>
  </si>
  <si>
    <t>CW 3170-R3</t>
  </si>
  <si>
    <t>A033</t>
  </si>
  <si>
    <t>Supplying and Placing Imported Material</t>
  </si>
  <si>
    <t>B011</t>
  </si>
  <si>
    <t>B027</t>
  </si>
  <si>
    <t>B028</t>
  </si>
  <si>
    <t>B029</t>
  </si>
  <si>
    <t>B041-24</t>
  </si>
  <si>
    <t>200 mm Type 3 Concrete Pavement (Reinforced)</t>
  </si>
  <si>
    <t>B057-24</t>
  </si>
  <si>
    <t>200 mm Type 3 Concrete Pavement (Type B)</t>
  </si>
  <si>
    <t>B059-24</t>
  </si>
  <si>
    <t>200 mm Type 3 Concrete Pavement (Type D)</t>
  </si>
  <si>
    <t>B106r</t>
  </si>
  <si>
    <t>Monolithic Curb and Sidewalk</t>
  </si>
  <si>
    <t>B123rl</t>
  </si>
  <si>
    <t>SD-228B</t>
  </si>
  <si>
    <t>B167rlA</t>
  </si>
  <si>
    <t>ix)</t>
  </si>
  <si>
    <t>C017</t>
  </si>
  <si>
    <t>C033B</t>
  </si>
  <si>
    <t>C036B</t>
  </si>
  <si>
    <t>SD-223A</t>
  </si>
  <si>
    <t>D.10</t>
  </si>
  <si>
    <t>B111i</t>
  </si>
  <si>
    <t>B128r</t>
  </si>
  <si>
    <t>B149iA</t>
  </si>
  <si>
    <t>B183rlA</t>
  </si>
  <si>
    <t>E031</t>
  </si>
  <si>
    <t>AP-015 - Mountable Curb and Gutter Frame</t>
  </si>
  <si>
    <t>E031B</t>
  </si>
  <si>
    <t>AP-017 - Mountable Curb and Gutter Paving Cover</t>
  </si>
  <si>
    <t>B183rl</t>
  </si>
  <si>
    <t>B113i</t>
  </si>
  <si>
    <t>B170rl</t>
  </si>
  <si>
    <t>F.5</t>
  </si>
  <si>
    <r>
      <t>CW 3110-R22</t>
    </r>
    <r>
      <rPr>
        <sz val="11"/>
        <color theme="1"/>
        <rFont val="Calibri"/>
        <family val="2"/>
        <scheme val="minor"/>
      </rPr>
      <t/>
    </r>
  </si>
  <si>
    <t>A007B3</t>
  </si>
  <si>
    <t>A010B3</t>
  </si>
  <si>
    <t>B112i</t>
  </si>
  <si>
    <t>B114C</t>
  </si>
  <si>
    <t>B114E</t>
  </si>
  <si>
    <t>B132r</t>
  </si>
  <si>
    <t>Curb Ramp</t>
  </si>
  <si>
    <t>B153B</t>
  </si>
  <si>
    <t>Type B</t>
  </si>
  <si>
    <t>B206B</t>
  </si>
  <si>
    <t>E.9</t>
  </si>
  <si>
    <t>E020E</t>
  </si>
  <si>
    <t>E020F</t>
  </si>
  <si>
    <t>E.11</t>
  </si>
  <si>
    <t>E041A</t>
  </si>
  <si>
    <t>E044</t>
  </si>
  <si>
    <t>Abandoning Existing Catch Basins</t>
  </si>
  <si>
    <t>150 mm Type 2 Concrete Pavement (Type A)</t>
  </si>
  <si>
    <t>Type 5 Concrete 150 mm Reinforced Sidewalk</t>
  </si>
  <si>
    <t>Barrier Integral</t>
  </si>
  <si>
    <t>150 mm Type 1 Concrete Pavement (Type A)</t>
  </si>
  <si>
    <t>Type 1 Concrete Barrier (100 mm reveal ht, Dowelled)</t>
  </si>
  <si>
    <t>Type 1 Concrete Modified Barrier (125 mm reveal ht, Dowelled)</t>
  </si>
  <si>
    <t>B155rl2</t>
  </si>
  <si>
    <t>MOUNT AUBURN BAY from Garton Avenue to Garton Avenue</t>
  </si>
  <si>
    <t>PANET ROAD (service road) from Nairn Avenue to North Limit</t>
  </si>
  <si>
    <t>150 mm Type 2 Concrete Pavement (Reinforced)</t>
  </si>
  <si>
    <t>150 mm Type 2 Concrete Pavement (Type B)</t>
  </si>
  <si>
    <t>150 mm Type 2 Concrete Pavement (Type D)</t>
  </si>
  <si>
    <t>Type 2 Concrete Modified Barrier (125 mm reveal ht, Dowelled)</t>
  </si>
  <si>
    <t>B155rl3</t>
  </si>
  <si>
    <t>Base Course Material - Granular C</t>
  </si>
  <si>
    <t>200 mm Type 1 Concrete Pavement (Reinforced)</t>
  </si>
  <si>
    <t>200 mm Type 1 Concrete Pavement (Type B)</t>
  </si>
  <si>
    <t>200 mm Type 1 Concrete Pavement (Type C)</t>
  </si>
  <si>
    <t>200 mm Type 1 Concrete Pavement (Type D)</t>
  </si>
  <si>
    <t>Type 5 Concrete Monolithic Curb and Sidewalk</t>
  </si>
  <si>
    <t>Barrier Separate</t>
  </si>
  <si>
    <t>Type 1 Concrete Modified Barrier (150 mm reveal ht, Dowelled)</t>
  </si>
  <si>
    <t>Construction of Monolithic Type 5 Curb and Sidewalk</t>
  </si>
  <si>
    <t>150 mm Type 2 Concrete Pavement (Type C)</t>
  </si>
  <si>
    <t>Type 5 Concrete 100 mm Sidewalk</t>
  </si>
  <si>
    <t>Type 2 Concrete Modified Lip Curb (75 mm reveal ht, Dowelled)</t>
  </si>
  <si>
    <t>Modified Barrier Integral</t>
  </si>
  <si>
    <t>B170rl2</t>
  </si>
  <si>
    <t>50 mm Granular B</t>
  </si>
  <si>
    <t>Base Course Material - Granular B</t>
  </si>
  <si>
    <t>Type 1 Concrete Bullnose</t>
  </si>
  <si>
    <t>Type 2 Concrete Curb and Gutter (100 mm reveal ht, Barrier, Integral, 600 mm width, 150 mm Plain Concrete Pavement)</t>
  </si>
  <si>
    <t>Type 5 Concrete Monolithic Curb and 100 mm Sidewalk with Block Outs (100 mm reveal ht)</t>
  </si>
  <si>
    <t>Type 1 Concrete Splash Strip (150 mm reveal ht, Monolithic Barrier Curb, 1100 mm width)</t>
  </si>
  <si>
    <t>Adjustment of Precast Sidewalk Blocks</t>
  </si>
  <si>
    <t>Supply of Precast Sidewalk Blocks</t>
  </si>
  <si>
    <t>In a Trench, Class B Compacted Sand Bedding, Class 3 Backfill</t>
  </si>
  <si>
    <t>Sewer Repair (Catch Basin Lead) - Up to 3.0 Meters Long</t>
  </si>
  <si>
    <t>250 mm, PVC (Asset # CL00007602)</t>
  </si>
  <si>
    <t>250 mm, PVC (Asset # CL00007798)</t>
  </si>
  <si>
    <t>200 mm, PVC (Asset # CL00007799)</t>
  </si>
  <si>
    <t>200 mm, PVC (Asset # CL00007800)</t>
  </si>
  <si>
    <t>200 mm, PVC (Asset # CL00007826)</t>
  </si>
  <si>
    <t>200 mm, PVC (Asset # CL00007827)</t>
  </si>
  <si>
    <t>250 mm, PVC (Asset # CL00007952)</t>
  </si>
  <si>
    <t>200 mm, PVC (Asset # CL00008024)</t>
  </si>
  <si>
    <t>250 mm, PVC (Asset # CL00008025)</t>
  </si>
  <si>
    <t xml:space="preserve">Sewer Repair (Catch Basin Lead) - In Addition to First 3.0 Meters </t>
  </si>
  <si>
    <t>150 mm, PVC (Asset # CL20018504)</t>
  </si>
  <si>
    <t>200 mm, PVC (Asset # CL20018611)</t>
  </si>
  <si>
    <t>250 mm PVC Connecting Pipe</t>
  </si>
  <si>
    <t>Connecting to 600 mm Concrete Sewer</t>
  </si>
  <si>
    <t>Asset # MH20016439</t>
  </si>
  <si>
    <t>Asset # MH20016567</t>
  </si>
  <si>
    <t>Asset # MH20016667</t>
  </si>
  <si>
    <t>Asset # MH20006732</t>
  </si>
  <si>
    <t>Asset # MH20006738</t>
  </si>
  <si>
    <t>Asset # MH20006746</t>
  </si>
  <si>
    <t>Asset # MH00005328</t>
  </si>
  <si>
    <t>Asset # MH40009560</t>
  </si>
  <si>
    <t>Asset # MH40009561</t>
  </si>
  <si>
    <t>Asset # MH00007608</t>
  </si>
  <si>
    <t>Asset # MH00007610</t>
  </si>
  <si>
    <t>Asset # MH00007627</t>
  </si>
  <si>
    <t>Asset # MH00007779</t>
  </si>
  <si>
    <t>Asset # MH00007802</t>
  </si>
  <si>
    <t>Asset # MH00007973</t>
  </si>
  <si>
    <t>F019</t>
  </si>
  <si>
    <t>F.13</t>
  </si>
  <si>
    <t>Relocating Existing Hydrant - Type A</t>
  </si>
  <si>
    <t>Construction of Modified Barrier (125 mm ht, Type 2 Dowelled)</t>
  </si>
  <si>
    <t>Tree Removal</t>
  </si>
  <si>
    <t>F025</t>
  </si>
  <si>
    <t>F.18</t>
  </si>
  <si>
    <t>Installing New Flat Top Reducer</t>
  </si>
  <si>
    <t>B061-24</t>
  </si>
  <si>
    <t>150 mm Type 3 Concrete Pavement (Type B)</t>
  </si>
  <si>
    <t>B139iA</t>
  </si>
  <si>
    <t>Tree Stump Grinding</t>
  </si>
  <si>
    <t>E16</t>
  </si>
  <si>
    <t>E17</t>
  </si>
  <si>
    <t>E2</t>
  </si>
  <si>
    <t>(SEE B10)</t>
  </si>
  <si>
    <t>Supply and Installation of MMA Marking with Anti-Skid</t>
  </si>
  <si>
    <t>E13</t>
  </si>
  <si>
    <t>E18</t>
  </si>
  <si>
    <t>E14</t>
  </si>
  <si>
    <t>CW 2130-R12, E15</t>
  </si>
  <si>
    <t>UNIT PRICES</t>
  </si>
  <si>
    <t>A.1</t>
  </si>
  <si>
    <t>A.2</t>
  </si>
  <si>
    <t>A.5</t>
  </si>
  <si>
    <t>A.6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</si>
  <si>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</si>
  <si>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</si>
  <si>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</si>
  <si>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</si>
  <si>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</si>
  <si>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</si>
  <si>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</si>
  <si>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</si>
  <si>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</si>
  <si>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</si>
  <si>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B.6</t>
  </si>
  <si>
    <t>B.7</t>
  </si>
  <si>
    <t>B.8</t>
  </si>
  <si>
    <t>B.9</t>
  </si>
  <si>
    <t>B.19</t>
  </si>
  <si>
    <t>B.22</t>
  </si>
  <si>
    <t>B.24</t>
  </si>
  <si>
    <t>B.25</t>
  </si>
  <si>
    <t>B.27</t>
  </si>
  <si>
    <t>B.28</t>
  </si>
  <si>
    <t>B.29</t>
  </si>
  <si>
    <t>C.2</t>
  </si>
  <si>
    <t>C.4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</si>
  <si>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</si>
  <si>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</si>
  <si>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</si>
  <si>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</si>
  <si>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</si>
  <si>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</si>
  <si>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</si>
  <si>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</si>
  <si>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</si>
  <si>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</si>
  <si>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</si>
  <si>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</si>
  <si>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</si>
  <si>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</si>
  <si>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</si>
  <si>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</si>
  <si>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</si>
  <si>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</si>
  <si>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</si>
  <si>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</si>
  <si>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</si>
  <si>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D.1</t>
  </si>
  <si>
    <t>D.2</t>
  </si>
  <si>
    <t>D.3</t>
  </si>
  <si>
    <t>D.5</t>
  </si>
  <si>
    <t>D.6</t>
  </si>
  <si>
    <t>D.7</t>
  </si>
  <si>
    <t>D.8</t>
  </si>
  <si>
    <t>D.9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</si>
  <si>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</si>
  <si>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</si>
  <si>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</si>
  <si>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</si>
  <si>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</si>
  <si>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</si>
  <si>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</si>
  <si>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</si>
  <si>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</si>
  <si>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</si>
  <si>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</si>
  <si>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</si>
  <si>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</si>
  <si>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</si>
  <si>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</si>
  <si>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</si>
  <si>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E.3</t>
  </si>
  <si>
    <t>E.4</t>
  </si>
  <si>
    <t>E.7</t>
  </si>
  <si>
    <t>E.13</t>
  </si>
  <si>
    <t>E.14</t>
  </si>
  <si>
    <t>F.12</t>
  </si>
  <si>
    <t>F.14</t>
  </si>
  <si>
    <t>F.15</t>
  </si>
  <si>
    <t>F.16</t>
  </si>
  <si>
    <t>F.17</t>
  </si>
  <si>
    <t>F.19</t>
  </si>
  <si>
    <t>F.20</t>
  </si>
  <si>
    <t>F.21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</si>
  <si>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</si>
  <si>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</si>
  <si>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</si>
  <si>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</si>
  <si>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</si>
  <si>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</si>
  <si>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</si>
  <si>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</si>
  <si>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</si>
  <si>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</si>
  <si>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</si>
  <si>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</si>
  <si>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</si>
  <si>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</si>
  <si>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</si>
  <si>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</si>
  <si>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</si>
  <si>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</si>
  <si>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</si>
  <si>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</si>
  <si>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</si>
  <si>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</si>
  <si>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</si>
  <si>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</si>
  <si>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</si>
  <si>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</si>
  <si>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</si>
  <si>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</si>
  <si>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</si>
  <si>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</si>
  <si>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</si>
  <si>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</si>
  <si>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</si>
  <si>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</si>
  <si>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</si>
  <si>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</si>
  <si>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</si>
  <si>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</si>
  <si>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</si>
  <si>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</si>
  <si>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</si>
  <si>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</si>
  <si>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</si>
  <si>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</si>
  <si>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</si>
  <si>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</si>
  <si>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</si>
  <si>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</si>
  <si>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</si>
  <si>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</si>
  <si>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</si>
  <si>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</si>
  <si>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</si>
  <si>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</si>
  <si>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</si>
  <si>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</si>
  <si>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</si>
  <si>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</si>
  <si>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</si>
  <si>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</si>
  <si>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</si>
  <si>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</si>
  <si>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</si>
  <si>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</si>
  <si>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</si>
  <si>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</si>
  <si>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</si>
  <si>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</si>
  <si>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</si>
  <si>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</si>
  <si>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</si>
  <si>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</si>
  <si>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</si>
  <si>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</si>
  <si>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</si>
  <si>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</si>
  <si>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</si>
  <si>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</si>
  <si>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</si>
  <si>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</si>
  <si>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</si>
  <si>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</si>
  <si>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</si>
  <si>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</si>
  <si>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</si>
  <si>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</si>
  <si>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</si>
  <si>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</si>
  <si>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</si>
  <si>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</si>
  <si>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</si>
  <si>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</si>
  <si>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</si>
  <si>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</si>
  <si>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</si>
  <si>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viii)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</si>
  <si>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</si>
  <si>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</si>
  <si>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</si>
  <si>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</si>
  <si>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</si>
  <si>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</si>
  <si>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</si>
  <si>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</si>
  <si>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</si>
  <si>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</si>
  <si>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</si>
  <si>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</si>
  <si>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</si>
  <si>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</si>
  <si>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K.1</t>
  </si>
  <si>
    <t>K.2</t>
  </si>
  <si>
    <t>K.3</t>
  </si>
  <si>
    <t>K.4</t>
  </si>
  <si>
    <t>K.5</t>
  </si>
  <si>
    <t>K.6</t>
  </si>
  <si>
    <t>K.7</t>
  </si>
  <si>
    <t>K.8</t>
  </si>
  <si>
    <t>MOBILIZATION/DEMOBILIZATION</t>
  </si>
  <si>
    <t xml:space="preserve">Adjustment of Curb Inlet with New Inlet Box </t>
  </si>
  <si>
    <t>Construction of Barrier (180 mm ht, Type 1, Dowelled)</t>
  </si>
  <si>
    <t>Construction of Curb Ramp (8-12 mm ht, Type 1, Monolithic)</t>
  </si>
  <si>
    <t>Construction of Barrier (100 mm ht, Type 2, Dowelled)</t>
  </si>
  <si>
    <t>Construction of Curb Ramp (8-12 mm ht, Type 2, Monolithic)</t>
  </si>
  <si>
    <t>B.31</t>
  </si>
  <si>
    <t>B.32</t>
  </si>
  <si>
    <t>A007C3</t>
  </si>
  <si>
    <t xml:space="preserve">50 mm Granular C </t>
  </si>
  <si>
    <t>D.27</t>
  </si>
  <si>
    <t>M</t>
  </si>
  <si>
    <t>M.1</t>
  </si>
  <si>
    <t>B026</t>
  </si>
  <si>
    <t>200 mm Type 1 Concrete Pavement (Type A)</t>
  </si>
  <si>
    <t>B136iB</t>
  </si>
  <si>
    <t>Type 1 Concrete Barrier (180 mm reveal ht, Dowelled)</t>
  </si>
  <si>
    <t>PANET ROAD (Service Road) from Nairn Avenue to North Limit - Concrete Pavement Rehabilitation and Associated Works</t>
  </si>
  <si>
    <t>PANET ROAD &amp; TALBOT AVENUE from McCalman Avenue to North Limit of Panet Road (Service Road) - New Multi-Use Asphalt Pathway and Associated Works</t>
  </si>
  <si>
    <t>Paving Stone Indicator Surfaces (Barkman Concrete Paver, Charcoal Holland Paver, 60mm X 210mm X 210mm)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</si>
  <si>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</si>
  <si>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</si>
  <si>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</si>
  <si>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</si>
  <si>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</si>
  <si>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</si>
  <si>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</si>
  <si>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</si>
  <si>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</si>
  <si>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</si>
  <si>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</si>
  <si>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</si>
  <si>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</si>
  <si>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</si>
  <si>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</si>
  <si>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CW 3140-R1</t>
  </si>
  <si>
    <t>PANET ROAD from Nairn Avenue to 90 Meters South - Concrete Pavement Rehabilitation</t>
  </si>
  <si>
    <t>E19</t>
  </si>
  <si>
    <t>Type MS1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</si>
</sst>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1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0"/>
      <name val="Cambria"/>
      <family val="1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sz val="13.5"/>
      <name val="MS Sans Serif"/>
      <family val="2"/>
    </font>
    <font>
      <sz val="12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8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12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9" fillId="2" borderId="0"/>
    <xf numFmtId="0" fontId="55" fillId="0" borderId="0"/>
    <xf numFmtId="0" fontId="9" fillId="2" borderId="0"/>
  </cellStyleXfs>
  <cellXfs count="251">
    <xf numFmtId="0" fontId="0" fillId="2" borderId="0" xfId="0" applyNumberFormat="1"/>
    <xf numFmtId="0" fontId="0" fillId="2" borderId="0" xfId="0" applyNumberFormat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16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0" fontId="53" fillId="26" borderId="0" xfId="0" applyFont="1" applyFill="1" applyAlignment="1"/>
    <xf numFmtId="0" fontId="9" fillId="2" borderId="0" xfId="81" applyNumberFormat="1"/>
    <xf numFmtId="0" fontId="9" fillId="2" borderId="0" xfId="81" applyNumberFormat="1" applyAlignment="1">
      <alignment vertical="center"/>
    </xf>
    <xf numFmtId="7" fontId="9" fillId="2" borderId="32" xfId="81" applyNumberFormat="1" applyBorder="1" applyAlignment="1">
      <alignment horizontal="right" vertical="center"/>
    </xf>
    <xf numFmtId="166" fontId="9" fillId="25" borderId="0" xfId="110" applyNumberFormat="1" applyFont="1" applyFill="1" applyBorder="1" applyAlignment="1" applyProtection="1">
      <alignment vertical="center"/>
    </xf>
    <xf numFmtId="164" fontId="9" fillId="25" borderId="0" xfId="110" applyNumberFormat="1" applyFont="1" applyFill="1" applyBorder="1" applyAlignment="1" applyProtection="1">
      <alignment horizontal="center" vertical="center"/>
    </xf>
    <xf numFmtId="0" fontId="10" fillId="0" borderId="0" xfId="110" applyFont="1" applyAlignment="1" applyProtection="1">
      <alignment horizontal="center" vertical="center"/>
    </xf>
    <xf numFmtId="0" fontId="9" fillId="2" borderId="0" xfId="109" applyNumberFormat="1"/>
    <xf numFmtId="0" fontId="53" fillId="26" borderId="0" xfId="109" applyFont="1" applyFill="1" applyAlignment="1"/>
    <xf numFmtId="0" fontId="10" fillId="0" borderId="28" xfId="0" applyFont="1" applyFill="1" applyBorder="1" applyAlignment="1" applyProtection="1">
      <alignment vertical="top" wrapText="1"/>
    </xf>
    <xf numFmtId="0" fontId="53" fillId="26" borderId="0" xfId="0" applyFont="1" applyFill="1" applyBorder="1" applyAlignment="1"/>
    <xf numFmtId="0" fontId="9" fillId="26" borderId="1" xfId="0" applyNumberFormat="1" applyFont="1" applyFill="1" applyBorder="1" applyAlignment="1" applyProtection="1">
      <alignment vertical="center"/>
    </xf>
    <xf numFmtId="0" fontId="53" fillId="26" borderId="0" xfId="0" applyFont="1" applyFill="1"/>
    <xf numFmtId="0" fontId="58" fillId="26" borderId="0" xfId="0" applyFont="1" applyFill="1" applyAlignment="1"/>
    <xf numFmtId="0" fontId="53" fillId="26" borderId="0" xfId="0" applyFont="1" applyFill="1" applyAlignment="1">
      <alignment vertical="top"/>
    </xf>
    <xf numFmtId="0" fontId="53" fillId="0" borderId="0" xfId="0" applyFont="1" applyFill="1"/>
    <xf numFmtId="0" fontId="53" fillId="0" borderId="0" xfId="0" applyFont="1" applyFill="1" applyAlignment="1"/>
    <xf numFmtId="0" fontId="58" fillId="26" borderId="0" xfId="0" applyFont="1" applyFill="1" applyAlignment="1">
      <alignment vertical="top"/>
    </xf>
    <xf numFmtId="0" fontId="57" fillId="0" borderId="28" xfId="0" applyFont="1" applyFill="1" applyBorder="1" applyAlignment="1" applyProtection="1">
      <alignment vertical="top" wrapText="1"/>
    </xf>
    <xf numFmtId="0" fontId="57" fillId="0" borderId="28" xfId="0" applyFont="1" applyFill="1" applyBorder="1" applyAlignment="1" applyProtection="1">
      <alignment vertical="top" wrapText="1" shrinkToFit="1"/>
    </xf>
    <xf numFmtId="0" fontId="10" fillId="26" borderId="28" xfId="0" applyFont="1" applyFill="1" applyBorder="1" applyAlignment="1" applyProtection="1">
      <alignment vertical="top" wrapText="1"/>
    </xf>
    <xf numFmtId="0" fontId="10" fillId="0" borderId="28" xfId="0" applyFont="1" applyFill="1" applyBorder="1" applyAlignment="1" applyProtection="1"/>
    <xf numFmtId="0" fontId="10" fillId="0" borderId="28" xfId="0" applyFont="1" applyFill="1" applyBorder="1" applyAlignment="1" applyProtection="1">
      <alignment vertical="top" wrapText="1" shrinkToFit="1"/>
    </xf>
    <xf numFmtId="0" fontId="59" fillId="0" borderId="28" xfId="0" applyFont="1" applyFill="1" applyBorder="1" applyAlignment="1" applyProtection="1">
      <alignment vertical="top" wrapText="1"/>
    </xf>
    <xf numFmtId="0" fontId="53" fillId="26" borderId="0" xfId="0" applyFont="1" applyFill="1" applyBorder="1"/>
    <xf numFmtId="0" fontId="58" fillId="26" borderId="0" xfId="0" applyFont="1" applyFill="1" applyBorder="1" applyAlignment="1"/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53" fillId="26" borderId="0" xfId="0" applyFont="1" applyFill="1" applyBorder="1" applyAlignment="1">
      <alignment vertical="top"/>
    </xf>
    <xf numFmtId="0" fontId="53" fillId="0" borderId="0" xfId="0" applyFont="1" applyFill="1" applyBorder="1"/>
    <xf numFmtId="0" fontId="53" fillId="0" borderId="0" xfId="0" applyFont="1" applyFill="1" applyBorder="1" applyAlignment="1"/>
    <xf numFmtId="0" fontId="58" fillId="26" borderId="0" xfId="0" applyFont="1" applyFill="1" applyBorder="1" applyAlignment="1">
      <alignment vertical="top"/>
    </xf>
    <xf numFmtId="7" fontId="0" fillId="2" borderId="43" xfId="0" applyNumberFormat="1" applyBorder="1" applyAlignment="1">
      <alignment horizontal="right" vertical="center"/>
    </xf>
    <xf numFmtId="7" fontId="0" fillId="2" borderId="42" xfId="0" applyNumberFormat="1" applyBorder="1" applyAlignment="1">
      <alignment horizontal="right"/>
    </xf>
    <xf numFmtId="164" fontId="3" fillId="28" borderId="20" xfId="111" applyNumberFormat="1" applyFont="1" applyFill="1" applyBorder="1" applyAlignment="1" applyProtection="1">
      <alignment horizontal="left" vertical="center" wrapText="1"/>
    </xf>
    <xf numFmtId="0" fontId="9" fillId="2" borderId="0" xfId="111" applyNumberFormat="1"/>
    <xf numFmtId="0" fontId="53" fillId="26" borderId="0" xfId="111" applyFont="1" applyFill="1" applyAlignment="1"/>
    <xf numFmtId="7" fontId="0" fillId="2" borderId="46" xfId="0" applyNumberFormat="1" applyBorder="1" applyAlignment="1">
      <alignment horizontal="right"/>
    </xf>
    <xf numFmtId="7" fontId="0" fillId="2" borderId="54" xfId="0" applyNumberFormat="1" applyBorder="1" applyAlignment="1">
      <alignment horizontal="right" vertical="center"/>
    </xf>
    <xf numFmtId="7" fontId="9" fillId="2" borderId="59" xfId="81" applyNumberFormat="1" applyBorder="1" applyAlignment="1">
      <alignment horizontal="right" vertical="center"/>
    </xf>
    <xf numFmtId="7" fontId="0" fillId="2" borderId="20" xfId="0" applyNumberFormat="1" applyBorder="1" applyAlignment="1">
      <alignment horizontal="right" vertical="center"/>
    </xf>
    <xf numFmtId="4" fontId="9" fillId="26" borderId="1" xfId="0" applyNumberFormat="1" applyFont="1" applyFill="1" applyBorder="1" applyAlignment="1" applyProtection="1">
      <alignment horizontal="center" vertical="center" wrapText="1"/>
    </xf>
    <xf numFmtId="164" fontId="9" fillId="26" borderId="1" xfId="0" applyNumberFormat="1" applyFont="1" applyFill="1" applyBorder="1" applyAlignment="1" applyProtection="1">
      <alignment horizontal="center" vertical="center" wrapText="1"/>
    </xf>
    <xf numFmtId="166" fontId="9" fillId="26" borderId="1" xfId="0" applyNumberFormat="1" applyFont="1" applyFill="1" applyBorder="1" applyAlignment="1" applyProtection="1">
      <alignment vertical="center"/>
      <protection locked="0"/>
    </xf>
    <xf numFmtId="4" fontId="9" fillId="26" borderId="1" xfId="0" applyNumberFormat="1" applyFont="1" applyFill="1" applyBorder="1" applyAlignment="1" applyProtection="1">
      <alignment horizontal="center" vertical="center"/>
    </xf>
    <xf numFmtId="177" fontId="9" fillId="26" borderId="1" xfId="0" applyNumberFormat="1" applyFont="1" applyFill="1" applyBorder="1" applyAlignment="1" applyProtection="1">
      <alignment horizontal="center" vertical="center"/>
    </xf>
    <xf numFmtId="177" fontId="9" fillId="26" borderId="1" xfId="0" applyNumberFormat="1" applyFont="1" applyFill="1" applyBorder="1" applyAlignment="1" applyProtection="1">
      <alignment horizontal="center" vertical="center" wrapText="1"/>
    </xf>
    <xf numFmtId="177" fontId="9" fillId="26" borderId="1" xfId="0" applyNumberFormat="1" applyFont="1" applyFill="1" applyBorder="1" applyAlignment="1" applyProtection="1">
      <alignment horizontal="left" vertical="center" wrapText="1"/>
    </xf>
    <xf numFmtId="166" fontId="9" fillId="26" borderId="1" xfId="0" applyNumberFormat="1" applyFont="1" applyFill="1" applyBorder="1" applyAlignment="1" applyProtection="1">
      <alignment vertical="center"/>
    </xf>
    <xf numFmtId="165" fontId="9" fillId="26" borderId="1" xfId="0" applyNumberFormat="1" applyFont="1" applyFill="1" applyBorder="1" applyAlignment="1" applyProtection="1">
      <alignment horizontal="right" vertical="center" wrapText="1"/>
    </xf>
    <xf numFmtId="164" fontId="9" fillId="26" borderId="1" xfId="0" applyNumberFormat="1" applyFont="1" applyFill="1" applyBorder="1" applyAlignment="1" applyProtection="1">
      <alignment horizontal="left" vertical="center" wrapText="1"/>
    </xf>
    <xf numFmtId="0" fontId="9" fillId="26" borderId="1" xfId="0" applyNumberFormat="1" applyFont="1" applyFill="1" applyBorder="1" applyAlignment="1" applyProtection="1">
      <alignment horizontal="center" vertical="center" wrapText="1"/>
    </xf>
    <xf numFmtId="178" fontId="9" fillId="26" borderId="1" xfId="0" applyNumberFormat="1" applyFont="1" applyFill="1" applyBorder="1" applyAlignment="1" applyProtection="1">
      <alignment horizontal="right" vertical="center"/>
    </xf>
    <xf numFmtId="1" fontId="9" fillId="26" borderId="1" xfId="0" applyNumberFormat="1" applyFont="1" applyFill="1" applyBorder="1" applyAlignment="1" applyProtection="1">
      <alignment horizontal="right" vertical="center"/>
    </xf>
    <xf numFmtId="4" fontId="9" fillId="26" borderId="1" xfId="80" applyNumberFormat="1" applyFont="1" applyFill="1" applyBorder="1" applyAlignment="1" applyProtection="1">
      <alignment horizontal="center" vertical="center" wrapText="1"/>
    </xf>
    <xf numFmtId="166" fontId="9" fillId="26" borderId="1" xfId="80" applyNumberFormat="1" applyFont="1" applyFill="1" applyBorder="1" applyAlignment="1" applyProtection="1">
      <alignment vertical="center"/>
      <protection locked="0"/>
    </xf>
    <xf numFmtId="7" fontId="9" fillId="2" borderId="20" xfId="109" applyNumberFormat="1" applyBorder="1" applyAlignment="1">
      <alignment horizontal="right" vertical="center"/>
    </xf>
    <xf numFmtId="4" fontId="9" fillId="26" borderId="1" xfId="109" applyNumberFormat="1" applyFont="1" applyFill="1" applyBorder="1" applyAlignment="1" applyProtection="1">
      <alignment horizontal="center" vertical="center"/>
    </xf>
    <xf numFmtId="167" fontId="9" fillId="26" borderId="1" xfId="0" applyNumberFormat="1" applyFont="1" applyFill="1" applyBorder="1" applyAlignment="1" applyProtection="1">
      <alignment horizontal="center" vertical="center"/>
    </xf>
    <xf numFmtId="0" fontId="0" fillId="2" borderId="20" xfId="0" applyNumberFormat="1" applyBorder="1" applyAlignment="1">
      <alignment horizontal="right" vertical="center"/>
    </xf>
    <xf numFmtId="166" fontId="60" fillId="26" borderId="1" xfId="80" applyNumberFormat="1" applyFont="1" applyFill="1" applyBorder="1" applyAlignment="1" applyProtection="1">
      <alignment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</xf>
    <xf numFmtId="7" fontId="9" fillId="27" borderId="20" xfId="111" applyNumberFormat="1" applyFill="1" applyBorder="1" applyAlignment="1">
      <alignment horizontal="right" vertical="center"/>
    </xf>
    <xf numFmtId="0" fontId="9" fillId="27" borderId="19" xfId="111" applyNumberFormat="1" applyFill="1" applyBorder="1" applyAlignment="1">
      <alignment horizontal="left" vertical="center"/>
    </xf>
    <xf numFmtId="1" fontId="9" fillId="27" borderId="1" xfId="111" applyNumberFormat="1" applyFill="1" applyBorder="1" applyAlignment="1">
      <alignment horizontal="center" vertical="center"/>
    </xf>
    <xf numFmtId="0" fontId="9" fillId="27" borderId="0" xfId="111" applyNumberFormat="1" applyFill="1" applyBorder="1" applyAlignment="1">
      <alignment vertical="center"/>
    </xf>
    <xf numFmtId="0" fontId="9" fillId="27" borderId="20" xfId="111" applyNumberFormat="1" applyFill="1" applyBorder="1" applyAlignment="1">
      <alignment horizontal="center" vertical="center"/>
    </xf>
    <xf numFmtId="7" fontId="9" fillId="26" borderId="44" xfId="111" applyNumberFormat="1" applyFill="1" applyBorder="1" applyAlignment="1">
      <alignment horizontal="right" vertical="center"/>
    </xf>
    <xf numFmtId="7" fontId="9" fillId="27" borderId="19" xfId="111" applyNumberFormat="1" applyFill="1" applyBorder="1" applyAlignment="1">
      <alignment horizontal="right" vertical="center"/>
    </xf>
    <xf numFmtId="4" fontId="52" fillId="26" borderId="1" xfId="111" applyNumberFormat="1" applyFont="1" applyFill="1" applyBorder="1" applyAlignment="1" applyProtection="1">
      <alignment horizontal="center" vertical="center"/>
    </xf>
    <xf numFmtId="165" fontId="52" fillId="26" borderId="1" xfId="111" applyNumberFormat="1" applyFont="1" applyFill="1" applyBorder="1" applyAlignment="1" applyProtection="1">
      <alignment horizontal="left" vertical="center" wrapText="1"/>
    </xf>
    <xf numFmtId="164" fontId="52" fillId="26" borderId="1" xfId="111" applyNumberFormat="1" applyFont="1" applyFill="1" applyBorder="1" applyAlignment="1" applyProtection="1">
      <alignment horizontal="left" vertical="center" wrapText="1"/>
    </xf>
    <xf numFmtId="164" fontId="52" fillId="26" borderId="1" xfId="111" applyNumberFormat="1" applyFont="1" applyFill="1" applyBorder="1" applyAlignment="1" applyProtection="1">
      <alignment horizontal="center" vertical="center" wrapText="1"/>
    </xf>
    <xf numFmtId="0" fontId="52" fillId="26" borderId="1" xfId="111" applyNumberFormat="1" applyFont="1" applyFill="1" applyBorder="1" applyAlignment="1" applyProtection="1">
      <alignment horizontal="center" vertical="center" wrapText="1"/>
    </xf>
    <xf numFmtId="1" fontId="52" fillId="26" borderId="1" xfId="111" applyNumberFormat="1" applyFont="1" applyFill="1" applyBorder="1" applyAlignment="1" applyProtection="1">
      <alignment horizontal="right" vertical="center"/>
    </xf>
    <xf numFmtId="166" fontId="52" fillId="26" borderId="45" xfId="111" applyNumberFormat="1" applyFont="1" applyFill="1" applyBorder="1" applyAlignment="1" applyProtection="1">
      <alignment vertical="center"/>
      <protection locked="0"/>
    </xf>
    <xf numFmtId="166" fontId="52" fillId="26" borderId="1" xfId="111" applyNumberFormat="1" applyFont="1" applyFill="1" applyBorder="1" applyAlignment="1" applyProtection="1">
      <alignment vertical="center"/>
    </xf>
    <xf numFmtId="4" fontId="9" fillId="26" borderId="1" xfId="109" applyNumberFormat="1" applyFont="1" applyFill="1" applyBorder="1" applyAlignment="1" applyProtection="1">
      <alignment horizontal="center" vertical="center" wrapText="1"/>
    </xf>
    <xf numFmtId="4" fontId="9" fillId="26" borderId="28" xfId="81" applyNumberFormat="1" applyFont="1" applyFill="1" applyBorder="1" applyAlignment="1" applyProtection="1">
      <alignment horizontal="center" vertical="center" wrapText="1"/>
    </xf>
    <xf numFmtId="166" fontId="52" fillId="26" borderId="1" xfId="81" applyNumberFormat="1" applyFont="1" applyFill="1" applyBorder="1" applyAlignment="1" applyProtection="1">
      <alignment vertical="center"/>
      <protection locked="0"/>
    </xf>
    <xf numFmtId="7" fontId="0" fillId="2" borderId="23" xfId="0" applyNumberFormat="1" applyBorder="1" applyAlignment="1">
      <alignment horizontal="right" vertical="center"/>
    </xf>
    <xf numFmtId="167" fontId="9" fillId="26" borderId="1" xfId="0" applyNumberFormat="1" applyFont="1" applyFill="1" applyBorder="1" applyAlignment="1" applyProtection="1">
      <alignment horizontal="center" vertical="top"/>
    </xf>
    <xf numFmtId="164" fontId="9" fillId="26" borderId="1" xfId="0" applyNumberFormat="1" applyFont="1" applyFill="1" applyBorder="1" applyAlignment="1" applyProtection="1">
      <alignment horizontal="center" vertical="top" wrapText="1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4" fontId="9" fillId="26" borderId="1" xfId="0" applyNumberFormat="1" applyFont="1" applyFill="1" applyBorder="1" applyAlignment="1" applyProtection="1">
      <alignment horizontal="center" vertical="top"/>
    </xf>
    <xf numFmtId="0" fontId="56" fillId="0" borderId="0" xfId="110" applyFont="1" applyBorder="1" applyAlignment="1" applyProtection="1">
      <alignment vertical="center"/>
    </xf>
    <xf numFmtId="0" fontId="9" fillId="2" borderId="0" xfId="81" applyNumberFormat="1" applyBorder="1" applyAlignment="1">
      <alignment vertical="center"/>
    </xf>
    <xf numFmtId="0" fontId="9" fillId="2" borderId="0" xfId="81" applyNumberFormat="1" applyBorder="1"/>
    <xf numFmtId="0" fontId="0" fillId="2" borderId="0" xfId="0" applyNumberFormat="1" applyBorder="1" applyAlignment="1"/>
    <xf numFmtId="1" fontId="5" fillId="27" borderId="0" xfId="0" applyNumberFormat="1" applyFont="1" applyFill="1" applyAlignment="1">
      <alignment horizontal="centerContinuous" vertical="top"/>
    </xf>
    <xf numFmtId="0" fontId="5" fillId="27" borderId="0" xfId="0" applyNumberFormat="1" applyFont="1" applyFill="1" applyAlignment="1">
      <alignment horizontal="centerContinuous" vertical="center"/>
    </xf>
    <xf numFmtId="7" fontId="6" fillId="27" borderId="0" xfId="0" applyNumberFormat="1" applyFont="1" applyFill="1" applyAlignment="1">
      <alignment horizontal="centerContinuous" vertical="center"/>
    </xf>
    <xf numFmtId="1" fontId="0" fillId="27" borderId="0" xfId="0" applyNumberFormat="1" applyFill="1" applyAlignment="1">
      <alignment horizontal="centerContinuous" vertical="top"/>
    </xf>
    <xf numFmtId="0" fontId="0" fillId="27" borderId="0" xfId="0" applyNumberFormat="1" applyFill="1" applyAlignment="1">
      <alignment horizontal="centerContinuous" vertical="center"/>
    </xf>
    <xf numFmtId="7" fontId="2" fillId="27" borderId="0" xfId="0" applyNumberFormat="1" applyFont="1" applyFill="1" applyAlignment="1">
      <alignment horizontal="centerContinuous" vertical="center"/>
    </xf>
    <xf numFmtId="0" fontId="0" fillId="27" borderId="0" xfId="0" applyNumberFormat="1" applyFill="1" applyAlignment="1">
      <alignment vertical="top"/>
    </xf>
    <xf numFmtId="0" fontId="0" fillId="27" borderId="0" xfId="0" applyNumberFormat="1" applyFill="1" applyAlignment="1"/>
    <xf numFmtId="7" fontId="0" fillId="27" borderId="0" xfId="0" applyNumberFormat="1" applyFill="1" applyAlignment="1">
      <alignment horizontal="centerContinuous" vertical="center"/>
    </xf>
    <xf numFmtId="2" fontId="0" fillId="27" borderId="0" xfId="0" applyNumberFormat="1" applyFill="1" applyAlignment="1">
      <alignment horizontal="centerContinuous"/>
    </xf>
    <xf numFmtId="0" fontId="0" fillId="27" borderId="16" xfId="0" applyNumberFormat="1" applyFill="1" applyBorder="1" applyAlignment="1">
      <alignment horizontal="center" vertical="top"/>
    </xf>
    <xf numFmtId="0" fontId="0" fillId="27" borderId="17" xfId="0" applyNumberFormat="1" applyFill="1" applyBorder="1" applyAlignment="1">
      <alignment horizontal="center"/>
    </xf>
    <xf numFmtId="0" fontId="0" fillId="27" borderId="16" xfId="0" applyNumberFormat="1" applyFill="1" applyBorder="1" applyAlignment="1">
      <alignment horizontal="center"/>
    </xf>
    <xf numFmtId="0" fontId="0" fillId="27" borderId="18" xfId="0" applyNumberFormat="1" applyFill="1" applyBorder="1" applyAlignment="1">
      <alignment horizontal="center"/>
    </xf>
    <xf numFmtId="7" fontId="0" fillId="27" borderId="18" xfId="0" applyNumberFormat="1" applyFill="1" applyBorder="1" applyAlignment="1">
      <alignment horizontal="right"/>
    </xf>
    <xf numFmtId="0" fontId="0" fillId="27" borderId="42" xfId="0" applyNumberFormat="1" applyFill="1" applyBorder="1" applyAlignment="1">
      <alignment vertical="top"/>
    </xf>
    <xf numFmtId="0" fontId="0" fillId="27" borderId="48" xfId="0" applyNumberFormat="1" applyFill="1" applyBorder="1"/>
    <xf numFmtId="0" fontId="0" fillId="27" borderId="42" xfId="0" applyNumberFormat="1" applyFill="1" applyBorder="1" applyAlignment="1">
      <alignment horizontal="center"/>
    </xf>
    <xf numFmtId="0" fontId="0" fillId="27" borderId="49" xfId="0" applyNumberFormat="1" applyFill="1" applyBorder="1"/>
    <xf numFmtId="0" fontId="0" fillId="27" borderId="49" xfId="0" applyNumberFormat="1" applyFill="1" applyBorder="1" applyAlignment="1">
      <alignment horizontal="center"/>
    </xf>
    <xf numFmtId="7" fontId="0" fillId="27" borderId="49" xfId="0" applyNumberFormat="1" applyFill="1" applyBorder="1" applyAlignment="1">
      <alignment horizontal="right"/>
    </xf>
    <xf numFmtId="0" fontId="0" fillId="27" borderId="49" xfId="0" applyNumberFormat="1" applyFill="1" applyBorder="1" applyAlignment="1">
      <alignment horizontal="right"/>
    </xf>
    <xf numFmtId="0" fontId="0" fillId="27" borderId="47" xfId="0" applyNumberFormat="1" applyFill="1" applyBorder="1" applyAlignment="1">
      <alignment vertical="top"/>
    </xf>
    <xf numFmtId="0" fontId="0" fillId="27" borderId="50" xfId="0" applyNumberFormat="1" applyFill="1" applyBorder="1"/>
    <xf numFmtId="0" fontId="0" fillId="27" borderId="50" xfId="0" applyNumberFormat="1" applyFill="1" applyBorder="1" applyAlignment="1">
      <alignment horizontal="center"/>
    </xf>
    <xf numFmtId="7" fontId="0" fillId="27" borderId="50" xfId="0" applyNumberFormat="1" applyFill="1" applyBorder="1" applyAlignment="1">
      <alignment horizontal="right"/>
    </xf>
    <xf numFmtId="0" fontId="0" fillId="27" borderId="51" xfId="0" applyNumberFormat="1" applyFill="1" applyBorder="1" applyAlignment="1">
      <alignment horizontal="right"/>
    </xf>
    <xf numFmtId="0" fontId="3" fillId="27" borderId="25" xfId="0" applyNumberFormat="1" applyFont="1" applyFill="1" applyBorder="1" applyAlignment="1">
      <alignment horizontal="center" vertical="center"/>
    </xf>
    <xf numFmtId="1" fontId="8" fillId="27" borderId="4" xfId="0" applyNumberFormat="1" applyFont="1" applyFill="1" applyBorder="1" applyAlignment="1">
      <alignment horizontal="left" vertical="center" wrapText="1"/>
    </xf>
    <xf numFmtId="0" fontId="0" fillId="27" borderId="52" xfId="0" applyNumberFormat="1" applyFill="1" applyBorder="1" applyAlignment="1">
      <alignment vertical="center" wrapText="1"/>
    </xf>
    <xf numFmtId="7" fontId="0" fillId="27" borderId="52" xfId="0" applyNumberFormat="1" applyFill="1" applyBorder="1" applyAlignment="1">
      <alignment horizontal="right" vertical="center"/>
    </xf>
    <xf numFmtId="7" fontId="0" fillId="27" borderId="53" xfId="0" applyNumberFormat="1" applyFill="1" applyBorder="1" applyAlignment="1">
      <alignment horizontal="right" vertical="center"/>
    </xf>
    <xf numFmtId="0" fontId="3" fillId="27" borderId="19" xfId="0" applyNumberFormat="1" applyFont="1" applyFill="1" applyBorder="1" applyAlignment="1">
      <alignment vertical="center"/>
    </xf>
    <xf numFmtId="164" fontId="7" fillId="28" borderId="19" xfId="0" applyNumberFormat="1" applyFont="1" applyFill="1" applyBorder="1" applyAlignment="1" applyProtection="1">
      <alignment horizontal="left" vertical="center"/>
    </xf>
    <xf numFmtId="1" fontId="0" fillId="27" borderId="20" xfId="0" applyNumberFormat="1" applyFill="1" applyBorder="1" applyAlignment="1">
      <alignment horizontal="center" vertical="center"/>
    </xf>
    <xf numFmtId="0" fontId="0" fillId="27" borderId="20" xfId="0" applyNumberFormat="1" applyFill="1" applyBorder="1" applyAlignment="1">
      <alignment horizontal="center" vertical="center"/>
    </xf>
    <xf numFmtId="7" fontId="0" fillId="27" borderId="20" xfId="0" applyNumberFormat="1" applyFill="1" applyBorder="1" applyAlignment="1">
      <alignment horizontal="right" vertical="center"/>
    </xf>
    <xf numFmtId="7" fontId="0" fillId="27" borderId="19" xfId="0" applyNumberFormat="1" applyFill="1" applyBorder="1" applyAlignment="1">
      <alignment horizontal="right" vertical="center"/>
    </xf>
    <xf numFmtId="165" fontId="9" fillId="26" borderId="1" xfId="0" applyNumberFormat="1" applyFont="1" applyFill="1" applyBorder="1" applyAlignment="1" applyProtection="1">
      <alignment horizontal="left" vertical="center" wrapText="1"/>
    </xf>
    <xf numFmtId="164" fontId="7" fillId="28" borderId="19" xfId="0" applyNumberFormat="1" applyFont="1" applyFill="1" applyBorder="1" applyAlignment="1" applyProtection="1">
      <alignment horizontal="left" vertical="center" wrapText="1"/>
    </xf>
    <xf numFmtId="1" fontId="0" fillId="27" borderId="20" xfId="0" applyNumberFormat="1" applyFill="1" applyBorder="1" applyAlignment="1">
      <alignment vertical="center"/>
    </xf>
    <xf numFmtId="165" fontId="9" fillId="26" borderId="1" xfId="0" applyNumberFormat="1" applyFont="1" applyFill="1" applyBorder="1" applyAlignment="1" applyProtection="1">
      <alignment horizontal="center" vertical="center" wrapText="1"/>
    </xf>
    <xf numFmtId="1" fontId="9" fillId="26" borderId="1" xfId="0" applyNumberFormat="1" applyFont="1" applyFill="1" applyBorder="1" applyAlignment="1" applyProtection="1">
      <alignment horizontal="right" vertical="center" wrapText="1"/>
    </xf>
    <xf numFmtId="0" fontId="0" fillId="27" borderId="19" xfId="0" applyNumberFormat="1" applyFill="1" applyBorder="1" applyAlignment="1">
      <alignment vertical="center"/>
    </xf>
    <xf numFmtId="0" fontId="0" fillId="27" borderId="20" xfId="0" applyNumberFormat="1" applyFill="1" applyBorder="1" applyAlignment="1">
      <alignment vertical="center"/>
    </xf>
    <xf numFmtId="164" fontId="9" fillId="26" borderId="1" xfId="80" applyNumberFormat="1" applyFont="1" applyFill="1" applyBorder="1" applyAlignment="1" applyProtection="1">
      <alignment horizontal="center" vertical="center" wrapText="1"/>
    </xf>
    <xf numFmtId="165" fontId="9" fillId="26" borderId="1" xfId="80" applyNumberFormat="1" applyFont="1" applyFill="1" applyBorder="1" applyAlignment="1" applyProtection="1">
      <alignment horizontal="left" vertical="center" wrapText="1"/>
    </xf>
    <xf numFmtId="164" fontId="9" fillId="26" borderId="1" xfId="80" applyNumberFormat="1" applyFont="1" applyFill="1" applyBorder="1" applyAlignment="1" applyProtection="1">
      <alignment horizontal="left" vertical="center" wrapText="1"/>
    </xf>
    <xf numFmtId="0" fontId="9" fillId="26" borderId="1" xfId="80" applyNumberFormat="1" applyFont="1" applyFill="1" applyBorder="1" applyAlignment="1" applyProtection="1">
      <alignment horizontal="center" vertical="center" wrapText="1"/>
    </xf>
    <xf numFmtId="1" fontId="9" fillId="26" borderId="1" xfId="80" applyNumberFormat="1" applyFont="1" applyFill="1" applyBorder="1" applyAlignment="1" applyProtection="1">
      <alignment horizontal="right" vertical="center" wrapText="1"/>
    </xf>
    <xf numFmtId="166" fontId="9" fillId="26" borderId="1" xfId="80" applyNumberFormat="1" applyFont="1" applyFill="1" applyBorder="1" applyAlignment="1" applyProtection="1">
      <alignment vertical="center"/>
    </xf>
    <xf numFmtId="0" fontId="3" fillId="27" borderId="54" xfId="0" applyNumberFormat="1" applyFont="1" applyFill="1" applyBorder="1" applyAlignment="1">
      <alignment horizontal="center" vertical="center"/>
    </xf>
    <xf numFmtId="1" fontId="8" fillId="27" borderId="58" xfId="0" applyNumberFormat="1" applyFont="1" applyFill="1" applyBorder="1" applyAlignment="1">
      <alignment horizontal="left" vertical="center" wrapText="1"/>
    </xf>
    <xf numFmtId="0" fontId="0" fillId="27" borderId="55" xfId="0" applyNumberFormat="1" applyFill="1" applyBorder="1" applyAlignment="1">
      <alignment vertical="center" wrapText="1"/>
    </xf>
    <xf numFmtId="0" fontId="0" fillId="27" borderId="56" xfId="0" applyNumberFormat="1" applyFill="1" applyBorder="1" applyAlignment="1">
      <alignment vertical="center" wrapText="1"/>
    </xf>
    <xf numFmtId="7" fontId="0" fillId="27" borderId="54" xfId="0" applyNumberFormat="1" applyFill="1" applyBorder="1" applyAlignment="1">
      <alignment horizontal="right" vertical="center"/>
    </xf>
    <xf numFmtId="1" fontId="8" fillId="27" borderId="24" xfId="0" applyNumberFormat="1" applyFont="1" applyFill="1" applyBorder="1" applyAlignment="1">
      <alignment horizontal="left" vertical="center" wrapText="1"/>
    </xf>
    <xf numFmtId="0" fontId="0" fillId="27" borderId="13" xfId="0" applyNumberFormat="1" applyFill="1" applyBorder="1" applyAlignment="1">
      <alignment vertical="center" wrapText="1"/>
    </xf>
    <xf numFmtId="7" fontId="0" fillId="27" borderId="13" xfId="0" applyNumberFormat="1" applyFill="1" applyBorder="1" applyAlignment="1">
      <alignment horizontal="right" vertical="center"/>
    </xf>
    <xf numFmtId="7" fontId="0" fillId="27" borderId="57" xfId="0" applyNumberFormat="1" applyFill="1" applyBorder="1" applyAlignment="1">
      <alignment horizontal="right" vertical="center"/>
    </xf>
    <xf numFmtId="0" fontId="10" fillId="26" borderId="0" xfId="0" applyFont="1" applyFill="1" applyAlignment="1" applyProtection="1">
      <alignment vertical="center"/>
    </xf>
    <xf numFmtId="0" fontId="0" fillId="27" borderId="19" xfId="0" applyNumberFormat="1" applyFill="1" applyBorder="1" applyAlignment="1">
      <alignment horizontal="center" vertical="center"/>
    </xf>
    <xf numFmtId="166" fontId="9" fillId="26" borderId="1" xfId="0" applyNumberFormat="1" applyFont="1" applyFill="1" applyBorder="1" applyAlignment="1" applyProtection="1">
      <alignment vertical="center" wrapText="1"/>
    </xf>
    <xf numFmtId="164" fontId="9" fillId="26" borderId="1" xfId="80" applyNumberFormat="1" applyFont="1" applyFill="1" applyBorder="1" applyAlignment="1" applyProtection="1">
      <alignment vertical="center" wrapText="1"/>
    </xf>
    <xf numFmtId="164" fontId="9" fillId="26" borderId="1" xfId="0" applyNumberFormat="1" applyFont="1" applyFill="1" applyBorder="1" applyAlignment="1" applyProtection="1">
      <alignment vertical="center" wrapText="1"/>
    </xf>
    <xf numFmtId="0" fontId="9" fillId="27" borderId="19" xfId="109" applyNumberFormat="1" applyFill="1" applyBorder="1" applyAlignment="1">
      <alignment horizontal="left" vertical="center"/>
    </xf>
    <xf numFmtId="164" fontId="3" fillId="28" borderId="19" xfId="109" applyNumberFormat="1" applyFont="1" applyFill="1" applyBorder="1" applyAlignment="1" applyProtection="1">
      <alignment horizontal="left" vertical="center" wrapText="1"/>
    </xf>
    <xf numFmtId="1" fontId="9" fillId="27" borderId="20" xfId="109" applyNumberFormat="1" applyFill="1" applyBorder="1" applyAlignment="1">
      <alignment horizontal="center" vertical="center"/>
    </xf>
    <xf numFmtId="0" fontId="9" fillId="27" borderId="20" xfId="109" applyNumberFormat="1" applyFill="1" applyBorder="1" applyAlignment="1">
      <alignment vertical="center"/>
    </xf>
    <xf numFmtId="0" fontId="9" fillId="27" borderId="20" xfId="109" applyNumberFormat="1" applyFill="1" applyBorder="1" applyAlignment="1">
      <alignment horizontal="center" vertical="center"/>
    </xf>
    <xf numFmtId="7" fontId="9" fillId="27" borderId="20" xfId="109" applyNumberFormat="1" applyFill="1" applyBorder="1" applyAlignment="1">
      <alignment horizontal="right" vertical="center"/>
    </xf>
    <xf numFmtId="7" fontId="9" fillId="27" borderId="19" xfId="109" applyNumberFormat="1" applyFill="1" applyBorder="1" applyAlignment="1">
      <alignment horizontal="right" vertical="center"/>
    </xf>
    <xf numFmtId="165" fontId="9" fillId="26" borderId="1" xfId="109" applyNumberFormat="1" applyFont="1" applyFill="1" applyBorder="1" applyAlignment="1" applyProtection="1">
      <alignment horizontal="left" vertical="center" wrapText="1"/>
    </xf>
    <xf numFmtId="164" fontId="9" fillId="26" borderId="1" xfId="109" applyNumberFormat="1" applyFont="1" applyFill="1" applyBorder="1" applyAlignment="1" applyProtection="1">
      <alignment horizontal="left" vertical="center" wrapText="1"/>
    </xf>
    <xf numFmtId="164" fontId="9" fillId="26" borderId="1" xfId="109" applyNumberFormat="1" applyFont="1" applyFill="1" applyBorder="1" applyAlignment="1" applyProtection="1">
      <alignment horizontal="center" vertical="center" wrapText="1"/>
    </xf>
    <xf numFmtId="0" fontId="9" fillId="26" borderId="1" xfId="109" applyNumberFormat="1" applyFont="1" applyFill="1" applyBorder="1" applyAlignment="1" applyProtection="1">
      <alignment horizontal="center" vertical="center" wrapText="1"/>
    </xf>
    <xf numFmtId="1" fontId="9" fillId="26" borderId="1" xfId="109" applyNumberFormat="1" applyFont="1" applyFill="1" applyBorder="1" applyAlignment="1" applyProtection="1">
      <alignment horizontal="right" vertical="center"/>
    </xf>
    <xf numFmtId="166" fontId="9" fillId="26" borderId="1" xfId="109" applyNumberFormat="1" applyFont="1" applyFill="1" applyBorder="1" applyAlignment="1" applyProtection="1">
      <alignment vertical="center"/>
      <protection locked="0"/>
    </xf>
    <xf numFmtId="166" fontId="9" fillId="26" borderId="1" xfId="109" applyNumberFormat="1" applyFont="1" applyFill="1" applyBorder="1" applyAlignment="1" applyProtection="1">
      <alignment vertical="center"/>
    </xf>
    <xf numFmtId="178" fontId="9" fillId="26" borderId="1" xfId="0" applyNumberFormat="1" applyFont="1" applyFill="1" applyBorder="1" applyAlignment="1" applyProtection="1">
      <alignment horizontal="right" vertical="center" wrapText="1"/>
    </xf>
    <xf numFmtId="1" fontId="9" fillId="26" borderId="29" xfId="0" applyNumberFormat="1" applyFont="1" applyFill="1" applyBorder="1" applyAlignment="1" applyProtection="1">
      <alignment horizontal="right" vertical="center" wrapText="1"/>
    </xf>
    <xf numFmtId="165" fontId="9" fillId="26" borderId="1" xfId="0" applyNumberFormat="1" applyFont="1" applyFill="1" applyBorder="1" applyAlignment="1" applyProtection="1">
      <alignment horizontal="left" vertical="top" wrapText="1"/>
    </xf>
    <xf numFmtId="164" fontId="9" fillId="26" borderId="1" xfId="0" applyNumberFormat="1" applyFont="1" applyFill="1" applyBorder="1" applyAlignment="1" applyProtection="1">
      <alignment horizontal="left" vertical="top" wrapText="1"/>
    </xf>
    <xf numFmtId="0" fontId="9" fillId="26" borderId="1" xfId="0" applyNumberFormat="1" applyFont="1" applyFill="1" applyBorder="1" applyAlignment="1" applyProtection="1">
      <alignment horizontal="center" vertical="top" wrapText="1"/>
    </xf>
    <xf numFmtId="1" fontId="9" fillId="26" borderId="1" xfId="0" applyNumberFormat="1" applyFont="1" applyFill="1" applyBorder="1" applyAlignment="1" applyProtection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</xf>
    <xf numFmtId="165" fontId="9" fillId="26" borderId="1" xfId="0" applyNumberFormat="1" applyFont="1" applyFill="1" applyBorder="1" applyAlignment="1" applyProtection="1">
      <alignment horizontal="center" vertical="top" wrapText="1"/>
    </xf>
    <xf numFmtId="0" fontId="0" fillId="27" borderId="19" xfId="0" applyNumberFormat="1" applyFill="1" applyBorder="1" applyAlignment="1">
      <alignment horizontal="left" vertical="center"/>
    </xf>
    <xf numFmtId="0" fontId="9" fillId="27" borderId="19" xfId="0" applyNumberFormat="1" applyFont="1" applyFill="1" applyBorder="1" applyAlignment="1">
      <alignment horizontal="left" vertical="center"/>
    </xf>
    <xf numFmtId="1" fontId="9" fillId="27" borderId="20" xfId="0" applyNumberFormat="1" applyFont="1" applyFill="1" applyBorder="1" applyAlignment="1">
      <alignment horizontal="center" vertical="center"/>
    </xf>
    <xf numFmtId="0" fontId="9" fillId="27" borderId="20" xfId="0" applyNumberFormat="1" applyFont="1" applyFill="1" applyBorder="1" applyAlignment="1">
      <alignment horizontal="center" vertical="center"/>
    </xf>
    <xf numFmtId="0" fontId="0" fillId="27" borderId="20" xfId="0" applyNumberFormat="1" applyFill="1" applyBorder="1" applyAlignment="1">
      <alignment horizontal="right" vertical="center"/>
    </xf>
    <xf numFmtId="165" fontId="9" fillId="26" borderId="1" xfId="80" applyNumberFormat="1" applyFont="1" applyFill="1" applyBorder="1" applyAlignment="1" applyProtection="1">
      <alignment horizontal="center" vertical="center" wrapText="1"/>
    </xf>
    <xf numFmtId="1" fontId="60" fillId="26" borderId="1" xfId="80" applyNumberFormat="1" applyFont="1" applyFill="1" applyBorder="1" applyAlignment="1" applyProtection="1">
      <alignment horizontal="right" vertical="center" wrapText="1"/>
    </xf>
    <xf numFmtId="166" fontId="60" fillId="26" borderId="1" xfId="80" applyNumberFormat="1" applyFont="1" applyFill="1" applyBorder="1" applyAlignment="1" applyProtection="1">
      <alignment vertical="center"/>
    </xf>
    <xf numFmtId="164" fontId="9" fillId="26" borderId="29" xfId="0" applyNumberFormat="1" applyFont="1" applyFill="1" applyBorder="1" applyAlignment="1" applyProtection="1">
      <alignment horizontal="center" vertical="center" wrapText="1"/>
    </xf>
    <xf numFmtId="1" fontId="9" fillId="26" borderId="29" xfId="0" applyNumberFormat="1" applyFont="1" applyFill="1" applyBorder="1" applyAlignment="1" applyProtection="1">
      <alignment horizontal="right" vertical="center"/>
    </xf>
    <xf numFmtId="164" fontId="4" fillId="28" borderId="19" xfId="0" applyNumberFormat="1" applyFont="1" applyFill="1" applyBorder="1" applyAlignment="1" applyProtection="1">
      <alignment horizontal="left" vertical="center" wrapText="1"/>
    </xf>
    <xf numFmtId="2" fontId="9" fillId="26" borderId="1" xfId="109" applyNumberFormat="1" applyFont="1" applyFill="1" applyBorder="1" applyAlignment="1" applyProtection="1">
      <alignment horizontal="right" vertical="center" wrapText="1"/>
    </xf>
    <xf numFmtId="164" fontId="39" fillId="28" borderId="19" xfId="109" applyNumberFormat="1" applyFont="1" applyFill="1" applyBorder="1" applyAlignment="1" applyProtection="1">
      <alignment horizontal="left" vertical="center" wrapText="1"/>
    </xf>
    <xf numFmtId="165" fontId="9" fillId="26" borderId="1" xfId="109" applyNumberFormat="1" applyFont="1" applyFill="1" applyBorder="1" applyAlignment="1" applyProtection="1">
      <alignment horizontal="center" vertical="center" wrapText="1"/>
    </xf>
    <xf numFmtId="164" fontId="9" fillId="26" borderId="0" xfId="109" applyNumberFormat="1" applyFont="1" applyFill="1" applyBorder="1" applyAlignment="1" applyProtection="1">
      <alignment horizontal="center" vertical="center" wrapText="1"/>
    </xf>
    <xf numFmtId="0" fontId="9" fillId="27" borderId="20" xfId="109" applyNumberFormat="1" applyFont="1" applyFill="1" applyBorder="1" applyAlignment="1">
      <alignment horizontal="center" vertical="center"/>
    </xf>
    <xf numFmtId="178" fontId="9" fillId="26" borderId="1" xfId="109" applyNumberFormat="1" applyFont="1" applyFill="1" applyBorder="1" applyAlignment="1" applyProtection="1">
      <alignment horizontal="right" vertical="center" wrapText="1"/>
    </xf>
    <xf numFmtId="1" fontId="9" fillId="26" borderId="1" xfId="109" applyNumberFormat="1" applyFont="1" applyFill="1" applyBorder="1" applyAlignment="1" applyProtection="1">
      <alignment horizontal="right" vertical="center" wrapText="1"/>
    </xf>
    <xf numFmtId="178" fontId="0" fillId="27" borderId="20" xfId="0" applyNumberFormat="1" applyFill="1" applyBorder="1" applyAlignment="1">
      <alignment horizontal="center" vertical="center"/>
    </xf>
    <xf numFmtId="166" fontId="9" fillId="26" borderId="1" xfId="109" applyNumberFormat="1" applyFont="1" applyFill="1" applyBorder="1" applyAlignment="1" applyProtection="1">
      <alignment vertical="center" wrapText="1"/>
    </xf>
    <xf numFmtId="0" fontId="3" fillId="27" borderId="24" xfId="81" applyNumberFormat="1" applyFont="1" applyFill="1" applyBorder="1" applyAlignment="1">
      <alignment horizontal="center" vertical="center"/>
    </xf>
    <xf numFmtId="1" fontId="8" fillId="27" borderId="24" xfId="81" applyNumberFormat="1" applyFont="1" applyFill="1" applyBorder="1" applyAlignment="1">
      <alignment horizontal="left" vertical="center" wrapText="1"/>
    </xf>
    <xf numFmtId="0" fontId="9" fillId="27" borderId="13" xfId="81" applyNumberFormat="1" applyFill="1" applyBorder="1" applyAlignment="1">
      <alignment vertical="center" wrapText="1"/>
    </xf>
    <xf numFmtId="7" fontId="9" fillId="27" borderId="13" xfId="81" applyNumberFormat="1" applyFill="1" applyBorder="1" applyAlignment="1">
      <alignment horizontal="right" vertical="center"/>
    </xf>
    <xf numFmtId="7" fontId="9" fillId="27" borderId="57" xfId="81" applyNumberFormat="1" applyFill="1" applyBorder="1" applyAlignment="1">
      <alignment horizontal="right" vertical="center"/>
    </xf>
    <xf numFmtId="165" fontId="9" fillId="26" borderId="1" xfId="81" applyNumberFormat="1" applyFont="1" applyFill="1" applyBorder="1" applyAlignment="1" applyProtection="1">
      <alignment horizontal="left" vertical="center" wrapText="1"/>
    </xf>
    <xf numFmtId="164" fontId="9" fillId="26" borderId="1" xfId="81" applyNumberFormat="1" applyFont="1" applyFill="1" applyBorder="1" applyAlignment="1" applyProtection="1">
      <alignment horizontal="left" vertical="center" wrapText="1"/>
    </xf>
    <xf numFmtId="0" fontId="9" fillId="26" borderId="1" xfId="81" applyNumberFormat="1" applyFont="1" applyFill="1" applyBorder="1" applyAlignment="1" applyProtection="1">
      <alignment horizontal="center" vertical="center" wrapText="1"/>
    </xf>
    <xf numFmtId="1" fontId="52" fillId="26" borderId="1" xfId="81" applyNumberFormat="1" applyFont="1" applyFill="1" applyBorder="1" applyAlignment="1" applyProtection="1">
      <alignment horizontal="right" vertical="center" wrapText="1"/>
    </xf>
    <xf numFmtId="166" fontId="52" fillId="26" borderId="1" xfId="81" applyNumberFormat="1" applyFont="1" applyFill="1" applyBorder="1" applyAlignment="1" applyProtection="1">
      <alignment vertical="center"/>
    </xf>
    <xf numFmtId="0" fontId="3" fillId="27" borderId="40" xfId="81" applyNumberFormat="1" applyFont="1" applyFill="1" applyBorder="1" applyAlignment="1">
      <alignment horizontal="center" vertical="center"/>
    </xf>
    <xf numFmtId="1" fontId="8" fillId="27" borderId="32" xfId="81" applyNumberFormat="1" applyFont="1" applyFill="1" applyBorder="1" applyAlignment="1">
      <alignment horizontal="left" vertical="center" wrapText="1"/>
    </xf>
    <xf numFmtId="0" fontId="9" fillId="27" borderId="33" xfId="81" applyNumberFormat="1" applyFill="1" applyBorder="1" applyAlignment="1">
      <alignment vertical="center" wrapText="1"/>
    </xf>
    <xf numFmtId="0" fontId="9" fillId="27" borderId="34" xfId="81" applyNumberFormat="1" applyFill="1" applyBorder="1" applyAlignment="1">
      <alignment vertical="center" wrapText="1"/>
    </xf>
    <xf numFmtId="7" fontId="9" fillId="27" borderId="22" xfId="81" applyNumberFormat="1" applyFill="1" applyBorder="1" applyAlignment="1">
      <alignment horizontal="right" vertical="center"/>
    </xf>
    <xf numFmtId="7" fontId="9" fillId="27" borderId="41" xfId="81" applyNumberFormat="1" applyFill="1" applyBorder="1" applyAlignment="1">
      <alignment horizontal="right" vertical="center"/>
    </xf>
    <xf numFmtId="0" fontId="0" fillId="27" borderId="21" xfId="0" applyNumberFormat="1" applyFill="1" applyBorder="1" applyAlignment="1">
      <alignment vertical="center"/>
    </xf>
    <xf numFmtId="0" fontId="5" fillId="27" borderId="15" xfId="0" applyNumberFormat="1" applyFont="1" applyFill="1" applyBorder="1" applyAlignment="1">
      <alignment vertical="center"/>
    </xf>
    <xf numFmtId="0" fontId="0" fillId="27" borderId="15" xfId="0" applyNumberFormat="1" applyFill="1" applyBorder="1" applyAlignment="1">
      <alignment horizontal="center" vertical="center"/>
    </xf>
    <xf numFmtId="0" fontId="0" fillId="27" borderId="15" xfId="0" applyNumberFormat="1" applyFill="1" applyBorder="1" applyAlignment="1">
      <alignment vertical="center"/>
    </xf>
    <xf numFmtId="0" fontId="0" fillId="27" borderId="0" xfId="0" applyNumberFormat="1" applyFill="1" applyBorder="1" applyAlignment="1">
      <alignment horizontal="right" vertical="center"/>
    </xf>
    <xf numFmtId="0" fontId="0" fillId="27" borderId="26" xfId="0" applyNumberFormat="1" applyFill="1" applyBorder="1" applyAlignment="1">
      <alignment horizontal="right" vertical="center"/>
    </xf>
    <xf numFmtId="0" fontId="3" fillId="27" borderId="22" xfId="0" applyNumberFormat="1" applyFont="1" applyFill="1" applyBorder="1" applyAlignment="1">
      <alignment horizontal="center" vertical="center"/>
    </xf>
    <xf numFmtId="1" fontId="4" fillId="27" borderId="32" xfId="0" applyNumberFormat="1" applyFont="1" applyFill="1" applyBorder="1" applyAlignment="1">
      <alignment horizontal="left" vertical="center" wrapText="1"/>
    </xf>
    <xf numFmtId="0" fontId="0" fillId="27" borderId="33" xfId="0" applyNumberFormat="1" applyFill="1" applyBorder="1" applyAlignment="1">
      <alignment vertical="center" wrapText="1"/>
    </xf>
    <xf numFmtId="0" fontId="0" fillId="27" borderId="34" xfId="0" applyNumberFormat="1" applyFill="1" applyBorder="1" applyAlignment="1">
      <alignment vertical="center" wrapText="1"/>
    </xf>
    <xf numFmtId="7" fontId="0" fillId="27" borderId="22" xfId="0" applyNumberFormat="1" applyFill="1" applyBorder="1" applyAlignment="1">
      <alignment horizontal="right" vertical="center"/>
    </xf>
    <xf numFmtId="1" fontId="4" fillId="27" borderId="37" xfId="0" applyNumberFormat="1" applyFont="1" applyFill="1" applyBorder="1" applyAlignment="1">
      <alignment horizontal="left" vertical="center" wrapText="1"/>
    </xf>
    <xf numFmtId="0" fontId="0" fillId="27" borderId="38" xfId="0" applyNumberFormat="1" applyFill="1" applyBorder="1" applyAlignment="1">
      <alignment vertical="center" wrapText="1"/>
    </xf>
    <xf numFmtId="0" fontId="0" fillId="27" borderId="39" xfId="0" applyNumberFormat="1" applyFill="1" applyBorder="1" applyAlignment="1">
      <alignment vertical="center" wrapText="1"/>
    </xf>
    <xf numFmtId="1" fontId="54" fillId="27" borderId="37" xfId="0" applyNumberFormat="1" applyFont="1" applyFill="1" applyBorder="1" applyAlignment="1">
      <alignment horizontal="left" vertical="center" wrapText="1"/>
    </xf>
    <xf numFmtId="0" fontId="9" fillId="27" borderId="38" xfId="0" applyNumberFormat="1" applyFont="1" applyFill="1" applyBorder="1" applyAlignment="1">
      <alignment vertical="center" wrapText="1"/>
    </xf>
    <xf numFmtId="0" fontId="9" fillId="27" borderId="39" xfId="0" applyNumberFormat="1" applyFont="1" applyFill="1" applyBorder="1" applyAlignment="1">
      <alignment vertical="center" wrapText="1"/>
    </xf>
    <xf numFmtId="7" fontId="0" fillId="27" borderId="23" xfId="0" applyNumberFormat="1" applyFill="1" applyBorder="1" applyAlignment="1">
      <alignment horizontal="right" vertical="center"/>
    </xf>
    <xf numFmtId="0" fontId="0" fillId="27" borderId="35" xfId="0" applyNumberFormat="1" applyFill="1" applyBorder="1" applyAlignment="1">
      <alignment vertical="center"/>
    </xf>
    <xf numFmtId="0" fontId="0" fillId="27" borderId="36" xfId="0" applyNumberFormat="1" applyFill="1" applyBorder="1" applyAlignment="1">
      <alignment vertical="center"/>
    </xf>
    <xf numFmtId="7" fontId="0" fillId="27" borderId="30" xfId="0" applyNumberFormat="1" applyFill="1" applyBorder="1" applyAlignment="1">
      <alignment horizontal="center" vertical="center"/>
    </xf>
    <xf numFmtId="0" fontId="0" fillId="27" borderId="31" xfId="0" applyNumberFormat="1" applyFill="1" applyBorder="1" applyAlignment="1">
      <alignment vertical="center"/>
    </xf>
    <xf numFmtId="0" fontId="0" fillId="27" borderId="24" xfId="0" applyNumberFormat="1" applyFill="1" applyBorder="1" applyAlignment="1">
      <alignment vertical="top"/>
    </xf>
    <xf numFmtId="0" fontId="0" fillId="27" borderId="13" xfId="0" applyNumberFormat="1" applyFill="1" applyBorder="1"/>
    <xf numFmtId="0" fontId="0" fillId="27" borderId="13" xfId="0" applyNumberFormat="1" applyFill="1" applyBorder="1" applyAlignment="1">
      <alignment horizontal="center"/>
    </xf>
    <xf numFmtId="7" fontId="0" fillId="27" borderId="13" xfId="0" applyNumberFormat="1" applyFill="1" applyBorder="1" applyAlignment="1">
      <alignment horizontal="right"/>
    </xf>
    <xf numFmtId="0" fontId="0" fillId="27" borderId="27" xfId="0" applyNumberFormat="1" applyFill="1" applyBorder="1" applyAlignment="1">
      <alignment horizontal="right"/>
    </xf>
    <xf numFmtId="0" fontId="0" fillId="27" borderId="0" xfId="0" applyNumberFormat="1" applyFill="1"/>
    <xf numFmtId="0" fontId="0" fillId="27" borderId="0" xfId="0" applyNumberFormat="1" applyFill="1" applyAlignment="1">
      <alignment horizontal="center"/>
    </xf>
    <xf numFmtId="0" fontId="0" fillId="27" borderId="0" xfId="0" applyNumberFormat="1" applyFill="1" applyAlignment="1">
      <alignment horizontal="right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5 2" xfId="111" xr:uid="{317061F8-2294-465A-8D68-D05B0677D547}"/>
    <cellStyle name="Normal 6" xfId="110" xr:uid="{30744FB4-DCAC-40B0-B8B9-8698B7AF75F0}"/>
    <cellStyle name="Normal 7" xfId="109" xr:uid="{B1862411-1A1E-44C7-ACE1-A16383BE598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4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N792"/>
  <sheetViews>
    <sheetView showGridLines="0" showZeros="0" tabSelected="1" showOutlineSymbols="0" view="pageBreakPreview" topLeftCell="B1" zoomScale="75" zoomScaleNormal="75" zoomScaleSheetLayoutView="75" zoomScalePageLayoutView="70" workbookViewId="0">
      <selection activeCell="G9" sqref="G9"/>
    </sheetView>
  </sheetViews>
  <sheetFormatPr defaultColWidth="10.5546875" defaultRowHeight="15" x14ac:dyDescent="0.2"/>
  <cols>
    <col min="1" max="1" width="9" style="1" hidden="1" customWidth="1"/>
    <col min="2" max="2" width="8.77734375" style="104" customWidth="1"/>
    <col min="3" max="3" width="45.77734375" style="248" customWidth="1"/>
    <col min="4" max="4" width="12.77734375" style="249" customWidth="1"/>
    <col min="5" max="5" width="6.77734375" style="248" customWidth="1"/>
    <col min="6" max="6" width="10.77734375" style="248" customWidth="1"/>
    <col min="7" max="7" width="11.77734375" style="250" customWidth="1"/>
    <col min="8" max="8" width="16.77734375" style="250" customWidth="1"/>
    <col min="9" max="9" width="12.88671875" style="35" customWidth="1"/>
    <col min="10" max="10" width="37.5546875" customWidth="1"/>
  </cols>
  <sheetData>
    <row r="1" spans="1:10" ht="15.75" x14ac:dyDescent="0.2">
      <c r="A1" s="3"/>
      <c r="B1" s="98" t="s">
        <v>0</v>
      </c>
      <c r="C1" s="99"/>
      <c r="D1" s="99"/>
      <c r="E1" s="99"/>
      <c r="F1" s="99"/>
      <c r="G1" s="100"/>
      <c r="H1" s="99"/>
    </row>
    <row r="2" spans="1:10" x14ac:dyDescent="0.2">
      <c r="A2" s="2"/>
      <c r="B2" s="101" t="s">
        <v>517</v>
      </c>
      <c r="C2" s="102"/>
      <c r="D2" s="102"/>
      <c r="E2" s="102"/>
      <c r="F2" s="102"/>
      <c r="G2" s="103"/>
      <c r="H2" s="102"/>
    </row>
    <row r="3" spans="1:10" x14ac:dyDescent="0.2">
      <c r="B3" s="104" t="s">
        <v>523</v>
      </c>
      <c r="C3" s="105"/>
      <c r="D3" s="105"/>
      <c r="E3" s="105"/>
      <c r="F3" s="105"/>
      <c r="G3" s="106"/>
      <c r="H3" s="107"/>
    </row>
    <row r="4" spans="1:10" x14ac:dyDescent="0.2">
      <c r="A4" s="7" t="s">
        <v>25</v>
      </c>
      <c r="B4" s="108" t="s">
        <v>2</v>
      </c>
      <c r="C4" s="109" t="s">
        <v>3</v>
      </c>
      <c r="D4" s="110" t="s">
        <v>4</v>
      </c>
      <c r="E4" s="111" t="s">
        <v>5</v>
      </c>
      <c r="F4" s="111" t="s">
        <v>6</v>
      </c>
      <c r="G4" s="112" t="s">
        <v>7</v>
      </c>
      <c r="H4" s="111" t="s">
        <v>8</v>
      </c>
    </row>
    <row r="5" spans="1:10" ht="15.75" thickBot="1" x14ac:dyDescent="0.25">
      <c r="A5" s="42"/>
      <c r="B5" s="113"/>
      <c r="C5" s="114"/>
      <c r="D5" s="115" t="s">
        <v>9</v>
      </c>
      <c r="E5" s="116"/>
      <c r="F5" s="117" t="s">
        <v>10</v>
      </c>
      <c r="G5" s="118"/>
      <c r="H5" s="119"/>
    </row>
    <row r="6" spans="1:10" ht="12.75" customHeight="1" thickTop="1" x14ac:dyDescent="0.2">
      <c r="A6" s="46"/>
      <c r="B6" s="120"/>
      <c r="C6" s="121"/>
      <c r="D6" s="122"/>
      <c r="E6" s="121"/>
      <c r="F6" s="122"/>
      <c r="G6" s="123"/>
      <c r="H6" s="124"/>
    </row>
    <row r="7" spans="1:10" s="5" customFormat="1" ht="39.950000000000003" customHeight="1" x14ac:dyDescent="0.2">
      <c r="A7" s="41"/>
      <c r="B7" s="125" t="s">
        <v>11</v>
      </c>
      <c r="C7" s="126" t="s">
        <v>285</v>
      </c>
      <c r="D7" s="127"/>
      <c r="E7" s="127"/>
      <c r="F7" s="127"/>
      <c r="G7" s="128"/>
      <c r="H7" s="129" t="s">
        <v>1</v>
      </c>
      <c r="I7" s="36"/>
    </row>
    <row r="8" spans="1:10" ht="39.950000000000003" customHeight="1" x14ac:dyDescent="0.2">
      <c r="A8" s="49"/>
      <c r="B8" s="130"/>
      <c r="C8" s="131" t="s">
        <v>18</v>
      </c>
      <c r="D8" s="132"/>
      <c r="E8" s="133" t="s">
        <v>1</v>
      </c>
      <c r="F8" s="133" t="s">
        <v>1</v>
      </c>
      <c r="G8" s="134" t="s">
        <v>1</v>
      </c>
      <c r="H8" s="135"/>
    </row>
    <row r="9" spans="1:10" s="9" customFormat="1" ht="39.950000000000003" customHeight="1" x14ac:dyDescent="0.2">
      <c r="A9" s="50" t="s">
        <v>33</v>
      </c>
      <c r="B9" s="136" t="s">
        <v>524</v>
      </c>
      <c r="C9" s="59" t="s">
        <v>34</v>
      </c>
      <c r="D9" s="51" t="s">
        <v>265</v>
      </c>
      <c r="E9" s="60" t="s">
        <v>28</v>
      </c>
      <c r="F9" s="62">
        <v>600</v>
      </c>
      <c r="G9" s="52"/>
      <c r="H9" s="57">
        <f t="shared" ref="H9" si="0">ROUND(G9*F9,2)</f>
        <v>0</v>
      </c>
      <c r="I9" s="18"/>
      <c r="J9" s="19"/>
    </row>
    <row r="10" spans="1:10" ht="39.950000000000003" customHeight="1" x14ac:dyDescent="0.2">
      <c r="A10" s="49"/>
      <c r="B10" s="130"/>
      <c r="C10" s="137" t="s">
        <v>258</v>
      </c>
      <c r="D10" s="132"/>
      <c r="E10" s="138"/>
      <c r="F10" s="132"/>
      <c r="G10" s="134"/>
      <c r="H10" s="135"/>
    </row>
    <row r="11" spans="1:10" s="9" customFormat="1" ht="39.950000000000003" customHeight="1" x14ac:dyDescent="0.2">
      <c r="A11" s="53" t="s">
        <v>319</v>
      </c>
      <c r="B11" s="136" t="s">
        <v>525</v>
      </c>
      <c r="C11" s="59" t="s">
        <v>320</v>
      </c>
      <c r="D11" s="51" t="s">
        <v>321</v>
      </c>
      <c r="E11" s="60"/>
      <c r="F11" s="62"/>
      <c r="G11" s="20"/>
      <c r="H11" s="57"/>
      <c r="I11" s="18"/>
      <c r="J11" s="19"/>
    </row>
    <row r="12" spans="1:10" s="9" customFormat="1" ht="39.950000000000003" customHeight="1" x14ac:dyDescent="0.2">
      <c r="A12" s="53" t="s">
        <v>322</v>
      </c>
      <c r="B12" s="139" t="s">
        <v>29</v>
      </c>
      <c r="C12" s="59" t="s">
        <v>438</v>
      </c>
      <c r="D12" s="51" t="s">
        <v>1</v>
      </c>
      <c r="E12" s="60" t="s">
        <v>28</v>
      </c>
      <c r="F12" s="62">
        <v>2</v>
      </c>
      <c r="G12" s="52"/>
      <c r="H12" s="57">
        <f t="shared" ref="H12" si="1">ROUND(G12*F12,2)</f>
        <v>0</v>
      </c>
      <c r="I12" s="18"/>
      <c r="J12" s="19"/>
    </row>
    <row r="13" spans="1:10" s="9" customFormat="1" ht="39.950000000000003" customHeight="1" x14ac:dyDescent="0.2">
      <c r="A13" s="53" t="s">
        <v>41</v>
      </c>
      <c r="B13" s="136" t="s">
        <v>86</v>
      </c>
      <c r="C13" s="59" t="s">
        <v>42</v>
      </c>
      <c r="D13" s="51" t="s">
        <v>144</v>
      </c>
      <c r="E13" s="60"/>
      <c r="F13" s="62"/>
      <c r="G13" s="20"/>
      <c r="H13" s="57"/>
      <c r="I13" s="18"/>
      <c r="J13" s="19"/>
    </row>
    <row r="14" spans="1:10" s="9" customFormat="1" ht="39.950000000000003" customHeight="1" x14ac:dyDescent="0.2">
      <c r="A14" s="54" t="s">
        <v>145</v>
      </c>
      <c r="B14" s="55" t="s">
        <v>29</v>
      </c>
      <c r="C14" s="56" t="s">
        <v>146</v>
      </c>
      <c r="D14" s="55" t="s">
        <v>1</v>
      </c>
      <c r="E14" s="55" t="s">
        <v>35</v>
      </c>
      <c r="F14" s="62">
        <v>40</v>
      </c>
      <c r="G14" s="52"/>
      <c r="H14" s="57">
        <f>ROUND(G14*F14,2)</f>
        <v>0</v>
      </c>
      <c r="I14" s="18"/>
      <c r="J14" s="19"/>
    </row>
    <row r="15" spans="1:10" s="21" customFormat="1" ht="39.950000000000003" customHeight="1" x14ac:dyDescent="0.2">
      <c r="A15" s="53" t="s">
        <v>130</v>
      </c>
      <c r="B15" s="136" t="s">
        <v>87</v>
      </c>
      <c r="C15" s="59" t="s">
        <v>131</v>
      </c>
      <c r="D15" s="51" t="s">
        <v>92</v>
      </c>
      <c r="E15" s="60"/>
      <c r="F15" s="62"/>
      <c r="G15" s="20"/>
      <c r="H15" s="57"/>
      <c r="I15" s="18"/>
      <c r="J15" s="33"/>
    </row>
    <row r="16" spans="1:10" s="9" customFormat="1" ht="39.950000000000003" customHeight="1" x14ac:dyDescent="0.2">
      <c r="A16" s="53" t="s">
        <v>132</v>
      </c>
      <c r="B16" s="139" t="s">
        <v>29</v>
      </c>
      <c r="C16" s="59" t="s">
        <v>93</v>
      </c>
      <c r="D16" s="51" t="s">
        <v>1</v>
      </c>
      <c r="E16" s="60" t="s">
        <v>28</v>
      </c>
      <c r="F16" s="62">
        <v>7</v>
      </c>
      <c r="G16" s="52"/>
      <c r="H16" s="57">
        <f t="shared" ref="H16" si="2">ROUND(G16*F16,2)</f>
        <v>0</v>
      </c>
      <c r="I16" s="18"/>
      <c r="J16" s="19"/>
    </row>
    <row r="17" spans="1:10" s="21" customFormat="1" ht="39.950000000000003" customHeight="1" x14ac:dyDescent="0.2">
      <c r="A17" s="53" t="s">
        <v>323</v>
      </c>
      <c r="B17" s="136" t="s">
        <v>526</v>
      </c>
      <c r="C17" s="59" t="s">
        <v>324</v>
      </c>
      <c r="D17" s="51" t="s">
        <v>325</v>
      </c>
      <c r="E17" s="60"/>
      <c r="F17" s="62"/>
      <c r="G17" s="20"/>
      <c r="H17" s="57"/>
      <c r="I17" s="18"/>
      <c r="J17" s="33"/>
    </row>
    <row r="18" spans="1:10" s="9" customFormat="1" ht="39.950000000000003" customHeight="1" x14ac:dyDescent="0.2">
      <c r="A18" s="53" t="s">
        <v>326</v>
      </c>
      <c r="B18" s="139" t="s">
        <v>29</v>
      </c>
      <c r="C18" s="59" t="s">
        <v>436</v>
      </c>
      <c r="D18" s="51" t="s">
        <v>1</v>
      </c>
      <c r="E18" s="60" t="s">
        <v>28</v>
      </c>
      <c r="F18" s="62">
        <v>7</v>
      </c>
      <c r="G18" s="52"/>
      <c r="H18" s="57">
        <f t="shared" ref="H18" si="3">ROUND(G18*F18,2)</f>
        <v>0</v>
      </c>
      <c r="I18" s="18"/>
      <c r="J18" s="19"/>
    </row>
    <row r="19" spans="1:10" s="21" customFormat="1" ht="39.950000000000003" customHeight="1" x14ac:dyDescent="0.2">
      <c r="A19" s="53" t="s">
        <v>184</v>
      </c>
      <c r="B19" s="136" t="s">
        <v>527</v>
      </c>
      <c r="C19" s="59" t="s">
        <v>185</v>
      </c>
      <c r="D19" s="51" t="s">
        <v>325</v>
      </c>
      <c r="E19" s="60"/>
      <c r="F19" s="62"/>
      <c r="G19" s="20"/>
      <c r="H19" s="57"/>
      <c r="I19" s="18"/>
      <c r="J19" s="33"/>
    </row>
    <row r="20" spans="1:10" s="9" customFormat="1" ht="39.950000000000003" customHeight="1" x14ac:dyDescent="0.2">
      <c r="A20" s="53" t="s">
        <v>186</v>
      </c>
      <c r="B20" s="139" t="s">
        <v>29</v>
      </c>
      <c r="C20" s="59" t="s">
        <v>266</v>
      </c>
      <c r="D20" s="51" t="s">
        <v>187</v>
      </c>
      <c r="E20" s="60"/>
      <c r="F20" s="62"/>
      <c r="G20" s="20"/>
      <c r="H20" s="57"/>
      <c r="I20" s="18"/>
      <c r="J20" s="19"/>
    </row>
    <row r="21" spans="1:10" s="9" customFormat="1" ht="39.950000000000003" customHeight="1" x14ac:dyDescent="0.2">
      <c r="A21" s="53" t="s">
        <v>188</v>
      </c>
      <c r="B21" s="58" t="s">
        <v>94</v>
      </c>
      <c r="C21" s="59" t="s">
        <v>189</v>
      </c>
      <c r="D21" s="51"/>
      <c r="E21" s="60" t="s">
        <v>28</v>
      </c>
      <c r="F21" s="62">
        <v>7</v>
      </c>
      <c r="G21" s="52"/>
      <c r="H21" s="57">
        <f>ROUND(G21*F21,2)</f>
        <v>0</v>
      </c>
      <c r="I21" s="27"/>
      <c r="J21" s="19"/>
    </row>
    <row r="22" spans="1:10" s="9" customFormat="1" ht="39.950000000000003" customHeight="1" x14ac:dyDescent="0.2">
      <c r="A22" s="53" t="s">
        <v>190</v>
      </c>
      <c r="B22" s="58" t="s">
        <v>95</v>
      </c>
      <c r="C22" s="59" t="s">
        <v>191</v>
      </c>
      <c r="D22" s="51"/>
      <c r="E22" s="60" t="s">
        <v>28</v>
      </c>
      <c r="F22" s="62">
        <v>23</v>
      </c>
      <c r="G22" s="52"/>
      <c r="H22" s="57">
        <f>ROUND(G22*F22,2)</f>
        <v>0</v>
      </c>
      <c r="I22" s="18"/>
      <c r="J22" s="19"/>
    </row>
    <row r="23" spans="1:10" s="9" customFormat="1" ht="39.950000000000003" customHeight="1" x14ac:dyDescent="0.2">
      <c r="A23" s="53" t="s">
        <v>217</v>
      </c>
      <c r="B23" s="58" t="s">
        <v>96</v>
      </c>
      <c r="C23" s="59" t="s">
        <v>218</v>
      </c>
      <c r="D23" s="51" t="s">
        <v>1</v>
      </c>
      <c r="E23" s="60" t="s">
        <v>28</v>
      </c>
      <c r="F23" s="62">
        <v>657</v>
      </c>
      <c r="G23" s="52"/>
      <c r="H23" s="57">
        <f>ROUND(G23*F23,2)</f>
        <v>0</v>
      </c>
      <c r="I23" s="28"/>
      <c r="J23" s="19"/>
    </row>
    <row r="24" spans="1:10" s="21" customFormat="1" ht="39.950000000000003" customHeight="1" x14ac:dyDescent="0.2">
      <c r="A24" s="53" t="s">
        <v>219</v>
      </c>
      <c r="B24" s="136" t="s">
        <v>89</v>
      </c>
      <c r="C24" s="59" t="s">
        <v>469</v>
      </c>
      <c r="D24" s="51" t="s">
        <v>92</v>
      </c>
      <c r="E24" s="60" t="s">
        <v>28</v>
      </c>
      <c r="F24" s="140">
        <v>3</v>
      </c>
      <c r="G24" s="52"/>
      <c r="H24" s="57">
        <f t="shared" ref="H24:H26" si="4">ROUND(G24*F24,2)</f>
        <v>0</v>
      </c>
      <c r="I24" s="18"/>
      <c r="J24" s="33"/>
    </row>
    <row r="25" spans="1:10" s="9" customFormat="1" ht="39.950000000000003" customHeight="1" x14ac:dyDescent="0.2">
      <c r="A25" s="53" t="s">
        <v>249</v>
      </c>
      <c r="B25" s="136" t="s">
        <v>528</v>
      </c>
      <c r="C25" s="59" t="s">
        <v>470</v>
      </c>
      <c r="D25" s="51" t="s">
        <v>92</v>
      </c>
      <c r="E25" s="60" t="s">
        <v>28</v>
      </c>
      <c r="F25" s="62">
        <v>5</v>
      </c>
      <c r="G25" s="52"/>
      <c r="H25" s="57">
        <f t="shared" si="4"/>
        <v>0</v>
      </c>
      <c r="I25" s="18"/>
      <c r="J25" s="19"/>
    </row>
    <row r="26" spans="1:10" s="9" customFormat="1" ht="39.950000000000003" customHeight="1" x14ac:dyDescent="0.2">
      <c r="A26" s="53" t="s">
        <v>327</v>
      </c>
      <c r="B26" s="136" t="s">
        <v>91</v>
      </c>
      <c r="C26" s="59" t="s">
        <v>328</v>
      </c>
      <c r="D26" s="51" t="s">
        <v>92</v>
      </c>
      <c r="E26" s="60" t="s">
        <v>28</v>
      </c>
      <c r="F26" s="62">
        <v>5</v>
      </c>
      <c r="G26" s="52"/>
      <c r="H26" s="57">
        <f t="shared" si="4"/>
        <v>0</v>
      </c>
      <c r="I26" s="18"/>
      <c r="J26" s="19"/>
    </row>
    <row r="27" spans="1:10" s="21" customFormat="1" ht="39.950000000000003" customHeight="1" x14ac:dyDescent="0.2">
      <c r="A27" s="53" t="s">
        <v>192</v>
      </c>
      <c r="B27" s="136" t="s">
        <v>529</v>
      </c>
      <c r="C27" s="59" t="s">
        <v>193</v>
      </c>
      <c r="D27" s="51" t="s">
        <v>194</v>
      </c>
      <c r="E27" s="60"/>
      <c r="F27" s="62"/>
      <c r="G27" s="20"/>
      <c r="H27" s="57"/>
      <c r="I27" s="18"/>
      <c r="J27" s="33"/>
    </row>
    <row r="28" spans="1:10" s="9" customFormat="1" ht="39.950000000000003" customHeight="1" x14ac:dyDescent="0.2">
      <c r="A28" s="53" t="s">
        <v>329</v>
      </c>
      <c r="B28" s="139" t="s">
        <v>29</v>
      </c>
      <c r="C28" s="59" t="s">
        <v>437</v>
      </c>
      <c r="D28" s="51" t="s">
        <v>1</v>
      </c>
      <c r="E28" s="60" t="s">
        <v>45</v>
      </c>
      <c r="F28" s="62">
        <v>6</v>
      </c>
      <c r="G28" s="52"/>
      <c r="H28" s="57">
        <f t="shared" ref="H28" si="5">ROUND(G28*F28,2)</f>
        <v>0</v>
      </c>
      <c r="I28" s="18"/>
      <c r="J28" s="19"/>
    </row>
    <row r="29" spans="1:10" s="9" customFormat="1" ht="39.950000000000003" customHeight="1" x14ac:dyDescent="0.2">
      <c r="A29" s="53" t="s">
        <v>198</v>
      </c>
      <c r="B29" s="136" t="s">
        <v>530</v>
      </c>
      <c r="C29" s="59" t="s">
        <v>199</v>
      </c>
      <c r="D29" s="51" t="s">
        <v>194</v>
      </c>
      <c r="E29" s="60"/>
      <c r="F29" s="62"/>
      <c r="G29" s="20"/>
      <c r="H29" s="57"/>
      <c r="I29" s="18"/>
      <c r="J29" s="19"/>
    </row>
    <row r="30" spans="1:10" s="22" customFormat="1" ht="39.950000000000003" customHeight="1" x14ac:dyDescent="0.2">
      <c r="A30" s="53" t="s">
        <v>330</v>
      </c>
      <c r="B30" s="139" t="s">
        <v>29</v>
      </c>
      <c r="C30" s="59" t="s">
        <v>282</v>
      </c>
      <c r="D30" s="51" t="s">
        <v>331</v>
      </c>
      <c r="E30" s="60" t="s">
        <v>45</v>
      </c>
      <c r="F30" s="62">
        <v>6</v>
      </c>
      <c r="G30" s="52"/>
      <c r="H30" s="57">
        <f t="shared" ref="H30" si="6">ROUND(G30*F30,2)</f>
        <v>0</v>
      </c>
      <c r="I30" s="18"/>
      <c r="J30" s="34"/>
    </row>
    <row r="31" spans="1:10" s="9" customFormat="1" ht="39.950000000000003" customHeight="1" x14ac:dyDescent="0.2">
      <c r="A31" s="53" t="s">
        <v>97</v>
      </c>
      <c r="B31" s="136" t="s">
        <v>98</v>
      </c>
      <c r="C31" s="59" t="s">
        <v>47</v>
      </c>
      <c r="D31" s="51" t="s">
        <v>149</v>
      </c>
      <c r="E31" s="60"/>
      <c r="F31" s="62"/>
      <c r="G31" s="20"/>
      <c r="H31" s="57"/>
      <c r="I31" s="18"/>
      <c r="J31" s="19"/>
    </row>
    <row r="32" spans="1:10" s="9" customFormat="1" ht="39.950000000000003" customHeight="1" x14ac:dyDescent="0.2">
      <c r="A32" s="53" t="s">
        <v>238</v>
      </c>
      <c r="B32" s="139" t="s">
        <v>29</v>
      </c>
      <c r="C32" s="59" t="s">
        <v>439</v>
      </c>
      <c r="D32" s="51" t="s">
        <v>239</v>
      </c>
      <c r="E32" s="60"/>
      <c r="F32" s="62"/>
      <c r="G32" s="57"/>
      <c r="H32" s="57"/>
      <c r="I32" s="18"/>
      <c r="J32" s="19"/>
    </row>
    <row r="33" spans="1:10" s="9" customFormat="1" ht="39.950000000000003" customHeight="1" x14ac:dyDescent="0.2">
      <c r="A33" s="53" t="s">
        <v>275</v>
      </c>
      <c r="B33" s="58" t="s">
        <v>94</v>
      </c>
      <c r="C33" s="59" t="s">
        <v>247</v>
      </c>
      <c r="D33" s="51"/>
      <c r="E33" s="60" t="s">
        <v>45</v>
      </c>
      <c r="F33" s="61">
        <v>2.5</v>
      </c>
      <c r="G33" s="52"/>
      <c r="H33" s="57">
        <f>ROUND(G33*F33,2)</f>
        <v>0</v>
      </c>
      <c r="I33" s="29"/>
      <c r="J33" s="19"/>
    </row>
    <row r="34" spans="1:10" s="9" customFormat="1" ht="39.950000000000003" customHeight="1" x14ac:dyDescent="0.2">
      <c r="A34" s="53" t="s">
        <v>441</v>
      </c>
      <c r="B34" s="58" t="s">
        <v>95</v>
      </c>
      <c r="C34" s="59" t="s">
        <v>332</v>
      </c>
      <c r="D34" s="51"/>
      <c r="E34" s="60" t="s">
        <v>45</v>
      </c>
      <c r="F34" s="62">
        <v>4</v>
      </c>
      <c r="G34" s="52"/>
      <c r="H34" s="57">
        <f>ROUND(G34*F34,2)</f>
        <v>0</v>
      </c>
      <c r="I34" s="29"/>
      <c r="J34" s="19"/>
    </row>
    <row r="35" spans="1:10" s="9" customFormat="1" ht="39.950000000000003" customHeight="1" x14ac:dyDescent="0.2">
      <c r="A35" s="53" t="s">
        <v>99</v>
      </c>
      <c r="B35" s="139" t="s">
        <v>36</v>
      </c>
      <c r="C35" s="59" t="s">
        <v>440</v>
      </c>
      <c r="D35" s="51" t="s">
        <v>100</v>
      </c>
      <c r="E35" s="60" t="s">
        <v>45</v>
      </c>
      <c r="F35" s="62">
        <v>5</v>
      </c>
      <c r="G35" s="52"/>
      <c r="H35" s="57">
        <f t="shared" ref="H35:H37" si="7">ROUND(G35*F35,2)</f>
        <v>0</v>
      </c>
      <c r="I35" s="18"/>
      <c r="J35" s="19"/>
    </row>
    <row r="36" spans="1:10" s="22" customFormat="1" ht="39.950000000000003" customHeight="1" x14ac:dyDescent="0.2">
      <c r="A36" s="53" t="s">
        <v>150</v>
      </c>
      <c r="B36" s="139" t="s">
        <v>46</v>
      </c>
      <c r="C36" s="59" t="s">
        <v>282</v>
      </c>
      <c r="D36" s="51" t="s">
        <v>101</v>
      </c>
      <c r="E36" s="60" t="s">
        <v>45</v>
      </c>
      <c r="F36" s="62">
        <v>19</v>
      </c>
      <c r="G36" s="52"/>
      <c r="H36" s="57">
        <f t="shared" si="7"/>
        <v>0</v>
      </c>
      <c r="I36" s="18"/>
      <c r="J36" s="34"/>
    </row>
    <row r="37" spans="1:10" s="9" customFormat="1" ht="39.950000000000003" customHeight="1" x14ac:dyDescent="0.2">
      <c r="A37" s="53" t="s">
        <v>202</v>
      </c>
      <c r="B37" s="136" t="s">
        <v>531</v>
      </c>
      <c r="C37" s="59" t="s">
        <v>203</v>
      </c>
      <c r="D37" s="51" t="s">
        <v>204</v>
      </c>
      <c r="E37" s="60" t="s">
        <v>28</v>
      </c>
      <c r="F37" s="62">
        <v>2</v>
      </c>
      <c r="G37" s="52"/>
      <c r="H37" s="57">
        <f t="shared" si="7"/>
        <v>0</v>
      </c>
      <c r="I37" s="18"/>
      <c r="J37" s="19"/>
    </row>
    <row r="38" spans="1:10" s="9" customFormat="1" ht="39.950000000000003" customHeight="1" x14ac:dyDescent="0.2">
      <c r="A38" s="53" t="s">
        <v>156</v>
      </c>
      <c r="B38" s="136" t="s">
        <v>532</v>
      </c>
      <c r="C38" s="59" t="s">
        <v>157</v>
      </c>
      <c r="D38" s="51" t="s">
        <v>333</v>
      </c>
      <c r="E38" s="60" t="s">
        <v>28</v>
      </c>
      <c r="F38" s="62">
        <v>8</v>
      </c>
      <c r="G38" s="52"/>
      <c r="H38" s="57">
        <f>ROUND(G38*F38,2)</f>
        <v>0</v>
      </c>
      <c r="I38" s="18"/>
      <c r="J38" s="19"/>
    </row>
    <row r="39" spans="1:10" s="9" customFormat="1" ht="39.950000000000003" customHeight="1" x14ac:dyDescent="0.2">
      <c r="A39" s="53" t="s">
        <v>102</v>
      </c>
      <c r="B39" s="136" t="s">
        <v>533</v>
      </c>
      <c r="C39" s="59" t="s">
        <v>103</v>
      </c>
      <c r="D39" s="51" t="s">
        <v>158</v>
      </c>
      <c r="E39" s="60" t="s">
        <v>35</v>
      </c>
      <c r="F39" s="140">
        <v>4</v>
      </c>
      <c r="G39" s="52"/>
      <c r="H39" s="57">
        <f t="shared" ref="H39" si="8">ROUND(G39*F39,2)</f>
        <v>0</v>
      </c>
      <c r="I39" s="18"/>
      <c r="J39" s="19"/>
    </row>
    <row r="40" spans="1:10" ht="39.950000000000003" customHeight="1" x14ac:dyDescent="0.2">
      <c r="A40" s="49"/>
      <c r="B40" s="141"/>
      <c r="C40" s="137" t="s">
        <v>22</v>
      </c>
      <c r="D40" s="132"/>
      <c r="E40" s="142"/>
      <c r="F40" s="133"/>
      <c r="G40" s="134"/>
      <c r="H40" s="135"/>
      <c r="J40" s="35"/>
    </row>
    <row r="41" spans="1:10" s="21" customFormat="1" ht="39.950000000000003" customHeight="1" x14ac:dyDescent="0.2">
      <c r="A41" s="50" t="s">
        <v>70</v>
      </c>
      <c r="B41" s="136" t="s">
        <v>534</v>
      </c>
      <c r="C41" s="59" t="s">
        <v>78</v>
      </c>
      <c r="D41" s="143" t="s">
        <v>213</v>
      </c>
      <c r="E41" s="60" t="s">
        <v>35</v>
      </c>
      <c r="F41" s="140">
        <v>3</v>
      </c>
      <c r="G41" s="52"/>
      <c r="H41" s="57">
        <f t="shared" ref="H41" si="9">ROUND(G41*F41,2)</f>
        <v>0</v>
      </c>
      <c r="I41" s="18"/>
      <c r="J41" s="33"/>
    </row>
    <row r="42" spans="1:10" s="9" customFormat="1" ht="39.950000000000003" customHeight="1" x14ac:dyDescent="0.2">
      <c r="A42" s="50" t="s">
        <v>72</v>
      </c>
      <c r="B42" s="136" t="s">
        <v>535</v>
      </c>
      <c r="C42" s="59" t="s">
        <v>80</v>
      </c>
      <c r="D42" s="143" t="s">
        <v>213</v>
      </c>
      <c r="E42" s="60" t="s">
        <v>35</v>
      </c>
      <c r="F42" s="140">
        <v>4</v>
      </c>
      <c r="G42" s="52"/>
      <c r="H42" s="57">
        <f t="shared" ref="H42:H43" si="10">ROUND(G42*F42,2)</f>
        <v>0</v>
      </c>
      <c r="I42" s="18"/>
      <c r="J42" s="19"/>
    </row>
    <row r="43" spans="1:10" s="9" customFormat="1" ht="39.950000000000003" customHeight="1" x14ac:dyDescent="0.2">
      <c r="A43" s="63" t="s">
        <v>233</v>
      </c>
      <c r="B43" s="144" t="s">
        <v>536</v>
      </c>
      <c r="C43" s="145" t="s">
        <v>234</v>
      </c>
      <c r="D43" s="143" t="s">
        <v>213</v>
      </c>
      <c r="E43" s="146" t="s">
        <v>35</v>
      </c>
      <c r="F43" s="147">
        <v>4</v>
      </c>
      <c r="G43" s="64"/>
      <c r="H43" s="148">
        <f t="shared" si="10"/>
        <v>0</v>
      </c>
      <c r="I43" s="18"/>
      <c r="J43" s="19"/>
    </row>
    <row r="44" spans="1:10" ht="39.950000000000003" customHeight="1" x14ac:dyDescent="0.2">
      <c r="A44" s="49"/>
      <c r="B44" s="130"/>
      <c r="C44" s="137" t="s">
        <v>23</v>
      </c>
      <c r="D44" s="132"/>
      <c r="E44" s="138"/>
      <c r="F44" s="132"/>
      <c r="G44" s="134"/>
      <c r="H44" s="135"/>
      <c r="J44" s="35"/>
    </row>
    <row r="45" spans="1:10" s="21" customFormat="1" ht="39.950000000000003" customHeight="1" x14ac:dyDescent="0.2">
      <c r="A45" s="53" t="s">
        <v>59</v>
      </c>
      <c r="B45" s="136" t="s">
        <v>537</v>
      </c>
      <c r="C45" s="59" t="s">
        <v>60</v>
      </c>
      <c r="D45" s="51" t="s">
        <v>269</v>
      </c>
      <c r="E45" s="60"/>
      <c r="F45" s="62"/>
      <c r="G45" s="20"/>
      <c r="H45" s="57"/>
      <c r="I45" s="18"/>
      <c r="J45" s="33"/>
    </row>
    <row r="46" spans="1:10" s="9" customFormat="1" ht="39.950000000000003" customHeight="1" x14ac:dyDescent="0.2">
      <c r="A46" s="53" t="s">
        <v>127</v>
      </c>
      <c r="B46" s="139" t="s">
        <v>29</v>
      </c>
      <c r="C46" s="59" t="s">
        <v>128</v>
      </c>
      <c r="D46" s="51"/>
      <c r="E46" s="60" t="s">
        <v>28</v>
      </c>
      <c r="F46" s="62">
        <v>40</v>
      </c>
      <c r="G46" s="52"/>
      <c r="H46" s="57">
        <f>ROUND(G46*F46,2)</f>
        <v>0</v>
      </c>
      <c r="I46" s="30"/>
      <c r="J46" s="19"/>
    </row>
    <row r="47" spans="1:10" s="9" customFormat="1" ht="39.950000000000003" customHeight="1" x14ac:dyDescent="0.2">
      <c r="A47" s="53" t="s">
        <v>61</v>
      </c>
      <c r="B47" s="139" t="s">
        <v>36</v>
      </c>
      <c r="C47" s="59" t="s">
        <v>129</v>
      </c>
      <c r="D47" s="51"/>
      <c r="E47" s="60" t="s">
        <v>28</v>
      </c>
      <c r="F47" s="62">
        <v>560</v>
      </c>
      <c r="G47" s="52"/>
      <c r="H47" s="57">
        <f>ROUND(G47*F47,2)</f>
        <v>0</v>
      </c>
      <c r="I47" s="18"/>
      <c r="J47" s="19"/>
    </row>
    <row r="48" spans="1:10" ht="39.950000000000003" customHeight="1" thickBot="1" x14ac:dyDescent="0.25">
      <c r="A48" s="47"/>
      <c r="B48" s="149" t="str">
        <f>B7</f>
        <v>A</v>
      </c>
      <c r="C48" s="150" t="str">
        <f>C7</f>
        <v>DORSET STREET &amp; TYNDALL AVENUE from Burrows Avenue to Chudley Street - Concrete Sidewalk Renewal and Associated Works</v>
      </c>
      <c r="D48" s="151"/>
      <c r="E48" s="151"/>
      <c r="F48" s="152"/>
      <c r="G48" s="153" t="s">
        <v>16</v>
      </c>
      <c r="H48" s="153">
        <f>SUM(H8:H47)</f>
        <v>0</v>
      </c>
      <c r="J48" s="35"/>
    </row>
    <row r="49" spans="1:10" s="5" customFormat="1" ht="39.950000000000003" customHeight="1" thickTop="1" x14ac:dyDescent="0.2">
      <c r="A49" s="41"/>
      <c r="B49" s="125" t="s">
        <v>12</v>
      </c>
      <c r="C49" s="154" t="s">
        <v>287</v>
      </c>
      <c r="D49" s="155"/>
      <c r="E49" s="155"/>
      <c r="F49" s="155"/>
      <c r="G49" s="156"/>
      <c r="H49" s="157"/>
      <c r="I49" s="36"/>
      <c r="J49" s="36"/>
    </row>
    <row r="50" spans="1:10" ht="39.950000000000003" customHeight="1" x14ac:dyDescent="0.2">
      <c r="A50" s="49"/>
      <c r="B50" s="130"/>
      <c r="C50" s="131" t="s">
        <v>18</v>
      </c>
      <c r="D50" s="132"/>
      <c r="E50" s="133" t="s">
        <v>1</v>
      </c>
      <c r="F50" s="133" t="s">
        <v>1</v>
      </c>
      <c r="G50" s="134" t="s">
        <v>1</v>
      </c>
      <c r="H50" s="135"/>
      <c r="J50" s="35"/>
    </row>
    <row r="51" spans="1:10" s="9" customFormat="1" ht="39.950000000000003" customHeight="1" x14ac:dyDescent="0.2">
      <c r="A51" s="50" t="s">
        <v>33</v>
      </c>
      <c r="B51" s="136" t="s">
        <v>179</v>
      </c>
      <c r="C51" s="59" t="s">
        <v>34</v>
      </c>
      <c r="D51" s="51" t="s">
        <v>265</v>
      </c>
      <c r="E51" s="60" t="s">
        <v>28</v>
      </c>
      <c r="F51" s="62">
        <v>450</v>
      </c>
      <c r="G51" s="52"/>
      <c r="H51" s="57">
        <f t="shared" ref="H51" si="11">ROUND(G51*F51,2)</f>
        <v>0</v>
      </c>
      <c r="I51" s="18"/>
      <c r="J51" s="19"/>
    </row>
    <row r="52" spans="1:10" ht="39.950000000000003" customHeight="1" x14ac:dyDescent="0.2">
      <c r="A52" s="49"/>
      <c r="B52" s="130"/>
      <c r="C52" s="137" t="s">
        <v>258</v>
      </c>
      <c r="D52" s="132"/>
      <c r="E52" s="138"/>
      <c r="F52" s="132"/>
      <c r="G52" s="134"/>
      <c r="H52" s="135"/>
      <c r="J52" s="35"/>
    </row>
    <row r="53" spans="1:10" s="21" customFormat="1" ht="39.950000000000003" customHeight="1" x14ac:dyDescent="0.2">
      <c r="A53" s="53" t="s">
        <v>63</v>
      </c>
      <c r="B53" s="136" t="s">
        <v>178</v>
      </c>
      <c r="C53" s="59" t="s">
        <v>64</v>
      </c>
      <c r="D53" s="51" t="s">
        <v>265</v>
      </c>
      <c r="E53" s="60"/>
      <c r="F53" s="62"/>
      <c r="G53" s="20"/>
      <c r="H53" s="57"/>
      <c r="I53" s="18"/>
      <c r="J53" s="33"/>
    </row>
    <row r="54" spans="1:10" s="9" customFormat="1" ht="39.950000000000003" customHeight="1" x14ac:dyDescent="0.2">
      <c r="A54" s="53" t="s">
        <v>142</v>
      </c>
      <c r="B54" s="139" t="s">
        <v>29</v>
      </c>
      <c r="C54" s="59" t="s">
        <v>143</v>
      </c>
      <c r="D54" s="51" t="s">
        <v>1</v>
      </c>
      <c r="E54" s="60" t="s">
        <v>28</v>
      </c>
      <c r="F54" s="62">
        <v>155</v>
      </c>
      <c r="G54" s="52"/>
      <c r="H54" s="57">
        <f>ROUND(G54*F54,2)</f>
        <v>0</v>
      </c>
      <c r="I54" s="31"/>
      <c r="J54" s="19"/>
    </row>
    <row r="55" spans="1:10" s="9" customFormat="1" ht="39.950000000000003" customHeight="1" x14ac:dyDescent="0.2">
      <c r="A55" s="53" t="s">
        <v>337</v>
      </c>
      <c r="B55" s="136" t="s">
        <v>177</v>
      </c>
      <c r="C55" s="59" t="s">
        <v>338</v>
      </c>
      <c r="D55" s="51" t="s">
        <v>144</v>
      </c>
      <c r="E55" s="60"/>
      <c r="F55" s="62"/>
      <c r="G55" s="20"/>
      <c r="H55" s="57"/>
      <c r="I55" s="18"/>
      <c r="J55" s="19"/>
    </row>
    <row r="56" spans="1:10" s="9" customFormat="1" ht="39.950000000000003" customHeight="1" x14ac:dyDescent="0.2">
      <c r="A56" s="53" t="s">
        <v>339</v>
      </c>
      <c r="B56" s="139" t="s">
        <v>29</v>
      </c>
      <c r="C56" s="59" t="s">
        <v>444</v>
      </c>
      <c r="D56" s="51" t="s">
        <v>1</v>
      </c>
      <c r="E56" s="60" t="s">
        <v>28</v>
      </c>
      <c r="F56" s="62">
        <v>120</v>
      </c>
      <c r="G56" s="52"/>
      <c r="H56" s="57">
        <f>ROUND(G56*F56,2)</f>
        <v>0</v>
      </c>
      <c r="I56" s="18"/>
      <c r="J56" s="19"/>
    </row>
    <row r="57" spans="1:10" s="9" customFormat="1" ht="39.950000000000003" customHeight="1" x14ac:dyDescent="0.2">
      <c r="A57" s="53" t="s">
        <v>319</v>
      </c>
      <c r="B57" s="136" t="s">
        <v>215</v>
      </c>
      <c r="C57" s="59" t="s">
        <v>320</v>
      </c>
      <c r="D57" s="51" t="s">
        <v>321</v>
      </c>
      <c r="E57" s="60"/>
      <c r="F57" s="62"/>
      <c r="G57" s="20"/>
      <c r="H57" s="57"/>
      <c r="I57" s="18"/>
      <c r="J57" s="19"/>
    </row>
    <row r="58" spans="1:10" s="9" customFormat="1" ht="39.950000000000003" customHeight="1" x14ac:dyDescent="0.2">
      <c r="A58" s="53" t="s">
        <v>322</v>
      </c>
      <c r="B58" s="139" t="s">
        <v>29</v>
      </c>
      <c r="C58" s="59" t="s">
        <v>435</v>
      </c>
      <c r="D58" s="51" t="s">
        <v>1</v>
      </c>
      <c r="E58" s="60" t="s">
        <v>28</v>
      </c>
      <c r="F58" s="62">
        <v>10</v>
      </c>
      <c r="G58" s="52"/>
      <c r="H58" s="57">
        <f t="shared" ref="H58:H60" si="12">ROUND(G58*F58,2)</f>
        <v>0</v>
      </c>
      <c r="I58" s="18"/>
      <c r="J58" s="19"/>
    </row>
    <row r="59" spans="1:10" s="9" customFormat="1" ht="39.950000000000003" customHeight="1" x14ac:dyDescent="0.2">
      <c r="A59" s="53" t="s">
        <v>340</v>
      </c>
      <c r="B59" s="139" t="s">
        <v>36</v>
      </c>
      <c r="C59" s="59" t="s">
        <v>445</v>
      </c>
      <c r="D59" s="51" t="s">
        <v>1</v>
      </c>
      <c r="E59" s="60" t="s">
        <v>28</v>
      </c>
      <c r="F59" s="62">
        <v>40</v>
      </c>
      <c r="G59" s="52"/>
      <c r="H59" s="57">
        <f t="shared" si="12"/>
        <v>0</v>
      </c>
      <c r="I59" s="18"/>
      <c r="J59" s="19"/>
    </row>
    <row r="60" spans="1:10" s="9" customFormat="1" ht="39.950000000000003" customHeight="1" x14ac:dyDescent="0.2">
      <c r="A60" s="53" t="s">
        <v>342</v>
      </c>
      <c r="B60" s="139" t="s">
        <v>46</v>
      </c>
      <c r="C60" s="59" t="s">
        <v>446</v>
      </c>
      <c r="D60" s="51" t="s">
        <v>1</v>
      </c>
      <c r="E60" s="60" t="s">
        <v>28</v>
      </c>
      <c r="F60" s="62">
        <v>85</v>
      </c>
      <c r="G60" s="52"/>
      <c r="H60" s="57">
        <f t="shared" si="12"/>
        <v>0</v>
      </c>
      <c r="I60" s="18"/>
      <c r="J60" s="19"/>
    </row>
    <row r="61" spans="1:10" s="9" customFormat="1" ht="39.950000000000003" customHeight="1" x14ac:dyDescent="0.2">
      <c r="A61" s="53" t="s">
        <v>343</v>
      </c>
      <c r="B61" s="136" t="s">
        <v>216</v>
      </c>
      <c r="C61" s="59" t="s">
        <v>344</v>
      </c>
      <c r="D61" s="51" t="s">
        <v>321</v>
      </c>
      <c r="E61" s="60"/>
      <c r="F61" s="62"/>
      <c r="G61" s="20"/>
      <c r="H61" s="57"/>
      <c r="I61" s="18"/>
      <c r="J61" s="19"/>
    </row>
    <row r="62" spans="1:10" s="9" customFormat="1" ht="39.950000000000003" customHeight="1" x14ac:dyDescent="0.2">
      <c r="A62" s="53" t="s">
        <v>345</v>
      </c>
      <c r="B62" s="139" t="s">
        <v>29</v>
      </c>
      <c r="C62" s="59" t="s">
        <v>346</v>
      </c>
      <c r="D62" s="51" t="s">
        <v>1</v>
      </c>
      <c r="E62" s="60" t="s">
        <v>28</v>
      </c>
      <c r="F62" s="62">
        <v>65</v>
      </c>
      <c r="G62" s="52"/>
      <c r="H62" s="57">
        <f>ROUND(G62*F62,2)</f>
        <v>0</v>
      </c>
      <c r="I62" s="31"/>
      <c r="J62" s="19"/>
    </row>
    <row r="63" spans="1:10" s="9" customFormat="1" ht="39.950000000000003" customHeight="1" x14ac:dyDescent="0.2">
      <c r="A63" s="53" t="s">
        <v>347</v>
      </c>
      <c r="B63" s="136" t="s">
        <v>538</v>
      </c>
      <c r="C63" s="59" t="s">
        <v>348</v>
      </c>
      <c r="D63" s="51" t="s">
        <v>144</v>
      </c>
      <c r="E63" s="60"/>
      <c r="F63" s="62"/>
      <c r="G63" s="20"/>
      <c r="H63" s="57"/>
      <c r="I63" s="18"/>
      <c r="J63" s="19"/>
    </row>
    <row r="64" spans="1:10" s="9" customFormat="1" ht="39.950000000000003" customHeight="1" x14ac:dyDescent="0.2">
      <c r="A64" s="53" t="s">
        <v>349</v>
      </c>
      <c r="B64" s="139" t="s">
        <v>29</v>
      </c>
      <c r="C64" s="59" t="s">
        <v>350</v>
      </c>
      <c r="D64" s="51" t="s">
        <v>1</v>
      </c>
      <c r="E64" s="60" t="s">
        <v>28</v>
      </c>
      <c r="F64" s="62">
        <v>15</v>
      </c>
      <c r="G64" s="52"/>
      <c r="H64" s="57">
        <f t="shared" ref="H64" si="13">ROUND(G64*F64,2)</f>
        <v>0</v>
      </c>
      <c r="I64" s="31"/>
      <c r="J64" s="19"/>
    </row>
    <row r="65" spans="1:10" s="9" customFormat="1" ht="39.950000000000003" customHeight="1" x14ac:dyDescent="0.2">
      <c r="A65" s="53" t="s">
        <v>37</v>
      </c>
      <c r="B65" s="136" t="s">
        <v>539</v>
      </c>
      <c r="C65" s="59" t="s">
        <v>38</v>
      </c>
      <c r="D65" s="51" t="s">
        <v>144</v>
      </c>
      <c r="E65" s="60"/>
      <c r="F65" s="62"/>
      <c r="G65" s="20"/>
      <c r="H65" s="57"/>
      <c r="I65" s="18"/>
      <c r="J65" s="19"/>
    </row>
    <row r="66" spans="1:10" s="9" customFormat="1" ht="39.950000000000003" customHeight="1" x14ac:dyDescent="0.2">
      <c r="A66" s="53" t="s">
        <v>39</v>
      </c>
      <c r="B66" s="139" t="s">
        <v>29</v>
      </c>
      <c r="C66" s="59" t="s">
        <v>40</v>
      </c>
      <c r="D66" s="51" t="s">
        <v>1</v>
      </c>
      <c r="E66" s="60" t="s">
        <v>35</v>
      </c>
      <c r="F66" s="62">
        <v>160</v>
      </c>
      <c r="G66" s="52"/>
      <c r="H66" s="57">
        <f>ROUND(G66*F66,2)</f>
        <v>0</v>
      </c>
      <c r="I66" s="18"/>
      <c r="J66" s="19"/>
    </row>
    <row r="67" spans="1:10" s="9" customFormat="1" ht="39.950000000000003" customHeight="1" x14ac:dyDescent="0.2">
      <c r="A67" s="53" t="s">
        <v>41</v>
      </c>
      <c r="B67" s="136" t="s">
        <v>540</v>
      </c>
      <c r="C67" s="59" t="s">
        <v>42</v>
      </c>
      <c r="D67" s="51" t="s">
        <v>144</v>
      </c>
      <c r="E67" s="60"/>
      <c r="F67" s="62"/>
      <c r="G67" s="20"/>
      <c r="H67" s="57"/>
      <c r="I67" s="18"/>
      <c r="J67" s="19"/>
    </row>
    <row r="68" spans="1:10" s="9" customFormat="1" ht="39.950000000000003" customHeight="1" x14ac:dyDescent="0.2">
      <c r="A68" s="54" t="s">
        <v>145</v>
      </c>
      <c r="B68" s="55" t="s">
        <v>29</v>
      </c>
      <c r="C68" s="56" t="s">
        <v>146</v>
      </c>
      <c r="D68" s="55" t="s">
        <v>1</v>
      </c>
      <c r="E68" s="55" t="s">
        <v>35</v>
      </c>
      <c r="F68" s="62">
        <v>65</v>
      </c>
      <c r="G68" s="52"/>
      <c r="H68" s="57">
        <f>ROUND(G68*F68,2)</f>
        <v>0</v>
      </c>
      <c r="I68" s="18"/>
      <c r="J68" s="19"/>
    </row>
    <row r="69" spans="1:10" s="9" customFormat="1" ht="39.950000000000003" customHeight="1" x14ac:dyDescent="0.2">
      <c r="A69" s="53" t="s">
        <v>43</v>
      </c>
      <c r="B69" s="139" t="s">
        <v>36</v>
      </c>
      <c r="C69" s="59" t="s">
        <v>44</v>
      </c>
      <c r="D69" s="51" t="s">
        <v>1</v>
      </c>
      <c r="E69" s="60" t="s">
        <v>35</v>
      </c>
      <c r="F69" s="62">
        <v>260</v>
      </c>
      <c r="G69" s="52"/>
      <c r="H69" s="57">
        <f>ROUND(G69*F69,2)</f>
        <v>0</v>
      </c>
      <c r="I69" s="18"/>
      <c r="J69" s="19"/>
    </row>
    <row r="70" spans="1:10" s="21" customFormat="1" ht="39.950000000000003" customHeight="1" x14ac:dyDescent="0.2">
      <c r="A70" s="53" t="s">
        <v>184</v>
      </c>
      <c r="B70" s="136" t="s">
        <v>541</v>
      </c>
      <c r="C70" s="59" t="s">
        <v>185</v>
      </c>
      <c r="D70" s="51" t="s">
        <v>325</v>
      </c>
      <c r="E70" s="60"/>
      <c r="F70" s="62"/>
      <c r="G70" s="20"/>
      <c r="H70" s="57"/>
      <c r="I70" s="18"/>
      <c r="J70" s="33"/>
    </row>
    <row r="71" spans="1:10" s="9" customFormat="1" ht="39.950000000000003" customHeight="1" x14ac:dyDescent="0.2">
      <c r="A71" s="53" t="s">
        <v>186</v>
      </c>
      <c r="B71" s="139" t="s">
        <v>29</v>
      </c>
      <c r="C71" s="59" t="s">
        <v>266</v>
      </c>
      <c r="D71" s="51" t="s">
        <v>187</v>
      </c>
      <c r="E71" s="60"/>
      <c r="F71" s="62"/>
      <c r="G71" s="20"/>
      <c r="H71" s="57"/>
      <c r="I71" s="18"/>
      <c r="J71" s="19"/>
    </row>
    <row r="72" spans="1:10" s="9" customFormat="1" ht="39.950000000000003" customHeight="1" x14ac:dyDescent="0.2">
      <c r="A72" s="53" t="s">
        <v>188</v>
      </c>
      <c r="B72" s="58" t="s">
        <v>94</v>
      </c>
      <c r="C72" s="59" t="s">
        <v>189</v>
      </c>
      <c r="D72" s="51"/>
      <c r="E72" s="60" t="s">
        <v>28</v>
      </c>
      <c r="F72" s="62">
        <v>14</v>
      </c>
      <c r="G72" s="52"/>
      <c r="H72" s="57">
        <f>ROUND(G72*F72,2)</f>
        <v>0</v>
      </c>
      <c r="I72" s="27"/>
      <c r="J72" s="19"/>
    </row>
    <row r="73" spans="1:10" s="9" customFormat="1" ht="39.950000000000003" customHeight="1" x14ac:dyDescent="0.2">
      <c r="A73" s="53" t="s">
        <v>190</v>
      </c>
      <c r="B73" s="58" t="s">
        <v>95</v>
      </c>
      <c r="C73" s="59" t="s">
        <v>191</v>
      </c>
      <c r="D73" s="51"/>
      <c r="E73" s="60" t="s">
        <v>28</v>
      </c>
      <c r="F73" s="62">
        <v>60</v>
      </c>
      <c r="G73" s="52"/>
      <c r="H73" s="57">
        <f>ROUND(G73*F73,2)</f>
        <v>0</v>
      </c>
      <c r="I73" s="18"/>
      <c r="J73" s="19"/>
    </row>
    <row r="74" spans="1:10" s="9" customFormat="1" ht="39.950000000000003" customHeight="1" x14ac:dyDescent="0.2">
      <c r="A74" s="53" t="s">
        <v>217</v>
      </c>
      <c r="B74" s="58" t="s">
        <v>96</v>
      </c>
      <c r="C74" s="59" t="s">
        <v>218</v>
      </c>
      <c r="D74" s="51" t="s">
        <v>1</v>
      </c>
      <c r="E74" s="60" t="s">
        <v>28</v>
      </c>
      <c r="F74" s="62">
        <v>85</v>
      </c>
      <c r="G74" s="52"/>
      <c r="H74" s="57">
        <f>ROUND(G74*F74,2)</f>
        <v>0</v>
      </c>
      <c r="I74" s="28"/>
      <c r="J74" s="19"/>
    </row>
    <row r="75" spans="1:10" s="21" customFormat="1" ht="39.950000000000003" customHeight="1" x14ac:dyDescent="0.2">
      <c r="A75" s="53" t="s">
        <v>192</v>
      </c>
      <c r="B75" s="136" t="s">
        <v>220</v>
      </c>
      <c r="C75" s="59" t="s">
        <v>193</v>
      </c>
      <c r="D75" s="51" t="s">
        <v>194</v>
      </c>
      <c r="E75" s="60"/>
      <c r="F75" s="62"/>
      <c r="G75" s="20"/>
      <c r="H75" s="57"/>
      <c r="I75" s="18"/>
      <c r="J75" s="33"/>
    </row>
    <row r="76" spans="1:10" s="9" customFormat="1" ht="39.950000000000003" customHeight="1" x14ac:dyDescent="0.2">
      <c r="A76" s="53" t="s">
        <v>329</v>
      </c>
      <c r="B76" s="139" t="s">
        <v>29</v>
      </c>
      <c r="C76" s="59" t="s">
        <v>437</v>
      </c>
      <c r="D76" s="51" t="s">
        <v>1</v>
      </c>
      <c r="E76" s="60" t="s">
        <v>45</v>
      </c>
      <c r="F76" s="62">
        <v>47</v>
      </c>
      <c r="G76" s="52"/>
      <c r="H76" s="57">
        <f t="shared" ref="H76" si="14">ROUND(G76*F76,2)</f>
        <v>0</v>
      </c>
      <c r="I76" s="18"/>
      <c r="J76" s="19"/>
    </row>
    <row r="77" spans="1:10" s="9" customFormat="1" ht="39.950000000000003" customHeight="1" x14ac:dyDescent="0.2">
      <c r="A77" s="53" t="s">
        <v>198</v>
      </c>
      <c r="B77" s="136" t="s">
        <v>221</v>
      </c>
      <c r="C77" s="59" t="s">
        <v>199</v>
      </c>
      <c r="D77" s="51" t="s">
        <v>194</v>
      </c>
      <c r="E77" s="60"/>
      <c r="F77" s="62"/>
      <c r="G77" s="20"/>
      <c r="H77" s="57"/>
      <c r="I77" s="18"/>
      <c r="J77" s="19"/>
    </row>
    <row r="78" spans="1:10" s="9" customFormat="1" ht="39.950000000000003" customHeight="1" x14ac:dyDescent="0.2">
      <c r="A78" s="53" t="s">
        <v>201</v>
      </c>
      <c r="B78" s="139" t="s">
        <v>29</v>
      </c>
      <c r="C78" s="59" t="s">
        <v>447</v>
      </c>
      <c r="D78" s="51" t="s">
        <v>100</v>
      </c>
      <c r="E78" s="60" t="s">
        <v>45</v>
      </c>
      <c r="F78" s="62">
        <v>47</v>
      </c>
      <c r="G78" s="52"/>
      <c r="H78" s="57">
        <f t="shared" ref="H78" si="15">ROUND(G78*F78,2)</f>
        <v>0</v>
      </c>
      <c r="I78" s="18"/>
      <c r="J78" s="19"/>
    </row>
    <row r="79" spans="1:10" s="9" customFormat="1" ht="39.950000000000003" customHeight="1" x14ac:dyDescent="0.2">
      <c r="A79" s="53" t="s">
        <v>97</v>
      </c>
      <c r="B79" s="136" t="s">
        <v>222</v>
      </c>
      <c r="C79" s="59" t="s">
        <v>47</v>
      </c>
      <c r="D79" s="51" t="s">
        <v>149</v>
      </c>
      <c r="E79" s="60"/>
      <c r="F79" s="62"/>
      <c r="G79" s="20"/>
      <c r="H79" s="57"/>
      <c r="I79" s="18"/>
      <c r="J79" s="19"/>
    </row>
    <row r="80" spans="1:10" s="9" customFormat="1" ht="39.950000000000003" customHeight="1" x14ac:dyDescent="0.2">
      <c r="A80" s="53" t="s">
        <v>238</v>
      </c>
      <c r="B80" s="139" t="s">
        <v>29</v>
      </c>
      <c r="C80" s="59" t="s">
        <v>279</v>
      </c>
      <c r="D80" s="51" t="s">
        <v>239</v>
      </c>
      <c r="E80" s="60"/>
      <c r="F80" s="62"/>
      <c r="G80" s="57"/>
      <c r="H80" s="57"/>
      <c r="I80" s="18"/>
      <c r="J80" s="19"/>
    </row>
    <row r="81" spans="1:10" s="9" customFormat="1" ht="39.950000000000003" customHeight="1" x14ac:dyDescent="0.2">
      <c r="A81" s="53" t="s">
        <v>441</v>
      </c>
      <c r="B81" s="58" t="s">
        <v>94</v>
      </c>
      <c r="C81" s="59" t="s">
        <v>332</v>
      </c>
      <c r="D81" s="51"/>
      <c r="E81" s="60" t="s">
        <v>45</v>
      </c>
      <c r="F81" s="62">
        <v>35</v>
      </c>
      <c r="G81" s="52"/>
      <c r="H81" s="57">
        <f>ROUND(G81*F81,2)</f>
        <v>0</v>
      </c>
      <c r="I81" s="29"/>
      <c r="J81" s="19"/>
    </row>
    <row r="82" spans="1:10" s="9" customFormat="1" ht="39.950000000000003" customHeight="1" x14ac:dyDescent="0.2">
      <c r="A82" s="53" t="s">
        <v>448</v>
      </c>
      <c r="B82" s="58" t="s">
        <v>95</v>
      </c>
      <c r="C82" s="59" t="s">
        <v>352</v>
      </c>
      <c r="D82" s="51" t="s">
        <v>1</v>
      </c>
      <c r="E82" s="60" t="s">
        <v>45</v>
      </c>
      <c r="F82" s="62">
        <v>206</v>
      </c>
      <c r="G82" s="52"/>
      <c r="H82" s="57">
        <f>ROUND(G82*F82,2)</f>
        <v>0</v>
      </c>
      <c r="I82" s="29"/>
      <c r="J82" s="19"/>
    </row>
    <row r="83" spans="1:10" s="22" customFormat="1" ht="39.950000000000003" customHeight="1" x14ac:dyDescent="0.2">
      <c r="A83" s="53" t="s">
        <v>150</v>
      </c>
      <c r="B83" s="139" t="s">
        <v>36</v>
      </c>
      <c r="C83" s="59" t="s">
        <v>268</v>
      </c>
      <c r="D83" s="51" t="s">
        <v>101</v>
      </c>
      <c r="E83" s="60" t="s">
        <v>45</v>
      </c>
      <c r="F83" s="62">
        <v>38</v>
      </c>
      <c r="G83" s="52"/>
      <c r="H83" s="57">
        <f t="shared" ref="H83" si="16">ROUND(G83*F83,2)</f>
        <v>0</v>
      </c>
      <c r="I83" s="18"/>
      <c r="J83" s="34"/>
    </row>
    <row r="84" spans="1:10" s="9" customFormat="1" ht="39.950000000000003" customHeight="1" x14ac:dyDescent="0.2">
      <c r="A84" s="53" t="s">
        <v>151</v>
      </c>
      <c r="B84" s="136" t="s">
        <v>223</v>
      </c>
      <c r="C84" s="59" t="s">
        <v>152</v>
      </c>
      <c r="D84" s="51" t="s">
        <v>764</v>
      </c>
      <c r="E84" s="158"/>
      <c r="F84" s="62"/>
      <c r="G84" s="20"/>
      <c r="H84" s="57"/>
      <c r="I84" s="18"/>
      <c r="J84" s="19"/>
    </row>
    <row r="85" spans="1:10" s="9" customFormat="1" ht="39.950000000000003" customHeight="1" x14ac:dyDescent="0.2">
      <c r="A85" s="53" t="s">
        <v>205</v>
      </c>
      <c r="B85" s="139" t="s">
        <v>29</v>
      </c>
      <c r="C85" s="59" t="s">
        <v>206</v>
      </c>
      <c r="D85" s="51"/>
      <c r="E85" s="60"/>
      <c r="F85" s="62"/>
      <c r="G85" s="20"/>
      <c r="H85" s="57"/>
      <c r="I85" s="18"/>
      <c r="J85" s="19"/>
    </row>
    <row r="86" spans="1:10" s="9" customFormat="1" ht="39.950000000000003" customHeight="1" x14ac:dyDescent="0.2">
      <c r="A86" s="53" t="s">
        <v>153</v>
      </c>
      <c r="B86" s="58" t="s">
        <v>94</v>
      </c>
      <c r="C86" s="59" t="s">
        <v>765</v>
      </c>
      <c r="D86" s="51"/>
      <c r="E86" s="60" t="s">
        <v>30</v>
      </c>
      <c r="F86" s="62">
        <v>250</v>
      </c>
      <c r="G86" s="52"/>
      <c r="H86" s="57">
        <f>ROUND(G86*F86,2)</f>
        <v>0</v>
      </c>
      <c r="I86" s="18"/>
      <c r="J86" s="19"/>
    </row>
    <row r="87" spans="1:10" s="9" customFormat="1" ht="39.950000000000003" customHeight="1" x14ac:dyDescent="0.2">
      <c r="A87" s="53" t="s">
        <v>154</v>
      </c>
      <c r="B87" s="139" t="s">
        <v>36</v>
      </c>
      <c r="C87" s="59" t="s">
        <v>67</v>
      </c>
      <c r="D87" s="51"/>
      <c r="E87" s="60"/>
      <c r="F87" s="62"/>
      <c r="G87" s="20"/>
      <c r="H87" s="57"/>
      <c r="I87" s="18"/>
      <c r="J87" s="19"/>
    </row>
    <row r="88" spans="1:10" s="9" customFormat="1" ht="39.950000000000003" customHeight="1" x14ac:dyDescent="0.2">
      <c r="A88" s="53" t="s">
        <v>155</v>
      </c>
      <c r="B88" s="58" t="s">
        <v>94</v>
      </c>
      <c r="C88" s="59" t="s">
        <v>765</v>
      </c>
      <c r="D88" s="51"/>
      <c r="E88" s="60" t="s">
        <v>30</v>
      </c>
      <c r="F88" s="62">
        <v>20</v>
      </c>
      <c r="G88" s="52"/>
      <c r="H88" s="57">
        <f>ROUND(G88*F88,2)</f>
        <v>0</v>
      </c>
      <c r="I88" s="18"/>
      <c r="J88" s="19"/>
    </row>
    <row r="89" spans="1:10" s="9" customFormat="1" ht="39.950000000000003" customHeight="1" x14ac:dyDescent="0.2">
      <c r="A89" s="53" t="s">
        <v>156</v>
      </c>
      <c r="B89" s="136" t="s">
        <v>224</v>
      </c>
      <c r="C89" s="59" t="s">
        <v>157</v>
      </c>
      <c r="D89" s="51" t="s">
        <v>333</v>
      </c>
      <c r="E89" s="60" t="s">
        <v>28</v>
      </c>
      <c r="F89" s="62">
        <v>14</v>
      </c>
      <c r="G89" s="52"/>
      <c r="H89" s="57">
        <f>ROUND(G89*F89,2)</f>
        <v>0</v>
      </c>
      <c r="I89" s="18"/>
      <c r="J89" s="19"/>
    </row>
    <row r="90" spans="1:10" s="21" customFormat="1" ht="39.950000000000003" customHeight="1" x14ac:dyDescent="0.2">
      <c r="A90" s="53" t="s">
        <v>353</v>
      </c>
      <c r="B90" s="136" t="s">
        <v>225</v>
      </c>
      <c r="C90" s="59" t="s">
        <v>354</v>
      </c>
      <c r="D90" s="51" t="s">
        <v>762</v>
      </c>
      <c r="E90" s="60"/>
      <c r="F90" s="140"/>
      <c r="G90" s="57"/>
      <c r="H90" s="57"/>
      <c r="I90" s="31"/>
      <c r="J90" s="33"/>
    </row>
    <row r="91" spans="1:10" s="21" customFormat="1" ht="39.950000000000003" customHeight="1" x14ac:dyDescent="0.2">
      <c r="A91" s="53" t="s">
        <v>427</v>
      </c>
      <c r="B91" s="139" t="s">
        <v>29</v>
      </c>
      <c r="C91" s="59" t="s">
        <v>426</v>
      </c>
      <c r="D91" s="51"/>
      <c r="E91" s="60" t="s">
        <v>28</v>
      </c>
      <c r="F91" s="140">
        <v>400</v>
      </c>
      <c r="G91" s="52"/>
      <c r="H91" s="57">
        <f t="shared" ref="H91:H92" si="17">ROUND(G91*F91,2)</f>
        <v>0</v>
      </c>
      <c r="I91" s="31"/>
      <c r="J91" s="33"/>
    </row>
    <row r="92" spans="1:10" s="9" customFormat="1" ht="39.950000000000003" customHeight="1" x14ac:dyDescent="0.2">
      <c r="A92" s="53" t="s">
        <v>102</v>
      </c>
      <c r="B92" s="136" t="s">
        <v>226</v>
      </c>
      <c r="C92" s="59" t="s">
        <v>103</v>
      </c>
      <c r="D92" s="51" t="s">
        <v>158</v>
      </c>
      <c r="E92" s="60" t="s">
        <v>35</v>
      </c>
      <c r="F92" s="140">
        <v>8</v>
      </c>
      <c r="G92" s="52"/>
      <c r="H92" s="57">
        <f t="shared" si="17"/>
        <v>0</v>
      </c>
      <c r="I92" s="18"/>
      <c r="J92" s="19"/>
    </row>
    <row r="93" spans="1:10" ht="39.950000000000003" customHeight="1" x14ac:dyDescent="0.2">
      <c r="A93" s="49"/>
      <c r="B93" s="159"/>
      <c r="C93" s="137" t="s">
        <v>20</v>
      </c>
      <c r="D93" s="132"/>
      <c r="E93" s="142"/>
      <c r="F93" s="133"/>
      <c r="G93" s="134"/>
      <c r="H93" s="135"/>
      <c r="J93" s="35"/>
    </row>
    <row r="94" spans="1:10" s="21" customFormat="1" ht="39.950000000000003" customHeight="1" x14ac:dyDescent="0.2">
      <c r="A94" s="50" t="s">
        <v>52</v>
      </c>
      <c r="B94" s="136" t="s">
        <v>227</v>
      </c>
      <c r="C94" s="59" t="s">
        <v>53</v>
      </c>
      <c r="D94" s="51" t="s">
        <v>110</v>
      </c>
      <c r="E94" s="60" t="s">
        <v>45</v>
      </c>
      <c r="F94" s="140">
        <v>160</v>
      </c>
      <c r="G94" s="52"/>
      <c r="H94" s="57">
        <f>ROUND(G94*F94,2)</f>
        <v>0</v>
      </c>
      <c r="I94" s="18"/>
      <c r="J94" s="33"/>
    </row>
    <row r="95" spans="1:10" ht="39.950000000000003" customHeight="1" x14ac:dyDescent="0.2">
      <c r="A95" s="49"/>
      <c r="B95" s="159"/>
      <c r="C95" s="137" t="s">
        <v>21</v>
      </c>
      <c r="D95" s="132"/>
      <c r="E95" s="142"/>
      <c r="F95" s="133"/>
      <c r="G95" s="134"/>
      <c r="H95" s="135"/>
      <c r="J95" s="35"/>
    </row>
    <row r="96" spans="1:10" s="21" customFormat="1" ht="39.950000000000003" customHeight="1" x14ac:dyDescent="0.2">
      <c r="A96" s="50" t="s">
        <v>133</v>
      </c>
      <c r="B96" s="136" t="s">
        <v>228</v>
      </c>
      <c r="C96" s="59" t="s">
        <v>134</v>
      </c>
      <c r="D96" s="51" t="s">
        <v>113</v>
      </c>
      <c r="E96" s="60"/>
      <c r="F96" s="140"/>
      <c r="G96" s="20"/>
      <c r="H96" s="160"/>
      <c r="I96" s="18"/>
      <c r="J96" s="33"/>
    </row>
    <row r="97" spans="1:10" s="21" customFormat="1" ht="39.950000000000003" customHeight="1" x14ac:dyDescent="0.2">
      <c r="A97" s="50" t="s">
        <v>135</v>
      </c>
      <c r="B97" s="139" t="s">
        <v>29</v>
      </c>
      <c r="C97" s="59" t="s">
        <v>136</v>
      </c>
      <c r="D97" s="51"/>
      <c r="E97" s="60" t="s">
        <v>35</v>
      </c>
      <c r="F97" s="140">
        <v>2</v>
      </c>
      <c r="G97" s="52"/>
      <c r="H97" s="57">
        <f>ROUND(G97*F97,2)</f>
        <v>0</v>
      </c>
      <c r="I97" s="18"/>
      <c r="J97" s="33"/>
    </row>
    <row r="98" spans="1:10" s="9" customFormat="1" ht="39.950000000000003" customHeight="1" x14ac:dyDescent="0.2">
      <c r="A98" s="50" t="s">
        <v>137</v>
      </c>
      <c r="B98" s="136" t="s">
        <v>542</v>
      </c>
      <c r="C98" s="59" t="s">
        <v>138</v>
      </c>
      <c r="D98" s="51" t="s">
        <v>113</v>
      </c>
      <c r="E98" s="60" t="s">
        <v>45</v>
      </c>
      <c r="F98" s="140">
        <v>8</v>
      </c>
      <c r="G98" s="52"/>
      <c r="H98" s="57">
        <f>ROUND(G98*F98,2)</f>
        <v>0</v>
      </c>
      <c r="I98" s="18"/>
      <c r="J98" s="19"/>
    </row>
    <row r="99" spans="1:10" s="9" customFormat="1" ht="39.950000000000003" customHeight="1" x14ac:dyDescent="0.2">
      <c r="A99" s="50" t="s">
        <v>173</v>
      </c>
      <c r="B99" s="136" t="s">
        <v>229</v>
      </c>
      <c r="C99" s="59" t="s">
        <v>472</v>
      </c>
      <c r="D99" s="51" t="s">
        <v>113</v>
      </c>
      <c r="E99" s="60"/>
      <c r="F99" s="140"/>
      <c r="G99" s="20"/>
      <c r="H99" s="160"/>
      <c r="I99" s="18"/>
      <c r="J99" s="19"/>
    </row>
    <row r="100" spans="1:10" s="9" customFormat="1" ht="39.950000000000003" customHeight="1" x14ac:dyDescent="0.2">
      <c r="A100" s="50" t="s">
        <v>355</v>
      </c>
      <c r="B100" s="139" t="s">
        <v>29</v>
      </c>
      <c r="C100" s="59" t="s">
        <v>483</v>
      </c>
      <c r="D100" s="51"/>
      <c r="E100" s="60"/>
      <c r="F100" s="140"/>
      <c r="G100" s="20"/>
      <c r="H100" s="160"/>
      <c r="I100" s="18"/>
      <c r="J100" s="19"/>
    </row>
    <row r="101" spans="1:10" s="9" customFormat="1" ht="39.950000000000003" customHeight="1" x14ac:dyDescent="0.2">
      <c r="A101" s="50" t="s">
        <v>356</v>
      </c>
      <c r="B101" s="58" t="s">
        <v>94</v>
      </c>
      <c r="C101" s="59" t="s">
        <v>176</v>
      </c>
      <c r="D101" s="51"/>
      <c r="E101" s="60" t="s">
        <v>35</v>
      </c>
      <c r="F101" s="140">
        <v>1</v>
      </c>
      <c r="G101" s="52"/>
      <c r="H101" s="57">
        <f>ROUND(G101*F101,2)</f>
        <v>0</v>
      </c>
      <c r="I101" s="30"/>
      <c r="J101" s="19"/>
    </row>
    <row r="102" spans="1:10" s="23" customFormat="1" ht="39.950000000000003" customHeight="1" x14ac:dyDescent="0.2">
      <c r="A102" s="50" t="s">
        <v>73</v>
      </c>
      <c r="B102" s="136" t="s">
        <v>230</v>
      </c>
      <c r="C102" s="161" t="s">
        <v>207</v>
      </c>
      <c r="D102" s="143" t="s">
        <v>213</v>
      </c>
      <c r="E102" s="60"/>
      <c r="F102" s="140"/>
      <c r="G102" s="20"/>
      <c r="H102" s="160"/>
      <c r="I102" s="18"/>
      <c r="J102" s="37"/>
    </row>
    <row r="103" spans="1:10" s="9" customFormat="1" ht="39.950000000000003" customHeight="1" x14ac:dyDescent="0.2">
      <c r="A103" s="50" t="s">
        <v>74</v>
      </c>
      <c r="B103" s="139" t="s">
        <v>29</v>
      </c>
      <c r="C103" s="145" t="s">
        <v>240</v>
      </c>
      <c r="D103" s="51"/>
      <c r="E103" s="60" t="s">
        <v>35</v>
      </c>
      <c r="F103" s="140">
        <v>2</v>
      </c>
      <c r="G103" s="52"/>
      <c r="H103" s="57">
        <f t="shared" ref="H103:H104" si="18">ROUND(G103*F103,2)</f>
        <v>0</v>
      </c>
      <c r="I103" s="31"/>
      <c r="J103" s="19"/>
    </row>
    <row r="104" spans="1:10" s="9" customFormat="1" ht="39.950000000000003" customHeight="1" x14ac:dyDescent="0.2">
      <c r="A104" s="50" t="s">
        <v>75</v>
      </c>
      <c r="B104" s="139" t="s">
        <v>36</v>
      </c>
      <c r="C104" s="145" t="s">
        <v>241</v>
      </c>
      <c r="D104" s="51"/>
      <c r="E104" s="60" t="s">
        <v>35</v>
      </c>
      <c r="F104" s="140">
        <v>2</v>
      </c>
      <c r="G104" s="52"/>
      <c r="H104" s="57">
        <f t="shared" si="18"/>
        <v>0</v>
      </c>
      <c r="I104" s="31"/>
      <c r="J104" s="19"/>
    </row>
    <row r="105" spans="1:10" s="23" customFormat="1" ht="39.950000000000003" customHeight="1" x14ac:dyDescent="0.2">
      <c r="A105" s="50" t="s">
        <v>358</v>
      </c>
      <c r="B105" s="136" t="s">
        <v>543</v>
      </c>
      <c r="C105" s="162" t="s">
        <v>360</v>
      </c>
      <c r="D105" s="51" t="s">
        <v>113</v>
      </c>
      <c r="E105" s="60"/>
      <c r="F105" s="140"/>
      <c r="G105" s="20"/>
      <c r="H105" s="160"/>
      <c r="I105" s="18"/>
      <c r="J105" s="37"/>
    </row>
    <row r="106" spans="1:10" s="23" customFormat="1" ht="39.950000000000003" customHeight="1" x14ac:dyDescent="0.2">
      <c r="A106" s="50" t="s">
        <v>361</v>
      </c>
      <c r="B106" s="139" t="s">
        <v>29</v>
      </c>
      <c r="C106" s="162" t="s">
        <v>362</v>
      </c>
      <c r="D106" s="51"/>
      <c r="E106" s="60" t="s">
        <v>35</v>
      </c>
      <c r="F106" s="140">
        <v>2</v>
      </c>
      <c r="G106" s="52"/>
      <c r="H106" s="57">
        <f>ROUND(G106*F106,2)</f>
        <v>0</v>
      </c>
      <c r="I106" s="18"/>
      <c r="J106" s="37"/>
    </row>
    <row r="107" spans="1:10" s="21" customFormat="1" ht="39.950000000000003" customHeight="1" x14ac:dyDescent="0.2">
      <c r="A107" s="50" t="s">
        <v>166</v>
      </c>
      <c r="B107" s="136" t="s">
        <v>231</v>
      </c>
      <c r="C107" s="59" t="s">
        <v>167</v>
      </c>
      <c r="D107" s="51" t="s">
        <v>113</v>
      </c>
      <c r="E107" s="60" t="s">
        <v>35</v>
      </c>
      <c r="F107" s="140">
        <v>1</v>
      </c>
      <c r="G107" s="52"/>
      <c r="H107" s="57">
        <f t="shared" ref="H107" si="19">ROUND(G107*F107,2)</f>
        <v>0</v>
      </c>
      <c r="I107" s="18"/>
      <c r="J107" s="33"/>
    </row>
    <row r="108" spans="1:10" ht="39.950000000000003" customHeight="1" x14ac:dyDescent="0.2">
      <c r="A108" s="49"/>
      <c r="B108" s="141"/>
      <c r="C108" s="137" t="s">
        <v>22</v>
      </c>
      <c r="D108" s="132"/>
      <c r="E108" s="142"/>
      <c r="F108" s="133"/>
      <c r="G108" s="134"/>
      <c r="H108" s="135"/>
      <c r="J108" s="35"/>
    </row>
    <row r="109" spans="1:10" s="9" customFormat="1" ht="39.950000000000003" customHeight="1" x14ac:dyDescent="0.2">
      <c r="A109" s="50" t="s">
        <v>54</v>
      </c>
      <c r="B109" s="136" t="s">
        <v>544</v>
      </c>
      <c r="C109" s="145" t="s">
        <v>212</v>
      </c>
      <c r="D109" s="143" t="s">
        <v>213</v>
      </c>
      <c r="E109" s="60" t="s">
        <v>35</v>
      </c>
      <c r="F109" s="140">
        <v>4</v>
      </c>
      <c r="G109" s="52"/>
      <c r="H109" s="57">
        <f>ROUND(G109*F109,2)</f>
        <v>0</v>
      </c>
      <c r="I109" s="18"/>
      <c r="J109" s="19"/>
    </row>
    <row r="110" spans="1:10" s="21" customFormat="1" ht="39.950000000000003" customHeight="1" x14ac:dyDescent="0.2">
      <c r="A110" s="50" t="s">
        <v>55</v>
      </c>
      <c r="B110" s="136" t="s">
        <v>545</v>
      </c>
      <c r="C110" s="145" t="s">
        <v>214</v>
      </c>
      <c r="D110" s="143" t="s">
        <v>213</v>
      </c>
      <c r="E110" s="60"/>
      <c r="F110" s="140"/>
      <c r="G110" s="20"/>
      <c r="H110" s="160"/>
      <c r="I110" s="18"/>
      <c r="J110" s="33"/>
    </row>
    <row r="111" spans="1:10" s="9" customFormat="1" ht="39.950000000000003" customHeight="1" x14ac:dyDescent="0.2">
      <c r="A111" s="50" t="s">
        <v>168</v>
      </c>
      <c r="B111" s="139" t="s">
        <v>29</v>
      </c>
      <c r="C111" s="59" t="s">
        <v>169</v>
      </c>
      <c r="D111" s="51"/>
      <c r="E111" s="60" t="s">
        <v>35</v>
      </c>
      <c r="F111" s="140">
        <v>1</v>
      </c>
      <c r="G111" s="52"/>
      <c r="H111" s="57">
        <f t="shared" ref="H111:H117" si="20">ROUND(G111*F111,2)</f>
        <v>0</v>
      </c>
      <c r="I111" s="18"/>
      <c r="J111" s="19"/>
    </row>
    <row r="112" spans="1:10" s="9" customFormat="1" ht="39.950000000000003" customHeight="1" x14ac:dyDescent="0.2">
      <c r="A112" s="50" t="s">
        <v>56</v>
      </c>
      <c r="B112" s="139" t="s">
        <v>36</v>
      </c>
      <c r="C112" s="59" t="s">
        <v>126</v>
      </c>
      <c r="D112" s="51"/>
      <c r="E112" s="60" t="s">
        <v>35</v>
      </c>
      <c r="F112" s="140">
        <v>3</v>
      </c>
      <c r="G112" s="52"/>
      <c r="H112" s="57">
        <f t="shared" si="20"/>
        <v>0</v>
      </c>
      <c r="I112" s="18"/>
      <c r="J112" s="19"/>
    </row>
    <row r="113" spans="1:14" s="21" customFormat="1" ht="39.950000000000003" customHeight="1" x14ac:dyDescent="0.2">
      <c r="A113" s="50" t="s">
        <v>70</v>
      </c>
      <c r="B113" s="136" t="s">
        <v>232</v>
      </c>
      <c r="C113" s="59" t="s">
        <v>78</v>
      </c>
      <c r="D113" s="143" t="s">
        <v>213</v>
      </c>
      <c r="E113" s="60" t="s">
        <v>35</v>
      </c>
      <c r="F113" s="140">
        <v>2</v>
      </c>
      <c r="G113" s="52"/>
      <c r="H113" s="57">
        <f t="shared" si="20"/>
        <v>0</v>
      </c>
      <c r="I113" s="18"/>
      <c r="J113" s="33"/>
    </row>
    <row r="114" spans="1:14" s="21" customFormat="1" ht="39.950000000000003" customHeight="1" x14ac:dyDescent="0.2">
      <c r="A114" s="50" t="s">
        <v>71</v>
      </c>
      <c r="B114" s="136" t="s">
        <v>546</v>
      </c>
      <c r="C114" s="59" t="s">
        <v>79</v>
      </c>
      <c r="D114" s="143" t="s">
        <v>213</v>
      </c>
      <c r="E114" s="60" t="s">
        <v>35</v>
      </c>
      <c r="F114" s="140">
        <v>2</v>
      </c>
      <c r="G114" s="52"/>
      <c r="H114" s="57">
        <f t="shared" si="20"/>
        <v>0</v>
      </c>
      <c r="I114" s="18"/>
      <c r="J114" s="33"/>
    </row>
    <row r="115" spans="1:14" s="9" customFormat="1" ht="39.950000000000003" customHeight="1" x14ac:dyDescent="0.2">
      <c r="A115" s="50" t="s">
        <v>72</v>
      </c>
      <c r="B115" s="136" t="s">
        <v>547</v>
      </c>
      <c r="C115" s="59" t="s">
        <v>80</v>
      </c>
      <c r="D115" s="143" t="s">
        <v>213</v>
      </c>
      <c r="E115" s="60" t="s">
        <v>35</v>
      </c>
      <c r="F115" s="140">
        <v>3</v>
      </c>
      <c r="G115" s="52"/>
      <c r="H115" s="57">
        <f t="shared" si="20"/>
        <v>0</v>
      </c>
      <c r="I115" s="18"/>
      <c r="J115" s="19"/>
    </row>
    <row r="116" spans="1:14" s="9" customFormat="1" ht="39.950000000000003" customHeight="1" x14ac:dyDescent="0.2">
      <c r="A116" s="63" t="s">
        <v>233</v>
      </c>
      <c r="B116" s="144" t="s">
        <v>548</v>
      </c>
      <c r="C116" s="145" t="s">
        <v>234</v>
      </c>
      <c r="D116" s="143" t="s">
        <v>213</v>
      </c>
      <c r="E116" s="146" t="s">
        <v>35</v>
      </c>
      <c r="F116" s="147">
        <v>1</v>
      </c>
      <c r="G116" s="64"/>
      <c r="H116" s="148">
        <f t="shared" si="20"/>
        <v>0</v>
      </c>
      <c r="I116" s="18"/>
      <c r="J116" s="19"/>
    </row>
    <row r="117" spans="1:14" s="9" customFormat="1" ht="39.950000000000003" customHeight="1" x14ac:dyDescent="0.2">
      <c r="A117" s="50" t="s">
        <v>365</v>
      </c>
      <c r="B117" s="136" t="s">
        <v>235</v>
      </c>
      <c r="C117" s="145" t="s">
        <v>367</v>
      </c>
      <c r="D117" s="143" t="s">
        <v>213</v>
      </c>
      <c r="E117" s="60" t="s">
        <v>35</v>
      </c>
      <c r="F117" s="140">
        <v>1</v>
      </c>
      <c r="G117" s="52"/>
      <c r="H117" s="57">
        <f t="shared" si="20"/>
        <v>0</v>
      </c>
      <c r="I117" s="18"/>
      <c r="J117" s="19"/>
    </row>
    <row r="118" spans="1:14" ht="39.950000000000003" customHeight="1" x14ac:dyDescent="0.2">
      <c r="A118" s="49"/>
      <c r="B118" s="130"/>
      <c r="C118" s="137" t="s">
        <v>23</v>
      </c>
      <c r="D118" s="132"/>
      <c r="E118" s="138"/>
      <c r="F118" s="132"/>
      <c r="G118" s="134"/>
      <c r="H118" s="135"/>
      <c r="J118" s="35"/>
    </row>
    <row r="119" spans="1:14" s="21" customFormat="1" ht="39.950000000000003" customHeight="1" x14ac:dyDescent="0.2">
      <c r="A119" s="53" t="s">
        <v>59</v>
      </c>
      <c r="B119" s="136" t="s">
        <v>733</v>
      </c>
      <c r="C119" s="59" t="s">
        <v>60</v>
      </c>
      <c r="D119" s="51" t="s">
        <v>269</v>
      </c>
      <c r="E119" s="60"/>
      <c r="F119" s="62"/>
      <c r="G119" s="20"/>
      <c r="H119" s="57"/>
      <c r="I119" s="18"/>
      <c r="J119" s="33"/>
    </row>
    <row r="120" spans="1:14" s="9" customFormat="1" ht="39.950000000000003" customHeight="1" x14ac:dyDescent="0.2">
      <c r="A120" s="53" t="s">
        <v>127</v>
      </c>
      <c r="B120" s="139" t="s">
        <v>29</v>
      </c>
      <c r="C120" s="59" t="s">
        <v>128</v>
      </c>
      <c r="D120" s="51"/>
      <c r="E120" s="60" t="s">
        <v>28</v>
      </c>
      <c r="F120" s="62">
        <v>30</v>
      </c>
      <c r="G120" s="52"/>
      <c r="H120" s="57">
        <f>ROUND(G120*F120,2)</f>
        <v>0</v>
      </c>
      <c r="I120" s="30"/>
      <c r="J120" s="19"/>
    </row>
    <row r="121" spans="1:14" s="9" customFormat="1" ht="39.950000000000003" customHeight="1" x14ac:dyDescent="0.2">
      <c r="A121" s="53" t="s">
        <v>61</v>
      </c>
      <c r="B121" s="139" t="s">
        <v>36</v>
      </c>
      <c r="C121" s="59" t="s">
        <v>129</v>
      </c>
      <c r="D121" s="51"/>
      <c r="E121" s="60" t="s">
        <v>28</v>
      </c>
      <c r="F121" s="62">
        <v>420</v>
      </c>
      <c r="G121" s="52"/>
      <c r="H121" s="57">
        <f>ROUND(G121*F121,2)</f>
        <v>0</v>
      </c>
      <c r="I121" s="18"/>
      <c r="J121" s="19"/>
    </row>
    <row r="122" spans="1:14" s="16" customFormat="1" ht="39.950000000000003" customHeight="1" x14ac:dyDescent="0.2">
      <c r="A122" s="65"/>
      <c r="B122" s="163"/>
      <c r="C122" s="164" t="s">
        <v>24</v>
      </c>
      <c r="D122" s="165"/>
      <c r="E122" s="166"/>
      <c r="F122" s="167"/>
      <c r="G122" s="168"/>
      <c r="H122" s="169"/>
      <c r="I122" s="94"/>
      <c r="J122" s="13"/>
      <c r="K122" s="14"/>
      <c r="L122" s="15"/>
      <c r="M122" s="15"/>
      <c r="N122" s="15"/>
    </row>
    <row r="123" spans="1:14" s="17" customFormat="1" ht="39.950000000000003" customHeight="1" x14ac:dyDescent="0.2">
      <c r="A123" s="66"/>
      <c r="B123" s="170" t="s">
        <v>734</v>
      </c>
      <c r="C123" s="171" t="s">
        <v>513</v>
      </c>
      <c r="D123" s="172" t="s">
        <v>519</v>
      </c>
      <c r="E123" s="173" t="s">
        <v>35</v>
      </c>
      <c r="F123" s="174">
        <v>1</v>
      </c>
      <c r="G123" s="175"/>
      <c r="H123" s="176">
        <f>ROUND(G123*F123,2)</f>
        <v>0</v>
      </c>
      <c r="I123" s="94"/>
      <c r="J123" s="13"/>
      <c r="K123" s="14"/>
      <c r="L123" s="15"/>
      <c r="M123" s="15"/>
      <c r="N123" s="15"/>
    </row>
    <row r="124" spans="1:14" s="5" customFormat="1" ht="39.950000000000003" customHeight="1" thickBot="1" x14ac:dyDescent="0.25">
      <c r="A124" s="47"/>
      <c r="B124" s="149" t="str">
        <f>B49</f>
        <v>B</v>
      </c>
      <c r="C124" s="150" t="str">
        <f>C49</f>
        <v>FURBY STREET from Notre Dame Avenue to McDermot Avenue - Concrete Pavement Rehabilitation and Associated Works</v>
      </c>
      <c r="D124" s="151"/>
      <c r="E124" s="151"/>
      <c r="F124" s="152"/>
      <c r="G124" s="153" t="s">
        <v>16</v>
      </c>
      <c r="H124" s="153">
        <f>SUM(H49:H123)</f>
        <v>0</v>
      </c>
      <c r="I124" s="36"/>
      <c r="J124" s="36"/>
    </row>
    <row r="125" spans="1:14" s="5" customFormat="1" ht="39.950000000000003" customHeight="1" thickTop="1" x14ac:dyDescent="0.2">
      <c r="A125" s="41"/>
      <c r="B125" s="125" t="s">
        <v>13</v>
      </c>
      <c r="C125" s="154" t="s">
        <v>288</v>
      </c>
      <c r="D125" s="155"/>
      <c r="E125" s="155"/>
      <c r="F125" s="155"/>
      <c r="G125" s="156"/>
      <c r="H125" s="157"/>
      <c r="I125" s="36"/>
      <c r="J125" s="36"/>
    </row>
    <row r="126" spans="1:14" ht="39.950000000000003" customHeight="1" x14ac:dyDescent="0.2">
      <c r="A126" s="49"/>
      <c r="B126" s="130"/>
      <c r="C126" s="131" t="s">
        <v>18</v>
      </c>
      <c r="D126" s="132"/>
      <c r="E126" s="133" t="s">
        <v>1</v>
      </c>
      <c r="F126" s="133" t="s">
        <v>1</v>
      </c>
      <c r="G126" s="134" t="s">
        <v>1</v>
      </c>
      <c r="H126" s="135"/>
      <c r="J126" s="35"/>
    </row>
    <row r="127" spans="1:14" s="9" customFormat="1" ht="39.950000000000003" customHeight="1" x14ac:dyDescent="0.2">
      <c r="A127" s="50" t="s">
        <v>33</v>
      </c>
      <c r="B127" s="136" t="s">
        <v>180</v>
      </c>
      <c r="C127" s="59" t="s">
        <v>34</v>
      </c>
      <c r="D127" s="51" t="s">
        <v>265</v>
      </c>
      <c r="E127" s="60" t="s">
        <v>28</v>
      </c>
      <c r="F127" s="62">
        <v>200</v>
      </c>
      <c r="G127" s="52"/>
      <c r="H127" s="57">
        <f t="shared" ref="H127" si="21">ROUND(G127*F127,2)</f>
        <v>0</v>
      </c>
      <c r="I127" s="18"/>
      <c r="J127" s="19"/>
    </row>
    <row r="128" spans="1:14" ht="39.950000000000003" customHeight="1" x14ac:dyDescent="0.2">
      <c r="A128" s="49"/>
      <c r="B128" s="130"/>
      <c r="C128" s="137" t="s">
        <v>258</v>
      </c>
      <c r="D128" s="132"/>
      <c r="E128" s="138"/>
      <c r="F128" s="132"/>
      <c r="G128" s="134"/>
      <c r="H128" s="135"/>
      <c r="J128" s="35"/>
    </row>
    <row r="129" spans="1:10" s="21" customFormat="1" ht="39.950000000000003" customHeight="1" x14ac:dyDescent="0.2">
      <c r="A129" s="53" t="s">
        <v>63</v>
      </c>
      <c r="B129" s="136" t="s">
        <v>549</v>
      </c>
      <c r="C129" s="59" t="s">
        <v>64</v>
      </c>
      <c r="D129" s="51" t="s">
        <v>265</v>
      </c>
      <c r="E129" s="60"/>
      <c r="F129" s="62"/>
      <c r="G129" s="20"/>
      <c r="H129" s="57"/>
      <c r="I129" s="18"/>
      <c r="J129" s="33"/>
    </row>
    <row r="130" spans="1:10" s="9" customFormat="1" ht="39.950000000000003" customHeight="1" x14ac:dyDescent="0.2">
      <c r="A130" s="53" t="s">
        <v>142</v>
      </c>
      <c r="B130" s="139" t="s">
        <v>29</v>
      </c>
      <c r="C130" s="59" t="s">
        <v>143</v>
      </c>
      <c r="D130" s="51" t="s">
        <v>1</v>
      </c>
      <c r="E130" s="60" t="s">
        <v>28</v>
      </c>
      <c r="F130" s="62">
        <v>115</v>
      </c>
      <c r="G130" s="52"/>
      <c r="H130" s="57">
        <f>ROUND(G130*F130,2)</f>
        <v>0</v>
      </c>
      <c r="I130" s="31"/>
      <c r="J130" s="19"/>
    </row>
    <row r="131" spans="1:10" s="9" customFormat="1" ht="39.950000000000003" customHeight="1" x14ac:dyDescent="0.2">
      <c r="A131" s="53" t="s">
        <v>337</v>
      </c>
      <c r="B131" s="136" t="s">
        <v>181</v>
      </c>
      <c r="C131" s="59" t="s">
        <v>338</v>
      </c>
      <c r="D131" s="51" t="s">
        <v>144</v>
      </c>
      <c r="E131" s="60"/>
      <c r="F131" s="62"/>
      <c r="G131" s="20"/>
      <c r="H131" s="57"/>
      <c r="I131" s="18"/>
      <c r="J131" s="19"/>
    </row>
    <row r="132" spans="1:10" s="9" customFormat="1" ht="39.950000000000003" customHeight="1" x14ac:dyDescent="0.2">
      <c r="A132" s="53" t="s">
        <v>339</v>
      </c>
      <c r="B132" s="139" t="s">
        <v>29</v>
      </c>
      <c r="C132" s="59" t="s">
        <v>444</v>
      </c>
      <c r="D132" s="51" t="s">
        <v>1</v>
      </c>
      <c r="E132" s="60" t="s">
        <v>28</v>
      </c>
      <c r="F132" s="62">
        <v>22</v>
      </c>
      <c r="G132" s="52"/>
      <c r="H132" s="57">
        <f>ROUND(G132*F132,2)</f>
        <v>0</v>
      </c>
      <c r="I132" s="18"/>
      <c r="J132" s="19"/>
    </row>
    <row r="133" spans="1:10" s="9" customFormat="1" ht="39.950000000000003" customHeight="1" x14ac:dyDescent="0.2">
      <c r="A133" s="53" t="s">
        <v>319</v>
      </c>
      <c r="B133" s="136" t="s">
        <v>550</v>
      </c>
      <c r="C133" s="59" t="s">
        <v>320</v>
      </c>
      <c r="D133" s="51" t="s">
        <v>321</v>
      </c>
      <c r="E133" s="60"/>
      <c r="F133" s="62"/>
      <c r="G133" s="20"/>
      <c r="H133" s="57"/>
      <c r="I133" s="18"/>
      <c r="J133" s="19"/>
    </row>
    <row r="134" spans="1:10" s="9" customFormat="1" ht="39.950000000000003" customHeight="1" x14ac:dyDescent="0.2">
      <c r="A134" s="53" t="s">
        <v>322</v>
      </c>
      <c r="B134" s="139" t="s">
        <v>29</v>
      </c>
      <c r="C134" s="59" t="s">
        <v>435</v>
      </c>
      <c r="D134" s="51" t="s">
        <v>1</v>
      </c>
      <c r="E134" s="60" t="s">
        <v>28</v>
      </c>
      <c r="F134" s="62">
        <v>3</v>
      </c>
      <c r="G134" s="52"/>
      <c r="H134" s="57">
        <f t="shared" ref="H134:H136" si="22">ROUND(G134*F134,2)</f>
        <v>0</v>
      </c>
      <c r="I134" s="18"/>
      <c r="J134" s="19"/>
    </row>
    <row r="135" spans="1:10" s="9" customFormat="1" ht="39.950000000000003" customHeight="1" x14ac:dyDescent="0.2">
      <c r="A135" s="53" t="s">
        <v>340</v>
      </c>
      <c r="B135" s="139" t="s">
        <v>36</v>
      </c>
      <c r="C135" s="59" t="s">
        <v>445</v>
      </c>
      <c r="D135" s="51" t="s">
        <v>1</v>
      </c>
      <c r="E135" s="60" t="s">
        <v>28</v>
      </c>
      <c r="F135" s="62">
        <v>8</v>
      </c>
      <c r="G135" s="52"/>
      <c r="H135" s="57">
        <f t="shared" si="22"/>
        <v>0</v>
      </c>
      <c r="I135" s="18"/>
      <c r="J135" s="19"/>
    </row>
    <row r="136" spans="1:10" s="9" customFormat="1" ht="39.950000000000003" customHeight="1" x14ac:dyDescent="0.2">
      <c r="A136" s="53" t="s">
        <v>342</v>
      </c>
      <c r="B136" s="139" t="s">
        <v>46</v>
      </c>
      <c r="C136" s="59" t="s">
        <v>446</v>
      </c>
      <c r="D136" s="51" t="s">
        <v>1</v>
      </c>
      <c r="E136" s="60" t="s">
        <v>28</v>
      </c>
      <c r="F136" s="62">
        <v>68</v>
      </c>
      <c r="G136" s="52"/>
      <c r="H136" s="57">
        <f t="shared" si="22"/>
        <v>0</v>
      </c>
      <c r="I136" s="18"/>
      <c r="J136" s="19"/>
    </row>
    <row r="137" spans="1:10" s="9" customFormat="1" ht="39.950000000000003" customHeight="1" x14ac:dyDescent="0.2">
      <c r="A137" s="53" t="s">
        <v>347</v>
      </c>
      <c r="B137" s="136" t="s">
        <v>236</v>
      </c>
      <c r="C137" s="59" t="s">
        <v>348</v>
      </c>
      <c r="D137" s="51" t="s">
        <v>144</v>
      </c>
      <c r="E137" s="60"/>
      <c r="F137" s="62"/>
      <c r="G137" s="20"/>
      <c r="H137" s="57"/>
      <c r="I137" s="18"/>
      <c r="J137" s="19"/>
    </row>
    <row r="138" spans="1:10" s="9" customFormat="1" ht="39.950000000000003" customHeight="1" x14ac:dyDescent="0.2">
      <c r="A138" s="53" t="s">
        <v>349</v>
      </c>
      <c r="B138" s="139" t="s">
        <v>29</v>
      </c>
      <c r="C138" s="59" t="s">
        <v>350</v>
      </c>
      <c r="D138" s="51" t="s">
        <v>1</v>
      </c>
      <c r="E138" s="60" t="s">
        <v>28</v>
      </c>
      <c r="F138" s="62">
        <v>22</v>
      </c>
      <c r="G138" s="52"/>
      <c r="H138" s="57">
        <f t="shared" ref="H138" si="23">ROUND(G138*F138,2)</f>
        <v>0</v>
      </c>
      <c r="I138" s="31"/>
      <c r="J138" s="19"/>
    </row>
    <row r="139" spans="1:10" s="9" customFormat="1" ht="39.950000000000003" customHeight="1" x14ac:dyDescent="0.2">
      <c r="A139" s="53" t="s">
        <v>37</v>
      </c>
      <c r="B139" s="136" t="s">
        <v>551</v>
      </c>
      <c r="C139" s="59" t="s">
        <v>38</v>
      </c>
      <c r="D139" s="51" t="s">
        <v>144</v>
      </c>
      <c r="E139" s="60"/>
      <c r="F139" s="62"/>
      <c r="G139" s="20"/>
      <c r="H139" s="57"/>
      <c r="I139" s="18"/>
      <c r="J139" s="19"/>
    </row>
    <row r="140" spans="1:10" s="9" customFormat="1" ht="39.950000000000003" customHeight="1" x14ac:dyDescent="0.2">
      <c r="A140" s="53" t="s">
        <v>39</v>
      </c>
      <c r="B140" s="139" t="s">
        <v>29</v>
      </c>
      <c r="C140" s="59" t="s">
        <v>40</v>
      </c>
      <c r="D140" s="51" t="s">
        <v>1</v>
      </c>
      <c r="E140" s="60" t="s">
        <v>35</v>
      </c>
      <c r="F140" s="62">
        <v>15</v>
      </c>
      <c r="G140" s="52"/>
      <c r="H140" s="57">
        <f>ROUND(G140*F140,2)</f>
        <v>0</v>
      </c>
      <c r="I140" s="18"/>
      <c r="J140" s="19"/>
    </row>
    <row r="141" spans="1:10" s="9" customFormat="1" ht="39.950000000000003" customHeight="1" x14ac:dyDescent="0.2">
      <c r="A141" s="53" t="s">
        <v>41</v>
      </c>
      <c r="B141" s="136" t="s">
        <v>552</v>
      </c>
      <c r="C141" s="59" t="s">
        <v>42</v>
      </c>
      <c r="D141" s="51" t="s">
        <v>144</v>
      </c>
      <c r="E141" s="60"/>
      <c r="F141" s="62"/>
      <c r="G141" s="20"/>
      <c r="H141" s="57"/>
      <c r="I141" s="18"/>
      <c r="J141" s="19"/>
    </row>
    <row r="142" spans="1:10" s="9" customFormat="1" ht="39.950000000000003" customHeight="1" x14ac:dyDescent="0.2">
      <c r="A142" s="54" t="s">
        <v>145</v>
      </c>
      <c r="B142" s="55" t="s">
        <v>29</v>
      </c>
      <c r="C142" s="56" t="s">
        <v>146</v>
      </c>
      <c r="D142" s="55" t="s">
        <v>1</v>
      </c>
      <c r="E142" s="55" t="s">
        <v>35</v>
      </c>
      <c r="F142" s="62">
        <v>30</v>
      </c>
      <c r="G142" s="52"/>
      <c r="H142" s="57">
        <f>ROUND(G142*F142,2)</f>
        <v>0</v>
      </c>
      <c r="I142" s="18"/>
      <c r="J142" s="19"/>
    </row>
    <row r="143" spans="1:10" s="9" customFormat="1" ht="39.950000000000003" customHeight="1" x14ac:dyDescent="0.2">
      <c r="A143" s="53" t="s">
        <v>43</v>
      </c>
      <c r="B143" s="139" t="s">
        <v>36</v>
      </c>
      <c r="C143" s="59" t="s">
        <v>44</v>
      </c>
      <c r="D143" s="51" t="s">
        <v>1</v>
      </c>
      <c r="E143" s="60" t="s">
        <v>35</v>
      </c>
      <c r="F143" s="62">
        <v>115</v>
      </c>
      <c r="G143" s="52"/>
      <c r="H143" s="57">
        <f>ROUND(G143*F143,2)</f>
        <v>0</v>
      </c>
      <c r="I143" s="18"/>
      <c r="J143" s="19"/>
    </row>
    <row r="144" spans="1:10" s="21" customFormat="1" ht="39.950000000000003" customHeight="1" x14ac:dyDescent="0.2">
      <c r="A144" s="53" t="s">
        <v>130</v>
      </c>
      <c r="B144" s="136" t="s">
        <v>553</v>
      </c>
      <c r="C144" s="59" t="s">
        <v>131</v>
      </c>
      <c r="D144" s="51" t="s">
        <v>92</v>
      </c>
      <c r="E144" s="60"/>
      <c r="F144" s="62"/>
      <c r="G144" s="20"/>
      <c r="H144" s="57"/>
      <c r="I144" s="18"/>
      <c r="J144" s="33"/>
    </row>
    <row r="145" spans="1:10" s="9" customFormat="1" ht="39.950000000000003" customHeight="1" x14ac:dyDescent="0.2">
      <c r="A145" s="53" t="s">
        <v>132</v>
      </c>
      <c r="B145" s="139" t="s">
        <v>29</v>
      </c>
      <c r="C145" s="59" t="s">
        <v>93</v>
      </c>
      <c r="D145" s="51" t="s">
        <v>1</v>
      </c>
      <c r="E145" s="60" t="s">
        <v>28</v>
      </c>
      <c r="F145" s="62">
        <v>6</v>
      </c>
      <c r="G145" s="52"/>
      <c r="H145" s="57">
        <f t="shared" ref="H145" si="24">ROUND(G145*F145,2)</f>
        <v>0</v>
      </c>
      <c r="I145" s="18"/>
      <c r="J145" s="19"/>
    </row>
    <row r="146" spans="1:10" s="21" customFormat="1" ht="39.950000000000003" customHeight="1" x14ac:dyDescent="0.2">
      <c r="A146" s="53" t="s">
        <v>184</v>
      </c>
      <c r="B146" s="136" t="s">
        <v>554</v>
      </c>
      <c r="C146" s="59" t="s">
        <v>185</v>
      </c>
      <c r="D146" s="51" t="s">
        <v>325</v>
      </c>
      <c r="E146" s="60"/>
      <c r="F146" s="62"/>
      <c r="G146" s="20"/>
      <c r="H146" s="57"/>
      <c r="I146" s="18"/>
      <c r="J146" s="33"/>
    </row>
    <row r="147" spans="1:10" s="9" customFormat="1" ht="39.950000000000003" customHeight="1" x14ac:dyDescent="0.2">
      <c r="A147" s="53" t="s">
        <v>186</v>
      </c>
      <c r="B147" s="139" t="s">
        <v>29</v>
      </c>
      <c r="C147" s="59" t="s">
        <v>266</v>
      </c>
      <c r="D147" s="51" t="s">
        <v>187</v>
      </c>
      <c r="E147" s="60"/>
      <c r="F147" s="62"/>
      <c r="G147" s="20"/>
      <c r="H147" s="57"/>
      <c r="I147" s="18"/>
      <c r="J147" s="19"/>
    </row>
    <row r="148" spans="1:10" s="9" customFormat="1" ht="39.950000000000003" customHeight="1" x14ac:dyDescent="0.2">
      <c r="A148" s="53" t="s">
        <v>188</v>
      </c>
      <c r="B148" s="58" t="s">
        <v>94</v>
      </c>
      <c r="C148" s="59" t="s">
        <v>189</v>
      </c>
      <c r="D148" s="51"/>
      <c r="E148" s="60" t="s">
        <v>28</v>
      </c>
      <c r="F148" s="62">
        <v>7</v>
      </c>
      <c r="G148" s="52"/>
      <c r="H148" s="57">
        <f>ROUND(G148*F148,2)</f>
        <v>0</v>
      </c>
      <c r="I148" s="27"/>
      <c r="J148" s="19"/>
    </row>
    <row r="149" spans="1:10" s="9" customFormat="1" ht="39.950000000000003" customHeight="1" x14ac:dyDescent="0.2">
      <c r="A149" s="53" t="s">
        <v>190</v>
      </c>
      <c r="B149" s="58" t="s">
        <v>95</v>
      </c>
      <c r="C149" s="59" t="s">
        <v>191</v>
      </c>
      <c r="D149" s="51"/>
      <c r="E149" s="60" t="s">
        <v>28</v>
      </c>
      <c r="F149" s="62">
        <v>15</v>
      </c>
      <c r="G149" s="52"/>
      <c r="H149" s="57">
        <f>ROUND(G149*F149,2)</f>
        <v>0</v>
      </c>
      <c r="I149" s="18"/>
      <c r="J149" s="19"/>
    </row>
    <row r="150" spans="1:10" s="21" customFormat="1" ht="39.950000000000003" customHeight="1" x14ac:dyDescent="0.2">
      <c r="A150" s="53" t="s">
        <v>192</v>
      </c>
      <c r="B150" s="136" t="s">
        <v>237</v>
      </c>
      <c r="C150" s="59" t="s">
        <v>193</v>
      </c>
      <c r="D150" s="51" t="s">
        <v>194</v>
      </c>
      <c r="E150" s="60"/>
      <c r="F150" s="62"/>
      <c r="G150" s="20"/>
      <c r="H150" s="57"/>
      <c r="I150" s="18"/>
      <c r="J150" s="33"/>
    </row>
    <row r="151" spans="1:10" s="9" customFormat="1" ht="39.950000000000003" customHeight="1" x14ac:dyDescent="0.2">
      <c r="A151" s="53" t="s">
        <v>329</v>
      </c>
      <c r="B151" s="139" t="s">
        <v>29</v>
      </c>
      <c r="C151" s="59" t="s">
        <v>437</v>
      </c>
      <c r="D151" s="51" t="s">
        <v>1</v>
      </c>
      <c r="E151" s="60" t="s">
        <v>45</v>
      </c>
      <c r="F151" s="62">
        <v>60</v>
      </c>
      <c r="G151" s="52"/>
      <c r="H151" s="57">
        <f t="shared" ref="H151" si="25">ROUND(G151*F151,2)</f>
        <v>0</v>
      </c>
      <c r="I151" s="18"/>
      <c r="J151" s="19"/>
    </row>
    <row r="152" spans="1:10" s="9" customFormat="1" ht="39.950000000000003" customHeight="1" x14ac:dyDescent="0.2">
      <c r="A152" s="53" t="s">
        <v>198</v>
      </c>
      <c r="B152" s="136" t="s">
        <v>555</v>
      </c>
      <c r="C152" s="59" t="s">
        <v>199</v>
      </c>
      <c r="D152" s="51" t="s">
        <v>194</v>
      </c>
      <c r="E152" s="60"/>
      <c r="F152" s="62"/>
      <c r="G152" s="20"/>
      <c r="H152" s="57"/>
      <c r="I152" s="18"/>
      <c r="J152" s="19"/>
    </row>
    <row r="153" spans="1:10" s="9" customFormat="1" ht="39.950000000000003" customHeight="1" x14ac:dyDescent="0.2">
      <c r="A153" s="53" t="s">
        <v>201</v>
      </c>
      <c r="B153" s="139" t="s">
        <v>29</v>
      </c>
      <c r="C153" s="59" t="s">
        <v>447</v>
      </c>
      <c r="D153" s="51" t="s">
        <v>100</v>
      </c>
      <c r="E153" s="60" t="s">
        <v>45</v>
      </c>
      <c r="F153" s="62">
        <v>60</v>
      </c>
      <c r="G153" s="52"/>
      <c r="H153" s="57">
        <f t="shared" ref="H153" si="26">ROUND(G153*F153,2)</f>
        <v>0</v>
      </c>
      <c r="I153" s="18"/>
      <c r="J153" s="19"/>
    </row>
    <row r="154" spans="1:10" s="9" customFormat="1" ht="39.950000000000003" customHeight="1" x14ac:dyDescent="0.2">
      <c r="A154" s="53" t="s">
        <v>97</v>
      </c>
      <c r="B154" s="136" t="s">
        <v>556</v>
      </c>
      <c r="C154" s="59" t="s">
        <v>47</v>
      </c>
      <c r="D154" s="51" t="s">
        <v>149</v>
      </c>
      <c r="E154" s="60"/>
      <c r="F154" s="62"/>
      <c r="G154" s="20"/>
      <c r="H154" s="57"/>
      <c r="I154" s="18"/>
      <c r="J154" s="19"/>
    </row>
    <row r="155" spans="1:10" s="9" customFormat="1" ht="39.950000000000003" customHeight="1" x14ac:dyDescent="0.2">
      <c r="A155" s="53" t="s">
        <v>238</v>
      </c>
      <c r="B155" s="139" t="s">
        <v>29</v>
      </c>
      <c r="C155" s="59" t="s">
        <v>279</v>
      </c>
      <c r="D155" s="51" t="s">
        <v>239</v>
      </c>
      <c r="E155" s="60"/>
      <c r="F155" s="62"/>
      <c r="G155" s="57"/>
      <c r="H155" s="57"/>
      <c r="I155" s="18"/>
      <c r="J155" s="19"/>
    </row>
    <row r="156" spans="1:10" s="9" customFormat="1" ht="39.950000000000003" customHeight="1" x14ac:dyDescent="0.2">
      <c r="A156" s="53" t="s">
        <v>275</v>
      </c>
      <c r="B156" s="58" t="s">
        <v>94</v>
      </c>
      <c r="C156" s="59" t="s">
        <v>247</v>
      </c>
      <c r="D156" s="51"/>
      <c r="E156" s="60" t="s">
        <v>45</v>
      </c>
      <c r="F156" s="62">
        <v>5</v>
      </c>
      <c r="G156" s="52"/>
      <c r="H156" s="57">
        <f>ROUND(G156*F156,2)</f>
        <v>0</v>
      </c>
      <c r="I156" s="29"/>
      <c r="J156" s="19"/>
    </row>
    <row r="157" spans="1:10" s="9" customFormat="1" ht="39.950000000000003" customHeight="1" x14ac:dyDescent="0.2">
      <c r="A157" s="53" t="s">
        <v>441</v>
      </c>
      <c r="B157" s="58" t="s">
        <v>95</v>
      </c>
      <c r="C157" s="59" t="s">
        <v>332</v>
      </c>
      <c r="D157" s="51"/>
      <c r="E157" s="60" t="s">
        <v>45</v>
      </c>
      <c r="F157" s="62">
        <v>40</v>
      </c>
      <c r="G157" s="52"/>
      <c r="H157" s="57">
        <f>ROUND(G157*F157,2)</f>
        <v>0</v>
      </c>
      <c r="I157" s="29"/>
      <c r="J157" s="19"/>
    </row>
    <row r="158" spans="1:10" s="22" customFormat="1" ht="39.950000000000003" customHeight="1" x14ac:dyDescent="0.2">
      <c r="A158" s="53" t="s">
        <v>150</v>
      </c>
      <c r="B158" s="139" t="s">
        <v>36</v>
      </c>
      <c r="C158" s="59" t="s">
        <v>268</v>
      </c>
      <c r="D158" s="51" t="s">
        <v>101</v>
      </c>
      <c r="E158" s="60" t="s">
        <v>45</v>
      </c>
      <c r="F158" s="62">
        <v>16</v>
      </c>
      <c r="G158" s="52"/>
      <c r="H158" s="57">
        <f t="shared" ref="H158" si="27">ROUND(G158*F158,2)</f>
        <v>0</v>
      </c>
      <c r="I158" s="18"/>
      <c r="J158" s="34"/>
    </row>
    <row r="159" spans="1:10" s="9" customFormat="1" ht="39.950000000000003" customHeight="1" x14ac:dyDescent="0.2">
      <c r="A159" s="53" t="s">
        <v>151</v>
      </c>
      <c r="B159" s="136" t="s">
        <v>557</v>
      </c>
      <c r="C159" s="59" t="s">
        <v>152</v>
      </c>
      <c r="D159" s="51" t="s">
        <v>764</v>
      </c>
      <c r="E159" s="158"/>
      <c r="F159" s="62"/>
      <c r="G159" s="20"/>
      <c r="H159" s="57"/>
      <c r="I159" s="18"/>
      <c r="J159" s="19"/>
    </row>
    <row r="160" spans="1:10" s="9" customFormat="1" ht="39.950000000000003" customHeight="1" x14ac:dyDescent="0.2">
      <c r="A160" s="53" t="s">
        <v>205</v>
      </c>
      <c r="B160" s="139" t="s">
        <v>29</v>
      </c>
      <c r="C160" s="59" t="s">
        <v>206</v>
      </c>
      <c r="D160" s="51"/>
      <c r="E160" s="60"/>
      <c r="F160" s="62"/>
      <c r="G160" s="20"/>
      <c r="H160" s="57"/>
      <c r="I160" s="18"/>
      <c r="J160" s="19"/>
    </row>
    <row r="161" spans="1:10" s="9" customFormat="1" ht="39.950000000000003" customHeight="1" x14ac:dyDescent="0.2">
      <c r="A161" s="53" t="s">
        <v>153</v>
      </c>
      <c r="B161" s="58" t="s">
        <v>94</v>
      </c>
      <c r="C161" s="59" t="s">
        <v>765</v>
      </c>
      <c r="D161" s="51"/>
      <c r="E161" s="60" t="s">
        <v>30</v>
      </c>
      <c r="F161" s="62">
        <v>120</v>
      </c>
      <c r="G161" s="52"/>
      <c r="H161" s="57">
        <f>ROUND(G161*F161,2)</f>
        <v>0</v>
      </c>
      <c r="I161" s="18"/>
      <c r="J161" s="19"/>
    </row>
    <row r="162" spans="1:10" s="9" customFormat="1" ht="39.950000000000003" customHeight="1" x14ac:dyDescent="0.2">
      <c r="A162" s="53" t="s">
        <v>154</v>
      </c>
      <c r="B162" s="139" t="s">
        <v>36</v>
      </c>
      <c r="C162" s="59" t="s">
        <v>67</v>
      </c>
      <c r="D162" s="51"/>
      <c r="E162" s="60"/>
      <c r="F162" s="62"/>
      <c r="G162" s="20"/>
      <c r="H162" s="57"/>
      <c r="I162" s="18"/>
      <c r="J162" s="19"/>
    </row>
    <row r="163" spans="1:10" s="9" customFormat="1" ht="39.950000000000003" customHeight="1" x14ac:dyDescent="0.2">
      <c r="A163" s="53" t="s">
        <v>155</v>
      </c>
      <c r="B163" s="58" t="s">
        <v>94</v>
      </c>
      <c r="C163" s="59" t="s">
        <v>765</v>
      </c>
      <c r="D163" s="51"/>
      <c r="E163" s="60" t="s">
        <v>30</v>
      </c>
      <c r="F163" s="62">
        <v>15</v>
      </c>
      <c r="G163" s="52"/>
      <c r="H163" s="57">
        <f>ROUND(G163*F163,2)</f>
        <v>0</v>
      </c>
      <c r="I163" s="18"/>
      <c r="J163" s="19"/>
    </row>
    <row r="164" spans="1:10" s="21" customFormat="1" ht="39.950000000000003" customHeight="1" x14ac:dyDescent="0.2">
      <c r="A164" s="53" t="s">
        <v>353</v>
      </c>
      <c r="B164" s="136" t="s">
        <v>558</v>
      </c>
      <c r="C164" s="59" t="s">
        <v>354</v>
      </c>
      <c r="D164" s="51" t="s">
        <v>762</v>
      </c>
      <c r="E164" s="60"/>
      <c r="F164" s="140"/>
      <c r="G164" s="57"/>
      <c r="H164" s="57"/>
      <c r="I164" s="31"/>
      <c r="J164" s="33"/>
    </row>
    <row r="165" spans="1:10" s="21" customFormat="1" ht="39.950000000000003" customHeight="1" x14ac:dyDescent="0.2">
      <c r="A165" s="53" t="s">
        <v>427</v>
      </c>
      <c r="B165" s="139" t="s">
        <v>29</v>
      </c>
      <c r="C165" s="59" t="s">
        <v>426</v>
      </c>
      <c r="D165" s="51"/>
      <c r="E165" s="60" t="s">
        <v>28</v>
      </c>
      <c r="F165" s="140">
        <v>200</v>
      </c>
      <c r="G165" s="52"/>
      <c r="H165" s="57">
        <f t="shared" ref="H165:H166" si="28">ROUND(G165*F165,2)</f>
        <v>0</v>
      </c>
      <c r="I165" s="31"/>
      <c r="J165" s="33"/>
    </row>
    <row r="166" spans="1:10" s="9" customFormat="1" ht="39.950000000000003" customHeight="1" x14ac:dyDescent="0.2">
      <c r="A166" s="53" t="s">
        <v>102</v>
      </c>
      <c r="B166" s="136" t="s">
        <v>559</v>
      </c>
      <c r="C166" s="59" t="s">
        <v>103</v>
      </c>
      <c r="D166" s="51" t="s">
        <v>158</v>
      </c>
      <c r="E166" s="60" t="s">
        <v>35</v>
      </c>
      <c r="F166" s="140">
        <v>1</v>
      </c>
      <c r="G166" s="52"/>
      <c r="H166" s="57">
        <f t="shared" si="28"/>
        <v>0</v>
      </c>
      <c r="I166" s="18"/>
      <c r="J166" s="19"/>
    </row>
    <row r="167" spans="1:10" ht="39.950000000000003" customHeight="1" x14ac:dyDescent="0.2">
      <c r="A167" s="49"/>
      <c r="B167" s="159"/>
      <c r="C167" s="137" t="s">
        <v>20</v>
      </c>
      <c r="D167" s="132"/>
      <c r="E167" s="142"/>
      <c r="F167" s="133"/>
      <c r="G167" s="134"/>
      <c r="H167" s="135"/>
      <c r="J167" s="35"/>
    </row>
    <row r="168" spans="1:10" s="21" customFormat="1" ht="39.950000000000003" customHeight="1" x14ac:dyDescent="0.2">
      <c r="A168" s="50" t="s">
        <v>52</v>
      </c>
      <c r="B168" s="136" t="s">
        <v>560</v>
      </c>
      <c r="C168" s="59" t="s">
        <v>53</v>
      </c>
      <c r="D168" s="51" t="s">
        <v>110</v>
      </c>
      <c r="E168" s="60" t="s">
        <v>45</v>
      </c>
      <c r="F168" s="140">
        <v>110</v>
      </c>
      <c r="G168" s="52"/>
      <c r="H168" s="57">
        <f>ROUND(G168*F168,2)</f>
        <v>0</v>
      </c>
      <c r="I168" s="18"/>
      <c r="J168" s="33"/>
    </row>
    <row r="169" spans="1:10" ht="39.950000000000003" customHeight="1" x14ac:dyDescent="0.2">
      <c r="A169" s="49"/>
      <c r="B169" s="159"/>
      <c r="C169" s="137" t="s">
        <v>21</v>
      </c>
      <c r="D169" s="132"/>
      <c r="E169" s="142"/>
      <c r="F169" s="133"/>
      <c r="G169" s="134"/>
      <c r="H169" s="135"/>
      <c r="J169" s="35"/>
    </row>
    <row r="170" spans="1:10" s="9" customFormat="1" ht="39.950000000000003" customHeight="1" x14ac:dyDescent="0.2">
      <c r="A170" s="50" t="s">
        <v>173</v>
      </c>
      <c r="B170" s="136" t="s">
        <v>561</v>
      </c>
      <c r="C170" s="59" t="s">
        <v>472</v>
      </c>
      <c r="D170" s="51" t="s">
        <v>113</v>
      </c>
      <c r="E170" s="60"/>
      <c r="F170" s="140"/>
      <c r="G170" s="20"/>
      <c r="H170" s="160"/>
      <c r="I170" s="18"/>
      <c r="J170" s="19"/>
    </row>
    <row r="171" spans="1:10" s="9" customFormat="1" ht="39.950000000000003" customHeight="1" x14ac:dyDescent="0.2">
      <c r="A171" s="50" t="s">
        <v>255</v>
      </c>
      <c r="B171" s="139" t="s">
        <v>29</v>
      </c>
      <c r="C171" s="59" t="s">
        <v>484</v>
      </c>
      <c r="D171" s="51"/>
      <c r="E171" s="60"/>
      <c r="F171" s="140"/>
      <c r="G171" s="20"/>
      <c r="H171" s="160"/>
      <c r="I171" s="18"/>
      <c r="J171" s="19"/>
    </row>
    <row r="172" spans="1:10" s="9" customFormat="1" ht="39.950000000000003" customHeight="1" x14ac:dyDescent="0.2">
      <c r="A172" s="50" t="s">
        <v>256</v>
      </c>
      <c r="B172" s="58" t="s">
        <v>94</v>
      </c>
      <c r="C172" s="59" t="s">
        <v>176</v>
      </c>
      <c r="D172" s="51"/>
      <c r="E172" s="60" t="s">
        <v>35</v>
      </c>
      <c r="F172" s="140">
        <v>1</v>
      </c>
      <c r="G172" s="52"/>
      <c r="H172" s="57">
        <f>ROUND(G172*F172,2)</f>
        <v>0</v>
      </c>
      <c r="I172" s="30"/>
      <c r="J172" s="19"/>
    </row>
    <row r="173" spans="1:10" s="23" customFormat="1" ht="39.950000000000003" customHeight="1" x14ac:dyDescent="0.2">
      <c r="A173" s="50" t="s">
        <v>73</v>
      </c>
      <c r="B173" s="136" t="s">
        <v>562</v>
      </c>
      <c r="C173" s="161" t="s">
        <v>207</v>
      </c>
      <c r="D173" s="143" t="s">
        <v>213</v>
      </c>
      <c r="E173" s="60"/>
      <c r="F173" s="140"/>
      <c r="G173" s="20"/>
      <c r="H173" s="160"/>
      <c r="I173" s="18"/>
      <c r="J173" s="37"/>
    </row>
    <row r="174" spans="1:10" s="9" customFormat="1" ht="39.950000000000003" customHeight="1" x14ac:dyDescent="0.2">
      <c r="A174" s="50" t="s">
        <v>74</v>
      </c>
      <c r="B174" s="139" t="s">
        <v>29</v>
      </c>
      <c r="C174" s="145" t="s">
        <v>240</v>
      </c>
      <c r="D174" s="51"/>
      <c r="E174" s="60" t="s">
        <v>35</v>
      </c>
      <c r="F174" s="140">
        <v>1</v>
      </c>
      <c r="G174" s="52"/>
      <c r="H174" s="57">
        <f t="shared" ref="H174:H177" si="29">ROUND(G174*F174,2)</f>
        <v>0</v>
      </c>
      <c r="I174" s="31"/>
      <c r="J174" s="19"/>
    </row>
    <row r="175" spans="1:10" s="9" customFormat="1" ht="39.950000000000003" customHeight="1" x14ac:dyDescent="0.2">
      <c r="A175" s="50" t="s">
        <v>161</v>
      </c>
      <c r="B175" s="139" t="s">
        <v>36</v>
      </c>
      <c r="C175" s="145" t="s">
        <v>368</v>
      </c>
      <c r="D175" s="51"/>
      <c r="E175" s="60" t="s">
        <v>35</v>
      </c>
      <c r="F175" s="140">
        <v>1</v>
      </c>
      <c r="G175" s="52"/>
      <c r="H175" s="57">
        <f t="shared" si="29"/>
        <v>0</v>
      </c>
      <c r="I175" s="31"/>
      <c r="J175" s="19"/>
    </row>
    <row r="176" spans="1:10" s="9" customFormat="1" ht="39.950000000000003" customHeight="1" x14ac:dyDescent="0.2">
      <c r="A176" s="50" t="s">
        <v>208</v>
      </c>
      <c r="B176" s="139" t="s">
        <v>46</v>
      </c>
      <c r="C176" s="145" t="s">
        <v>209</v>
      </c>
      <c r="D176" s="51"/>
      <c r="E176" s="60" t="s">
        <v>35</v>
      </c>
      <c r="F176" s="140">
        <v>1</v>
      </c>
      <c r="G176" s="52"/>
      <c r="H176" s="57">
        <f t="shared" si="29"/>
        <v>0</v>
      </c>
      <c r="I176" s="31"/>
      <c r="J176" s="19"/>
    </row>
    <row r="177" spans="1:10" s="9" customFormat="1" ht="39.950000000000003" customHeight="1" x14ac:dyDescent="0.2">
      <c r="A177" s="50" t="s">
        <v>210</v>
      </c>
      <c r="B177" s="139" t="s">
        <v>58</v>
      </c>
      <c r="C177" s="145" t="s">
        <v>211</v>
      </c>
      <c r="D177" s="51"/>
      <c r="E177" s="60" t="s">
        <v>35</v>
      </c>
      <c r="F177" s="140">
        <v>1</v>
      </c>
      <c r="G177" s="52"/>
      <c r="H177" s="57">
        <f t="shared" si="29"/>
        <v>0</v>
      </c>
      <c r="I177" s="31"/>
      <c r="J177" s="19"/>
    </row>
    <row r="178" spans="1:10" ht="39.950000000000003" customHeight="1" x14ac:dyDescent="0.2">
      <c r="A178" s="49"/>
      <c r="B178" s="141"/>
      <c r="C178" s="137" t="s">
        <v>22</v>
      </c>
      <c r="D178" s="132"/>
      <c r="E178" s="142"/>
      <c r="F178" s="133"/>
      <c r="G178" s="134"/>
      <c r="H178" s="135"/>
      <c r="J178" s="35"/>
    </row>
    <row r="179" spans="1:10" s="9" customFormat="1" ht="39.950000000000003" customHeight="1" x14ac:dyDescent="0.2">
      <c r="A179" s="50" t="s">
        <v>54</v>
      </c>
      <c r="B179" s="136" t="s">
        <v>563</v>
      </c>
      <c r="C179" s="145" t="s">
        <v>212</v>
      </c>
      <c r="D179" s="143" t="s">
        <v>213</v>
      </c>
      <c r="E179" s="60" t="s">
        <v>35</v>
      </c>
      <c r="F179" s="140">
        <v>1</v>
      </c>
      <c r="G179" s="52"/>
      <c r="H179" s="57">
        <f>ROUND(G179*F179,2)</f>
        <v>0</v>
      </c>
      <c r="I179" s="18"/>
      <c r="J179" s="19"/>
    </row>
    <row r="180" spans="1:10" s="9" customFormat="1" ht="39.950000000000003" customHeight="1" x14ac:dyDescent="0.2">
      <c r="A180" s="50" t="s">
        <v>68</v>
      </c>
      <c r="B180" s="136" t="s">
        <v>564</v>
      </c>
      <c r="C180" s="59" t="s">
        <v>76</v>
      </c>
      <c r="D180" s="51" t="s">
        <v>113</v>
      </c>
      <c r="E180" s="60"/>
      <c r="F180" s="140"/>
      <c r="G180" s="57"/>
      <c r="H180" s="160"/>
      <c r="I180" s="18"/>
      <c r="J180" s="19"/>
    </row>
    <row r="181" spans="1:10" s="9" customFormat="1" ht="39.950000000000003" customHeight="1" x14ac:dyDescent="0.2">
      <c r="A181" s="50" t="s">
        <v>77</v>
      </c>
      <c r="B181" s="139" t="s">
        <v>29</v>
      </c>
      <c r="C181" s="59" t="s">
        <v>125</v>
      </c>
      <c r="D181" s="51"/>
      <c r="E181" s="60" t="s">
        <v>69</v>
      </c>
      <c r="F181" s="177">
        <v>0.3</v>
      </c>
      <c r="G181" s="52"/>
      <c r="H181" s="57">
        <f>ROUND(G181*F181,2)</f>
        <v>0</v>
      </c>
      <c r="I181" s="18"/>
      <c r="J181" s="19"/>
    </row>
    <row r="182" spans="1:10" s="21" customFormat="1" ht="39.950000000000003" customHeight="1" x14ac:dyDescent="0.2">
      <c r="A182" s="50" t="s">
        <v>55</v>
      </c>
      <c r="B182" s="136" t="s">
        <v>565</v>
      </c>
      <c r="C182" s="145" t="s">
        <v>214</v>
      </c>
      <c r="D182" s="143" t="s">
        <v>213</v>
      </c>
      <c r="E182" s="60"/>
      <c r="F182" s="140"/>
      <c r="G182" s="20"/>
      <c r="H182" s="160"/>
      <c r="I182" s="18"/>
      <c r="J182" s="33"/>
    </row>
    <row r="183" spans="1:10" s="9" customFormat="1" ht="39.950000000000003" customHeight="1" x14ac:dyDescent="0.2">
      <c r="A183" s="50" t="s">
        <v>56</v>
      </c>
      <c r="B183" s="139" t="s">
        <v>29</v>
      </c>
      <c r="C183" s="59" t="s">
        <v>126</v>
      </c>
      <c r="D183" s="51"/>
      <c r="E183" s="60" t="s">
        <v>35</v>
      </c>
      <c r="F183" s="140">
        <v>2</v>
      </c>
      <c r="G183" s="52"/>
      <c r="H183" s="57">
        <f t="shared" ref="H183:H188" si="30">ROUND(G183*F183,2)</f>
        <v>0</v>
      </c>
      <c r="I183" s="18"/>
      <c r="J183" s="19"/>
    </row>
    <row r="184" spans="1:10" s="21" customFormat="1" ht="39.950000000000003" customHeight="1" x14ac:dyDescent="0.2">
      <c r="A184" s="50" t="s">
        <v>369</v>
      </c>
      <c r="B184" s="136" t="s">
        <v>566</v>
      </c>
      <c r="C184" s="145" t="s">
        <v>371</v>
      </c>
      <c r="D184" s="143" t="s">
        <v>372</v>
      </c>
      <c r="E184" s="60" t="s">
        <v>35</v>
      </c>
      <c r="F184" s="140">
        <v>1</v>
      </c>
      <c r="G184" s="52"/>
      <c r="H184" s="57">
        <f t="shared" si="30"/>
        <v>0</v>
      </c>
      <c r="I184" s="18"/>
      <c r="J184" s="33"/>
    </row>
    <row r="185" spans="1:10" s="9" customFormat="1" ht="39.950000000000003" customHeight="1" x14ac:dyDescent="0.2">
      <c r="A185" s="50" t="s">
        <v>373</v>
      </c>
      <c r="B185" s="136" t="s">
        <v>567</v>
      </c>
      <c r="C185" s="145" t="s">
        <v>375</v>
      </c>
      <c r="D185" s="143" t="s">
        <v>372</v>
      </c>
      <c r="E185" s="60" t="s">
        <v>35</v>
      </c>
      <c r="F185" s="140">
        <v>1</v>
      </c>
      <c r="G185" s="52"/>
      <c r="H185" s="57">
        <f t="shared" si="30"/>
        <v>0</v>
      </c>
      <c r="I185" s="32"/>
      <c r="J185" s="19"/>
    </row>
    <row r="186" spans="1:10" s="21" customFormat="1" ht="39.950000000000003" customHeight="1" x14ac:dyDescent="0.2">
      <c r="A186" s="50" t="s">
        <v>376</v>
      </c>
      <c r="B186" s="136" t="s">
        <v>568</v>
      </c>
      <c r="C186" s="162" t="s">
        <v>728</v>
      </c>
      <c r="D186" s="143" t="s">
        <v>213</v>
      </c>
      <c r="E186" s="60" t="s">
        <v>35</v>
      </c>
      <c r="F186" s="140">
        <v>1</v>
      </c>
      <c r="G186" s="52"/>
      <c r="H186" s="57">
        <f t="shared" si="30"/>
        <v>0</v>
      </c>
      <c r="I186" s="18"/>
      <c r="J186" s="33"/>
    </row>
    <row r="187" spans="1:10" s="9" customFormat="1" ht="39.950000000000003" customHeight="1" x14ac:dyDescent="0.2">
      <c r="A187" s="50" t="s">
        <v>365</v>
      </c>
      <c r="B187" s="136" t="s">
        <v>569</v>
      </c>
      <c r="C187" s="145" t="s">
        <v>367</v>
      </c>
      <c r="D187" s="143" t="s">
        <v>213</v>
      </c>
      <c r="E187" s="60" t="s">
        <v>35</v>
      </c>
      <c r="F187" s="140">
        <v>1</v>
      </c>
      <c r="G187" s="52"/>
      <c r="H187" s="57">
        <f t="shared" si="30"/>
        <v>0</v>
      </c>
      <c r="I187" s="18"/>
      <c r="J187" s="19"/>
    </row>
    <row r="188" spans="1:10" s="9" customFormat="1" ht="39.75" customHeight="1" x14ac:dyDescent="0.2">
      <c r="A188" s="50" t="s">
        <v>507</v>
      </c>
      <c r="B188" s="136" t="s">
        <v>570</v>
      </c>
      <c r="C188" s="59" t="s">
        <v>509</v>
      </c>
      <c r="D188" s="51" t="s">
        <v>284</v>
      </c>
      <c r="E188" s="60" t="s">
        <v>35</v>
      </c>
      <c r="F188" s="178">
        <v>1</v>
      </c>
      <c r="G188" s="52"/>
      <c r="H188" s="57">
        <f t="shared" si="30"/>
        <v>0</v>
      </c>
      <c r="I188" s="18"/>
      <c r="J188" s="19"/>
    </row>
    <row r="189" spans="1:10" ht="39.950000000000003" customHeight="1" x14ac:dyDescent="0.2">
      <c r="A189" s="49"/>
      <c r="B189" s="130"/>
      <c r="C189" s="137" t="s">
        <v>23</v>
      </c>
      <c r="D189" s="132"/>
      <c r="E189" s="138"/>
      <c r="F189" s="132"/>
      <c r="G189" s="134"/>
      <c r="H189" s="135"/>
      <c r="J189" s="35"/>
    </row>
    <row r="190" spans="1:10" s="21" customFormat="1" ht="39.950000000000003" customHeight="1" x14ac:dyDescent="0.2">
      <c r="A190" s="53" t="s">
        <v>59</v>
      </c>
      <c r="B190" s="136" t="s">
        <v>571</v>
      </c>
      <c r="C190" s="59" t="s">
        <v>60</v>
      </c>
      <c r="D190" s="51" t="s">
        <v>269</v>
      </c>
      <c r="E190" s="60"/>
      <c r="F190" s="62"/>
      <c r="G190" s="20"/>
      <c r="H190" s="57"/>
      <c r="I190" s="18"/>
      <c r="J190" s="33"/>
    </row>
    <row r="191" spans="1:10" s="9" customFormat="1" ht="39.950000000000003" customHeight="1" x14ac:dyDescent="0.2">
      <c r="A191" s="53" t="s">
        <v>127</v>
      </c>
      <c r="B191" s="139" t="s">
        <v>29</v>
      </c>
      <c r="C191" s="59" t="s">
        <v>128</v>
      </c>
      <c r="D191" s="51"/>
      <c r="E191" s="60" t="s">
        <v>28</v>
      </c>
      <c r="F191" s="62">
        <v>20</v>
      </c>
      <c r="G191" s="52"/>
      <c r="H191" s="57">
        <f>ROUND(G191*F191,2)</f>
        <v>0</v>
      </c>
      <c r="I191" s="30"/>
      <c r="J191" s="19"/>
    </row>
    <row r="192" spans="1:10" s="9" customFormat="1" ht="39.950000000000003" customHeight="1" x14ac:dyDescent="0.2">
      <c r="A192" s="53" t="s">
        <v>61</v>
      </c>
      <c r="B192" s="139" t="s">
        <v>36</v>
      </c>
      <c r="C192" s="59" t="s">
        <v>129</v>
      </c>
      <c r="D192" s="51"/>
      <c r="E192" s="60" t="s">
        <v>28</v>
      </c>
      <c r="F192" s="62">
        <v>180</v>
      </c>
      <c r="G192" s="52"/>
      <c r="H192" s="57">
        <f>ROUND(G192*F192,2)</f>
        <v>0</v>
      </c>
      <c r="I192" s="18"/>
      <c r="J192" s="19"/>
    </row>
    <row r="193" spans="1:10" s="5" customFormat="1" ht="39.950000000000003" customHeight="1" thickBot="1" x14ac:dyDescent="0.25">
      <c r="A193" s="47"/>
      <c r="B193" s="149" t="str">
        <f>B125</f>
        <v>C</v>
      </c>
      <c r="C193" s="150" t="str">
        <f>C125</f>
        <v>FURBY STREET from Bannatyne Avenue to William Avenue - Concrete Pavement Rehabilitation and Associated Works</v>
      </c>
      <c r="D193" s="151"/>
      <c r="E193" s="151"/>
      <c r="F193" s="152"/>
      <c r="G193" s="153" t="s">
        <v>16</v>
      </c>
      <c r="H193" s="153">
        <f>SUM(H125:H192)</f>
        <v>0</v>
      </c>
      <c r="I193" s="36"/>
      <c r="J193" s="36"/>
    </row>
    <row r="194" spans="1:10" s="5" customFormat="1" ht="39.950000000000003" customHeight="1" thickTop="1" x14ac:dyDescent="0.2">
      <c r="A194" s="41"/>
      <c r="B194" s="125" t="s">
        <v>14</v>
      </c>
      <c r="C194" s="154" t="s">
        <v>294</v>
      </c>
      <c r="D194" s="155"/>
      <c r="E194" s="155"/>
      <c r="F194" s="155"/>
      <c r="G194" s="156"/>
      <c r="H194" s="157"/>
      <c r="I194" s="36"/>
      <c r="J194" s="36"/>
    </row>
    <row r="195" spans="1:10" ht="39.950000000000003" customHeight="1" x14ac:dyDescent="0.2">
      <c r="A195" s="49"/>
      <c r="B195" s="130"/>
      <c r="C195" s="131" t="s">
        <v>18</v>
      </c>
      <c r="D195" s="132"/>
      <c r="E195" s="133" t="s">
        <v>1</v>
      </c>
      <c r="F195" s="133" t="s">
        <v>1</v>
      </c>
      <c r="G195" s="134" t="s">
        <v>1</v>
      </c>
      <c r="H195" s="135"/>
      <c r="J195" s="35"/>
    </row>
    <row r="196" spans="1:10" s="21" customFormat="1" ht="39.950000000000003" customHeight="1" x14ac:dyDescent="0.2">
      <c r="A196" s="50" t="s">
        <v>81</v>
      </c>
      <c r="B196" s="136" t="s">
        <v>572</v>
      </c>
      <c r="C196" s="59" t="s">
        <v>82</v>
      </c>
      <c r="D196" s="51" t="s">
        <v>265</v>
      </c>
      <c r="E196" s="60" t="s">
        <v>27</v>
      </c>
      <c r="F196" s="62">
        <v>25</v>
      </c>
      <c r="G196" s="52"/>
      <c r="H196" s="57">
        <f t="shared" ref="H196" si="31">ROUND(G196*F196,2)</f>
        <v>0</v>
      </c>
      <c r="I196" s="18"/>
      <c r="J196" s="33"/>
    </row>
    <row r="197" spans="1:10" s="21" customFormat="1" ht="32.450000000000003" customHeight="1" x14ac:dyDescent="0.2">
      <c r="A197" s="90" t="s">
        <v>85</v>
      </c>
      <c r="B197" s="179" t="s">
        <v>573</v>
      </c>
      <c r="C197" s="180" t="s">
        <v>270</v>
      </c>
      <c r="D197" s="91" t="s">
        <v>417</v>
      </c>
      <c r="E197" s="181"/>
      <c r="F197" s="182"/>
      <c r="G197" s="20"/>
      <c r="H197" s="183"/>
      <c r="I197" s="18"/>
    </row>
    <row r="198" spans="1:10" s="21" customFormat="1" ht="36" customHeight="1" x14ac:dyDescent="0.2">
      <c r="A198" s="90" t="s">
        <v>735</v>
      </c>
      <c r="B198" s="184" t="s">
        <v>29</v>
      </c>
      <c r="C198" s="180" t="s">
        <v>736</v>
      </c>
      <c r="D198" s="91" t="s">
        <v>1</v>
      </c>
      <c r="E198" s="181" t="s">
        <v>30</v>
      </c>
      <c r="F198" s="182">
        <v>35</v>
      </c>
      <c r="G198" s="92"/>
      <c r="H198" s="183">
        <f t="shared" ref="H198" si="32">ROUND(G198*F198,2)</f>
        <v>0</v>
      </c>
      <c r="I198" s="18"/>
    </row>
    <row r="199" spans="1:10" s="21" customFormat="1" ht="39.950000000000003" customHeight="1" x14ac:dyDescent="0.2">
      <c r="A199" s="67" t="s">
        <v>31</v>
      </c>
      <c r="B199" s="136" t="s">
        <v>574</v>
      </c>
      <c r="C199" s="59" t="s">
        <v>32</v>
      </c>
      <c r="D199" s="51" t="s">
        <v>265</v>
      </c>
      <c r="E199" s="60"/>
      <c r="F199" s="62"/>
      <c r="G199" s="20"/>
      <c r="H199" s="57"/>
      <c r="I199" s="18"/>
      <c r="J199" s="33"/>
    </row>
    <row r="200" spans="1:10" s="21" customFormat="1" ht="39.950000000000003" customHeight="1" x14ac:dyDescent="0.2">
      <c r="A200" s="67" t="s">
        <v>378</v>
      </c>
      <c r="B200" s="139" t="s">
        <v>29</v>
      </c>
      <c r="C200" s="59" t="s">
        <v>449</v>
      </c>
      <c r="D200" s="51" t="s">
        <v>1</v>
      </c>
      <c r="E200" s="60" t="s">
        <v>27</v>
      </c>
      <c r="F200" s="62">
        <v>20</v>
      </c>
      <c r="G200" s="52"/>
      <c r="H200" s="57">
        <f t="shared" ref="H200:H201" si="33">ROUND(G200*F200,2)</f>
        <v>0</v>
      </c>
      <c r="I200" s="18"/>
      <c r="J200" s="33"/>
    </row>
    <row r="201" spans="1:10" s="9" customFormat="1" ht="39.950000000000003" customHeight="1" x14ac:dyDescent="0.2">
      <c r="A201" s="50" t="s">
        <v>33</v>
      </c>
      <c r="B201" s="136" t="s">
        <v>182</v>
      </c>
      <c r="C201" s="59" t="s">
        <v>34</v>
      </c>
      <c r="D201" s="51" t="s">
        <v>265</v>
      </c>
      <c r="E201" s="60" t="s">
        <v>28</v>
      </c>
      <c r="F201" s="62">
        <v>1000</v>
      </c>
      <c r="G201" s="52"/>
      <c r="H201" s="57">
        <f t="shared" si="33"/>
        <v>0</v>
      </c>
      <c r="I201" s="18"/>
      <c r="J201" s="19"/>
    </row>
    <row r="202" spans="1:10" ht="39.950000000000003" customHeight="1" x14ac:dyDescent="0.2">
      <c r="A202" s="49"/>
      <c r="B202" s="130"/>
      <c r="C202" s="137" t="s">
        <v>258</v>
      </c>
      <c r="D202" s="132"/>
      <c r="E202" s="138"/>
      <c r="F202" s="132"/>
      <c r="G202" s="134"/>
      <c r="H202" s="135"/>
      <c r="J202" s="35"/>
    </row>
    <row r="203" spans="1:10" s="21" customFormat="1" ht="39.950000000000003" customHeight="1" x14ac:dyDescent="0.2">
      <c r="A203" s="53" t="s">
        <v>63</v>
      </c>
      <c r="B203" s="136" t="s">
        <v>575</v>
      </c>
      <c r="C203" s="59" t="s">
        <v>64</v>
      </c>
      <c r="D203" s="51" t="s">
        <v>265</v>
      </c>
      <c r="E203" s="60"/>
      <c r="F203" s="62"/>
      <c r="G203" s="20"/>
      <c r="H203" s="57"/>
      <c r="I203" s="18"/>
      <c r="J203" s="33"/>
    </row>
    <row r="204" spans="1:10" s="9" customFormat="1" ht="39.950000000000003" customHeight="1" x14ac:dyDescent="0.2">
      <c r="A204" s="53" t="s">
        <v>65</v>
      </c>
      <c r="B204" s="139" t="s">
        <v>29</v>
      </c>
      <c r="C204" s="59" t="s">
        <v>66</v>
      </c>
      <c r="D204" s="51" t="s">
        <v>1</v>
      </c>
      <c r="E204" s="60" t="s">
        <v>28</v>
      </c>
      <c r="F204" s="62">
        <v>30</v>
      </c>
      <c r="G204" s="52"/>
      <c r="H204" s="57">
        <f>ROUND(G204*F204,2)</f>
        <v>0</v>
      </c>
      <c r="I204" s="18"/>
      <c r="J204" s="19"/>
    </row>
    <row r="205" spans="1:10" s="9" customFormat="1" ht="39.950000000000003" customHeight="1" x14ac:dyDescent="0.2">
      <c r="A205" s="53" t="s">
        <v>142</v>
      </c>
      <c r="B205" s="139" t="s">
        <v>36</v>
      </c>
      <c r="C205" s="59" t="s">
        <v>143</v>
      </c>
      <c r="D205" s="51" t="s">
        <v>1</v>
      </c>
      <c r="E205" s="60" t="s">
        <v>28</v>
      </c>
      <c r="F205" s="62">
        <v>67</v>
      </c>
      <c r="G205" s="52"/>
      <c r="H205" s="57">
        <f>ROUND(G205*F205,2)</f>
        <v>0</v>
      </c>
      <c r="I205" s="31"/>
      <c r="J205" s="19"/>
    </row>
    <row r="206" spans="1:10" s="9" customFormat="1" ht="39.950000000000003" customHeight="1" x14ac:dyDescent="0.2">
      <c r="A206" s="53" t="s">
        <v>337</v>
      </c>
      <c r="B206" s="136" t="s">
        <v>576</v>
      </c>
      <c r="C206" s="59" t="s">
        <v>338</v>
      </c>
      <c r="D206" s="51" t="s">
        <v>144</v>
      </c>
      <c r="E206" s="60"/>
      <c r="F206" s="62"/>
      <c r="G206" s="20"/>
      <c r="H206" s="57"/>
      <c r="I206" s="18"/>
      <c r="J206" s="19"/>
    </row>
    <row r="207" spans="1:10" s="9" customFormat="1" ht="39.950000000000003" customHeight="1" x14ac:dyDescent="0.2">
      <c r="A207" s="53" t="s">
        <v>384</v>
      </c>
      <c r="B207" s="139" t="s">
        <v>29</v>
      </c>
      <c r="C207" s="59" t="s">
        <v>450</v>
      </c>
      <c r="D207" s="51" t="s">
        <v>1</v>
      </c>
      <c r="E207" s="60" t="s">
        <v>28</v>
      </c>
      <c r="F207" s="62">
        <v>115</v>
      </c>
      <c r="G207" s="52"/>
      <c r="H207" s="57">
        <f>ROUND(G207*F207,2)</f>
        <v>0</v>
      </c>
      <c r="I207" s="31"/>
      <c r="J207" s="19"/>
    </row>
    <row r="208" spans="1:10" s="9" customFormat="1" ht="39.950000000000003" customHeight="1" x14ac:dyDescent="0.2">
      <c r="A208" s="53" t="s">
        <v>319</v>
      </c>
      <c r="B208" s="136" t="s">
        <v>577</v>
      </c>
      <c r="C208" s="59" t="s">
        <v>320</v>
      </c>
      <c r="D208" s="51" t="s">
        <v>321</v>
      </c>
      <c r="E208" s="60"/>
      <c r="F208" s="62"/>
      <c r="G208" s="20"/>
      <c r="H208" s="57"/>
      <c r="I208" s="18"/>
      <c r="J208" s="19"/>
    </row>
    <row r="209" spans="1:10" s="9" customFormat="1" ht="39.950000000000003" customHeight="1" x14ac:dyDescent="0.2">
      <c r="A209" s="53" t="s">
        <v>385</v>
      </c>
      <c r="B209" s="139" t="s">
        <v>29</v>
      </c>
      <c r="C209" s="59" t="s">
        <v>451</v>
      </c>
      <c r="D209" s="51" t="s">
        <v>1</v>
      </c>
      <c r="E209" s="60" t="s">
        <v>28</v>
      </c>
      <c r="F209" s="62">
        <v>55</v>
      </c>
      <c r="G209" s="52"/>
      <c r="H209" s="57">
        <f t="shared" ref="H209:H211" si="34">ROUND(G209*F209,2)</f>
        <v>0</v>
      </c>
      <c r="I209" s="18"/>
      <c r="J209" s="19"/>
    </row>
    <row r="210" spans="1:10" s="9" customFormat="1" ht="39.950000000000003" customHeight="1" x14ac:dyDescent="0.2">
      <c r="A210" s="53" t="s">
        <v>386</v>
      </c>
      <c r="B210" s="139" t="s">
        <v>36</v>
      </c>
      <c r="C210" s="59" t="s">
        <v>452</v>
      </c>
      <c r="D210" s="51" t="s">
        <v>1</v>
      </c>
      <c r="E210" s="60" t="s">
        <v>28</v>
      </c>
      <c r="F210" s="62">
        <v>7</v>
      </c>
      <c r="G210" s="52"/>
      <c r="H210" s="57">
        <f t="shared" si="34"/>
        <v>0</v>
      </c>
      <c r="I210" s="18"/>
      <c r="J210" s="19"/>
    </row>
    <row r="211" spans="1:10" s="9" customFormat="1" ht="39.950000000000003" customHeight="1" x14ac:dyDescent="0.2">
      <c r="A211" s="53" t="s">
        <v>387</v>
      </c>
      <c r="B211" s="139" t="s">
        <v>46</v>
      </c>
      <c r="C211" s="59" t="s">
        <v>453</v>
      </c>
      <c r="D211" s="51" t="s">
        <v>1</v>
      </c>
      <c r="E211" s="60" t="s">
        <v>28</v>
      </c>
      <c r="F211" s="62">
        <v>255</v>
      </c>
      <c r="G211" s="52"/>
      <c r="H211" s="57">
        <f t="shared" si="34"/>
        <v>0</v>
      </c>
      <c r="I211" s="18"/>
      <c r="J211" s="19"/>
    </row>
    <row r="212" spans="1:10" s="9" customFormat="1" ht="39.950000000000003" customHeight="1" x14ac:dyDescent="0.2">
      <c r="A212" s="53" t="s">
        <v>343</v>
      </c>
      <c r="B212" s="136" t="s">
        <v>578</v>
      </c>
      <c r="C212" s="59" t="s">
        <v>344</v>
      </c>
      <c r="D212" s="51" t="s">
        <v>321</v>
      </c>
      <c r="E212" s="60"/>
      <c r="F212" s="62"/>
      <c r="G212" s="20"/>
      <c r="H212" s="57"/>
      <c r="I212" s="18"/>
      <c r="J212" s="19"/>
    </row>
    <row r="213" spans="1:10" s="9" customFormat="1" ht="39.950000000000003" customHeight="1" x14ac:dyDescent="0.2">
      <c r="A213" s="53" t="s">
        <v>388</v>
      </c>
      <c r="B213" s="139" t="s">
        <v>29</v>
      </c>
      <c r="C213" s="59" t="s">
        <v>389</v>
      </c>
      <c r="D213" s="51" t="s">
        <v>1</v>
      </c>
      <c r="E213" s="60" t="s">
        <v>28</v>
      </c>
      <c r="F213" s="62">
        <v>110</v>
      </c>
      <c r="G213" s="52"/>
      <c r="H213" s="57">
        <f>ROUND(G213*F213,2)</f>
        <v>0</v>
      </c>
      <c r="I213" s="31"/>
      <c r="J213" s="19"/>
    </row>
    <row r="214" spans="1:10" s="9" customFormat="1" ht="39.950000000000003" customHeight="1" x14ac:dyDescent="0.2">
      <c r="A214" s="53" t="s">
        <v>347</v>
      </c>
      <c r="B214" s="136" t="s">
        <v>579</v>
      </c>
      <c r="C214" s="59" t="s">
        <v>348</v>
      </c>
      <c r="D214" s="51" t="s">
        <v>144</v>
      </c>
      <c r="E214" s="60"/>
      <c r="F214" s="62"/>
      <c r="G214" s="20"/>
      <c r="H214" s="57"/>
      <c r="I214" s="18"/>
      <c r="J214" s="19"/>
    </row>
    <row r="215" spans="1:10" s="9" customFormat="1" ht="39.950000000000003" customHeight="1" x14ac:dyDescent="0.2">
      <c r="A215" s="53" t="s">
        <v>390</v>
      </c>
      <c r="B215" s="139" t="s">
        <v>29</v>
      </c>
      <c r="C215" s="59" t="s">
        <v>391</v>
      </c>
      <c r="D215" s="51" t="s">
        <v>1</v>
      </c>
      <c r="E215" s="60" t="s">
        <v>28</v>
      </c>
      <c r="F215" s="62">
        <v>20</v>
      </c>
      <c r="G215" s="52"/>
      <c r="H215" s="57">
        <f t="shared" ref="H215:H216" si="35">ROUND(G215*F215,2)</f>
        <v>0</v>
      </c>
      <c r="I215" s="18"/>
      <c r="J215" s="19"/>
    </row>
    <row r="216" spans="1:10" s="9" customFormat="1" ht="39.950000000000003" customHeight="1" x14ac:dyDescent="0.2">
      <c r="A216" s="53" t="s">
        <v>392</v>
      </c>
      <c r="B216" s="139" t="s">
        <v>36</v>
      </c>
      <c r="C216" s="59" t="s">
        <v>393</v>
      </c>
      <c r="D216" s="51" t="s">
        <v>1</v>
      </c>
      <c r="E216" s="60" t="s">
        <v>28</v>
      </c>
      <c r="F216" s="62">
        <v>45</v>
      </c>
      <c r="G216" s="52"/>
      <c r="H216" s="57">
        <f t="shared" si="35"/>
        <v>0</v>
      </c>
      <c r="I216" s="31"/>
      <c r="J216" s="19"/>
    </row>
    <row r="217" spans="1:10" s="9" customFormat="1" ht="39.950000000000003" customHeight="1" x14ac:dyDescent="0.2">
      <c r="A217" s="53" t="s">
        <v>37</v>
      </c>
      <c r="B217" s="136" t="s">
        <v>404</v>
      </c>
      <c r="C217" s="59" t="s">
        <v>38</v>
      </c>
      <c r="D217" s="51" t="s">
        <v>144</v>
      </c>
      <c r="E217" s="60"/>
      <c r="F217" s="62"/>
      <c r="G217" s="20"/>
      <c r="H217" s="57"/>
      <c r="I217" s="18"/>
      <c r="J217" s="19"/>
    </row>
    <row r="218" spans="1:10" s="9" customFormat="1" ht="39.950000000000003" customHeight="1" x14ac:dyDescent="0.2">
      <c r="A218" s="53" t="s">
        <v>39</v>
      </c>
      <c r="B218" s="139" t="s">
        <v>29</v>
      </c>
      <c r="C218" s="59" t="s">
        <v>40</v>
      </c>
      <c r="D218" s="51" t="s">
        <v>1</v>
      </c>
      <c r="E218" s="60" t="s">
        <v>35</v>
      </c>
      <c r="F218" s="62">
        <v>140</v>
      </c>
      <c r="G218" s="52"/>
      <c r="H218" s="57">
        <f>ROUND(G218*F218,2)</f>
        <v>0</v>
      </c>
      <c r="I218" s="18"/>
      <c r="J218" s="19"/>
    </row>
    <row r="219" spans="1:10" s="9" customFormat="1" ht="39.950000000000003" customHeight="1" x14ac:dyDescent="0.2">
      <c r="A219" s="53" t="s">
        <v>41</v>
      </c>
      <c r="B219" s="136" t="s">
        <v>580</v>
      </c>
      <c r="C219" s="59" t="s">
        <v>42</v>
      </c>
      <c r="D219" s="51" t="s">
        <v>144</v>
      </c>
      <c r="E219" s="60"/>
      <c r="F219" s="62"/>
      <c r="G219" s="20"/>
      <c r="H219" s="57"/>
      <c r="I219" s="18"/>
      <c r="J219" s="19"/>
    </row>
    <row r="220" spans="1:10" s="9" customFormat="1" ht="39.950000000000003" customHeight="1" x14ac:dyDescent="0.2">
      <c r="A220" s="54" t="s">
        <v>145</v>
      </c>
      <c r="B220" s="55" t="s">
        <v>29</v>
      </c>
      <c r="C220" s="56" t="s">
        <v>146</v>
      </c>
      <c r="D220" s="55" t="s">
        <v>1</v>
      </c>
      <c r="E220" s="55" t="s">
        <v>35</v>
      </c>
      <c r="F220" s="62">
        <v>20</v>
      </c>
      <c r="G220" s="52"/>
      <c r="H220" s="57">
        <f>ROUND(G220*F220,2)</f>
        <v>0</v>
      </c>
      <c r="I220" s="18"/>
      <c r="J220" s="19"/>
    </row>
    <row r="221" spans="1:10" s="9" customFormat="1" ht="39.950000000000003" customHeight="1" x14ac:dyDescent="0.2">
      <c r="A221" s="53" t="s">
        <v>43</v>
      </c>
      <c r="B221" s="139" t="s">
        <v>36</v>
      </c>
      <c r="C221" s="59" t="s">
        <v>44</v>
      </c>
      <c r="D221" s="51" t="s">
        <v>1</v>
      </c>
      <c r="E221" s="60" t="s">
        <v>35</v>
      </c>
      <c r="F221" s="62">
        <v>515</v>
      </c>
      <c r="G221" s="52"/>
      <c r="H221" s="57">
        <f>ROUND(G221*F221,2)</f>
        <v>0</v>
      </c>
      <c r="I221" s="18"/>
      <c r="J221" s="19"/>
    </row>
    <row r="222" spans="1:10" s="21" customFormat="1" ht="39.950000000000003" customHeight="1" x14ac:dyDescent="0.2">
      <c r="A222" s="53" t="s">
        <v>130</v>
      </c>
      <c r="B222" s="136" t="s">
        <v>581</v>
      </c>
      <c r="C222" s="59" t="s">
        <v>131</v>
      </c>
      <c r="D222" s="51" t="s">
        <v>92</v>
      </c>
      <c r="E222" s="60"/>
      <c r="F222" s="62"/>
      <c r="G222" s="20"/>
      <c r="H222" s="57"/>
      <c r="I222" s="18"/>
      <c r="J222" s="33"/>
    </row>
    <row r="223" spans="1:10" s="9" customFormat="1" ht="39.950000000000003" customHeight="1" x14ac:dyDescent="0.2">
      <c r="A223" s="53" t="s">
        <v>394</v>
      </c>
      <c r="B223" s="139" t="s">
        <v>29</v>
      </c>
      <c r="C223" s="59" t="s">
        <v>395</v>
      </c>
      <c r="D223" s="51" t="s">
        <v>1</v>
      </c>
      <c r="E223" s="60" t="s">
        <v>28</v>
      </c>
      <c r="F223" s="62">
        <v>10</v>
      </c>
      <c r="G223" s="52"/>
      <c r="H223" s="57">
        <f t="shared" ref="H223" si="36">ROUND(G223*F223,2)</f>
        <v>0</v>
      </c>
      <c r="I223" s="18"/>
      <c r="J223" s="19"/>
    </row>
    <row r="224" spans="1:10" s="21" customFormat="1" ht="39.950000000000003" customHeight="1" x14ac:dyDescent="0.2">
      <c r="A224" s="53" t="s">
        <v>192</v>
      </c>
      <c r="B224" s="136" t="s">
        <v>582</v>
      </c>
      <c r="C224" s="59" t="s">
        <v>193</v>
      </c>
      <c r="D224" s="51" t="s">
        <v>194</v>
      </c>
      <c r="E224" s="60"/>
      <c r="F224" s="62"/>
      <c r="G224" s="20"/>
      <c r="H224" s="57"/>
      <c r="I224" s="18"/>
      <c r="J224" s="33"/>
    </row>
    <row r="225" spans="1:10" s="9" customFormat="1" ht="39.950000000000003" customHeight="1" x14ac:dyDescent="0.2">
      <c r="A225" s="53" t="s">
        <v>329</v>
      </c>
      <c r="B225" s="139" t="s">
        <v>29</v>
      </c>
      <c r="C225" s="59" t="s">
        <v>455</v>
      </c>
      <c r="D225" s="51" t="s">
        <v>1</v>
      </c>
      <c r="E225" s="60" t="s">
        <v>45</v>
      </c>
      <c r="F225" s="62">
        <v>25</v>
      </c>
      <c r="G225" s="52"/>
      <c r="H225" s="57">
        <f t="shared" ref="H225:H226" si="37">ROUND(G225*F225,2)</f>
        <v>0</v>
      </c>
      <c r="I225" s="18"/>
      <c r="J225" s="19"/>
    </row>
    <row r="226" spans="1:10" s="9" customFormat="1" ht="39.950000000000003" customHeight="1" x14ac:dyDescent="0.2">
      <c r="A226" s="53" t="s">
        <v>195</v>
      </c>
      <c r="B226" s="139" t="s">
        <v>36</v>
      </c>
      <c r="C226" s="59" t="s">
        <v>196</v>
      </c>
      <c r="D226" s="51" t="s">
        <v>197</v>
      </c>
      <c r="E226" s="60" t="s">
        <v>45</v>
      </c>
      <c r="F226" s="62">
        <v>4</v>
      </c>
      <c r="G226" s="52"/>
      <c r="H226" s="57">
        <f t="shared" si="37"/>
        <v>0</v>
      </c>
      <c r="I226" s="18"/>
      <c r="J226" s="19"/>
    </row>
    <row r="227" spans="1:10" s="9" customFormat="1" ht="39.950000000000003" customHeight="1" x14ac:dyDescent="0.2">
      <c r="A227" s="53" t="s">
        <v>198</v>
      </c>
      <c r="B227" s="136" t="s">
        <v>583</v>
      </c>
      <c r="C227" s="59" t="s">
        <v>199</v>
      </c>
      <c r="D227" s="51" t="s">
        <v>194</v>
      </c>
      <c r="E227" s="60"/>
      <c r="F227" s="62"/>
      <c r="G227" s="20"/>
      <c r="H227" s="57"/>
      <c r="I227" s="18"/>
      <c r="J227" s="19"/>
    </row>
    <row r="228" spans="1:10" s="9" customFormat="1" ht="39.950000000000003" customHeight="1" x14ac:dyDescent="0.2">
      <c r="A228" s="53" t="s">
        <v>512</v>
      </c>
      <c r="B228" s="139" t="s">
        <v>29</v>
      </c>
      <c r="C228" s="59" t="s">
        <v>456</v>
      </c>
      <c r="D228" s="51" t="s">
        <v>100</v>
      </c>
      <c r="E228" s="60" t="s">
        <v>45</v>
      </c>
      <c r="F228" s="62">
        <v>22</v>
      </c>
      <c r="G228" s="52"/>
      <c r="H228" s="57">
        <f t="shared" ref="H228" si="38">ROUND(G228*F228,2)</f>
        <v>0</v>
      </c>
      <c r="I228" s="18"/>
      <c r="J228" s="19"/>
    </row>
    <row r="229" spans="1:10" s="9" customFormat="1" ht="39.950000000000003" customHeight="1" x14ac:dyDescent="0.2">
      <c r="A229" s="53" t="s">
        <v>97</v>
      </c>
      <c r="B229" s="136" t="s">
        <v>584</v>
      </c>
      <c r="C229" s="59" t="s">
        <v>47</v>
      </c>
      <c r="D229" s="51" t="s">
        <v>149</v>
      </c>
      <c r="E229" s="60"/>
      <c r="F229" s="62"/>
      <c r="G229" s="20"/>
      <c r="H229" s="57"/>
      <c r="I229" s="18"/>
      <c r="J229" s="19"/>
    </row>
    <row r="230" spans="1:10" s="9" customFormat="1" ht="39.950000000000003" customHeight="1" x14ac:dyDescent="0.2">
      <c r="A230" s="53" t="s">
        <v>238</v>
      </c>
      <c r="B230" s="139" t="s">
        <v>29</v>
      </c>
      <c r="C230" s="59" t="s">
        <v>439</v>
      </c>
      <c r="D230" s="51" t="s">
        <v>239</v>
      </c>
      <c r="E230" s="60"/>
      <c r="F230" s="62"/>
      <c r="G230" s="57"/>
      <c r="H230" s="57"/>
      <c r="I230" s="18"/>
      <c r="J230" s="19"/>
    </row>
    <row r="231" spans="1:10" s="9" customFormat="1" ht="39.950000000000003" customHeight="1" x14ac:dyDescent="0.2">
      <c r="A231" s="53" t="s">
        <v>275</v>
      </c>
      <c r="B231" s="58" t="s">
        <v>94</v>
      </c>
      <c r="C231" s="59" t="s">
        <v>247</v>
      </c>
      <c r="D231" s="51"/>
      <c r="E231" s="60" t="s">
        <v>45</v>
      </c>
      <c r="F231" s="61">
        <v>2.9</v>
      </c>
      <c r="G231" s="52"/>
      <c r="H231" s="57">
        <f>ROUND(G231*F231,2)</f>
        <v>0</v>
      </c>
      <c r="I231" s="29"/>
      <c r="J231" s="19"/>
    </row>
    <row r="232" spans="1:10" s="9" customFormat="1" ht="39.950000000000003" customHeight="1" x14ac:dyDescent="0.2">
      <c r="A232" s="53" t="s">
        <v>441</v>
      </c>
      <c r="B232" s="58" t="s">
        <v>95</v>
      </c>
      <c r="C232" s="59" t="s">
        <v>332</v>
      </c>
      <c r="D232" s="51"/>
      <c r="E232" s="60" t="s">
        <v>45</v>
      </c>
      <c r="F232" s="62">
        <v>40</v>
      </c>
      <c r="G232" s="52"/>
      <c r="H232" s="57">
        <f>ROUND(G232*F232,2)</f>
        <v>0</v>
      </c>
      <c r="I232" s="29"/>
      <c r="J232" s="19"/>
    </row>
    <row r="233" spans="1:10" s="9" customFormat="1" ht="39.950000000000003" customHeight="1" x14ac:dyDescent="0.2">
      <c r="A233" s="53" t="s">
        <v>448</v>
      </c>
      <c r="B233" s="58" t="s">
        <v>351</v>
      </c>
      <c r="C233" s="59" t="s">
        <v>352</v>
      </c>
      <c r="D233" s="51" t="s">
        <v>1</v>
      </c>
      <c r="E233" s="60" t="s">
        <v>45</v>
      </c>
      <c r="F233" s="62">
        <v>35</v>
      </c>
      <c r="G233" s="52"/>
      <c r="H233" s="57">
        <f>ROUND(G233*F233,2)</f>
        <v>0</v>
      </c>
      <c r="I233" s="29"/>
      <c r="J233" s="19"/>
    </row>
    <row r="234" spans="1:10" s="9" customFormat="1" ht="39.950000000000003" customHeight="1" x14ac:dyDescent="0.2">
      <c r="A234" s="53" t="s">
        <v>398</v>
      </c>
      <c r="B234" s="139" t="s">
        <v>36</v>
      </c>
      <c r="C234" s="59" t="s">
        <v>456</v>
      </c>
      <c r="D234" s="51" t="s">
        <v>100</v>
      </c>
      <c r="E234" s="60" t="s">
        <v>45</v>
      </c>
      <c r="F234" s="62">
        <v>10</v>
      </c>
      <c r="G234" s="52"/>
      <c r="H234" s="57">
        <f t="shared" ref="H234" si="39">ROUND(G234*F234,2)</f>
        <v>0</v>
      </c>
      <c r="I234" s="18"/>
      <c r="J234" s="19"/>
    </row>
    <row r="235" spans="1:10" s="9" customFormat="1" ht="39.950000000000003" customHeight="1" x14ac:dyDescent="0.2">
      <c r="A235" s="53" t="s">
        <v>151</v>
      </c>
      <c r="B235" s="136" t="s">
        <v>585</v>
      </c>
      <c r="C235" s="59" t="s">
        <v>152</v>
      </c>
      <c r="D235" s="51" t="s">
        <v>764</v>
      </c>
      <c r="E235" s="158"/>
      <c r="F235" s="62"/>
      <c r="G235" s="20"/>
      <c r="H235" s="57"/>
      <c r="I235" s="18"/>
      <c r="J235" s="19"/>
    </row>
    <row r="236" spans="1:10" s="9" customFormat="1" ht="39.950000000000003" customHeight="1" x14ac:dyDescent="0.2">
      <c r="A236" s="53" t="s">
        <v>205</v>
      </c>
      <c r="B236" s="139" t="s">
        <v>29</v>
      </c>
      <c r="C236" s="59" t="s">
        <v>206</v>
      </c>
      <c r="D236" s="51"/>
      <c r="E236" s="60"/>
      <c r="F236" s="62"/>
      <c r="G236" s="20"/>
      <c r="H236" s="57"/>
      <c r="I236" s="18"/>
      <c r="J236" s="19"/>
    </row>
    <row r="237" spans="1:10" s="9" customFormat="1" ht="39.950000000000003" customHeight="1" x14ac:dyDescent="0.2">
      <c r="A237" s="53" t="s">
        <v>153</v>
      </c>
      <c r="B237" s="58" t="s">
        <v>94</v>
      </c>
      <c r="C237" s="59" t="s">
        <v>765</v>
      </c>
      <c r="D237" s="51"/>
      <c r="E237" s="60" t="s">
        <v>30</v>
      </c>
      <c r="F237" s="62">
        <v>220</v>
      </c>
      <c r="G237" s="52"/>
      <c r="H237" s="57">
        <f>ROUND(G237*F237,2)</f>
        <v>0</v>
      </c>
      <c r="I237" s="18"/>
      <c r="J237" s="19"/>
    </row>
    <row r="238" spans="1:10" s="9" customFormat="1" ht="39.950000000000003" customHeight="1" x14ac:dyDescent="0.2">
      <c r="A238" s="53" t="s">
        <v>154</v>
      </c>
      <c r="B238" s="139" t="s">
        <v>36</v>
      </c>
      <c r="C238" s="59" t="s">
        <v>67</v>
      </c>
      <c r="D238" s="51"/>
      <c r="E238" s="60"/>
      <c r="F238" s="62"/>
      <c r="G238" s="20"/>
      <c r="H238" s="57"/>
      <c r="I238" s="18"/>
      <c r="J238" s="19"/>
    </row>
    <row r="239" spans="1:10" s="9" customFormat="1" ht="39.950000000000003" customHeight="1" x14ac:dyDescent="0.2">
      <c r="A239" s="53" t="s">
        <v>155</v>
      </c>
      <c r="B239" s="58" t="s">
        <v>94</v>
      </c>
      <c r="C239" s="59" t="s">
        <v>765</v>
      </c>
      <c r="D239" s="51"/>
      <c r="E239" s="60" t="s">
        <v>30</v>
      </c>
      <c r="F239" s="62">
        <v>30</v>
      </c>
      <c r="G239" s="52"/>
      <c r="H239" s="57">
        <f>ROUND(G239*F239,2)</f>
        <v>0</v>
      </c>
      <c r="I239" s="18"/>
      <c r="J239" s="19"/>
    </row>
    <row r="240" spans="1:10" s="9" customFormat="1" ht="39.950000000000003" customHeight="1" x14ac:dyDescent="0.2">
      <c r="A240" s="53" t="s">
        <v>102</v>
      </c>
      <c r="B240" s="136" t="s">
        <v>586</v>
      </c>
      <c r="C240" s="59" t="s">
        <v>103</v>
      </c>
      <c r="D240" s="51" t="s">
        <v>158</v>
      </c>
      <c r="E240" s="60" t="s">
        <v>35</v>
      </c>
      <c r="F240" s="140">
        <v>3</v>
      </c>
      <c r="G240" s="52"/>
      <c r="H240" s="57">
        <f t="shared" ref="H240" si="40">ROUND(G240*F240,2)</f>
        <v>0</v>
      </c>
      <c r="I240" s="18"/>
      <c r="J240" s="19"/>
    </row>
    <row r="241" spans="1:10" ht="39.950000000000003" customHeight="1" x14ac:dyDescent="0.2">
      <c r="A241" s="49"/>
      <c r="B241" s="159"/>
      <c r="C241" s="137" t="s">
        <v>19</v>
      </c>
      <c r="D241" s="132"/>
      <c r="E241" s="133"/>
      <c r="F241" s="133"/>
      <c r="G241" s="134"/>
      <c r="H241" s="135"/>
      <c r="J241" s="35"/>
    </row>
    <row r="242" spans="1:10" s="21" customFormat="1" ht="39.950000000000003" customHeight="1" x14ac:dyDescent="0.2">
      <c r="A242" s="50" t="s">
        <v>48</v>
      </c>
      <c r="B242" s="136" t="s">
        <v>587</v>
      </c>
      <c r="C242" s="59" t="s">
        <v>49</v>
      </c>
      <c r="D242" s="51" t="s">
        <v>276</v>
      </c>
      <c r="E242" s="60"/>
      <c r="F242" s="140"/>
      <c r="G242" s="20"/>
      <c r="H242" s="160"/>
      <c r="I242" s="18"/>
      <c r="J242" s="33"/>
    </row>
    <row r="243" spans="1:10" s="21" customFormat="1" ht="39.950000000000003" customHeight="1" x14ac:dyDescent="0.2">
      <c r="A243" s="50" t="s">
        <v>400</v>
      </c>
      <c r="B243" s="139" t="s">
        <v>29</v>
      </c>
      <c r="C243" s="59" t="s">
        <v>457</v>
      </c>
      <c r="D243" s="51" t="s">
        <v>397</v>
      </c>
      <c r="E243" s="60" t="s">
        <v>28</v>
      </c>
      <c r="F243" s="140">
        <v>30</v>
      </c>
      <c r="G243" s="52"/>
      <c r="H243" s="57">
        <f t="shared" ref="H243" si="41">ROUND(G243*F243,2)</f>
        <v>0</v>
      </c>
      <c r="I243" s="31"/>
      <c r="J243" s="33"/>
    </row>
    <row r="244" spans="1:10" s="21" customFormat="1" ht="39.950000000000003" customHeight="1" x14ac:dyDescent="0.2">
      <c r="A244" s="50" t="s">
        <v>50</v>
      </c>
      <c r="B244" s="136" t="s">
        <v>588</v>
      </c>
      <c r="C244" s="59" t="s">
        <v>51</v>
      </c>
      <c r="D244" s="51" t="s">
        <v>276</v>
      </c>
      <c r="E244" s="60"/>
      <c r="F244" s="140"/>
      <c r="G244" s="20"/>
      <c r="H244" s="160"/>
      <c r="I244" s="18"/>
      <c r="J244" s="33"/>
    </row>
    <row r="245" spans="1:10" s="9" customFormat="1" ht="39.950000000000003" customHeight="1" x14ac:dyDescent="0.2">
      <c r="A245" s="50" t="s">
        <v>401</v>
      </c>
      <c r="B245" s="139" t="s">
        <v>29</v>
      </c>
      <c r="C245" s="59" t="s">
        <v>729</v>
      </c>
      <c r="D245" s="51" t="s">
        <v>105</v>
      </c>
      <c r="E245" s="60" t="s">
        <v>45</v>
      </c>
      <c r="F245" s="62">
        <v>7</v>
      </c>
      <c r="G245" s="52"/>
      <c r="H245" s="57">
        <f t="shared" ref="H245:H248" si="42">ROUND(G245*F245,2)</f>
        <v>0</v>
      </c>
      <c r="I245" s="18"/>
      <c r="J245" s="19"/>
    </row>
    <row r="246" spans="1:10" s="9" customFormat="1" ht="39.950000000000003" customHeight="1" x14ac:dyDescent="0.2">
      <c r="A246" s="50" t="s">
        <v>402</v>
      </c>
      <c r="B246" s="139" t="s">
        <v>36</v>
      </c>
      <c r="C246" s="59" t="s">
        <v>283</v>
      </c>
      <c r="D246" s="51" t="s">
        <v>100</v>
      </c>
      <c r="E246" s="60" t="s">
        <v>45</v>
      </c>
      <c r="F246" s="62">
        <v>3</v>
      </c>
      <c r="G246" s="52"/>
      <c r="H246" s="57">
        <f t="shared" si="42"/>
        <v>0</v>
      </c>
      <c r="I246" s="18"/>
      <c r="J246" s="19"/>
    </row>
    <row r="247" spans="1:10" s="9" customFormat="1" ht="39.950000000000003" customHeight="1" x14ac:dyDescent="0.2">
      <c r="A247" s="50" t="s">
        <v>160</v>
      </c>
      <c r="B247" s="139" t="s">
        <v>46</v>
      </c>
      <c r="C247" s="59" t="s">
        <v>730</v>
      </c>
      <c r="D247" s="51" t="s">
        <v>109</v>
      </c>
      <c r="E247" s="60" t="s">
        <v>45</v>
      </c>
      <c r="F247" s="62">
        <v>11</v>
      </c>
      <c r="G247" s="52"/>
      <c r="H247" s="57">
        <f t="shared" si="42"/>
        <v>0</v>
      </c>
      <c r="I247" s="31"/>
      <c r="J247" s="19"/>
    </row>
    <row r="248" spans="1:10" s="21" customFormat="1" ht="39.950000000000003" customHeight="1" x14ac:dyDescent="0.2">
      <c r="A248" s="50" t="s">
        <v>139</v>
      </c>
      <c r="B248" s="136" t="s">
        <v>589</v>
      </c>
      <c r="C248" s="59" t="s">
        <v>266</v>
      </c>
      <c r="D248" s="51" t="s">
        <v>140</v>
      </c>
      <c r="E248" s="60" t="s">
        <v>28</v>
      </c>
      <c r="F248" s="140">
        <v>180</v>
      </c>
      <c r="G248" s="52"/>
      <c r="H248" s="57">
        <f t="shared" si="42"/>
        <v>0</v>
      </c>
      <c r="I248" s="31"/>
      <c r="J248" s="33"/>
    </row>
    <row r="249" spans="1:10" ht="39.950000000000003" customHeight="1" x14ac:dyDescent="0.2">
      <c r="A249" s="49"/>
      <c r="B249" s="159"/>
      <c r="C249" s="137" t="s">
        <v>20</v>
      </c>
      <c r="D249" s="132"/>
      <c r="E249" s="142"/>
      <c r="F249" s="133"/>
      <c r="G249" s="134"/>
      <c r="H249" s="135"/>
      <c r="J249" s="35"/>
    </row>
    <row r="250" spans="1:10" s="21" customFormat="1" ht="39.950000000000003" customHeight="1" x14ac:dyDescent="0.2">
      <c r="A250" s="50" t="s">
        <v>52</v>
      </c>
      <c r="B250" s="136" t="s">
        <v>590</v>
      </c>
      <c r="C250" s="59" t="s">
        <v>53</v>
      </c>
      <c r="D250" s="51" t="s">
        <v>110</v>
      </c>
      <c r="E250" s="60" t="s">
        <v>45</v>
      </c>
      <c r="F250" s="140">
        <v>200</v>
      </c>
      <c r="G250" s="52"/>
      <c r="H250" s="57">
        <f>ROUND(G250*F250,2)</f>
        <v>0</v>
      </c>
      <c r="I250" s="18"/>
      <c r="J250" s="33"/>
    </row>
    <row r="251" spans="1:10" ht="39.950000000000003" customHeight="1" x14ac:dyDescent="0.2">
      <c r="A251" s="49"/>
      <c r="B251" s="159"/>
      <c r="C251" s="137" t="s">
        <v>21</v>
      </c>
      <c r="D251" s="132"/>
      <c r="E251" s="142"/>
      <c r="F251" s="133"/>
      <c r="G251" s="134"/>
      <c r="H251" s="135"/>
      <c r="J251" s="35"/>
    </row>
    <row r="252" spans="1:10" s="23" customFormat="1" ht="39.950000000000003" customHeight="1" x14ac:dyDescent="0.2">
      <c r="A252" s="50" t="s">
        <v>73</v>
      </c>
      <c r="B252" s="136" t="s">
        <v>591</v>
      </c>
      <c r="C252" s="161" t="s">
        <v>207</v>
      </c>
      <c r="D252" s="143" t="s">
        <v>213</v>
      </c>
      <c r="E252" s="60"/>
      <c r="F252" s="140"/>
      <c r="G252" s="20"/>
      <c r="H252" s="160"/>
      <c r="I252" s="18"/>
      <c r="J252" s="37"/>
    </row>
    <row r="253" spans="1:10" s="9" customFormat="1" ht="39.950000000000003" customHeight="1" x14ac:dyDescent="0.2">
      <c r="A253" s="50" t="s">
        <v>74</v>
      </c>
      <c r="B253" s="139" t="s">
        <v>29</v>
      </c>
      <c r="C253" s="145" t="s">
        <v>240</v>
      </c>
      <c r="D253" s="51"/>
      <c r="E253" s="60" t="s">
        <v>35</v>
      </c>
      <c r="F253" s="140">
        <v>1</v>
      </c>
      <c r="G253" s="52"/>
      <c r="H253" s="57">
        <f t="shared" ref="H253:H254" si="43">ROUND(G253*F253,2)</f>
        <v>0</v>
      </c>
      <c r="I253" s="31"/>
      <c r="J253" s="19"/>
    </row>
    <row r="254" spans="1:10" s="9" customFormat="1" ht="39.950000000000003" customHeight="1" x14ac:dyDescent="0.2">
      <c r="A254" s="50" t="s">
        <v>75</v>
      </c>
      <c r="B254" s="139" t="s">
        <v>36</v>
      </c>
      <c r="C254" s="145" t="s">
        <v>241</v>
      </c>
      <c r="D254" s="51"/>
      <c r="E254" s="60" t="s">
        <v>35</v>
      </c>
      <c r="F254" s="140">
        <v>1</v>
      </c>
      <c r="G254" s="52"/>
      <c r="H254" s="57">
        <f t="shared" si="43"/>
        <v>0</v>
      </c>
      <c r="I254" s="31"/>
      <c r="J254" s="19"/>
    </row>
    <row r="255" spans="1:10" ht="39.950000000000003" customHeight="1" x14ac:dyDescent="0.2">
      <c r="A255" s="49"/>
      <c r="B255" s="141"/>
      <c r="C255" s="137" t="s">
        <v>22</v>
      </c>
      <c r="D255" s="132"/>
      <c r="E255" s="142"/>
      <c r="F255" s="133"/>
      <c r="G255" s="134"/>
      <c r="H255" s="135"/>
      <c r="J255" s="35"/>
    </row>
    <row r="256" spans="1:10" s="9" customFormat="1" ht="39.950000000000003" customHeight="1" x14ac:dyDescent="0.2">
      <c r="A256" s="50" t="s">
        <v>54</v>
      </c>
      <c r="B256" s="136" t="s">
        <v>592</v>
      </c>
      <c r="C256" s="145" t="s">
        <v>212</v>
      </c>
      <c r="D256" s="143" t="s">
        <v>213</v>
      </c>
      <c r="E256" s="60" t="s">
        <v>35</v>
      </c>
      <c r="F256" s="140">
        <v>1</v>
      </c>
      <c r="G256" s="52"/>
      <c r="H256" s="57">
        <f>ROUND(G256*F256,2)</f>
        <v>0</v>
      </c>
      <c r="I256" s="18"/>
      <c r="J256" s="19"/>
    </row>
    <row r="257" spans="1:10" s="9" customFormat="1" ht="39.950000000000003" customHeight="1" x14ac:dyDescent="0.2">
      <c r="A257" s="50" t="s">
        <v>68</v>
      </c>
      <c r="B257" s="136" t="s">
        <v>593</v>
      </c>
      <c r="C257" s="59" t="s">
        <v>76</v>
      </c>
      <c r="D257" s="51" t="s">
        <v>113</v>
      </c>
      <c r="E257" s="60"/>
      <c r="F257" s="140"/>
      <c r="G257" s="57"/>
      <c r="H257" s="160"/>
      <c r="I257" s="18"/>
      <c r="J257" s="19"/>
    </row>
    <row r="258" spans="1:10" s="9" customFormat="1" ht="39.950000000000003" customHeight="1" x14ac:dyDescent="0.2">
      <c r="A258" s="50" t="s">
        <v>77</v>
      </c>
      <c r="B258" s="139" t="s">
        <v>29</v>
      </c>
      <c r="C258" s="59" t="s">
        <v>125</v>
      </c>
      <c r="D258" s="51"/>
      <c r="E258" s="60" t="s">
        <v>69</v>
      </c>
      <c r="F258" s="177">
        <v>0.5</v>
      </c>
      <c r="G258" s="52"/>
      <c r="H258" s="57">
        <f>ROUND(G258*F258,2)</f>
        <v>0</v>
      </c>
      <c r="I258" s="18"/>
      <c r="J258" s="19"/>
    </row>
    <row r="259" spans="1:10" s="21" customFormat="1" ht="39.950000000000003" customHeight="1" x14ac:dyDescent="0.2">
      <c r="A259" s="50" t="s">
        <v>55</v>
      </c>
      <c r="B259" s="136" t="s">
        <v>594</v>
      </c>
      <c r="C259" s="145" t="s">
        <v>214</v>
      </c>
      <c r="D259" s="143" t="s">
        <v>213</v>
      </c>
      <c r="E259" s="60"/>
      <c r="F259" s="140"/>
      <c r="G259" s="20"/>
      <c r="H259" s="160"/>
      <c r="I259" s="18"/>
      <c r="J259" s="33"/>
    </row>
    <row r="260" spans="1:10" s="9" customFormat="1" ht="39.950000000000003" customHeight="1" x14ac:dyDescent="0.2">
      <c r="A260" s="50" t="s">
        <v>57</v>
      </c>
      <c r="B260" s="139" t="s">
        <v>29</v>
      </c>
      <c r="C260" s="59" t="s">
        <v>141</v>
      </c>
      <c r="D260" s="51"/>
      <c r="E260" s="60" t="s">
        <v>35</v>
      </c>
      <c r="F260" s="140">
        <v>1</v>
      </c>
      <c r="G260" s="52"/>
      <c r="H260" s="57">
        <f t="shared" ref="H260" si="44">ROUND(G260*F260,2)</f>
        <v>0</v>
      </c>
      <c r="I260" s="18"/>
      <c r="J260" s="19"/>
    </row>
    <row r="261" spans="1:10" ht="39.950000000000003" customHeight="1" x14ac:dyDescent="0.2">
      <c r="A261" s="49"/>
      <c r="B261" s="130"/>
      <c r="C261" s="137" t="s">
        <v>23</v>
      </c>
      <c r="D261" s="132"/>
      <c r="E261" s="138"/>
      <c r="F261" s="132"/>
      <c r="G261" s="134"/>
      <c r="H261" s="135"/>
      <c r="J261" s="35"/>
    </row>
    <row r="262" spans="1:10" s="21" customFormat="1" ht="39.950000000000003" customHeight="1" x14ac:dyDescent="0.2">
      <c r="A262" s="53" t="s">
        <v>59</v>
      </c>
      <c r="B262" s="136" t="s">
        <v>595</v>
      </c>
      <c r="C262" s="59" t="s">
        <v>60</v>
      </c>
      <c r="D262" s="51" t="s">
        <v>269</v>
      </c>
      <c r="E262" s="60"/>
      <c r="F262" s="62"/>
      <c r="G262" s="20"/>
      <c r="H262" s="57"/>
      <c r="I262" s="18"/>
      <c r="J262" s="33"/>
    </row>
    <row r="263" spans="1:10" s="9" customFormat="1" ht="39.950000000000003" customHeight="1" x14ac:dyDescent="0.2">
      <c r="A263" s="53" t="s">
        <v>127</v>
      </c>
      <c r="B263" s="139" t="s">
        <v>29</v>
      </c>
      <c r="C263" s="59" t="s">
        <v>128</v>
      </c>
      <c r="D263" s="51"/>
      <c r="E263" s="60" t="s">
        <v>28</v>
      </c>
      <c r="F263" s="62">
        <v>30</v>
      </c>
      <c r="G263" s="52"/>
      <c r="H263" s="57">
        <f>ROUND(G263*F263,2)</f>
        <v>0</v>
      </c>
      <c r="I263" s="30"/>
      <c r="J263" s="19"/>
    </row>
    <row r="264" spans="1:10" s="9" customFormat="1" ht="39.950000000000003" customHeight="1" x14ac:dyDescent="0.2">
      <c r="A264" s="53" t="s">
        <v>61</v>
      </c>
      <c r="B264" s="139" t="s">
        <v>36</v>
      </c>
      <c r="C264" s="59" t="s">
        <v>129</v>
      </c>
      <c r="D264" s="51"/>
      <c r="E264" s="60" t="s">
        <v>28</v>
      </c>
      <c r="F264" s="62">
        <v>970</v>
      </c>
      <c r="G264" s="52"/>
      <c r="H264" s="57">
        <f>ROUND(G264*F264,2)</f>
        <v>0</v>
      </c>
      <c r="I264" s="18"/>
      <c r="J264" s="19"/>
    </row>
    <row r="265" spans="1:10" ht="39.950000000000003" customHeight="1" x14ac:dyDescent="0.2">
      <c r="A265" s="49"/>
      <c r="B265" s="185"/>
      <c r="C265" s="137" t="s">
        <v>24</v>
      </c>
      <c r="D265" s="132"/>
      <c r="E265" s="142"/>
      <c r="F265" s="133"/>
      <c r="G265" s="134"/>
      <c r="H265" s="135"/>
      <c r="J265" s="35"/>
    </row>
    <row r="266" spans="1:10" ht="39.950000000000003" customHeight="1" x14ac:dyDescent="0.2">
      <c r="A266" s="49"/>
      <c r="B266" s="186" t="s">
        <v>737</v>
      </c>
      <c r="C266" s="59" t="s">
        <v>518</v>
      </c>
      <c r="D266" s="187" t="s">
        <v>514</v>
      </c>
      <c r="E266" s="188" t="s">
        <v>45</v>
      </c>
      <c r="F266" s="189">
        <v>10</v>
      </c>
      <c r="G266" s="52"/>
      <c r="H266" s="57">
        <f>ROUND(G266*F266,2)</f>
        <v>0</v>
      </c>
      <c r="J266" s="35"/>
    </row>
    <row r="267" spans="1:10" s="5" customFormat="1" ht="39.950000000000003" customHeight="1" thickBot="1" x14ac:dyDescent="0.25">
      <c r="A267" s="47"/>
      <c r="B267" s="149" t="str">
        <f>B194</f>
        <v>D</v>
      </c>
      <c r="C267" s="150" t="str">
        <f>C194</f>
        <v>GOLSPIE STREET from Watt Street to Munroe Avenue - Concrete Pavement Rehabilitation, New Concrete Sidewalk and Associated Works</v>
      </c>
      <c r="D267" s="151"/>
      <c r="E267" s="151"/>
      <c r="F267" s="152"/>
      <c r="G267" s="153" t="s">
        <v>16</v>
      </c>
      <c r="H267" s="153">
        <f>SUM(H194:H266)</f>
        <v>0</v>
      </c>
      <c r="I267" s="36"/>
      <c r="J267" s="36"/>
    </row>
    <row r="268" spans="1:10" s="5" customFormat="1" ht="39.950000000000003" customHeight="1" thickTop="1" x14ac:dyDescent="0.2">
      <c r="A268" s="41"/>
      <c r="B268" s="125" t="s">
        <v>15</v>
      </c>
      <c r="C268" s="154" t="s">
        <v>289</v>
      </c>
      <c r="D268" s="155"/>
      <c r="E268" s="155"/>
      <c r="F268" s="155"/>
      <c r="G268" s="156"/>
      <c r="H268" s="157"/>
      <c r="I268" s="36"/>
      <c r="J268" s="36"/>
    </row>
    <row r="269" spans="1:10" ht="39.950000000000003" customHeight="1" x14ac:dyDescent="0.2">
      <c r="A269" s="49"/>
      <c r="B269" s="130"/>
      <c r="C269" s="131" t="s">
        <v>18</v>
      </c>
      <c r="D269" s="132"/>
      <c r="E269" s="133" t="s">
        <v>1</v>
      </c>
      <c r="F269" s="133" t="s">
        <v>1</v>
      </c>
      <c r="G269" s="134" t="s">
        <v>1</v>
      </c>
      <c r="H269" s="135"/>
      <c r="J269" s="35"/>
    </row>
    <row r="270" spans="1:10" s="9" customFormat="1" ht="39.950000000000003" customHeight="1" x14ac:dyDescent="0.2">
      <c r="A270" s="50" t="s">
        <v>33</v>
      </c>
      <c r="B270" s="136" t="s">
        <v>242</v>
      </c>
      <c r="C270" s="59" t="s">
        <v>34</v>
      </c>
      <c r="D270" s="51" t="s">
        <v>265</v>
      </c>
      <c r="E270" s="60" t="s">
        <v>28</v>
      </c>
      <c r="F270" s="62">
        <v>15</v>
      </c>
      <c r="G270" s="52"/>
      <c r="H270" s="57">
        <f t="shared" ref="H270" si="45">ROUND(G270*F270,2)</f>
        <v>0</v>
      </c>
      <c r="I270" s="18"/>
      <c r="J270" s="19"/>
    </row>
    <row r="271" spans="1:10" ht="39.950000000000003" customHeight="1" x14ac:dyDescent="0.2">
      <c r="A271" s="49"/>
      <c r="B271" s="130"/>
      <c r="C271" s="137" t="s">
        <v>258</v>
      </c>
      <c r="D271" s="132"/>
      <c r="E271" s="138"/>
      <c r="F271" s="132"/>
      <c r="G271" s="134"/>
      <c r="H271" s="135"/>
      <c r="J271" s="35"/>
    </row>
    <row r="272" spans="1:10" s="21" customFormat="1" ht="39.950000000000003" customHeight="1" x14ac:dyDescent="0.2">
      <c r="A272" s="53" t="s">
        <v>63</v>
      </c>
      <c r="B272" s="136" t="s">
        <v>243</v>
      </c>
      <c r="C272" s="59" t="s">
        <v>64</v>
      </c>
      <c r="D272" s="51" t="s">
        <v>265</v>
      </c>
      <c r="E272" s="60"/>
      <c r="F272" s="62"/>
      <c r="G272" s="20"/>
      <c r="H272" s="57"/>
      <c r="I272" s="18"/>
      <c r="J272" s="33"/>
    </row>
    <row r="273" spans="1:10" s="9" customFormat="1" ht="39.950000000000003" customHeight="1" x14ac:dyDescent="0.2">
      <c r="A273" s="53" t="s">
        <v>142</v>
      </c>
      <c r="B273" s="139" t="s">
        <v>29</v>
      </c>
      <c r="C273" s="59" t="s">
        <v>143</v>
      </c>
      <c r="D273" s="51" t="s">
        <v>1</v>
      </c>
      <c r="E273" s="60" t="s">
        <v>28</v>
      </c>
      <c r="F273" s="62">
        <v>57</v>
      </c>
      <c r="G273" s="52"/>
      <c r="H273" s="57">
        <f>ROUND(G273*F273,2)</f>
        <v>0</v>
      </c>
      <c r="I273" s="31"/>
      <c r="J273" s="19"/>
    </row>
    <row r="274" spans="1:10" s="9" customFormat="1" ht="39.950000000000003" customHeight="1" x14ac:dyDescent="0.2">
      <c r="A274" s="53" t="s">
        <v>319</v>
      </c>
      <c r="B274" s="136" t="s">
        <v>596</v>
      </c>
      <c r="C274" s="59" t="s">
        <v>320</v>
      </c>
      <c r="D274" s="51" t="s">
        <v>321</v>
      </c>
      <c r="E274" s="60"/>
      <c r="F274" s="62"/>
      <c r="G274" s="20"/>
      <c r="H274" s="57"/>
      <c r="I274" s="18"/>
      <c r="J274" s="19"/>
    </row>
    <row r="275" spans="1:10" s="9" customFormat="1" ht="39.950000000000003" customHeight="1" x14ac:dyDescent="0.2">
      <c r="A275" s="53" t="s">
        <v>322</v>
      </c>
      <c r="B275" s="139" t="s">
        <v>29</v>
      </c>
      <c r="C275" s="59" t="s">
        <v>435</v>
      </c>
      <c r="D275" s="51" t="s">
        <v>1</v>
      </c>
      <c r="E275" s="60" t="s">
        <v>28</v>
      </c>
      <c r="F275" s="62">
        <v>3</v>
      </c>
      <c r="G275" s="52"/>
      <c r="H275" s="57">
        <f t="shared" ref="H275:H276" si="46">ROUND(G275*F275,2)</f>
        <v>0</v>
      </c>
      <c r="I275" s="18"/>
      <c r="J275" s="19"/>
    </row>
    <row r="276" spans="1:10" s="9" customFormat="1" ht="39.950000000000003" customHeight="1" x14ac:dyDescent="0.2">
      <c r="A276" s="53" t="s">
        <v>340</v>
      </c>
      <c r="B276" s="139" t="s">
        <v>36</v>
      </c>
      <c r="C276" s="59" t="s">
        <v>445</v>
      </c>
      <c r="D276" s="51" t="s">
        <v>1</v>
      </c>
      <c r="E276" s="60" t="s">
        <v>28</v>
      </c>
      <c r="F276" s="62">
        <v>35</v>
      </c>
      <c r="G276" s="52"/>
      <c r="H276" s="57">
        <f t="shared" si="46"/>
        <v>0</v>
      </c>
      <c r="I276" s="18"/>
      <c r="J276" s="19"/>
    </row>
    <row r="277" spans="1:10" s="9" customFormat="1" ht="39.950000000000003" customHeight="1" x14ac:dyDescent="0.2">
      <c r="A277" s="53" t="s">
        <v>37</v>
      </c>
      <c r="B277" s="136" t="s">
        <v>597</v>
      </c>
      <c r="C277" s="59" t="s">
        <v>38</v>
      </c>
      <c r="D277" s="51" t="s">
        <v>144</v>
      </c>
      <c r="E277" s="60"/>
      <c r="F277" s="62"/>
      <c r="G277" s="20"/>
      <c r="H277" s="57"/>
      <c r="I277" s="18"/>
      <c r="J277" s="19"/>
    </row>
    <row r="278" spans="1:10" s="9" customFormat="1" ht="39.950000000000003" customHeight="1" x14ac:dyDescent="0.2">
      <c r="A278" s="53" t="s">
        <v>39</v>
      </c>
      <c r="B278" s="139" t="s">
        <v>29</v>
      </c>
      <c r="C278" s="59" t="s">
        <v>40</v>
      </c>
      <c r="D278" s="51" t="s">
        <v>1</v>
      </c>
      <c r="E278" s="60" t="s">
        <v>35</v>
      </c>
      <c r="F278" s="62">
        <v>95</v>
      </c>
      <c r="G278" s="52"/>
      <c r="H278" s="57">
        <f>ROUND(G278*F278,2)</f>
        <v>0</v>
      </c>
      <c r="I278" s="18"/>
      <c r="J278" s="19"/>
    </row>
    <row r="279" spans="1:10" s="9" customFormat="1" ht="39.950000000000003" customHeight="1" x14ac:dyDescent="0.2">
      <c r="A279" s="53" t="s">
        <v>41</v>
      </c>
      <c r="B279" s="136" t="s">
        <v>244</v>
      </c>
      <c r="C279" s="59" t="s">
        <v>42</v>
      </c>
      <c r="D279" s="51" t="s">
        <v>144</v>
      </c>
      <c r="E279" s="60"/>
      <c r="F279" s="62"/>
      <c r="G279" s="20"/>
      <c r="H279" s="57"/>
      <c r="I279" s="18"/>
      <c r="J279" s="19"/>
    </row>
    <row r="280" spans="1:10" s="9" customFormat="1" ht="39.950000000000003" customHeight="1" x14ac:dyDescent="0.2">
      <c r="A280" s="53" t="s">
        <v>43</v>
      </c>
      <c r="B280" s="139" t="s">
        <v>29</v>
      </c>
      <c r="C280" s="59" t="s">
        <v>44</v>
      </c>
      <c r="D280" s="51" t="s">
        <v>1</v>
      </c>
      <c r="E280" s="60" t="s">
        <v>35</v>
      </c>
      <c r="F280" s="62">
        <v>65</v>
      </c>
      <c r="G280" s="52"/>
      <c r="H280" s="57">
        <f>ROUND(G280*F280,2)</f>
        <v>0</v>
      </c>
      <c r="I280" s="18"/>
      <c r="J280" s="19"/>
    </row>
    <row r="281" spans="1:10" s="9" customFormat="1" ht="39.950000000000003" customHeight="1" x14ac:dyDescent="0.2">
      <c r="A281" s="53" t="s">
        <v>97</v>
      </c>
      <c r="B281" s="136" t="s">
        <v>245</v>
      </c>
      <c r="C281" s="59" t="s">
        <v>47</v>
      </c>
      <c r="D281" s="51" t="s">
        <v>149</v>
      </c>
      <c r="E281" s="60"/>
      <c r="F281" s="62"/>
      <c r="G281" s="20"/>
      <c r="H281" s="57"/>
      <c r="I281" s="18"/>
      <c r="J281" s="19"/>
    </row>
    <row r="282" spans="1:10" s="9" customFormat="1" ht="39.950000000000003" customHeight="1" x14ac:dyDescent="0.2">
      <c r="A282" s="53" t="s">
        <v>238</v>
      </c>
      <c r="B282" s="139" t="s">
        <v>29</v>
      </c>
      <c r="C282" s="59" t="s">
        <v>279</v>
      </c>
      <c r="D282" s="51" t="s">
        <v>239</v>
      </c>
      <c r="E282" s="60"/>
      <c r="F282" s="62"/>
      <c r="G282" s="57"/>
      <c r="H282" s="57"/>
      <c r="I282" s="18"/>
      <c r="J282" s="19"/>
    </row>
    <row r="283" spans="1:10" s="9" customFormat="1" ht="39.950000000000003" customHeight="1" x14ac:dyDescent="0.2">
      <c r="A283" s="53" t="s">
        <v>275</v>
      </c>
      <c r="B283" s="58" t="s">
        <v>94</v>
      </c>
      <c r="C283" s="59" t="s">
        <v>247</v>
      </c>
      <c r="D283" s="51"/>
      <c r="E283" s="60" t="s">
        <v>45</v>
      </c>
      <c r="F283" s="62">
        <v>20</v>
      </c>
      <c r="G283" s="52"/>
      <c r="H283" s="57">
        <f>ROUND(G283*F283,2)</f>
        <v>0</v>
      </c>
      <c r="I283" s="29"/>
      <c r="J283" s="19"/>
    </row>
    <row r="284" spans="1:10" s="9" customFormat="1" ht="39.950000000000003" customHeight="1" x14ac:dyDescent="0.2">
      <c r="A284" s="53" t="s">
        <v>151</v>
      </c>
      <c r="B284" s="136" t="s">
        <v>598</v>
      </c>
      <c r="C284" s="59" t="s">
        <v>152</v>
      </c>
      <c r="D284" s="51" t="s">
        <v>764</v>
      </c>
      <c r="E284" s="158"/>
      <c r="F284" s="62"/>
      <c r="G284" s="20"/>
      <c r="H284" s="57"/>
      <c r="I284" s="18"/>
      <c r="J284" s="19"/>
    </row>
    <row r="285" spans="1:10" s="9" customFormat="1" ht="39.950000000000003" customHeight="1" x14ac:dyDescent="0.2">
      <c r="A285" s="53" t="s">
        <v>205</v>
      </c>
      <c r="B285" s="139" t="s">
        <v>29</v>
      </c>
      <c r="C285" s="59" t="s">
        <v>206</v>
      </c>
      <c r="D285" s="51"/>
      <c r="E285" s="60"/>
      <c r="F285" s="62"/>
      <c r="G285" s="20"/>
      <c r="H285" s="57"/>
      <c r="I285" s="18"/>
      <c r="J285" s="19"/>
    </row>
    <row r="286" spans="1:10" s="9" customFormat="1" ht="39.950000000000003" customHeight="1" x14ac:dyDescent="0.2">
      <c r="A286" s="53" t="s">
        <v>153</v>
      </c>
      <c r="B286" s="58" t="s">
        <v>94</v>
      </c>
      <c r="C286" s="59" t="s">
        <v>765</v>
      </c>
      <c r="D286" s="51"/>
      <c r="E286" s="60" t="s">
        <v>30</v>
      </c>
      <c r="F286" s="62">
        <v>105</v>
      </c>
      <c r="G286" s="52"/>
      <c r="H286" s="57">
        <f>ROUND(G286*F286,2)</f>
        <v>0</v>
      </c>
      <c r="I286" s="18"/>
      <c r="J286" s="19"/>
    </row>
    <row r="287" spans="1:10" s="9" customFormat="1" ht="39.950000000000003" customHeight="1" x14ac:dyDescent="0.2">
      <c r="A287" s="53" t="s">
        <v>154</v>
      </c>
      <c r="B287" s="139" t="s">
        <v>36</v>
      </c>
      <c r="C287" s="59" t="s">
        <v>67</v>
      </c>
      <c r="D287" s="51"/>
      <c r="E287" s="60"/>
      <c r="F287" s="62"/>
      <c r="G287" s="20"/>
      <c r="H287" s="57"/>
      <c r="I287" s="18"/>
      <c r="J287" s="19"/>
    </row>
    <row r="288" spans="1:10" s="9" customFormat="1" ht="39.950000000000003" customHeight="1" x14ac:dyDescent="0.2">
      <c r="A288" s="53" t="s">
        <v>155</v>
      </c>
      <c r="B288" s="58" t="s">
        <v>94</v>
      </c>
      <c r="C288" s="59" t="s">
        <v>765</v>
      </c>
      <c r="D288" s="51"/>
      <c r="E288" s="60" t="s">
        <v>30</v>
      </c>
      <c r="F288" s="62">
        <v>9</v>
      </c>
      <c r="G288" s="52"/>
      <c r="H288" s="57">
        <f>ROUND(G288*F288,2)</f>
        <v>0</v>
      </c>
      <c r="I288" s="18"/>
      <c r="J288" s="19"/>
    </row>
    <row r="289" spans="1:10" s="21" customFormat="1" ht="39.950000000000003" customHeight="1" x14ac:dyDescent="0.2">
      <c r="A289" s="53" t="s">
        <v>353</v>
      </c>
      <c r="B289" s="136" t="s">
        <v>246</v>
      </c>
      <c r="C289" s="59" t="s">
        <v>354</v>
      </c>
      <c r="D289" s="51" t="s">
        <v>762</v>
      </c>
      <c r="E289" s="60"/>
      <c r="F289" s="140"/>
      <c r="G289" s="57"/>
      <c r="H289" s="57"/>
      <c r="I289" s="31"/>
      <c r="J289" s="33"/>
    </row>
    <row r="290" spans="1:10" s="21" customFormat="1" ht="39.950000000000003" customHeight="1" x14ac:dyDescent="0.2">
      <c r="A290" s="53" t="s">
        <v>427</v>
      </c>
      <c r="B290" s="139" t="s">
        <v>29</v>
      </c>
      <c r="C290" s="59" t="s">
        <v>426</v>
      </c>
      <c r="D290" s="51"/>
      <c r="E290" s="60" t="s">
        <v>28</v>
      </c>
      <c r="F290" s="140">
        <v>90</v>
      </c>
      <c r="G290" s="52"/>
      <c r="H290" s="57">
        <f t="shared" ref="H290" si="47">ROUND(G290*F290,2)</f>
        <v>0</v>
      </c>
      <c r="I290" s="31"/>
      <c r="J290" s="33"/>
    </row>
    <row r="291" spans="1:10" ht="39.950000000000003" customHeight="1" x14ac:dyDescent="0.2">
      <c r="A291" s="49"/>
      <c r="B291" s="159"/>
      <c r="C291" s="137" t="s">
        <v>20</v>
      </c>
      <c r="D291" s="132"/>
      <c r="E291" s="142"/>
      <c r="F291" s="133"/>
      <c r="G291" s="134"/>
      <c r="H291" s="135"/>
      <c r="J291" s="35"/>
    </row>
    <row r="292" spans="1:10" s="21" customFormat="1" ht="39.950000000000003" customHeight="1" x14ac:dyDescent="0.2">
      <c r="A292" s="50" t="s">
        <v>52</v>
      </c>
      <c r="B292" s="136" t="s">
        <v>428</v>
      </c>
      <c r="C292" s="59" t="s">
        <v>53</v>
      </c>
      <c r="D292" s="51" t="s">
        <v>110</v>
      </c>
      <c r="E292" s="60" t="s">
        <v>45</v>
      </c>
      <c r="F292" s="140">
        <v>150</v>
      </c>
      <c r="G292" s="52"/>
      <c r="H292" s="57">
        <f>ROUND(G292*F292,2)</f>
        <v>0</v>
      </c>
      <c r="I292" s="18"/>
      <c r="J292" s="33"/>
    </row>
    <row r="293" spans="1:10" ht="39.950000000000003" customHeight="1" x14ac:dyDescent="0.2">
      <c r="A293" s="49"/>
      <c r="B293" s="141"/>
      <c r="C293" s="137" t="s">
        <v>22</v>
      </c>
      <c r="D293" s="132"/>
      <c r="E293" s="142"/>
      <c r="F293" s="133"/>
      <c r="G293" s="134"/>
      <c r="H293" s="135"/>
      <c r="J293" s="35"/>
    </row>
    <row r="294" spans="1:10" s="21" customFormat="1" ht="39.950000000000003" customHeight="1" x14ac:dyDescent="0.2">
      <c r="A294" s="50" t="s">
        <v>55</v>
      </c>
      <c r="B294" s="136" t="s">
        <v>357</v>
      </c>
      <c r="C294" s="145" t="s">
        <v>214</v>
      </c>
      <c r="D294" s="143" t="s">
        <v>213</v>
      </c>
      <c r="E294" s="60"/>
      <c r="F294" s="140"/>
      <c r="G294" s="20"/>
      <c r="H294" s="160"/>
      <c r="I294" s="18"/>
      <c r="J294" s="33"/>
    </row>
    <row r="295" spans="1:10" s="9" customFormat="1" ht="39.950000000000003" customHeight="1" x14ac:dyDescent="0.2">
      <c r="A295" s="50" t="s">
        <v>56</v>
      </c>
      <c r="B295" s="139" t="s">
        <v>29</v>
      </c>
      <c r="C295" s="59" t="s">
        <v>126</v>
      </c>
      <c r="D295" s="51"/>
      <c r="E295" s="60" t="s">
        <v>35</v>
      </c>
      <c r="F295" s="140">
        <v>1</v>
      </c>
      <c r="G295" s="52"/>
      <c r="H295" s="57">
        <f t="shared" ref="H295:H298" si="48">ROUND(G295*F295,2)</f>
        <v>0</v>
      </c>
      <c r="I295" s="18"/>
      <c r="J295" s="19"/>
    </row>
    <row r="296" spans="1:10" s="21" customFormat="1" ht="39.950000000000003" customHeight="1" x14ac:dyDescent="0.2">
      <c r="A296" s="50" t="s">
        <v>369</v>
      </c>
      <c r="B296" s="136" t="s">
        <v>431</v>
      </c>
      <c r="C296" s="145" t="s">
        <v>371</v>
      </c>
      <c r="D296" s="143" t="s">
        <v>372</v>
      </c>
      <c r="E296" s="60" t="s">
        <v>35</v>
      </c>
      <c r="F296" s="140">
        <v>1</v>
      </c>
      <c r="G296" s="52"/>
      <c r="H296" s="57">
        <f t="shared" si="48"/>
        <v>0</v>
      </c>
      <c r="I296" s="18"/>
      <c r="J296" s="33"/>
    </row>
    <row r="297" spans="1:10" s="9" customFormat="1" ht="39.950000000000003" customHeight="1" x14ac:dyDescent="0.2">
      <c r="A297" s="50" t="s">
        <v>373</v>
      </c>
      <c r="B297" s="136" t="s">
        <v>359</v>
      </c>
      <c r="C297" s="145" t="s">
        <v>375</v>
      </c>
      <c r="D297" s="143" t="s">
        <v>372</v>
      </c>
      <c r="E297" s="60" t="s">
        <v>35</v>
      </c>
      <c r="F297" s="140">
        <v>1</v>
      </c>
      <c r="G297" s="52"/>
      <c r="H297" s="57">
        <f t="shared" si="48"/>
        <v>0</v>
      </c>
      <c r="I297" s="32"/>
      <c r="J297" s="19"/>
    </row>
    <row r="298" spans="1:10" s="21" customFormat="1" ht="39.950000000000003" customHeight="1" x14ac:dyDescent="0.2">
      <c r="A298" s="50" t="s">
        <v>376</v>
      </c>
      <c r="B298" s="136" t="s">
        <v>599</v>
      </c>
      <c r="C298" s="162" t="s">
        <v>728</v>
      </c>
      <c r="D298" s="143" t="s">
        <v>213</v>
      </c>
      <c r="E298" s="60" t="s">
        <v>35</v>
      </c>
      <c r="F298" s="140">
        <v>1</v>
      </c>
      <c r="G298" s="52"/>
      <c r="H298" s="57">
        <f t="shared" si="48"/>
        <v>0</v>
      </c>
      <c r="I298" s="18"/>
      <c r="J298" s="33"/>
    </row>
    <row r="299" spans="1:10" ht="39.950000000000003" customHeight="1" x14ac:dyDescent="0.2">
      <c r="A299" s="49"/>
      <c r="B299" s="130"/>
      <c r="C299" s="137" t="s">
        <v>23</v>
      </c>
      <c r="D299" s="132"/>
      <c r="E299" s="138"/>
      <c r="F299" s="132"/>
      <c r="G299" s="134"/>
      <c r="H299" s="135"/>
      <c r="J299" s="35"/>
    </row>
    <row r="300" spans="1:10" s="21" customFormat="1" ht="39.950000000000003" customHeight="1" x14ac:dyDescent="0.2">
      <c r="A300" s="53" t="s">
        <v>59</v>
      </c>
      <c r="B300" s="136" t="s">
        <v>600</v>
      </c>
      <c r="C300" s="59" t="s">
        <v>60</v>
      </c>
      <c r="D300" s="51" t="s">
        <v>269</v>
      </c>
      <c r="E300" s="60"/>
      <c r="F300" s="62"/>
      <c r="G300" s="20"/>
      <c r="H300" s="57"/>
      <c r="I300" s="18"/>
      <c r="J300" s="33"/>
    </row>
    <row r="301" spans="1:10" s="9" customFormat="1" ht="39.950000000000003" customHeight="1" x14ac:dyDescent="0.2">
      <c r="A301" s="53" t="s">
        <v>127</v>
      </c>
      <c r="B301" s="139" t="s">
        <v>29</v>
      </c>
      <c r="C301" s="59" t="s">
        <v>128</v>
      </c>
      <c r="D301" s="51"/>
      <c r="E301" s="60" t="s">
        <v>28</v>
      </c>
      <c r="F301" s="62">
        <v>5</v>
      </c>
      <c r="G301" s="52"/>
      <c r="H301" s="57">
        <f>ROUND(G301*F301,2)</f>
        <v>0</v>
      </c>
      <c r="I301" s="30"/>
      <c r="J301" s="19"/>
    </row>
    <row r="302" spans="1:10" s="9" customFormat="1" ht="39.950000000000003" customHeight="1" x14ac:dyDescent="0.2">
      <c r="A302" s="53" t="s">
        <v>61</v>
      </c>
      <c r="B302" s="139" t="s">
        <v>36</v>
      </c>
      <c r="C302" s="59" t="s">
        <v>129</v>
      </c>
      <c r="D302" s="51"/>
      <c r="E302" s="60" t="s">
        <v>28</v>
      </c>
      <c r="F302" s="62">
        <v>10</v>
      </c>
      <c r="G302" s="52"/>
      <c r="H302" s="57">
        <f>ROUND(G302*F302,2)</f>
        <v>0</v>
      </c>
      <c r="I302" s="18"/>
      <c r="J302" s="19"/>
    </row>
    <row r="303" spans="1:10" s="5" customFormat="1" ht="39.950000000000003" customHeight="1" thickBot="1" x14ac:dyDescent="0.25">
      <c r="A303" s="47"/>
      <c r="B303" s="149" t="str">
        <f>B268</f>
        <v>E</v>
      </c>
      <c r="C303" s="150" t="str">
        <f>C268</f>
        <v>GUNNELL STREET from Alexander Avenue to Logan Avenue - Thin Bituminous Overlay and Associated Works</v>
      </c>
      <c r="D303" s="151"/>
      <c r="E303" s="151"/>
      <c r="F303" s="152"/>
      <c r="G303" s="153" t="s">
        <v>16</v>
      </c>
      <c r="H303" s="153">
        <f>SUM(H268:H302)</f>
        <v>0</v>
      </c>
      <c r="I303" s="36"/>
      <c r="J303" s="36"/>
    </row>
    <row r="304" spans="1:10" s="5" customFormat="1" ht="39.950000000000003" customHeight="1" thickTop="1" x14ac:dyDescent="0.2">
      <c r="A304" s="41"/>
      <c r="B304" s="125" t="s">
        <v>183</v>
      </c>
      <c r="C304" s="154" t="s">
        <v>290</v>
      </c>
      <c r="D304" s="155"/>
      <c r="E304" s="155"/>
      <c r="F304" s="155"/>
      <c r="G304" s="156"/>
      <c r="H304" s="157"/>
      <c r="I304" s="36"/>
      <c r="J304" s="36"/>
    </row>
    <row r="305" spans="1:10" ht="39.950000000000003" customHeight="1" x14ac:dyDescent="0.2">
      <c r="A305" s="49"/>
      <c r="B305" s="130"/>
      <c r="C305" s="131" t="s">
        <v>18</v>
      </c>
      <c r="D305" s="132"/>
      <c r="E305" s="133" t="s">
        <v>1</v>
      </c>
      <c r="F305" s="133" t="s">
        <v>1</v>
      </c>
      <c r="G305" s="134" t="s">
        <v>1</v>
      </c>
      <c r="H305" s="135"/>
      <c r="J305" s="35"/>
    </row>
    <row r="306" spans="1:10" s="21" customFormat="1" ht="39.950000000000003" customHeight="1" x14ac:dyDescent="0.2">
      <c r="A306" s="50" t="s">
        <v>81</v>
      </c>
      <c r="B306" s="136" t="s">
        <v>262</v>
      </c>
      <c r="C306" s="59" t="s">
        <v>82</v>
      </c>
      <c r="D306" s="51" t="s">
        <v>265</v>
      </c>
      <c r="E306" s="60" t="s">
        <v>27</v>
      </c>
      <c r="F306" s="62">
        <v>3</v>
      </c>
      <c r="G306" s="52"/>
      <c r="H306" s="57">
        <f t="shared" ref="H306:H307" si="49">ROUND(G306*F306,2)</f>
        <v>0</v>
      </c>
      <c r="I306" s="18"/>
      <c r="J306" s="33"/>
    </row>
    <row r="307" spans="1:10" s="9" customFormat="1" ht="39.950000000000003" customHeight="1" x14ac:dyDescent="0.2">
      <c r="A307" s="50" t="s">
        <v>33</v>
      </c>
      <c r="B307" s="136" t="s">
        <v>363</v>
      </c>
      <c r="C307" s="59" t="s">
        <v>34</v>
      </c>
      <c r="D307" s="51" t="s">
        <v>265</v>
      </c>
      <c r="E307" s="60" t="s">
        <v>28</v>
      </c>
      <c r="F307" s="62">
        <v>150</v>
      </c>
      <c r="G307" s="52"/>
      <c r="H307" s="57">
        <f t="shared" si="49"/>
        <v>0</v>
      </c>
      <c r="I307" s="18"/>
      <c r="J307" s="19"/>
    </row>
    <row r="308" spans="1:10" ht="39.950000000000003" customHeight="1" x14ac:dyDescent="0.2">
      <c r="A308" s="49"/>
      <c r="B308" s="130"/>
      <c r="C308" s="137" t="s">
        <v>258</v>
      </c>
      <c r="D308" s="132"/>
      <c r="E308" s="138"/>
      <c r="F308" s="132"/>
      <c r="G308" s="134"/>
      <c r="H308" s="135"/>
      <c r="J308" s="35"/>
    </row>
    <row r="309" spans="1:10" s="21" customFormat="1" ht="39.950000000000003" customHeight="1" x14ac:dyDescent="0.2">
      <c r="A309" s="53" t="s">
        <v>63</v>
      </c>
      <c r="B309" s="136" t="s">
        <v>364</v>
      </c>
      <c r="C309" s="59" t="s">
        <v>64</v>
      </c>
      <c r="D309" s="51" t="s">
        <v>265</v>
      </c>
      <c r="E309" s="60"/>
      <c r="F309" s="62"/>
      <c r="G309" s="20"/>
      <c r="H309" s="57"/>
      <c r="I309" s="18"/>
      <c r="J309" s="33"/>
    </row>
    <row r="310" spans="1:10" s="9" customFormat="1" ht="39.950000000000003" customHeight="1" x14ac:dyDescent="0.2">
      <c r="A310" s="53" t="s">
        <v>142</v>
      </c>
      <c r="B310" s="139" t="s">
        <v>29</v>
      </c>
      <c r="C310" s="59" t="s">
        <v>143</v>
      </c>
      <c r="D310" s="51" t="s">
        <v>1</v>
      </c>
      <c r="E310" s="60" t="s">
        <v>28</v>
      </c>
      <c r="F310" s="62">
        <v>50</v>
      </c>
      <c r="G310" s="52"/>
      <c r="H310" s="57">
        <f>ROUND(G310*F310,2)</f>
        <v>0</v>
      </c>
      <c r="I310" s="31"/>
      <c r="J310" s="19"/>
    </row>
    <row r="311" spans="1:10" s="9" customFormat="1" ht="39.950000000000003" customHeight="1" x14ac:dyDescent="0.2">
      <c r="A311" s="53" t="s">
        <v>319</v>
      </c>
      <c r="B311" s="136" t="s">
        <v>336</v>
      </c>
      <c r="C311" s="59" t="s">
        <v>320</v>
      </c>
      <c r="D311" s="51" t="s">
        <v>321</v>
      </c>
      <c r="E311" s="60"/>
      <c r="F311" s="62"/>
      <c r="G311" s="20"/>
      <c r="H311" s="57"/>
      <c r="I311" s="18"/>
      <c r="J311" s="19"/>
    </row>
    <row r="312" spans="1:10" s="9" customFormat="1" ht="39.950000000000003" customHeight="1" x14ac:dyDescent="0.2">
      <c r="A312" s="53" t="s">
        <v>322</v>
      </c>
      <c r="B312" s="139" t="s">
        <v>29</v>
      </c>
      <c r="C312" s="59" t="s">
        <v>435</v>
      </c>
      <c r="D312" s="51" t="s">
        <v>1</v>
      </c>
      <c r="E312" s="60" t="s">
        <v>28</v>
      </c>
      <c r="F312" s="62">
        <v>30</v>
      </c>
      <c r="G312" s="52"/>
      <c r="H312" s="57">
        <f t="shared" ref="H312:H314" si="50">ROUND(G312*F312,2)</f>
        <v>0</v>
      </c>
      <c r="I312" s="18"/>
      <c r="J312" s="19"/>
    </row>
    <row r="313" spans="1:10" s="9" customFormat="1" ht="39.950000000000003" customHeight="1" x14ac:dyDescent="0.2">
      <c r="A313" s="53" t="s">
        <v>340</v>
      </c>
      <c r="B313" s="139" t="s">
        <v>36</v>
      </c>
      <c r="C313" s="59" t="s">
        <v>445</v>
      </c>
      <c r="D313" s="51" t="s">
        <v>1</v>
      </c>
      <c r="E313" s="60" t="s">
        <v>28</v>
      </c>
      <c r="F313" s="62">
        <v>90</v>
      </c>
      <c r="G313" s="52"/>
      <c r="H313" s="57">
        <f t="shared" si="50"/>
        <v>0</v>
      </c>
      <c r="I313" s="18"/>
      <c r="J313" s="19"/>
    </row>
    <row r="314" spans="1:10" s="9" customFormat="1" ht="39.950000000000003" customHeight="1" x14ac:dyDescent="0.2">
      <c r="A314" s="53" t="s">
        <v>341</v>
      </c>
      <c r="B314" s="139" t="s">
        <v>46</v>
      </c>
      <c r="C314" s="59" t="s">
        <v>458</v>
      </c>
      <c r="D314" s="51" t="s">
        <v>1</v>
      </c>
      <c r="E314" s="60" t="s">
        <v>28</v>
      </c>
      <c r="F314" s="62">
        <v>8</v>
      </c>
      <c r="G314" s="52"/>
      <c r="H314" s="57">
        <f t="shared" si="50"/>
        <v>0</v>
      </c>
      <c r="I314" s="18"/>
      <c r="J314" s="19"/>
    </row>
    <row r="315" spans="1:10" s="9" customFormat="1" ht="39.950000000000003" customHeight="1" x14ac:dyDescent="0.2">
      <c r="A315" s="53" t="s">
        <v>37</v>
      </c>
      <c r="B315" s="136" t="s">
        <v>416</v>
      </c>
      <c r="C315" s="59" t="s">
        <v>38</v>
      </c>
      <c r="D315" s="51" t="s">
        <v>144</v>
      </c>
      <c r="E315" s="60"/>
      <c r="F315" s="62"/>
      <c r="G315" s="20"/>
      <c r="H315" s="57"/>
      <c r="I315" s="18"/>
      <c r="J315" s="19"/>
    </row>
    <row r="316" spans="1:10" s="9" customFormat="1" ht="39.950000000000003" customHeight="1" x14ac:dyDescent="0.2">
      <c r="A316" s="53" t="s">
        <v>39</v>
      </c>
      <c r="B316" s="139" t="s">
        <v>29</v>
      </c>
      <c r="C316" s="59" t="s">
        <v>40</v>
      </c>
      <c r="D316" s="51" t="s">
        <v>1</v>
      </c>
      <c r="E316" s="60" t="s">
        <v>35</v>
      </c>
      <c r="F316" s="62">
        <v>230</v>
      </c>
      <c r="G316" s="52"/>
      <c r="H316" s="57">
        <f>ROUND(G316*F316,2)</f>
        <v>0</v>
      </c>
      <c r="I316" s="18"/>
      <c r="J316" s="19"/>
    </row>
    <row r="317" spans="1:10" s="9" customFormat="1" ht="39.950000000000003" customHeight="1" x14ac:dyDescent="0.2">
      <c r="A317" s="53" t="s">
        <v>41</v>
      </c>
      <c r="B317" s="136" t="s">
        <v>334</v>
      </c>
      <c r="C317" s="59" t="s">
        <v>42</v>
      </c>
      <c r="D317" s="51" t="s">
        <v>144</v>
      </c>
      <c r="E317" s="60"/>
      <c r="F317" s="62"/>
      <c r="G317" s="20"/>
      <c r="H317" s="57"/>
      <c r="I317" s="18"/>
      <c r="J317" s="19"/>
    </row>
    <row r="318" spans="1:10" s="9" customFormat="1" ht="39.950000000000003" customHeight="1" x14ac:dyDescent="0.2">
      <c r="A318" s="54" t="s">
        <v>145</v>
      </c>
      <c r="B318" s="55" t="s">
        <v>29</v>
      </c>
      <c r="C318" s="56" t="s">
        <v>146</v>
      </c>
      <c r="D318" s="55" t="s">
        <v>1</v>
      </c>
      <c r="E318" s="55" t="s">
        <v>35</v>
      </c>
      <c r="F318" s="62">
        <v>40</v>
      </c>
      <c r="G318" s="52"/>
      <c r="H318" s="57">
        <f>ROUND(G318*F318,2)</f>
        <v>0</v>
      </c>
      <c r="I318" s="18"/>
      <c r="J318" s="19"/>
    </row>
    <row r="319" spans="1:10" s="9" customFormat="1" ht="39.950000000000003" customHeight="1" x14ac:dyDescent="0.2">
      <c r="A319" s="53" t="s">
        <v>43</v>
      </c>
      <c r="B319" s="139" t="s">
        <v>36</v>
      </c>
      <c r="C319" s="59" t="s">
        <v>44</v>
      </c>
      <c r="D319" s="51" t="s">
        <v>1</v>
      </c>
      <c r="E319" s="60" t="s">
        <v>35</v>
      </c>
      <c r="F319" s="62">
        <v>180</v>
      </c>
      <c r="G319" s="52"/>
      <c r="H319" s="57">
        <f>ROUND(G319*F319,2)</f>
        <v>0</v>
      </c>
      <c r="I319" s="18"/>
      <c r="J319" s="19"/>
    </row>
    <row r="320" spans="1:10" s="21" customFormat="1" ht="39.950000000000003" customHeight="1" x14ac:dyDescent="0.2">
      <c r="A320" s="53" t="s">
        <v>323</v>
      </c>
      <c r="B320" s="136" t="s">
        <v>335</v>
      </c>
      <c r="C320" s="59" t="s">
        <v>324</v>
      </c>
      <c r="D320" s="51" t="s">
        <v>325</v>
      </c>
      <c r="E320" s="60"/>
      <c r="F320" s="62"/>
      <c r="G320" s="20"/>
      <c r="H320" s="57"/>
      <c r="I320" s="18"/>
      <c r="J320" s="33"/>
    </row>
    <row r="321" spans="1:10" s="9" customFormat="1" ht="39.950000000000003" customHeight="1" x14ac:dyDescent="0.2">
      <c r="A321" s="53" t="s">
        <v>405</v>
      </c>
      <c r="B321" s="139" t="s">
        <v>29</v>
      </c>
      <c r="C321" s="59" t="s">
        <v>459</v>
      </c>
      <c r="D321" s="51" t="s">
        <v>187</v>
      </c>
      <c r="E321" s="60" t="s">
        <v>28</v>
      </c>
      <c r="F321" s="62">
        <v>17</v>
      </c>
      <c r="G321" s="52"/>
      <c r="H321" s="57">
        <f t="shared" ref="H321" si="51">ROUND(G321*F321,2)</f>
        <v>0</v>
      </c>
      <c r="I321" s="18"/>
      <c r="J321" s="19"/>
    </row>
    <row r="322" spans="1:10" s="21" customFormat="1" ht="39.950000000000003" customHeight="1" x14ac:dyDescent="0.2">
      <c r="A322" s="53" t="s">
        <v>184</v>
      </c>
      <c r="B322" s="136" t="s">
        <v>370</v>
      </c>
      <c r="C322" s="59" t="s">
        <v>185</v>
      </c>
      <c r="D322" s="51" t="s">
        <v>325</v>
      </c>
      <c r="E322" s="60"/>
      <c r="F322" s="62"/>
      <c r="G322" s="20"/>
      <c r="H322" s="57"/>
      <c r="I322" s="18"/>
      <c r="J322" s="33"/>
    </row>
    <row r="323" spans="1:10" s="9" customFormat="1" ht="39.950000000000003" customHeight="1" x14ac:dyDescent="0.2">
      <c r="A323" s="53" t="s">
        <v>186</v>
      </c>
      <c r="B323" s="139" t="s">
        <v>29</v>
      </c>
      <c r="C323" s="59" t="s">
        <v>266</v>
      </c>
      <c r="D323" s="51" t="s">
        <v>187</v>
      </c>
      <c r="E323" s="60"/>
      <c r="F323" s="62"/>
      <c r="G323" s="20"/>
      <c r="H323" s="57"/>
      <c r="I323" s="18"/>
      <c r="J323" s="19"/>
    </row>
    <row r="324" spans="1:10" s="9" customFormat="1" ht="39.950000000000003" customHeight="1" x14ac:dyDescent="0.2">
      <c r="A324" s="53" t="s">
        <v>188</v>
      </c>
      <c r="B324" s="58" t="s">
        <v>94</v>
      </c>
      <c r="C324" s="59" t="s">
        <v>189</v>
      </c>
      <c r="D324" s="51"/>
      <c r="E324" s="60" t="s">
        <v>28</v>
      </c>
      <c r="F324" s="62">
        <v>3</v>
      </c>
      <c r="G324" s="52"/>
      <c r="H324" s="57">
        <f>ROUND(G324*F324,2)</f>
        <v>0</v>
      </c>
      <c r="I324" s="27"/>
      <c r="J324" s="19"/>
    </row>
    <row r="325" spans="1:10" s="9" customFormat="1" ht="39.950000000000003" customHeight="1" x14ac:dyDescent="0.2">
      <c r="A325" s="53" t="s">
        <v>190</v>
      </c>
      <c r="B325" s="58" t="s">
        <v>95</v>
      </c>
      <c r="C325" s="59" t="s">
        <v>191</v>
      </c>
      <c r="D325" s="51"/>
      <c r="E325" s="60" t="s">
        <v>28</v>
      </c>
      <c r="F325" s="62">
        <v>21</v>
      </c>
      <c r="G325" s="52"/>
      <c r="H325" s="57">
        <f>ROUND(G325*F325,2)</f>
        <v>0</v>
      </c>
      <c r="I325" s="18"/>
      <c r="J325" s="19"/>
    </row>
    <row r="326" spans="1:10" s="9" customFormat="1" ht="39.950000000000003" customHeight="1" x14ac:dyDescent="0.2">
      <c r="A326" s="53" t="s">
        <v>217</v>
      </c>
      <c r="B326" s="58" t="s">
        <v>96</v>
      </c>
      <c r="C326" s="59" t="s">
        <v>218</v>
      </c>
      <c r="D326" s="51" t="s">
        <v>1</v>
      </c>
      <c r="E326" s="60" t="s">
        <v>28</v>
      </c>
      <c r="F326" s="62">
        <v>50</v>
      </c>
      <c r="G326" s="52"/>
      <c r="H326" s="57">
        <f>ROUND(G326*F326,2)</f>
        <v>0</v>
      </c>
      <c r="I326" s="28"/>
      <c r="J326" s="19"/>
    </row>
    <row r="327" spans="1:10" s="21" customFormat="1" ht="39.950000000000003" customHeight="1" x14ac:dyDescent="0.2">
      <c r="A327" s="53" t="s">
        <v>192</v>
      </c>
      <c r="B327" s="136" t="s">
        <v>374</v>
      </c>
      <c r="C327" s="59" t="s">
        <v>193</v>
      </c>
      <c r="D327" s="51" t="s">
        <v>194</v>
      </c>
      <c r="E327" s="60"/>
      <c r="F327" s="62"/>
      <c r="G327" s="20"/>
      <c r="H327" s="57"/>
      <c r="I327" s="18"/>
      <c r="J327" s="33"/>
    </row>
    <row r="328" spans="1:10" s="9" customFormat="1" ht="39.950000000000003" customHeight="1" x14ac:dyDescent="0.2">
      <c r="A328" s="53" t="s">
        <v>195</v>
      </c>
      <c r="B328" s="139" t="s">
        <v>29</v>
      </c>
      <c r="C328" s="59" t="s">
        <v>196</v>
      </c>
      <c r="D328" s="51" t="s">
        <v>197</v>
      </c>
      <c r="E328" s="60" t="s">
        <v>45</v>
      </c>
      <c r="F328" s="62">
        <v>10</v>
      </c>
      <c r="G328" s="52"/>
      <c r="H328" s="57">
        <f t="shared" ref="H328" si="52">ROUND(G328*F328,2)</f>
        <v>0</v>
      </c>
      <c r="I328" s="18"/>
      <c r="J328" s="19"/>
    </row>
    <row r="329" spans="1:10" s="9" customFormat="1" ht="39.950000000000003" customHeight="1" x14ac:dyDescent="0.2">
      <c r="A329" s="53" t="s">
        <v>198</v>
      </c>
      <c r="B329" s="136" t="s">
        <v>377</v>
      </c>
      <c r="C329" s="59" t="s">
        <v>199</v>
      </c>
      <c r="D329" s="51" t="s">
        <v>194</v>
      </c>
      <c r="E329" s="60"/>
      <c r="F329" s="62"/>
      <c r="G329" s="20"/>
      <c r="H329" s="57"/>
      <c r="I329" s="18"/>
      <c r="J329" s="19"/>
    </row>
    <row r="330" spans="1:10" s="9" customFormat="1" ht="39.950000000000003" customHeight="1" x14ac:dyDescent="0.2">
      <c r="A330" s="53" t="s">
        <v>407</v>
      </c>
      <c r="B330" s="139" t="s">
        <v>29</v>
      </c>
      <c r="C330" s="59" t="s">
        <v>460</v>
      </c>
      <c r="D330" s="51" t="s">
        <v>197</v>
      </c>
      <c r="E330" s="60" t="s">
        <v>45</v>
      </c>
      <c r="F330" s="62">
        <v>6</v>
      </c>
      <c r="G330" s="52"/>
      <c r="H330" s="57">
        <f t="shared" ref="H330:H331" si="53">ROUND(G330*F330,2)</f>
        <v>0</v>
      </c>
      <c r="I330" s="18"/>
      <c r="J330" s="19"/>
    </row>
    <row r="331" spans="1:10" s="22" customFormat="1" ht="39.950000000000003" customHeight="1" x14ac:dyDescent="0.2">
      <c r="A331" s="53" t="s">
        <v>330</v>
      </c>
      <c r="B331" s="139" t="s">
        <v>36</v>
      </c>
      <c r="C331" s="59" t="s">
        <v>268</v>
      </c>
      <c r="D331" s="51" t="s">
        <v>331</v>
      </c>
      <c r="E331" s="60" t="s">
        <v>45</v>
      </c>
      <c r="F331" s="62">
        <v>10</v>
      </c>
      <c r="G331" s="52"/>
      <c r="H331" s="57">
        <f t="shared" si="53"/>
        <v>0</v>
      </c>
      <c r="I331" s="18"/>
      <c r="J331" s="34"/>
    </row>
    <row r="332" spans="1:10" s="9" customFormat="1" ht="39.950000000000003" customHeight="1" x14ac:dyDescent="0.2">
      <c r="A332" s="53" t="s">
        <v>97</v>
      </c>
      <c r="B332" s="136" t="s">
        <v>366</v>
      </c>
      <c r="C332" s="59" t="s">
        <v>47</v>
      </c>
      <c r="D332" s="51" t="s">
        <v>149</v>
      </c>
      <c r="E332" s="60"/>
      <c r="F332" s="62"/>
      <c r="G332" s="20"/>
      <c r="H332" s="57"/>
      <c r="I332" s="18"/>
      <c r="J332" s="19"/>
    </row>
    <row r="333" spans="1:10" s="9" customFormat="1" ht="39.950000000000003" customHeight="1" x14ac:dyDescent="0.2">
      <c r="A333" s="53" t="s">
        <v>398</v>
      </c>
      <c r="B333" s="139" t="s">
        <v>29</v>
      </c>
      <c r="C333" s="59" t="s">
        <v>267</v>
      </c>
      <c r="D333" s="51" t="s">
        <v>100</v>
      </c>
      <c r="E333" s="60" t="s">
        <v>45</v>
      </c>
      <c r="F333" s="62">
        <v>6</v>
      </c>
      <c r="G333" s="52"/>
      <c r="H333" s="57">
        <f t="shared" ref="H333:H335" si="54">ROUND(G333*F333,2)</f>
        <v>0</v>
      </c>
      <c r="I333" s="18"/>
      <c r="J333" s="19"/>
    </row>
    <row r="334" spans="1:10" s="9" customFormat="1" ht="39.950000000000003" customHeight="1" x14ac:dyDescent="0.2">
      <c r="A334" s="53" t="s">
        <v>408</v>
      </c>
      <c r="B334" s="139" t="s">
        <v>36</v>
      </c>
      <c r="C334" s="59" t="s">
        <v>460</v>
      </c>
      <c r="D334" s="51" t="s">
        <v>197</v>
      </c>
      <c r="E334" s="60" t="s">
        <v>45</v>
      </c>
      <c r="F334" s="62">
        <v>50</v>
      </c>
      <c r="G334" s="52"/>
      <c r="H334" s="57">
        <f t="shared" si="54"/>
        <v>0</v>
      </c>
      <c r="I334" s="18"/>
      <c r="J334" s="19"/>
    </row>
    <row r="335" spans="1:10" s="22" customFormat="1" ht="39.950000000000003" customHeight="1" x14ac:dyDescent="0.2">
      <c r="A335" s="53" t="s">
        <v>150</v>
      </c>
      <c r="B335" s="139" t="s">
        <v>46</v>
      </c>
      <c r="C335" s="59" t="s">
        <v>268</v>
      </c>
      <c r="D335" s="51" t="s">
        <v>101</v>
      </c>
      <c r="E335" s="60" t="s">
        <v>45</v>
      </c>
      <c r="F335" s="62">
        <v>11</v>
      </c>
      <c r="G335" s="52"/>
      <c r="H335" s="57">
        <f t="shared" si="54"/>
        <v>0</v>
      </c>
      <c r="I335" s="18"/>
      <c r="J335" s="34"/>
    </row>
    <row r="336" spans="1:10" s="9" customFormat="1" ht="39.950000000000003" customHeight="1" x14ac:dyDescent="0.2">
      <c r="A336" s="53" t="s">
        <v>151</v>
      </c>
      <c r="B336" s="136" t="s">
        <v>601</v>
      </c>
      <c r="C336" s="59" t="s">
        <v>152</v>
      </c>
      <c r="D336" s="51" t="s">
        <v>764</v>
      </c>
      <c r="E336" s="158"/>
      <c r="F336" s="62"/>
      <c r="G336" s="20"/>
      <c r="H336" s="57"/>
      <c r="I336" s="18"/>
      <c r="J336" s="19"/>
    </row>
    <row r="337" spans="1:10" s="9" customFormat="1" ht="39.950000000000003" customHeight="1" x14ac:dyDescent="0.2">
      <c r="A337" s="53" t="s">
        <v>205</v>
      </c>
      <c r="B337" s="139" t="s">
        <v>29</v>
      </c>
      <c r="C337" s="59" t="s">
        <v>206</v>
      </c>
      <c r="D337" s="51"/>
      <c r="E337" s="60"/>
      <c r="F337" s="62"/>
      <c r="G337" s="20"/>
      <c r="H337" s="57"/>
      <c r="I337" s="18"/>
      <c r="J337" s="19"/>
    </row>
    <row r="338" spans="1:10" s="9" customFormat="1" ht="39.950000000000003" customHeight="1" x14ac:dyDescent="0.2">
      <c r="A338" s="53" t="s">
        <v>153</v>
      </c>
      <c r="B338" s="58" t="s">
        <v>94</v>
      </c>
      <c r="C338" s="59" t="s">
        <v>765</v>
      </c>
      <c r="D338" s="51"/>
      <c r="E338" s="60" t="s">
        <v>30</v>
      </c>
      <c r="F338" s="62">
        <v>180</v>
      </c>
      <c r="G338" s="52"/>
      <c r="H338" s="57">
        <f>ROUND(G338*F338,2)</f>
        <v>0</v>
      </c>
      <c r="I338" s="18"/>
      <c r="J338" s="19"/>
    </row>
    <row r="339" spans="1:10" s="9" customFormat="1" ht="39.950000000000003" customHeight="1" x14ac:dyDescent="0.2">
      <c r="A339" s="53" t="s">
        <v>154</v>
      </c>
      <c r="B339" s="139" t="s">
        <v>36</v>
      </c>
      <c r="C339" s="59" t="s">
        <v>67</v>
      </c>
      <c r="D339" s="51"/>
      <c r="E339" s="60"/>
      <c r="F339" s="62"/>
      <c r="G339" s="20"/>
      <c r="H339" s="57"/>
      <c r="I339" s="18"/>
      <c r="J339" s="19"/>
    </row>
    <row r="340" spans="1:10" s="9" customFormat="1" ht="39.950000000000003" customHeight="1" x14ac:dyDescent="0.2">
      <c r="A340" s="53" t="s">
        <v>155</v>
      </c>
      <c r="B340" s="58" t="s">
        <v>94</v>
      </c>
      <c r="C340" s="59" t="s">
        <v>765</v>
      </c>
      <c r="D340" s="51"/>
      <c r="E340" s="60" t="s">
        <v>30</v>
      </c>
      <c r="F340" s="62">
        <v>5</v>
      </c>
      <c r="G340" s="52"/>
      <c r="H340" s="57">
        <f>ROUND(G340*F340,2)</f>
        <v>0</v>
      </c>
      <c r="I340" s="18"/>
      <c r="J340" s="19"/>
    </row>
    <row r="341" spans="1:10" s="21" customFormat="1" ht="39.950000000000003" customHeight="1" x14ac:dyDescent="0.2">
      <c r="A341" s="53" t="s">
        <v>353</v>
      </c>
      <c r="B341" s="136" t="s">
        <v>503</v>
      </c>
      <c r="C341" s="59" t="s">
        <v>354</v>
      </c>
      <c r="D341" s="51" t="s">
        <v>762</v>
      </c>
      <c r="E341" s="60"/>
      <c r="F341" s="140"/>
      <c r="G341" s="57"/>
      <c r="H341" s="57"/>
      <c r="I341" s="31"/>
      <c r="J341" s="33"/>
    </row>
    <row r="342" spans="1:10" s="21" customFormat="1" ht="39.950000000000003" customHeight="1" x14ac:dyDescent="0.2">
      <c r="A342" s="53" t="s">
        <v>427</v>
      </c>
      <c r="B342" s="139" t="s">
        <v>29</v>
      </c>
      <c r="C342" s="59" t="s">
        <v>426</v>
      </c>
      <c r="D342" s="51"/>
      <c r="E342" s="60" t="s">
        <v>28</v>
      </c>
      <c r="F342" s="140">
        <v>70</v>
      </c>
      <c r="G342" s="52"/>
      <c r="H342" s="57">
        <f t="shared" ref="H342:H343" si="55">ROUND(G342*F342,2)</f>
        <v>0</v>
      </c>
      <c r="I342" s="31"/>
      <c r="J342" s="33"/>
    </row>
    <row r="343" spans="1:10" s="9" customFormat="1" ht="39.950000000000003" customHeight="1" x14ac:dyDescent="0.2">
      <c r="A343" s="53" t="s">
        <v>102</v>
      </c>
      <c r="B343" s="136" t="s">
        <v>602</v>
      </c>
      <c r="C343" s="59" t="s">
        <v>103</v>
      </c>
      <c r="D343" s="51" t="s">
        <v>158</v>
      </c>
      <c r="E343" s="60" t="s">
        <v>35</v>
      </c>
      <c r="F343" s="140">
        <v>2</v>
      </c>
      <c r="G343" s="52"/>
      <c r="H343" s="57">
        <f t="shared" si="55"/>
        <v>0</v>
      </c>
      <c r="I343" s="18"/>
      <c r="J343" s="19"/>
    </row>
    <row r="344" spans="1:10" ht="39.950000000000003" customHeight="1" x14ac:dyDescent="0.2">
      <c r="A344" s="49"/>
      <c r="B344" s="159"/>
      <c r="C344" s="137" t="s">
        <v>20</v>
      </c>
      <c r="D344" s="132"/>
      <c r="E344" s="142"/>
      <c r="F344" s="133"/>
      <c r="G344" s="134"/>
      <c r="H344" s="135"/>
      <c r="J344" s="35"/>
    </row>
    <row r="345" spans="1:10" s="21" customFormat="1" ht="39.950000000000003" customHeight="1" x14ac:dyDescent="0.2">
      <c r="A345" s="50" t="s">
        <v>52</v>
      </c>
      <c r="B345" s="136" t="s">
        <v>603</v>
      </c>
      <c r="C345" s="59" t="s">
        <v>53</v>
      </c>
      <c r="D345" s="51" t="s">
        <v>110</v>
      </c>
      <c r="E345" s="60" t="s">
        <v>45</v>
      </c>
      <c r="F345" s="140">
        <v>160</v>
      </c>
      <c r="G345" s="52"/>
      <c r="H345" s="57">
        <f>ROUND(G345*F345,2)</f>
        <v>0</v>
      </c>
      <c r="I345" s="18"/>
      <c r="J345" s="33"/>
    </row>
    <row r="346" spans="1:10" ht="39.950000000000003" customHeight="1" x14ac:dyDescent="0.2">
      <c r="A346" s="49"/>
      <c r="B346" s="159"/>
      <c r="C346" s="137" t="s">
        <v>21</v>
      </c>
      <c r="D346" s="132"/>
      <c r="E346" s="142"/>
      <c r="F346" s="133"/>
      <c r="G346" s="134"/>
      <c r="H346" s="135"/>
      <c r="J346" s="35"/>
    </row>
    <row r="347" spans="1:10" s="23" customFormat="1" ht="39.950000000000003" customHeight="1" x14ac:dyDescent="0.2">
      <c r="A347" s="50" t="s">
        <v>73</v>
      </c>
      <c r="B347" s="136" t="s">
        <v>604</v>
      </c>
      <c r="C347" s="161" t="s">
        <v>207</v>
      </c>
      <c r="D347" s="143" t="s">
        <v>213</v>
      </c>
      <c r="E347" s="60"/>
      <c r="F347" s="140"/>
      <c r="G347" s="20"/>
      <c r="H347" s="160"/>
      <c r="I347" s="18"/>
      <c r="J347" s="37"/>
    </row>
    <row r="348" spans="1:10" s="9" customFormat="1" ht="39.950000000000003" customHeight="1" x14ac:dyDescent="0.2">
      <c r="A348" s="50" t="s">
        <v>74</v>
      </c>
      <c r="B348" s="139" t="s">
        <v>29</v>
      </c>
      <c r="C348" s="145" t="s">
        <v>240</v>
      </c>
      <c r="D348" s="51"/>
      <c r="E348" s="60" t="s">
        <v>35</v>
      </c>
      <c r="F348" s="140">
        <v>3</v>
      </c>
      <c r="G348" s="52"/>
      <c r="H348" s="57">
        <f t="shared" ref="H348:H351" si="56">ROUND(G348*F348,2)</f>
        <v>0</v>
      </c>
      <c r="I348" s="31"/>
      <c r="J348" s="19"/>
    </row>
    <row r="349" spans="1:10" s="9" customFormat="1" ht="39.950000000000003" customHeight="1" x14ac:dyDescent="0.2">
      <c r="A349" s="50" t="s">
        <v>75</v>
      </c>
      <c r="B349" s="139" t="s">
        <v>36</v>
      </c>
      <c r="C349" s="145" t="s">
        <v>241</v>
      </c>
      <c r="D349" s="51"/>
      <c r="E349" s="60" t="s">
        <v>35</v>
      </c>
      <c r="F349" s="140">
        <v>3</v>
      </c>
      <c r="G349" s="52"/>
      <c r="H349" s="57">
        <f t="shared" si="56"/>
        <v>0</v>
      </c>
      <c r="I349" s="31"/>
      <c r="J349" s="19"/>
    </row>
    <row r="350" spans="1:10" s="9" customFormat="1" ht="39.950000000000003" customHeight="1" x14ac:dyDescent="0.2">
      <c r="A350" s="50" t="s">
        <v>409</v>
      </c>
      <c r="B350" s="139" t="s">
        <v>46</v>
      </c>
      <c r="C350" s="145" t="s">
        <v>410</v>
      </c>
      <c r="D350" s="51"/>
      <c r="E350" s="60" t="s">
        <v>35</v>
      </c>
      <c r="F350" s="140">
        <v>4</v>
      </c>
      <c r="G350" s="52"/>
      <c r="H350" s="57">
        <f t="shared" si="56"/>
        <v>0</v>
      </c>
      <c r="I350" s="31"/>
      <c r="J350" s="19"/>
    </row>
    <row r="351" spans="1:10" s="9" customFormat="1" ht="39.950000000000003" customHeight="1" x14ac:dyDescent="0.2">
      <c r="A351" s="63" t="s">
        <v>411</v>
      </c>
      <c r="B351" s="190" t="s">
        <v>58</v>
      </c>
      <c r="C351" s="145" t="s">
        <v>412</v>
      </c>
      <c r="D351" s="143"/>
      <c r="E351" s="146" t="s">
        <v>35</v>
      </c>
      <c r="F351" s="191">
        <v>4</v>
      </c>
      <c r="G351" s="69"/>
      <c r="H351" s="192">
        <f t="shared" si="56"/>
        <v>0</v>
      </c>
      <c r="I351" s="31"/>
      <c r="J351" s="19"/>
    </row>
    <row r="352" spans="1:10" ht="39.950000000000003" customHeight="1" x14ac:dyDescent="0.2">
      <c r="A352" s="49"/>
      <c r="B352" s="141"/>
      <c r="C352" s="137" t="s">
        <v>22</v>
      </c>
      <c r="D352" s="132"/>
      <c r="E352" s="142"/>
      <c r="F352" s="133"/>
      <c r="G352" s="134"/>
      <c r="H352" s="135"/>
      <c r="J352" s="35"/>
    </row>
    <row r="353" spans="1:10" s="9" customFormat="1" ht="39.950000000000003" customHeight="1" x14ac:dyDescent="0.2">
      <c r="A353" s="50" t="s">
        <v>54</v>
      </c>
      <c r="B353" s="136" t="s">
        <v>605</v>
      </c>
      <c r="C353" s="145" t="s">
        <v>212</v>
      </c>
      <c r="D353" s="143" t="s">
        <v>213</v>
      </c>
      <c r="E353" s="60" t="s">
        <v>35</v>
      </c>
      <c r="F353" s="140">
        <v>3</v>
      </c>
      <c r="G353" s="52"/>
      <c r="H353" s="57">
        <f>ROUND(G353*F353,2)</f>
        <v>0</v>
      </c>
      <c r="I353" s="18"/>
      <c r="J353" s="19"/>
    </row>
    <row r="354" spans="1:10" s="9" customFormat="1" ht="39.950000000000003" customHeight="1" x14ac:dyDescent="0.2">
      <c r="A354" s="50" t="s">
        <v>68</v>
      </c>
      <c r="B354" s="136" t="s">
        <v>508</v>
      </c>
      <c r="C354" s="59" t="s">
        <v>76</v>
      </c>
      <c r="D354" s="51" t="s">
        <v>113</v>
      </c>
      <c r="E354" s="60"/>
      <c r="F354" s="140"/>
      <c r="G354" s="57"/>
      <c r="H354" s="160"/>
      <c r="I354" s="18"/>
      <c r="J354" s="19"/>
    </row>
    <row r="355" spans="1:10" s="9" customFormat="1" ht="39.950000000000003" customHeight="1" x14ac:dyDescent="0.2">
      <c r="A355" s="50" t="s">
        <v>77</v>
      </c>
      <c r="B355" s="139" t="s">
        <v>29</v>
      </c>
      <c r="C355" s="59" t="s">
        <v>125</v>
      </c>
      <c r="D355" s="51"/>
      <c r="E355" s="60" t="s">
        <v>69</v>
      </c>
      <c r="F355" s="140">
        <v>1</v>
      </c>
      <c r="G355" s="52"/>
      <c r="H355" s="57">
        <f>ROUND(G355*F355,2)</f>
        <v>0</v>
      </c>
      <c r="I355" s="18"/>
      <c r="J355" s="19"/>
    </row>
    <row r="356" spans="1:10" s="21" customFormat="1" ht="39.950000000000003" customHeight="1" x14ac:dyDescent="0.2">
      <c r="A356" s="50" t="s">
        <v>55</v>
      </c>
      <c r="B356" s="136" t="s">
        <v>606</v>
      </c>
      <c r="C356" s="145" t="s">
        <v>214</v>
      </c>
      <c r="D356" s="143" t="s">
        <v>213</v>
      </c>
      <c r="E356" s="60"/>
      <c r="F356" s="140"/>
      <c r="G356" s="20"/>
      <c r="H356" s="160"/>
      <c r="I356" s="18"/>
      <c r="J356" s="33"/>
    </row>
    <row r="357" spans="1:10" s="9" customFormat="1" ht="39.950000000000003" customHeight="1" x14ac:dyDescent="0.2">
      <c r="A357" s="50" t="s">
        <v>168</v>
      </c>
      <c r="B357" s="139" t="s">
        <v>29</v>
      </c>
      <c r="C357" s="59" t="s">
        <v>169</v>
      </c>
      <c r="D357" s="51"/>
      <c r="E357" s="60" t="s">
        <v>35</v>
      </c>
      <c r="F357" s="140">
        <v>1</v>
      </c>
      <c r="G357" s="52"/>
      <c r="H357" s="57">
        <f t="shared" ref="H357:H361" si="57">ROUND(G357*F357,2)</f>
        <v>0</v>
      </c>
      <c r="I357" s="18"/>
      <c r="J357" s="19"/>
    </row>
    <row r="358" spans="1:10" s="9" customFormat="1" ht="39.950000000000003" customHeight="1" x14ac:dyDescent="0.2">
      <c r="A358" s="50" t="s">
        <v>56</v>
      </c>
      <c r="B358" s="139" t="s">
        <v>36</v>
      </c>
      <c r="C358" s="59" t="s">
        <v>126</v>
      </c>
      <c r="D358" s="51"/>
      <c r="E358" s="60" t="s">
        <v>35</v>
      </c>
      <c r="F358" s="140">
        <v>1</v>
      </c>
      <c r="G358" s="52"/>
      <c r="H358" s="57">
        <f t="shared" si="57"/>
        <v>0</v>
      </c>
      <c r="I358" s="18"/>
      <c r="J358" s="19"/>
    </row>
    <row r="359" spans="1:10" s="9" customFormat="1" ht="39.950000000000003" customHeight="1" x14ac:dyDescent="0.2">
      <c r="A359" s="50" t="s">
        <v>170</v>
      </c>
      <c r="B359" s="139" t="s">
        <v>46</v>
      </c>
      <c r="C359" s="59" t="s">
        <v>171</v>
      </c>
      <c r="D359" s="51"/>
      <c r="E359" s="60" t="s">
        <v>35</v>
      </c>
      <c r="F359" s="140">
        <v>1</v>
      </c>
      <c r="G359" s="52"/>
      <c r="H359" s="57">
        <f t="shared" si="57"/>
        <v>0</v>
      </c>
      <c r="I359" s="18"/>
      <c r="J359" s="19"/>
    </row>
    <row r="360" spans="1:10" s="9" customFormat="1" ht="39.950000000000003" customHeight="1" x14ac:dyDescent="0.2">
      <c r="A360" s="50" t="s">
        <v>57</v>
      </c>
      <c r="B360" s="139" t="s">
        <v>58</v>
      </c>
      <c r="C360" s="59" t="s">
        <v>141</v>
      </c>
      <c r="D360" s="51"/>
      <c r="E360" s="60" t="s">
        <v>35</v>
      </c>
      <c r="F360" s="140">
        <v>1</v>
      </c>
      <c r="G360" s="52"/>
      <c r="H360" s="57">
        <f t="shared" si="57"/>
        <v>0</v>
      </c>
      <c r="I360" s="18"/>
      <c r="J360" s="19"/>
    </row>
    <row r="361" spans="1:10" s="9" customFormat="1" ht="39.950000000000003" customHeight="1" x14ac:dyDescent="0.2">
      <c r="A361" s="50" t="s">
        <v>365</v>
      </c>
      <c r="B361" s="136" t="s">
        <v>607</v>
      </c>
      <c r="C361" s="145" t="s">
        <v>367</v>
      </c>
      <c r="D361" s="143" t="s">
        <v>213</v>
      </c>
      <c r="E361" s="60" t="s">
        <v>35</v>
      </c>
      <c r="F361" s="140">
        <v>4</v>
      </c>
      <c r="G361" s="52"/>
      <c r="H361" s="57">
        <f t="shared" si="57"/>
        <v>0</v>
      </c>
      <c r="I361" s="18"/>
      <c r="J361" s="19"/>
    </row>
    <row r="362" spans="1:10" ht="39.950000000000003" customHeight="1" x14ac:dyDescent="0.2">
      <c r="A362" s="49"/>
      <c r="B362" s="130"/>
      <c r="C362" s="137" t="s">
        <v>23</v>
      </c>
      <c r="D362" s="132"/>
      <c r="E362" s="138"/>
      <c r="F362" s="132"/>
      <c r="G362" s="134"/>
      <c r="H362" s="135"/>
      <c r="J362" s="35"/>
    </row>
    <row r="363" spans="1:10" s="21" customFormat="1" ht="39.950000000000003" customHeight="1" x14ac:dyDescent="0.2">
      <c r="A363" s="53" t="s">
        <v>59</v>
      </c>
      <c r="B363" s="136" t="s">
        <v>608</v>
      </c>
      <c r="C363" s="59" t="s">
        <v>60</v>
      </c>
      <c r="D363" s="51" t="s">
        <v>269</v>
      </c>
      <c r="E363" s="60"/>
      <c r="F363" s="62"/>
      <c r="G363" s="20"/>
      <c r="H363" s="57"/>
      <c r="I363" s="18"/>
      <c r="J363" s="33"/>
    </row>
    <row r="364" spans="1:10" s="9" customFormat="1" ht="39.950000000000003" customHeight="1" x14ac:dyDescent="0.2">
      <c r="A364" s="53" t="s">
        <v>127</v>
      </c>
      <c r="B364" s="139" t="s">
        <v>29</v>
      </c>
      <c r="C364" s="59" t="s">
        <v>128</v>
      </c>
      <c r="D364" s="51"/>
      <c r="E364" s="60" t="s">
        <v>28</v>
      </c>
      <c r="F364" s="62">
        <v>20</v>
      </c>
      <c r="G364" s="52"/>
      <c r="H364" s="57">
        <f>ROUND(G364*F364,2)</f>
        <v>0</v>
      </c>
      <c r="I364" s="30"/>
      <c r="J364" s="19"/>
    </row>
    <row r="365" spans="1:10" s="9" customFormat="1" ht="39.950000000000003" customHeight="1" x14ac:dyDescent="0.2">
      <c r="A365" s="53" t="s">
        <v>61</v>
      </c>
      <c r="B365" s="139" t="s">
        <v>36</v>
      </c>
      <c r="C365" s="59" t="s">
        <v>129</v>
      </c>
      <c r="D365" s="51"/>
      <c r="E365" s="60" t="s">
        <v>28</v>
      </c>
      <c r="F365" s="62">
        <v>130</v>
      </c>
      <c r="G365" s="52"/>
      <c r="H365" s="57">
        <f>ROUND(G365*F365,2)</f>
        <v>0</v>
      </c>
      <c r="I365" s="18"/>
      <c r="J365" s="19"/>
    </row>
    <row r="366" spans="1:10" s="5" customFormat="1" ht="39.950000000000003" customHeight="1" thickBot="1" x14ac:dyDescent="0.25">
      <c r="A366" s="47"/>
      <c r="B366" s="149" t="str">
        <f>B304</f>
        <v>F</v>
      </c>
      <c r="C366" s="150" t="str">
        <f>C304</f>
        <v>LISMORE AVENUE from King Edward Street to Oddy Street - Concrete Pavement Rehabilitation and Associated Works</v>
      </c>
      <c r="D366" s="151"/>
      <c r="E366" s="151"/>
      <c r="F366" s="152"/>
      <c r="G366" s="153" t="s">
        <v>16</v>
      </c>
      <c r="H366" s="153">
        <f>SUM(H304:H365)</f>
        <v>0</v>
      </c>
      <c r="I366" s="36"/>
      <c r="J366" s="36"/>
    </row>
    <row r="367" spans="1:10" s="5" customFormat="1" ht="39.950000000000003" customHeight="1" thickTop="1" x14ac:dyDescent="0.2">
      <c r="A367" s="41"/>
      <c r="B367" s="125" t="s">
        <v>260</v>
      </c>
      <c r="C367" s="154" t="s">
        <v>291</v>
      </c>
      <c r="D367" s="155"/>
      <c r="E367" s="155"/>
      <c r="F367" s="155"/>
      <c r="G367" s="156"/>
      <c r="H367" s="157"/>
      <c r="I367" s="36"/>
      <c r="J367" s="36"/>
    </row>
    <row r="368" spans="1:10" ht="39.950000000000003" customHeight="1" x14ac:dyDescent="0.2">
      <c r="A368" s="49"/>
      <c r="B368" s="130"/>
      <c r="C368" s="131" t="s">
        <v>18</v>
      </c>
      <c r="D368" s="132"/>
      <c r="E368" s="133" t="s">
        <v>1</v>
      </c>
      <c r="F368" s="133" t="s">
        <v>1</v>
      </c>
      <c r="G368" s="134" t="s">
        <v>1</v>
      </c>
      <c r="H368" s="135"/>
      <c r="J368" s="35"/>
    </row>
    <row r="369" spans="1:10" s="9" customFormat="1" ht="39.950000000000003" customHeight="1" x14ac:dyDescent="0.2">
      <c r="A369" s="50" t="s">
        <v>33</v>
      </c>
      <c r="B369" s="136" t="s">
        <v>261</v>
      </c>
      <c r="C369" s="59" t="s">
        <v>34</v>
      </c>
      <c r="D369" s="51" t="s">
        <v>265</v>
      </c>
      <c r="E369" s="60" t="s">
        <v>28</v>
      </c>
      <c r="F369" s="62">
        <v>150</v>
      </c>
      <c r="G369" s="52"/>
      <c r="H369" s="57">
        <f t="shared" ref="H369" si="58">ROUND(G369*F369,2)</f>
        <v>0</v>
      </c>
      <c r="I369" s="18"/>
      <c r="J369" s="19"/>
    </row>
    <row r="370" spans="1:10" ht="39.950000000000003" customHeight="1" x14ac:dyDescent="0.2">
      <c r="A370" s="49"/>
      <c r="B370" s="130"/>
      <c r="C370" s="137" t="s">
        <v>258</v>
      </c>
      <c r="D370" s="132"/>
      <c r="E370" s="138"/>
      <c r="F370" s="132"/>
      <c r="G370" s="134"/>
      <c r="H370" s="135"/>
      <c r="J370" s="35"/>
    </row>
    <row r="371" spans="1:10" s="21" customFormat="1" ht="39.950000000000003" customHeight="1" x14ac:dyDescent="0.2">
      <c r="A371" s="53" t="s">
        <v>63</v>
      </c>
      <c r="B371" s="136" t="s">
        <v>609</v>
      </c>
      <c r="C371" s="59" t="s">
        <v>64</v>
      </c>
      <c r="D371" s="51" t="s">
        <v>265</v>
      </c>
      <c r="E371" s="60"/>
      <c r="F371" s="62"/>
      <c r="G371" s="20"/>
      <c r="H371" s="57"/>
      <c r="I371" s="18"/>
      <c r="J371" s="33"/>
    </row>
    <row r="372" spans="1:10" s="9" customFormat="1" ht="39.950000000000003" customHeight="1" x14ac:dyDescent="0.2">
      <c r="A372" s="53" t="s">
        <v>142</v>
      </c>
      <c r="B372" s="139" t="s">
        <v>29</v>
      </c>
      <c r="C372" s="59" t="s">
        <v>143</v>
      </c>
      <c r="D372" s="51" t="s">
        <v>1</v>
      </c>
      <c r="E372" s="60" t="s">
        <v>28</v>
      </c>
      <c r="F372" s="62">
        <v>140</v>
      </c>
      <c r="G372" s="52"/>
      <c r="H372" s="57">
        <f>ROUND(G372*F372,2)</f>
        <v>0</v>
      </c>
      <c r="I372" s="31"/>
      <c r="J372" s="19"/>
    </row>
    <row r="373" spans="1:10" s="9" customFormat="1" ht="39.950000000000003" customHeight="1" x14ac:dyDescent="0.2">
      <c r="A373" s="53" t="s">
        <v>337</v>
      </c>
      <c r="B373" s="136" t="s">
        <v>610</v>
      </c>
      <c r="C373" s="59" t="s">
        <v>338</v>
      </c>
      <c r="D373" s="51" t="s">
        <v>144</v>
      </c>
      <c r="E373" s="60"/>
      <c r="F373" s="62"/>
      <c r="G373" s="20"/>
      <c r="H373" s="57"/>
      <c r="I373" s="18"/>
      <c r="J373" s="19"/>
    </row>
    <row r="374" spans="1:10" s="9" customFormat="1" ht="39.950000000000003" customHeight="1" x14ac:dyDescent="0.2">
      <c r="A374" s="53" t="s">
        <v>339</v>
      </c>
      <c r="B374" s="139" t="s">
        <v>29</v>
      </c>
      <c r="C374" s="59" t="s">
        <v>444</v>
      </c>
      <c r="D374" s="51" t="s">
        <v>1</v>
      </c>
      <c r="E374" s="60" t="s">
        <v>28</v>
      </c>
      <c r="F374" s="62">
        <v>165</v>
      </c>
      <c r="G374" s="52"/>
      <c r="H374" s="57">
        <f>ROUND(G374*F374,2)</f>
        <v>0</v>
      </c>
      <c r="I374" s="18"/>
      <c r="J374" s="19"/>
    </row>
    <row r="375" spans="1:10" s="9" customFormat="1" ht="39.950000000000003" customHeight="1" x14ac:dyDescent="0.2">
      <c r="A375" s="53" t="s">
        <v>319</v>
      </c>
      <c r="B375" s="136" t="s">
        <v>611</v>
      </c>
      <c r="C375" s="59" t="s">
        <v>320</v>
      </c>
      <c r="D375" s="51" t="s">
        <v>321</v>
      </c>
      <c r="E375" s="60"/>
      <c r="F375" s="62"/>
      <c r="G375" s="20"/>
      <c r="H375" s="57"/>
      <c r="I375" s="18"/>
      <c r="J375" s="19"/>
    </row>
    <row r="376" spans="1:10" s="9" customFormat="1" ht="39.950000000000003" customHeight="1" x14ac:dyDescent="0.2">
      <c r="A376" s="53" t="s">
        <v>322</v>
      </c>
      <c r="B376" s="139" t="s">
        <v>29</v>
      </c>
      <c r="C376" s="59" t="s">
        <v>435</v>
      </c>
      <c r="D376" s="51" t="s">
        <v>1</v>
      </c>
      <c r="E376" s="60" t="s">
        <v>28</v>
      </c>
      <c r="F376" s="62">
        <v>20</v>
      </c>
      <c r="G376" s="52"/>
      <c r="H376" s="57">
        <f t="shared" ref="H376:H378" si="59">ROUND(G376*F376,2)</f>
        <v>0</v>
      </c>
      <c r="I376" s="18"/>
      <c r="J376" s="19"/>
    </row>
    <row r="377" spans="1:10" s="9" customFormat="1" ht="39.950000000000003" customHeight="1" x14ac:dyDescent="0.2">
      <c r="A377" s="53" t="s">
        <v>340</v>
      </c>
      <c r="B377" s="139" t="s">
        <v>36</v>
      </c>
      <c r="C377" s="59" t="s">
        <v>445</v>
      </c>
      <c r="D377" s="51" t="s">
        <v>1</v>
      </c>
      <c r="E377" s="60" t="s">
        <v>28</v>
      </c>
      <c r="F377" s="62">
        <v>200</v>
      </c>
      <c r="G377" s="52"/>
      <c r="H377" s="57">
        <f t="shared" si="59"/>
        <v>0</v>
      </c>
      <c r="I377" s="18"/>
      <c r="J377" s="19"/>
    </row>
    <row r="378" spans="1:10" s="9" customFormat="1" ht="39.950000000000003" customHeight="1" x14ac:dyDescent="0.2">
      <c r="A378" s="53" t="s">
        <v>342</v>
      </c>
      <c r="B378" s="139" t="s">
        <v>46</v>
      </c>
      <c r="C378" s="59" t="s">
        <v>446</v>
      </c>
      <c r="D378" s="51" t="s">
        <v>1</v>
      </c>
      <c r="E378" s="60" t="s">
        <v>28</v>
      </c>
      <c r="F378" s="62">
        <v>40</v>
      </c>
      <c r="G378" s="52"/>
      <c r="H378" s="57">
        <f t="shared" si="59"/>
        <v>0</v>
      </c>
      <c r="I378" s="18"/>
      <c r="J378" s="19"/>
    </row>
    <row r="379" spans="1:10" s="9" customFormat="1" ht="39.950000000000003" customHeight="1" x14ac:dyDescent="0.2">
      <c r="A379" s="53" t="s">
        <v>37</v>
      </c>
      <c r="B379" s="136" t="s">
        <v>612</v>
      </c>
      <c r="C379" s="59" t="s">
        <v>38</v>
      </c>
      <c r="D379" s="51" t="s">
        <v>144</v>
      </c>
      <c r="E379" s="60"/>
      <c r="F379" s="62"/>
      <c r="G379" s="20"/>
      <c r="H379" s="57"/>
      <c r="I379" s="18"/>
      <c r="J379" s="19"/>
    </row>
    <row r="380" spans="1:10" s="9" customFormat="1" ht="39.950000000000003" customHeight="1" x14ac:dyDescent="0.2">
      <c r="A380" s="53" t="s">
        <v>39</v>
      </c>
      <c r="B380" s="139" t="s">
        <v>29</v>
      </c>
      <c r="C380" s="59" t="s">
        <v>40</v>
      </c>
      <c r="D380" s="51" t="s">
        <v>1</v>
      </c>
      <c r="E380" s="60" t="s">
        <v>35</v>
      </c>
      <c r="F380" s="62">
        <v>480</v>
      </c>
      <c r="G380" s="52"/>
      <c r="H380" s="57">
        <f>ROUND(G380*F380,2)</f>
        <v>0</v>
      </c>
      <c r="I380" s="18"/>
      <c r="J380" s="19"/>
    </row>
    <row r="381" spans="1:10" s="9" customFormat="1" ht="39.950000000000003" customHeight="1" x14ac:dyDescent="0.2">
      <c r="A381" s="53" t="s">
        <v>41</v>
      </c>
      <c r="B381" s="136" t="s">
        <v>613</v>
      </c>
      <c r="C381" s="59" t="s">
        <v>42</v>
      </c>
      <c r="D381" s="51" t="s">
        <v>144</v>
      </c>
      <c r="E381" s="60"/>
      <c r="F381" s="62"/>
      <c r="G381" s="20"/>
      <c r="H381" s="57"/>
      <c r="I381" s="18"/>
      <c r="J381" s="19"/>
    </row>
    <row r="382" spans="1:10" s="9" customFormat="1" ht="39.950000000000003" customHeight="1" x14ac:dyDescent="0.2">
      <c r="A382" s="54" t="s">
        <v>145</v>
      </c>
      <c r="B382" s="55" t="s">
        <v>29</v>
      </c>
      <c r="C382" s="56" t="s">
        <v>146</v>
      </c>
      <c r="D382" s="55" t="s">
        <v>1</v>
      </c>
      <c r="E382" s="55" t="s">
        <v>35</v>
      </c>
      <c r="F382" s="62">
        <v>25</v>
      </c>
      <c r="G382" s="52"/>
      <c r="H382" s="57">
        <f>ROUND(G382*F382,2)</f>
        <v>0</v>
      </c>
      <c r="I382" s="18"/>
      <c r="J382" s="19"/>
    </row>
    <row r="383" spans="1:10" s="9" customFormat="1" ht="39.950000000000003" customHeight="1" x14ac:dyDescent="0.2">
      <c r="A383" s="53" t="s">
        <v>43</v>
      </c>
      <c r="B383" s="139" t="s">
        <v>36</v>
      </c>
      <c r="C383" s="59" t="s">
        <v>44</v>
      </c>
      <c r="D383" s="51" t="s">
        <v>1</v>
      </c>
      <c r="E383" s="60" t="s">
        <v>35</v>
      </c>
      <c r="F383" s="62">
        <v>445</v>
      </c>
      <c r="G383" s="52"/>
      <c r="H383" s="57">
        <f>ROUND(G383*F383,2)</f>
        <v>0</v>
      </c>
      <c r="I383" s="18"/>
      <c r="J383" s="19"/>
    </row>
    <row r="384" spans="1:10" s="21" customFormat="1" ht="39.950000000000003" customHeight="1" x14ac:dyDescent="0.2">
      <c r="A384" s="53" t="s">
        <v>323</v>
      </c>
      <c r="B384" s="136" t="s">
        <v>614</v>
      </c>
      <c r="C384" s="59" t="s">
        <v>324</v>
      </c>
      <c r="D384" s="51" t="s">
        <v>325</v>
      </c>
      <c r="E384" s="60"/>
      <c r="F384" s="62"/>
      <c r="G384" s="20"/>
      <c r="H384" s="57"/>
      <c r="I384" s="18"/>
      <c r="J384" s="33"/>
    </row>
    <row r="385" spans="1:10" s="9" customFormat="1" ht="39.950000000000003" customHeight="1" x14ac:dyDescent="0.2">
      <c r="A385" s="53" t="s">
        <v>405</v>
      </c>
      <c r="B385" s="139" t="s">
        <v>29</v>
      </c>
      <c r="C385" s="59" t="s">
        <v>459</v>
      </c>
      <c r="D385" s="51" t="s">
        <v>187</v>
      </c>
      <c r="E385" s="60" t="s">
        <v>28</v>
      </c>
      <c r="F385" s="62">
        <v>29</v>
      </c>
      <c r="G385" s="52"/>
      <c r="H385" s="57">
        <f t="shared" ref="H385" si="60">ROUND(G385*F385,2)</f>
        <v>0</v>
      </c>
      <c r="I385" s="18"/>
      <c r="J385" s="19"/>
    </row>
    <row r="386" spans="1:10" s="21" customFormat="1" ht="39.950000000000003" customHeight="1" x14ac:dyDescent="0.2">
      <c r="A386" s="53" t="s">
        <v>184</v>
      </c>
      <c r="B386" s="136" t="s">
        <v>615</v>
      </c>
      <c r="C386" s="59" t="s">
        <v>185</v>
      </c>
      <c r="D386" s="51" t="s">
        <v>325</v>
      </c>
      <c r="E386" s="60"/>
      <c r="F386" s="62"/>
      <c r="G386" s="20"/>
      <c r="H386" s="57"/>
      <c r="I386" s="18"/>
      <c r="J386" s="33"/>
    </row>
    <row r="387" spans="1:10" s="9" customFormat="1" ht="39.950000000000003" customHeight="1" x14ac:dyDescent="0.2">
      <c r="A387" s="53" t="s">
        <v>186</v>
      </c>
      <c r="B387" s="139" t="s">
        <v>29</v>
      </c>
      <c r="C387" s="59" t="s">
        <v>266</v>
      </c>
      <c r="D387" s="51" t="s">
        <v>187</v>
      </c>
      <c r="E387" s="60"/>
      <c r="F387" s="62"/>
      <c r="G387" s="20"/>
      <c r="H387" s="57"/>
      <c r="I387" s="18"/>
      <c r="J387" s="19"/>
    </row>
    <row r="388" spans="1:10" s="9" customFormat="1" ht="39.950000000000003" customHeight="1" x14ac:dyDescent="0.2">
      <c r="A388" s="53" t="s">
        <v>188</v>
      </c>
      <c r="B388" s="58" t="s">
        <v>94</v>
      </c>
      <c r="C388" s="59" t="s">
        <v>189</v>
      </c>
      <c r="D388" s="51"/>
      <c r="E388" s="60" t="s">
        <v>28</v>
      </c>
      <c r="F388" s="62">
        <v>8</v>
      </c>
      <c r="G388" s="52"/>
      <c r="H388" s="57">
        <f>ROUND(G388*F388,2)</f>
        <v>0</v>
      </c>
      <c r="I388" s="27"/>
      <c r="J388" s="19"/>
    </row>
    <row r="389" spans="1:10" s="9" customFormat="1" ht="39.950000000000003" customHeight="1" x14ac:dyDescent="0.2">
      <c r="A389" s="53" t="s">
        <v>190</v>
      </c>
      <c r="B389" s="58" t="s">
        <v>95</v>
      </c>
      <c r="C389" s="59" t="s">
        <v>191</v>
      </c>
      <c r="D389" s="51"/>
      <c r="E389" s="60" t="s">
        <v>28</v>
      </c>
      <c r="F389" s="62">
        <v>15</v>
      </c>
      <c r="G389" s="52"/>
      <c r="H389" s="57">
        <f>ROUND(G389*F389,2)</f>
        <v>0</v>
      </c>
      <c r="I389" s="18"/>
      <c r="J389" s="19"/>
    </row>
    <row r="390" spans="1:10" s="21" customFormat="1" ht="39.950000000000003" customHeight="1" x14ac:dyDescent="0.2">
      <c r="A390" s="53" t="s">
        <v>219</v>
      </c>
      <c r="B390" s="136" t="s">
        <v>616</v>
      </c>
      <c r="C390" s="59" t="s">
        <v>469</v>
      </c>
      <c r="D390" s="51" t="s">
        <v>92</v>
      </c>
      <c r="E390" s="60" t="s">
        <v>28</v>
      </c>
      <c r="F390" s="140">
        <v>1</v>
      </c>
      <c r="G390" s="52"/>
      <c r="H390" s="57">
        <f t="shared" ref="H390:H392" si="61">ROUND(G390*F390,2)</f>
        <v>0</v>
      </c>
      <c r="I390" s="18"/>
      <c r="J390" s="33"/>
    </row>
    <row r="391" spans="1:10" s="9" customFormat="1" ht="39.950000000000003" customHeight="1" x14ac:dyDescent="0.2">
      <c r="A391" s="53" t="s">
        <v>249</v>
      </c>
      <c r="B391" s="136" t="s">
        <v>617</v>
      </c>
      <c r="C391" s="59" t="s">
        <v>470</v>
      </c>
      <c r="D391" s="51" t="s">
        <v>92</v>
      </c>
      <c r="E391" s="60" t="s">
        <v>28</v>
      </c>
      <c r="F391" s="62">
        <v>1</v>
      </c>
      <c r="G391" s="52"/>
      <c r="H391" s="57">
        <f t="shared" si="61"/>
        <v>0</v>
      </c>
      <c r="I391" s="18"/>
      <c r="J391" s="19"/>
    </row>
    <row r="392" spans="1:10" s="9" customFormat="1" ht="39.950000000000003" customHeight="1" x14ac:dyDescent="0.2">
      <c r="A392" s="53" t="s">
        <v>327</v>
      </c>
      <c r="B392" s="136" t="s">
        <v>618</v>
      </c>
      <c r="C392" s="59" t="s">
        <v>328</v>
      </c>
      <c r="D392" s="51" t="s">
        <v>92</v>
      </c>
      <c r="E392" s="60" t="s">
        <v>28</v>
      </c>
      <c r="F392" s="62">
        <v>1</v>
      </c>
      <c r="G392" s="52"/>
      <c r="H392" s="57">
        <f t="shared" si="61"/>
        <v>0</v>
      </c>
      <c r="I392" s="18"/>
      <c r="J392" s="19"/>
    </row>
    <row r="393" spans="1:10" s="21" customFormat="1" ht="39.950000000000003" customHeight="1" x14ac:dyDescent="0.2">
      <c r="A393" s="53" t="s">
        <v>192</v>
      </c>
      <c r="B393" s="136" t="s">
        <v>619</v>
      </c>
      <c r="C393" s="59" t="s">
        <v>193</v>
      </c>
      <c r="D393" s="51" t="s">
        <v>194</v>
      </c>
      <c r="E393" s="60"/>
      <c r="F393" s="62"/>
      <c r="G393" s="20"/>
      <c r="H393" s="57"/>
      <c r="I393" s="18"/>
      <c r="J393" s="33"/>
    </row>
    <row r="394" spans="1:10" s="9" customFormat="1" ht="39.950000000000003" customHeight="1" x14ac:dyDescent="0.2">
      <c r="A394" s="53" t="s">
        <v>406</v>
      </c>
      <c r="B394" s="139" t="s">
        <v>29</v>
      </c>
      <c r="C394" s="59" t="s">
        <v>461</v>
      </c>
      <c r="D394" s="51"/>
      <c r="E394" s="60" t="s">
        <v>45</v>
      </c>
      <c r="F394" s="62">
        <v>14</v>
      </c>
      <c r="G394" s="52"/>
      <c r="H394" s="57">
        <f t="shared" ref="H394" si="62">ROUND(G394*F394,2)</f>
        <v>0</v>
      </c>
      <c r="I394" s="18"/>
      <c r="J394" s="19"/>
    </row>
    <row r="395" spans="1:10" s="9" customFormat="1" ht="39.950000000000003" customHeight="1" x14ac:dyDescent="0.2">
      <c r="A395" s="53" t="s">
        <v>198</v>
      </c>
      <c r="B395" s="136" t="s">
        <v>620</v>
      </c>
      <c r="C395" s="59" t="s">
        <v>199</v>
      </c>
      <c r="D395" s="51" t="s">
        <v>194</v>
      </c>
      <c r="E395" s="60"/>
      <c r="F395" s="62"/>
      <c r="G395" s="20"/>
      <c r="H395" s="57"/>
      <c r="I395" s="18"/>
      <c r="J395" s="19"/>
    </row>
    <row r="396" spans="1:10" s="22" customFormat="1" ht="39.950000000000003" customHeight="1" x14ac:dyDescent="0.2">
      <c r="A396" s="53" t="s">
        <v>330</v>
      </c>
      <c r="B396" s="139" t="s">
        <v>29</v>
      </c>
      <c r="C396" s="59" t="s">
        <v>268</v>
      </c>
      <c r="D396" s="51" t="s">
        <v>331</v>
      </c>
      <c r="E396" s="60" t="s">
        <v>45</v>
      </c>
      <c r="F396" s="62">
        <v>14</v>
      </c>
      <c r="G396" s="52"/>
      <c r="H396" s="57">
        <f t="shared" ref="H396" si="63">ROUND(G396*F396,2)</f>
        <v>0</v>
      </c>
      <c r="I396" s="18"/>
      <c r="J396" s="34"/>
    </row>
    <row r="397" spans="1:10" s="9" customFormat="1" ht="39.950000000000003" customHeight="1" x14ac:dyDescent="0.2">
      <c r="A397" s="53" t="s">
        <v>97</v>
      </c>
      <c r="B397" s="136" t="s">
        <v>621</v>
      </c>
      <c r="C397" s="59" t="s">
        <v>47</v>
      </c>
      <c r="D397" s="51" t="s">
        <v>149</v>
      </c>
      <c r="E397" s="60"/>
      <c r="F397" s="62"/>
      <c r="G397" s="20"/>
      <c r="H397" s="57"/>
      <c r="I397" s="18"/>
      <c r="J397" s="19"/>
    </row>
    <row r="398" spans="1:10" s="9" customFormat="1" ht="39.950000000000003" customHeight="1" x14ac:dyDescent="0.2">
      <c r="A398" s="53" t="s">
        <v>238</v>
      </c>
      <c r="B398" s="139" t="s">
        <v>29</v>
      </c>
      <c r="C398" s="59" t="s">
        <v>279</v>
      </c>
      <c r="D398" s="51" t="s">
        <v>239</v>
      </c>
      <c r="E398" s="60"/>
      <c r="F398" s="62"/>
      <c r="G398" s="57"/>
      <c r="H398" s="57"/>
      <c r="I398" s="18"/>
      <c r="J398" s="19"/>
    </row>
    <row r="399" spans="1:10" s="9" customFormat="1" ht="39.950000000000003" customHeight="1" x14ac:dyDescent="0.2">
      <c r="A399" s="53" t="s">
        <v>275</v>
      </c>
      <c r="B399" s="58" t="s">
        <v>94</v>
      </c>
      <c r="C399" s="59" t="s">
        <v>247</v>
      </c>
      <c r="D399" s="51"/>
      <c r="E399" s="60" t="s">
        <v>45</v>
      </c>
      <c r="F399" s="61">
        <v>1.5</v>
      </c>
      <c r="G399" s="52"/>
      <c r="H399" s="57">
        <f>ROUND(G399*F399,2)</f>
        <v>0</v>
      </c>
      <c r="I399" s="29"/>
      <c r="J399" s="19"/>
    </row>
    <row r="400" spans="1:10" s="9" customFormat="1" ht="39.950000000000003" customHeight="1" x14ac:dyDescent="0.2">
      <c r="A400" s="53" t="s">
        <v>413</v>
      </c>
      <c r="B400" s="139" t="s">
        <v>36</v>
      </c>
      <c r="C400" s="59" t="s">
        <v>460</v>
      </c>
      <c r="D400" s="51" t="s">
        <v>197</v>
      </c>
      <c r="E400" s="60" t="s">
        <v>45</v>
      </c>
      <c r="F400" s="62">
        <v>240</v>
      </c>
      <c r="G400" s="52"/>
      <c r="H400" s="57">
        <f t="shared" ref="H400:H402" si="64">ROUND(G400*F400,2)</f>
        <v>0</v>
      </c>
      <c r="I400" s="18"/>
      <c r="J400" s="19"/>
    </row>
    <row r="401" spans="1:10" s="22" customFormat="1" ht="39.950000000000003" customHeight="1" x14ac:dyDescent="0.2">
      <c r="A401" s="53" t="s">
        <v>150</v>
      </c>
      <c r="B401" s="139" t="s">
        <v>46</v>
      </c>
      <c r="C401" s="59" t="s">
        <v>268</v>
      </c>
      <c r="D401" s="51" t="s">
        <v>101</v>
      </c>
      <c r="E401" s="60" t="s">
        <v>45</v>
      </c>
      <c r="F401" s="61">
        <v>3.8</v>
      </c>
      <c r="G401" s="52"/>
      <c r="H401" s="57">
        <f t="shared" si="64"/>
        <v>0</v>
      </c>
      <c r="I401" s="18"/>
      <c r="J401" s="34"/>
    </row>
    <row r="402" spans="1:10" s="9" customFormat="1" ht="39.950000000000003" customHeight="1" x14ac:dyDescent="0.2">
      <c r="A402" s="53" t="s">
        <v>202</v>
      </c>
      <c r="B402" s="136" t="s">
        <v>622</v>
      </c>
      <c r="C402" s="59" t="s">
        <v>203</v>
      </c>
      <c r="D402" s="51" t="s">
        <v>204</v>
      </c>
      <c r="E402" s="60" t="s">
        <v>28</v>
      </c>
      <c r="F402" s="62">
        <v>20</v>
      </c>
      <c r="G402" s="52"/>
      <c r="H402" s="57">
        <f t="shared" si="64"/>
        <v>0</v>
      </c>
      <c r="I402" s="18"/>
      <c r="J402" s="19"/>
    </row>
    <row r="403" spans="1:10" s="9" customFormat="1" ht="39.950000000000003" customHeight="1" x14ac:dyDescent="0.2">
      <c r="A403" s="53" t="s">
        <v>151</v>
      </c>
      <c r="B403" s="136" t="s">
        <v>623</v>
      </c>
      <c r="C403" s="59" t="s">
        <v>152</v>
      </c>
      <c r="D403" s="51" t="s">
        <v>764</v>
      </c>
      <c r="E403" s="158"/>
      <c r="F403" s="62"/>
      <c r="G403" s="20"/>
      <c r="H403" s="57"/>
      <c r="I403" s="18"/>
      <c r="J403" s="19"/>
    </row>
    <row r="404" spans="1:10" s="9" customFormat="1" ht="39.950000000000003" customHeight="1" x14ac:dyDescent="0.2">
      <c r="A404" s="53" t="s">
        <v>205</v>
      </c>
      <c r="B404" s="139" t="s">
        <v>29</v>
      </c>
      <c r="C404" s="59" t="s">
        <v>206</v>
      </c>
      <c r="D404" s="51"/>
      <c r="E404" s="60"/>
      <c r="F404" s="62"/>
      <c r="G404" s="20"/>
      <c r="H404" s="57"/>
      <c r="I404" s="18"/>
      <c r="J404" s="19"/>
    </row>
    <row r="405" spans="1:10" s="9" customFormat="1" ht="39.950000000000003" customHeight="1" x14ac:dyDescent="0.2">
      <c r="A405" s="53" t="s">
        <v>153</v>
      </c>
      <c r="B405" s="58" t="s">
        <v>94</v>
      </c>
      <c r="C405" s="59" t="s">
        <v>765</v>
      </c>
      <c r="D405" s="51"/>
      <c r="E405" s="60" t="s">
        <v>30</v>
      </c>
      <c r="F405" s="62">
        <v>390</v>
      </c>
      <c r="G405" s="52"/>
      <c r="H405" s="57">
        <f>ROUND(G405*F405,2)</f>
        <v>0</v>
      </c>
      <c r="I405" s="18"/>
      <c r="J405" s="19"/>
    </row>
    <row r="406" spans="1:10" s="9" customFormat="1" ht="39.950000000000003" customHeight="1" x14ac:dyDescent="0.2">
      <c r="A406" s="53" t="s">
        <v>154</v>
      </c>
      <c r="B406" s="139" t="s">
        <v>36</v>
      </c>
      <c r="C406" s="59" t="s">
        <v>67</v>
      </c>
      <c r="D406" s="51"/>
      <c r="E406" s="60"/>
      <c r="F406" s="62"/>
      <c r="G406" s="20"/>
      <c r="H406" s="57"/>
      <c r="I406" s="18"/>
      <c r="J406" s="19"/>
    </row>
    <row r="407" spans="1:10" s="9" customFormat="1" ht="39.950000000000003" customHeight="1" x14ac:dyDescent="0.2">
      <c r="A407" s="53" t="s">
        <v>155</v>
      </c>
      <c r="B407" s="58" t="s">
        <v>94</v>
      </c>
      <c r="C407" s="59" t="s">
        <v>765</v>
      </c>
      <c r="D407" s="51"/>
      <c r="E407" s="60" t="s">
        <v>30</v>
      </c>
      <c r="F407" s="62">
        <v>17</v>
      </c>
      <c r="G407" s="52"/>
      <c r="H407" s="57">
        <f>ROUND(G407*F407,2)</f>
        <v>0</v>
      </c>
      <c r="I407" s="18"/>
      <c r="J407" s="19"/>
    </row>
    <row r="408" spans="1:10" s="9" customFormat="1" ht="39.950000000000003" customHeight="1" x14ac:dyDescent="0.2">
      <c r="A408" s="53" t="s">
        <v>156</v>
      </c>
      <c r="B408" s="136" t="s">
        <v>624</v>
      </c>
      <c r="C408" s="59" t="s">
        <v>157</v>
      </c>
      <c r="D408" s="51" t="s">
        <v>333</v>
      </c>
      <c r="E408" s="60" t="s">
        <v>28</v>
      </c>
      <c r="F408" s="62">
        <v>1</v>
      </c>
      <c r="G408" s="52"/>
      <c r="H408" s="57">
        <f>ROUND(G408*F408,2)</f>
        <v>0</v>
      </c>
      <c r="I408" s="18"/>
      <c r="J408" s="19"/>
    </row>
    <row r="409" spans="1:10" s="21" customFormat="1" ht="39.950000000000003" customHeight="1" x14ac:dyDescent="0.2">
      <c r="A409" s="53" t="s">
        <v>353</v>
      </c>
      <c r="B409" s="136" t="s">
        <v>625</v>
      </c>
      <c r="C409" s="59" t="s">
        <v>354</v>
      </c>
      <c r="D409" s="51" t="s">
        <v>762</v>
      </c>
      <c r="E409" s="60"/>
      <c r="F409" s="140"/>
      <c r="G409" s="57"/>
      <c r="H409" s="57"/>
      <c r="I409" s="31"/>
      <c r="J409" s="33"/>
    </row>
    <row r="410" spans="1:10" s="21" customFormat="1" ht="39.950000000000003" customHeight="1" x14ac:dyDescent="0.2">
      <c r="A410" s="53" t="s">
        <v>427</v>
      </c>
      <c r="B410" s="139" t="s">
        <v>29</v>
      </c>
      <c r="C410" s="59" t="s">
        <v>426</v>
      </c>
      <c r="D410" s="51"/>
      <c r="E410" s="60" t="s">
        <v>28</v>
      </c>
      <c r="F410" s="140">
        <v>120</v>
      </c>
      <c r="G410" s="52"/>
      <c r="H410" s="57">
        <f t="shared" ref="H410:H411" si="65">ROUND(G410*F410,2)</f>
        <v>0</v>
      </c>
      <c r="I410" s="31"/>
      <c r="J410" s="33"/>
    </row>
    <row r="411" spans="1:10" s="9" customFormat="1" ht="39.950000000000003" customHeight="1" x14ac:dyDescent="0.2">
      <c r="A411" s="53" t="s">
        <v>102</v>
      </c>
      <c r="B411" s="136" t="s">
        <v>626</v>
      </c>
      <c r="C411" s="59" t="s">
        <v>103</v>
      </c>
      <c r="D411" s="51" t="s">
        <v>158</v>
      </c>
      <c r="E411" s="60" t="s">
        <v>35</v>
      </c>
      <c r="F411" s="140">
        <v>8</v>
      </c>
      <c r="G411" s="52"/>
      <c r="H411" s="57">
        <f t="shared" si="65"/>
        <v>0</v>
      </c>
      <c r="I411" s="18"/>
      <c r="J411" s="19"/>
    </row>
    <row r="412" spans="1:10" ht="39.950000000000003" customHeight="1" x14ac:dyDescent="0.2">
      <c r="A412" s="49"/>
      <c r="B412" s="159"/>
      <c r="C412" s="137" t="s">
        <v>20</v>
      </c>
      <c r="D412" s="132"/>
      <c r="E412" s="142"/>
      <c r="F412" s="133"/>
      <c r="G412" s="134"/>
      <c r="H412" s="135"/>
      <c r="J412" s="35"/>
    </row>
    <row r="413" spans="1:10" s="21" customFormat="1" ht="39.950000000000003" customHeight="1" x14ac:dyDescent="0.2">
      <c r="A413" s="50" t="s">
        <v>52</v>
      </c>
      <c r="B413" s="136" t="s">
        <v>627</v>
      </c>
      <c r="C413" s="59" t="s">
        <v>53</v>
      </c>
      <c r="D413" s="51" t="s">
        <v>110</v>
      </c>
      <c r="E413" s="60" t="s">
        <v>45</v>
      </c>
      <c r="F413" s="140">
        <v>450</v>
      </c>
      <c r="G413" s="52"/>
      <c r="H413" s="57">
        <f>ROUND(G413*F413,2)</f>
        <v>0</v>
      </c>
      <c r="I413" s="18"/>
      <c r="J413" s="33"/>
    </row>
    <row r="414" spans="1:10" ht="39.950000000000003" customHeight="1" x14ac:dyDescent="0.2">
      <c r="A414" s="49"/>
      <c r="B414" s="159"/>
      <c r="C414" s="137" t="s">
        <v>21</v>
      </c>
      <c r="D414" s="132"/>
      <c r="E414" s="142"/>
      <c r="F414" s="133"/>
      <c r="G414" s="134"/>
      <c r="H414" s="135"/>
      <c r="J414" s="35"/>
    </row>
    <row r="415" spans="1:10" s="21" customFormat="1" ht="39.950000000000003" customHeight="1" x14ac:dyDescent="0.2">
      <c r="A415" s="50" t="s">
        <v>133</v>
      </c>
      <c r="B415" s="136" t="s">
        <v>628</v>
      </c>
      <c r="C415" s="59" t="s">
        <v>134</v>
      </c>
      <c r="D415" s="51" t="s">
        <v>113</v>
      </c>
      <c r="E415" s="60"/>
      <c r="F415" s="140"/>
      <c r="G415" s="20"/>
      <c r="H415" s="160"/>
      <c r="I415" s="18"/>
      <c r="J415" s="33"/>
    </row>
    <row r="416" spans="1:10" s="21" customFormat="1" ht="39.950000000000003" customHeight="1" x14ac:dyDescent="0.2">
      <c r="A416" s="50" t="s">
        <v>135</v>
      </c>
      <c r="B416" s="139" t="s">
        <v>29</v>
      </c>
      <c r="C416" s="59" t="s">
        <v>136</v>
      </c>
      <c r="D416" s="51"/>
      <c r="E416" s="60" t="s">
        <v>35</v>
      </c>
      <c r="F416" s="140">
        <v>2</v>
      </c>
      <c r="G416" s="52"/>
      <c r="H416" s="57">
        <f>ROUND(G416*F416,2)</f>
        <v>0</v>
      </c>
      <c r="I416" s="18"/>
      <c r="J416" s="33"/>
    </row>
    <row r="417" spans="1:10" s="9" customFormat="1" ht="39.950000000000003" customHeight="1" x14ac:dyDescent="0.2">
      <c r="A417" s="50" t="s">
        <v>137</v>
      </c>
      <c r="B417" s="136" t="s">
        <v>629</v>
      </c>
      <c r="C417" s="59" t="s">
        <v>138</v>
      </c>
      <c r="D417" s="51" t="s">
        <v>113</v>
      </c>
      <c r="E417" s="60" t="s">
        <v>45</v>
      </c>
      <c r="F417" s="140">
        <v>12</v>
      </c>
      <c r="G417" s="52"/>
      <c r="H417" s="57">
        <f>ROUND(G417*F417,2)</f>
        <v>0</v>
      </c>
      <c r="I417" s="18"/>
      <c r="J417" s="19"/>
    </row>
    <row r="418" spans="1:10" s="23" customFormat="1" ht="39.950000000000003" customHeight="1" x14ac:dyDescent="0.2">
      <c r="A418" s="50" t="s">
        <v>73</v>
      </c>
      <c r="B418" s="136" t="s">
        <v>630</v>
      </c>
      <c r="C418" s="161" t="s">
        <v>207</v>
      </c>
      <c r="D418" s="143" t="s">
        <v>213</v>
      </c>
      <c r="E418" s="60"/>
      <c r="F418" s="140"/>
      <c r="G418" s="20"/>
      <c r="H418" s="160"/>
      <c r="I418" s="18"/>
      <c r="J418" s="37"/>
    </row>
    <row r="419" spans="1:10" s="9" customFormat="1" ht="39.950000000000003" customHeight="1" x14ac:dyDescent="0.2">
      <c r="A419" s="50" t="s">
        <v>74</v>
      </c>
      <c r="B419" s="139" t="s">
        <v>29</v>
      </c>
      <c r="C419" s="145" t="s">
        <v>240</v>
      </c>
      <c r="D419" s="51"/>
      <c r="E419" s="60" t="s">
        <v>35</v>
      </c>
      <c r="F419" s="140">
        <v>1</v>
      </c>
      <c r="G419" s="52"/>
      <c r="H419" s="57">
        <f t="shared" ref="H419:H422" si="66">ROUND(G419*F419,2)</f>
        <v>0</v>
      </c>
      <c r="I419" s="31"/>
      <c r="J419" s="19"/>
    </row>
    <row r="420" spans="1:10" s="9" customFormat="1" ht="39.950000000000003" customHeight="1" x14ac:dyDescent="0.2">
      <c r="A420" s="50" t="s">
        <v>161</v>
      </c>
      <c r="B420" s="139" t="s">
        <v>36</v>
      </c>
      <c r="C420" s="145" t="s">
        <v>368</v>
      </c>
      <c r="D420" s="51"/>
      <c r="E420" s="60" t="s">
        <v>35</v>
      </c>
      <c r="F420" s="140">
        <v>1</v>
      </c>
      <c r="G420" s="52"/>
      <c r="H420" s="57">
        <f t="shared" si="66"/>
        <v>0</v>
      </c>
      <c r="I420" s="31"/>
      <c r="J420" s="19"/>
    </row>
    <row r="421" spans="1:10" s="9" customFormat="1" ht="39.950000000000003" customHeight="1" x14ac:dyDescent="0.2">
      <c r="A421" s="50" t="s">
        <v>409</v>
      </c>
      <c r="B421" s="139" t="s">
        <v>46</v>
      </c>
      <c r="C421" s="145" t="s">
        <v>410</v>
      </c>
      <c r="D421" s="51"/>
      <c r="E421" s="60" t="s">
        <v>35</v>
      </c>
      <c r="F421" s="140">
        <v>2</v>
      </c>
      <c r="G421" s="52"/>
      <c r="H421" s="57">
        <f t="shared" si="66"/>
        <v>0</v>
      </c>
      <c r="I421" s="31"/>
      <c r="J421" s="19"/>
    </row>
    <row r="422" spans="1:10" s="9" customFormat="1" ht="39.950000000000003" customHeight="1" x14ac:dyDescent="0.2">
      <c r="A422" s="63" t="s">
        <v>411</v>
      </c>
      <c r="B422" s="190" t="s">
        <v>58</v>
      </c>
      <c r="C422" s="145" t="s">
        <v>412</v>
      </c>
      <c r="D422" s="143"/>
      <c r="E422" s="146" t="s">
        <v>35</v>
      </c>
      <c r="F422" s="147">
        <v>2</v>
      </c>
      <c r="G422" s="69"/>
      <c r="H422" s="192">
        <f t="shared" si="66"/>
        <v>0</v>
      </c>
      <c r="I422" s="31"/>
      <c r="J422" s="19"/>
    </row>
    <row r="423" spans="1:10" s="23" customFormat="1" ht="39.950000000000003" customHeight="1" x14ac:dyDescent="0.2">
      <c r="A423" s="50" t="s">
        <v>358</v>
      </c>
      <c r="B423" s="136" t="s">
        <v>631</v>
      </c>
      <c r="C423" s="162" t="s">
        <v>360</v>
      </c>
      <c r="D423" s="51" t="s">
        <v>113</v>
      </c>
      <c r="E423" s="60"/>
      <c r="F423" s="140"/>
      <c r="G423" s="20"/>
      <c r="H423" s="160"/>
      <c r="I423" s="18"/>
      <c r="J423" s="37"/>
    </row>
    <row r="424" spans="1:10" s="23" customFormat="1" ht="39.950000000000003" customHeight="1" x14ac:dyDescent="0.2">
      <c r="A424" s="50" t="s">
        <v>361</v>
      </c>
      <c r="B424" s="139" t="s">
        <v>29</v>
      </c>
      <c r="C424" s="162" t="s">
        <v>362</v>
      </c>
      <c r="D424" s="51"/>
      <c r="E424" s="60" t="s">
        <v>35</v>
      </c>
      <c r="F424" s="140">
        <v>2</v>
      </c>
      <c r="G424" s="52"/>
      <c r="H424" s="57">
        <f>ROUND(G424*F424,2)</f>
        <v>0</v>
      </c>
      <c r="I424" s="18"/>
      <c r="J424" s="37"/>
    </row>
    <row r="425" spans="1:10" s="21" customFormat="1" ht="39.950000000000003" customHeight="1" x14ac:dyDescent="0.2">
      <c r="A425" s="50" t="s">
        <v>166</v>
      </c>
      <c r="B425" s="136" t="s">
        <v>632</v>
      </c>
      <c r="C425" s="59" t="s">
        <v>167</v>
      </c>
      <c r="D425" s="51" t="s">
        <v>113</v>
      </c>
      <c r="E425" s="60" t="s">
        <v>35</v>
      </c>
      <c r="F425" s="140">
        <v>2</v>
      </c>
      <c r="G425" s="52"/>
      <c r="H425" s="57">
        <f t="shared" ref="H425" si="67">ROUND(G425*F425,2)</f>
        <v>0</v>
      </c>
      <c r="I425" s="18"/>
      <c r="J425" s="33"/>
    </row>
    <row r="426" spans="1:10" ht="39.950000000000003" customHeight="1" x14ac:dyDescent="0.2">
      <c r="A426" s="49"/>
      <c r="B426" s="141"/>
      <c r="C426" s="137" t="s">
        <v>22</v>
      </c>
      <c r="D426" s="132"/>
      <c r="E426" s="142"/>
      <c r="F426" s="133"/>
      <c r="G426" s="134"/>
      <c r="H426" s="135"/>
      <c r="J426" s="35"/>
    </row>
    <row r="427" spans="1:10" s="9" customFormat="1" ht="39.950000000000003" customHeight="1" x14ac:dyDescent="0.2">
      <c r="A427" s="50" t="s">
        <v>54</v>
      </c>
      <c r="B427" s="136" t="s">
        <v>633</v>
      </c>
      <c r="C427" s="145" t="s">
        <v>212</v>
      </c>
      <c r="D427" s="143" t="s">
        <v>213</v>
      </c>
      <c r="E427" s="60" t="s">
        <v>35</v>
      </c>
      <c r="F427" s="140">
        <v>1</v>
      </c>
      <c r="G427" s="52"/>
      <c r="H427" s="57">
        <f>ROUND(G427*F427,2)</f>
        <v>0</v>
      </c>
      <c r="I427" s="18"/>
      <c r="J427" s="19"/>
    </row>
    <row r="428" spans="1:10" s="9" customFormat="1" ht="39.950000000000003" customHeight="1" x14ac:dyDescent="0.2">
      <c r="A428" s="50" t="s">
        <v>68</v>
      </c>
      <c r="B428" s="136" t="s">
        <v>634</v>
      </c>
      <c r="C428" s="59" t="s">
        <v>76</v>
      </c>
      <c r="D428" s="51" t="s">
        <v>113</v>
      </c>
      <c r="E428" s="60"/>
      <c r="F428" s="140"/>
      <c r="G428" s="57"/>
      <c r="H428" s="160"/>
      <c r="I428" s="18"/>
      <c r="J428" s="19"/>
    </row>
    <row r="429" spans="1:10" s="9" customFormat="1" ht="39.950000000000003" customHeight="1" x14ac:dyDescent="0.2">
      <c r="A429" s="50" t="s">
        <v>77</v>
      </c>
      <c r="B429" s="139" t="s">
        <v>29</v>
      </c>
      <c r="C429" s="59" t="s">
        <v>125</v>
      </c>
      <c r="D429" s="51"/>
      <c r="E429" s="60" t="s">
        <v>69</v>
      </c>
      <c r="F429" s="177">
        <v>0.3</v>
      </c>
      <c r="G429" s="52"/>
      <c r="H429" s="57">
        <f>ROUND(G429*F429,2)</f>
        <v>0</v>
      </c>
      <c r="I429" s="18"/>
      <c r="J429" s="19"/>
    </row>
    <row r="430" spans="1:10" s="21" customFormat="1" ht="39.950000000000003" customHeight="1" x14ac:dyDescent="0.2">
      <c r="A430" s="50" t="s">
        <v>55</v>
      </c>
      <c r="B430" s="136" t="s">
        <v>635</v>
      </c>
      <c r="C430" s="145" t="s">
        <v>214</v>
      </c>
      <c r="D430" s="143" t="s">
        <v>213</v>
      </c>
      <c r="E430" s="60"/>
      <c r="F430" s="140"/>
      <c r="G430" s="20"/>
      <c r="H430" s="160"/>
      <c r="I430" s="18"/>
      <c r="J430" s="33"/>
    </row>
    <row r="431" spans="1:10" s="9" customFormat="1" ht="39.950000000000003" customHeight="1" x14ac:dyDescent="0.2">
      <c r="A431" s="50" t="s">
        <v>168</v>
      </c>
      <c r="B431" s="139" t="s">
        <v>29</v>
      </c>
      <c r="C431" s="59" t="s">
        <v>169</v>
      </c>
      <c r="D431" s="51"/>
      <c r="E431" s="60" t="s">
        <v>35</v>
      </c>
      <c r="F431" s="140">
        <v>1</v>
      </c>
      <c r="G431" s="52"/>
      <c r="H431" s="57">
        <f t="shared" ref="H431:H433" si="68">ROUND(G431*F431,2)</f>
        <v>0</v>
      </c>
      <c r="I431" s="18"/>
      <c r="J431" s="19"/>
    </row>
    <row r="432" spans="1:10" s="21" customFormat="1" ht="39.950000000000003" customHeight="1" x14ac:dyDescent="0.2">
      <c r="A432" s="50" t="s">
        <v>70</v>
      </c>
      <c r="B432" s="136" t="s">
        <v>636</v>
      </c>
      <c r="C432" s="59" t="s">
        <v>78</v>
      </c>
      <c r="D432" s="143" t="s">
        <v>213</v>
      </c>
      <c r="E432" s="60" t="s">
        <v>35</v>
      </c>
      <c r="F432" s="140">
        <v>2</v>
      </c>
      <c r="G432" s="52"/>
      <c r="H432" s="57">
        <f t="shared" si="68"/>
        <v>0</v>
      </c>
      <c r="I432" s="18"/>
      <c r="J432" s="33"/>
    </row>
    <row r="433" spans="1:10" s="9" customFormat="1" ht="39.950000000000003" customHeight="1" x14ac:dyDescent="0.2">
      <c r="A433" s="50" t="s">
        <v>365</v>
      </c>
      <c r="B433" s="136" t="s">
        <v>637</v>
      </c>
      <c r="C433" s="145" t="s">
        <v>367</v>
      </c>
      <c r="D433" s="143" t="s">
        <v>213</v>
      </c>
      <c r="E433" s="60" t="s">
        <v>35</v>
      </c>
      <c r="F433" s="140">
        <v>4</v>
      </c>
      <c r="G433" s="52"/>
      <c r="H433" s="57">
        <f t="shared" si="68"/>
        <v>0</v>
      </c>
      <c r="I433" s="18"/>
      <c r="J433" s="19"/>
    </row>
    <row r="434" spans="1:10" ht="39.950000000000003" customHeight="1" x14ac:dyDescent="0.2">
      <c r="A434" s="49"/>
      <c r="B434" s="130"/>
      <c r="C434" s="137" t="s">
        <v>23</v>
      </c>
      <c r="D434" s="132"/>
      <c r="E434" s="138"/>
      <c r="F434" s="132"/>
      <c r="G434" s="134"/>
      <c r="H434" s="135"/>
      <c r="J434" s="35"/>
    </row>
    <row r="435" spans="1:10" s="21" customFormat="1" ht="39.950000000000003" customHeight="1" x14ac:dyDescent="0.2">
      <c r="A435" s="53" t="s">
        <v>59</v>
      </c>
      <c r="B435" s="136" t="s">
        <v>638</v>
      </c>
      <c r="C435" s="59" t="s">
        <v>60</v>
      </c>
      <c r="D435" s="51" t="s">
        <v>269</v>
      </c>
      <c r="E435" s="60"/>
      <c r="F435" s="62"/>
      <c r="G435" s="20"/>
      <c r="H435" s="57"/>
      <c r="I435" s="18"/>
      <c r="J435" s="33"/>
    </row>
    <row r="436" spans="1:10" s="9" customFormat="1" ht="39.950000000000003" customHeight="1" x14ac:dyDescent="0.2">
      <c r="A436" s="53" t="s">
        <v>127</v>
      </c>
      <c r="B436" s="139" t="s">
        <v>29</v>
      </c>
      <c r="C436" s="59" t="s">
        <v>128</v>
      </c>
      <c r="D436" s="51"/>
      <c r="E436" s="60" t="s">
        <v>28</v>
      </c>
      <c r="F436" s="62">
        <v>10</v>
      </c>
      <c r="G436" s="52"/>
      <c r="H436" s="57">
        <f>ROUND(G436*F436,2)</f>
        <v>0</v>
      </c>
      <c r="I436" s="30"/>
      <c r="J436" s="19"/>
    </row>
    <row r="437" spans="1:10" s="9" customFormat="1" ht="39.950000000000003" customHeight="1" x14ac:dyDescent="0.2">
      <c r="A437" s="53" t="s">
        <v>61</v>
      </c>
      <c r="B437" s="139" t="s">
        <v>36</v>
      </c>
      <c r="C437" s="59" t="s">
        <v>129</v>
      </c>
      <c r="D437" s="51"/>
      <c r="E437" s="60" t="s">
        <v>28</v>
      </c>
      <c r="F437" s="62">
        <v>140</v>
      </c>
      <c r="G437" s="52"/>
      <c r="H437" s="57">
        <f>ROUND(G437*F437,2)</f>
        <v>0</v>
      </c>
      <c r="I437" s="18"/>
      <c r="J437" s="19"/>
    </row>
    <row r="438" spans="1:10" s="5" customFormat="1" ht="39.950000000000003" customHeight="1" thickBot="1" x14ac:dyDescent="0.25">
      <c r="A438" s="47"/>
      <c r="B438" s="149" t="str">
        <f>B367</f>
        <v>G</v>
      </c>
      <c r="C438" s="150" t="str">
        <f>C367</f>
        <v>MOUNT AUBURN BAY from Garton Avenue to Garton Avenue - Concrete Pavement Rehabilitation, Thin Bituminous Overlay and Associated Works</v>
      </c>
      <c r="D438" s="151"/>
      <c r="E438" s="151"/>
      <c r="F438" s="152"/>
      <c r="G438" s="153" t="s">
        <v>16</v>
      </c>
      <c r="H438" s="153">
        <f>SUM(H367:H437)</f>
        <v>0</v>
      </c>
      <c r="I438" s="36"/>
      <c r="J438" s="36"/>
    </row>
    <row r="439" spans="1:10" s="5" customFormat="1" ht="39.950000000000003" customHeight="1" thickTop="1" x14ac:dyDescent="0.2">
      <c r="A439" s="41"/>
      <c r="B439" s="125" t="s">
        <v>292</v>
      </c>
      <c r="C439" s="154" t="s">
        <v>744</v>
      </c>
      <c r="D439" s="155"/>
      <c r="E439" s="155"/>
      <c r="F439" s="155"/>
      <c r="G439" s="156"/>
      <c r="H439" s="157"/>
      <c r="I439" s="36"/>
      <c r="J439" s="36"/>
    </row>
    <row r="440" spans="1:10" ht="39.950000000000003" customHeight="1" x14ac:dyDescent="0.2">
      <c r="A440" s="49"/>
      <c r="B440" s="130"/>
      <c r="C440" s="131" t="s">
        <v>18</v>
      </c>
      <c r="D440" s="132"/>
      <c r="E440" s="133" t="s">
        <v>1</v>
      </c>
      <c r="F440" s="133" t="s">
        <v>1</v>
      </c>
      <c r="G440" s="134" t="s">
        <v>1</v>
      </c>
      <c r="H440" s="135"/>
      <c r="J440" s="35"/>
    </row>
    <row r="441" spans="1:10" s="9" customFormat="1" ht="39.950000000000003" customHeight="1" x14ac:dyDescent="0.2">
      <c r="A441" s="50" t="s">
        <v>33</v>
      </c>
      <c r="B441" s="136" t="s">
        <v>301</v>
      </c>
      <c r="C441" s="59" t="s">
        <v>34</v>
      </c>
      <c r="D441" s="51" t="s">
        <v>265</v>
      </c>
      <c r="E441" s="60" t="s">
        <v>28</v>
      </c>
      <c r="F441" s="62">
        <v>750</v>
      </c>
      <c r="G441" s="52"/>
      <c r="H441" s="57">
        <f t="shared" ref="H441" si="69">ROUND(G441*F441,2)</f>
        <v>0</v>
      </c>
      <c r="I441" s="18"/>
      <c r="J441" s="19"/>
    </row>
    <row r="442" spans="1:10" s="9" customFormat="1" ht="39.950000000000003" customHeight="1" x14ac:dyDescent="0.2">
      <c r="A442" s="50" t="s">
        <v>379</v>
      </c>
      <c r="B442" s="136" t="s">
        <v>302</v>
      </c>
      <c r="C442" s="59" t="s">
        <v>380</v>
      </c>
      <c r="D442" s="51" t="s">
        <v>381</v>
      </c>
      <c r="E442" s="60"/>
      <c r="F442" s="62"/>
      <c r="G442" s="20"/>
      <c r="H442" s="57"/>
      <c r="I442" s="18"/>
      <c r="J442" s="19"/>
    </row>
    <row r="443" spans="1:10" s="9" customFormat="1" ht="39.950000000000003" customHeight="1" x14ac:dyDescent="0.2">
      <c r="A443" s="50" t="s">
        <v>382</v>
      </c>
      <c r="B443" s="139" t="s">
        <v>29</v>
      </c>
      <c r="C443" s="59" t="s">
        <v>383</v>
      </c>
      <c r="D443" s="193"/>
      <c r="E443" s="60" t="s">
        <v>27</v>
      </c>
      <c r="F443" s="194">
        <v>65</v>
      </c>
      <c r="G443" s="52"/>
      <c r="H443" s="57">
        <f>ROUND(G443*F443,2)</f>
        <v>0</v>
      </c>
      <c r="I443" s="18"/>
      <c r="J443" s="19"/>
    </row>
    <row r="444" spans="1:10" ht="39.950000000000003" customHeight="1" x14ac:dyDescent="0.2">
      <c r="A444" s="49"/>
      <c r="B444" s="130"/>
      <c r="C444" s="137" t="s">
        <v>258</v>
      </c>
      <c r="D444" s="132"/>
      <c r="E444" s="138"/>
      <c r="F444" s="132"/>
      <c r="G444" s="134"/>
      <c r="H444" s="135"/>
      <c r="J444" s="35"/>
    </row>
    <row r="445" spans="1:10" s="21" customFormat="1" ht="39.950000000000003" customHeight="1" x14ac:dyDescent="0.2">
      <c r="A445" s="53" t="s">
        <v>63</v>
      </c>
      <c r="B445" s="136" t="s">
        <v>307</v>
      </c>
      <c r="C445" s="59" t="s">
        <v>64</v>
      </c>
      <c r="D445" s="51" t="s">
        <v>265</v>
      </c>
      <c r="E445" s="60"/>
      <c r="F445" s="62"/>
      <c r="G445" s="20"/>
      <c r="H445" s="57"/>
      <c r="I445" s="18"/>
      <c r="J445" s="33"/>
    </row>
    <row r="446" spans="1:10" s="9" customFormat="1" ht="39.950000000000003" customHeight="1" x14ac:dyDescent="0.2">
      <c r="A446" s="53" t="s">
        <v>65</v>
      </c>
      <c r="B446" s="139" t="s">
        <v>29</v>
      </c>
      <c r="C446" s="59" t="s">
        <v>66</v>
      </c>
      <c r="D446" s="51" t="s">
        <v>1</v>
      </c>
      <c r="E446" s="60" t="s">
        <v>28</v>
      </c>
      <c r="F446" s="62">
        <v>120</v>
      </c>
      <c r="G446" s="52"/>
      <c r="H446" s="57">
        <f>ROUND(G446*F446,2)</f>
        <v>0</v>
      </c>
      <c r="I446" s="18"/>
      <c r="J446" s="19"/>
    </row>
    <row r="447" spans="1:10" s="9" customFormat="1" ht="39.950000000000003" customHeight="1" x14ac:dyDescent="0.2">
      <c r="A447" s="53" t="s">
        <v>142</v>
      </c>
      <c r="B447" s="139" t="s">
        <v>36</v>
      </c>
      <c r="C447" s="59" t="s">
        <v>143</v>
      </c>
      <c r="D447" s="51" t="s">
        <v>1</v>
      </c>
      <c r="E447" s="60" t="s">
        <v>28</v>
      </c>
      <c r="F447" s="62">
        <v>290</v>
      </c>
      <c r="G447" s="52"/>
      <c r="H447" s="57">
        <f>ROUND(G447*F447,2)</f>
        <v>0</v>
      </c>
      <c r="I447" s="31"/>
      <c r="J447" s="19"/>
    </row>
    <row r="448" spans="1:10" s="9" customFormat="1" ht="39.950000000000003" customHeight="1" x14ac:dyDescent="0.2">
      <c r="A448" s="53" t="s">
        <v>337</v>
      </c>
      <c r="B448" s="136" t="s">
        <v>308</v>
      </c>
      <c r="C448" s="59" t="s">
        <v>338</v>
      </c>
      <c r="D448" s="51" t="s">
        <v>144</v>
      </c>
      <c r="E448" s="60"/>
      <c r="F448" s="62"/>
      <c r="G448" s="20"/>
      <c r="H448" s="57"/>
      <c r="I448" s="18"/>
      <c r="J448" s="19"/>
    </row>
    <row r="449" spans="1:10" s="9" customFormat="1" ht="39.950000000000003" customHeight="1" x14ac:dyDescent="0.2">
      <c r="A449" s="53" t="s">
        <v>339</v>
      </c>
      <c r="B449" s="139" t="s">
        <v>29</v>
      </c>
      <c r="C449" s="59" t="s">
        <v>444</v>
      </c>
      <c r="D449" s="51" t="s">
        <v>1</v>
      </c>
      <c r="E449" s="60" t="s">
        <v>28</v>
      </c>
      <c r="F449" s="62">
        <v>540</v>
      </c>
      <c r="G449" s="52"/>
      <c r="H449" s="57">
        <f>ROUND(G449*F449,2)</f>
        <v>0</v>
      </c>
      <c r="I449" s="18"/>
      <c r="J449" s="19"/>
    </row>
    <row r="450" spans="1:10" s="9" customFormat="1" ht="39.950000000000003" customHeight="1" x14ac:dyDescent="0.2">
      <c r="A450" s="53" t="s">
        <v>319</v>
      </c>
      <c r="B450" s="136" t="s">
        <v>309</v>
      </c>
      <c r="C450" s="59" t="s">
        <v>320</v>
      </c>
      <c r="D450" s="51" t="s">
        <v>321</v>
      </c>
      <c r="E450" s="60"/>
      <c r="F450" s="62"/>
      <c r="G450" s="20"/>
      <c r="H450" s="57"/>
      <c r="I450" s="18"/>
      <c r="J450" s="19"/>
    </row>
    <row r="451" spans="1:10" s="9" customFormat="1" ht="39.950000000000003" customHeight="1" x14ac:dyDescent="0.2">
      <c r="A451" s="53" t="s">
        <v>322</v>
      </c>
      <c r="B451" s="139" t="s">
        <v>29</v>
      </c>
      <c r="C451" s="59" t="s">
        <v>435</v>
      </c>
      <c r="D451" s="51" t="s">
        <v>1</v>
      </c>
      <c r="E451" s="60" t="s">
        <v>28</v>
      </c>
      <c r="F451" s="62">
        <v>30</v>
      </c>
      <c r="G451" s="52"/>
      <c r="H451" s="57">
        <f t="shared" ref="H451:H453" si="70">ROUND(G451*F451,2)</f>
        <v>0</v>
      </c>
      <c r="I451" s="18"/>
      <c r="J451" s="19"/>
    </row>
    <row r="452" spans="1:10" s="9" customFormat="1" ht="39.950000000000003" customHeight="1" x14ac:dyDescent="0.2">
      <c r="A452" s="53" t="s">
        <v>340</v>
      </c>
      <c r="B452" s="139" t="s">
        <v>36</v>
      </c>
      <c r="C452" s="59" t="s">
        <v>445</v>
      </c>
      <c r="D452" s="51" t="s">
        <v>1</v>
      </c>
      <c r="E452" s="60" t="s">
        <v>28</v>
      </c>
      <c r="F452" s="62">
        <v>220</v>
      </c>
      <c r="G452" s="52"/>
      <c r="H452" s="57">
        <f t="shared" si="70"/>
        <v>0</v>
      </c>
      <c r="I452" s="18"/>
      <c r="J452" s="19"/>
    </row>
    <row r="453" spans="1:10" s="9" customFormat="1" ht="39.950000000000003" customHeight="1" x14ac:dyDescent="0.2">
      <c r="A453" s="53" t="s">
        <v>342</v>
      </c>
      <c r="B453" s="139" t="s">
        <v>46</v>
      </c>
      <c r="C453" s="59" t="s">
        <v>446</v>
      </c>
      <c r="D453" s="51" t="s">
        <v>1</v>
      </c>
      <c r="E453" s="60" t="s">
        <v>28</v>
      </c>
      <c r="F453" s="62">
        <v>190</v>
      </c>
      <c r="G453" s="52"/>
      <c r="H453" s="57">
        <f t="shared" si="70"/>
        <v>0</v>
      </c>
      <c r="I453" s="18"/>
      <c r="J453" s="19"/>
    </row>
    <row r="454" spans="1:10" s="9" customFormat="1" ht="39.950000000000003" customHeight="1" x14ac:dyDescent="0.2">
      <c r="A454" s="53" t="s">
        <v>343</v>
      </c>
      <c r="B454" s="136" t="s">
        <v>310</v>
      </c>
      <c r="C454" s="59" t="s">
        <v>344</v>
      </c>
      <c r="D454" s="51" t="s">
        <v>321</v>
      </c>
      <c r="E454" s="60"/>
      <c r="F454" s="62"/>
      <c r="G454" s="20"/>
      <c r="H454" s="57"/>
      <c r="I454" s="18"/>
      <c r="J454" s="19"/>
    </row>
    <row r="455" spans="1:10" s="9" customFormat="1" ht="39.950000000000003" customHeight="1" x14ac:dyDescent="0.2">
      <c r="A455" s="53" t="s">
        <v>345</v>
      </c>
      <c r="B455" s="139" t="s">
        <v>29</v>
      </c>
      <c r="C455" s="59" t="s">
        <v>346</v>
      </c>
      <c r="D455" s="51" t="s">
        <v>1</v>
      </c>
      <c r="E455" s="60" t="s">
        <v>28</v>
      </c>
      <c r="F455" s="62">
        <v>340</v>
      </c>
      <c r="G455" s="52"/>
      <c r="H455" s="57">
        <f>ROUND(G455*F455,2)</f>
        <v>0</v>
      </c>
      <c r="I455" s="31"/>
      <c r="J455" s="19"/>
    </row>
    <row r="456" spans="1:10" s="9" customFormat="1" ht="39.950000000000003" customHeight="1" x14ac:dyDescent="0.2">
      <c r="A456" s="53" t="s">
        <v>347</v>
      </c>
      <c r="B456" s="136" t="s">
        <v>311</v>
      </c>
      <c r="C456" s="59" t="s">
        <v>348</v>
      </c>
      <c r="D456" s="51" t="s">
        <v>144</v>
      </c>
      <c r="E456" s="60"/>
      <c r="F456" s="62"/>
      <c r="G456" s="20"/>
      <c r="H456" s="57"/>
      <c r="I456" s="18"/>
      <c r="J456" s="19"/>
    </row>
    <row r="457" spans="1:10" s="9" customFormat="1" ht="39.950000000000003" customHeight="1" x14ac:dyDescent="0.2">
      <c r="A457" s="53" t="s">
        <v>349</v>
      </c>
      <c r="B457" s="139" t="s">
        <v>29</v>
      </c>
      <c r="C457" s="59" t="s">
        <v>350</v>
      </c>
      <c r="D457" s="51" t="s">
        <v>1</v>
      </c>
      <c r="E457" s="60" t="s">
        <v>28</v>
      </c>
      <c r="F457" s="62">
        <v>70</v>
      </c>
      <c r="G457" s="52"/>
      <c r="H457" s="57">
        <f t="shared" ref="H457" si="71">ROUND(G457*F457,2)</f>
        <v>0</v>
      </c>
      <c r="I457" s="31"/>
      <c r="J457" s="19"/>
    </row>
    <row r="458" spans="1:10" s="9" customFormat="1" ht="39.950000000000003" customHeight="1" x14ac:dyDescent="0.2">
      <c r="A458" s="53" t="s">
        <v>37</v>
      </c>
      <c r="B458" s="136" t="s">
        <v>312</v>
      </c>
      <c r="C458" s="59" t="s">
        <v>38</v>
      </c>
      <c r="D458" s="51" t="s">
        <v>144</v>
      </c>
      <c r="E458" s="60"/>
      <c r="F458" s="62"/>
      <c r="G458" s="20"/>
      <c r="H458" s="57"/>
      <c r="I458" s="18"/>
      <c r="J458" s="19"/>
    </row>
    <row r="459" spans="1:10" s="9" customFormat="1" ht="39.950000000000003" customHeight="1" x14ac:dyDescent="0.2">
      <c r="A459" s="53" t="s">
        <v>39</v>
      </c>
      <c r="B459" s="139" t="s">
        <v>29</v>
      </c>
      <c r="C459" s="59" t="s">
        <v>40</v>
      </c>
      <c r="D459" s="51" t="s">
        <v>1</v>
      </c>
      <c r="E459" s="60" t="s">
        <v>35</v>
      </c>
      <c r="F459" s="62">
        <v>470</v>
      </c>
      <c r="G459" s="52"/>
      <c r="H459" s="57">
        <f>ROUND(G459*F459,2)</f>
        <v>0</v>
      </c>
      <c r="I459" s="18"/>
      <c r="J459" s="19"/>
    </row>
    <row r="460" spans="1:10" s="9" customFormat="1" ht="39.950000000000003" customHeight="1" x14ac:dyDescent="0.2">
      <c r="A460" s="53" t="s">
        <v>41</v>
      </c>
      <c r="B460" s="136" t="s">
        <v>315</v>
      </c>
      <c r="C460" s="59" t="s">
        <v>42</v>
      </c>
      <c r="D460" s="51" t="s">
        <v>144</v>
      </c>
      <c r="E460" s="60"/>
      <c r="F460" s="62"/>
      <c r="G460" s="20"/>
      <c r="H460" s="57"/>
      <c r="I460" s="18"/>
      <c r="J460" s="19"/>
    </row>
    <row r="461" spans="1:10" s="9" customFormat="1" ht="39.950000000000003" customHeight="1" x14ac:dyDescent="0.2">
      <c r="A461" s="54" t="s">
        <v>145</v>
      </c>
      <c r="B461" s="55" t="s">
        <v>29</v>
      </c>
      <c r="C461" s="56" t="s">
        <v>146</v>
      </c>
      <c r="D461" s="55" t="s">
        <v>1</v>
      </c>
      <c r="E461" s="55" t="s">
        <v>35</v>
      </c>
      <c r="F461" s="62">
        <v>100</v>
      </c>
      <c r="G461" s="52"/>
      <c r="H461" s="57">
        <f>ROUND(G461*F461,2)</f>
        <v>0</v>
      </c>
      <c r="I461" s="18"/>
      <c r="J461" s="19"/>
    </row>
    <row r="462" spans="1:10" s="9" customFormat="1" ht="39.950000000000003" customHeight="1" x14ac:dyDescent="0.2">
      <c r="A462" s="53" t="s">
        <v>43</v>
      </c>
      <c r="B462" s="139" t="s">
        <v>36</v>
      </c>
      <c r="C462" s="59" t="s">
        <v>44</v>
      </c>
      <c r="D462" s="51" t="s">
        <v>1</v>
      </c>
      <c r="E462" s="60" t="s">
        <v>35</v>
      </c>
      <c r="F462" s="62">
        <v>1170</v>
      </c>
      <c r="G462" s="52"/>
      <c r="H462" s="57">
        <f>ROUND(G462*F462,2)</f>
        <v>0</v>
      </c>
      <c r="I462" s="18"/>
      <c r="J462" s="19"/>
    </row>
    <row r="463" spans="1:10" s="21" customFormat="1" ht="39.950000000000003" customHeight="1" x14ac:dyDescent="0.2">
      <c r="A463" s="53" t="s">
        <v>130</v>
      </c>
      <c r="B463" s="136" t="s">
        <v>316</v>
      </c>
      <c r="C463" s="59" t="s">
        <v>131</v>
      </c>
      <c r="D463" s="51" t="s">
        <v>92</v>
      </c>
      <c r="E463" s="60"/>
      <c r="F463" s="62"/>
      <c r="G463" s="20"/>
      <c r="H463" s="57"/>
      <c r="I463" s="18"/>
      <c r="J463" s="33"/>
    </row>
    <row r="464" spans="1:10" s="9" customFormat="1" ht="39.950000000000003" customHeight="1" x14ac:dyDescent="0.2">
      <c r="A464" s="53" t="s">
        <v>132</v>
      </c>
      <c r="B464" s="139" t="s">
        <v>29</v>
      </c>
      <c r="C464" s="59" t="s">
        <v>93</v>
      </c>
      <c r="D464" s="51" t="s">
        <v>1</v>
      </c>
      <c r="E464" s="60" t="s">
        <v>28</v>
      </c>
      <c r="F464" s="62">
        <v>62</v>
      </c>
      <c r="G464" s="52"/>
      <c r="H464" s="57">
        <f t="shared" ref="H464" si="72">ROUND(G464*F464,2)</f>
        <v>0</v>
      </c>
      <c r="I464" s="18"/>
      <c r="J464" s="19"/>
    </row>
    <row r="465" spans="1:10" s="21" customFormat="1" ht="39.950000000000003" customHeight="1" x14ac:dyDescent="0.2">
      <c r="A465" s="53" t="s">
        <v>184</v>
      </c>
      <c r="B465" s="136" t="s">
        <v>314</v>
      </c>
      <c r="C465" s="59" t="s">
        <v>185</v>
      </c>
      <c r="D465" s="51" t="s">
        <v>325</v>
      </c>
      <c r="E465" s="60"/>
      <c r="F465" s="62"/>
      <c r="G465" s="20"/>
      <c r="H465" s="57"/>
      <c r="I465" s="18"/>
      <c r="J465" s="33"/>
    </row>
    <row r="466" spans="1:10" s="9" customFormat="1" ht="39.950000000000003" customHeight="1" x14ac:dyDescent="0.2">
      <c r="A466" s="53" t="s">
        <v>186</v>
      </c>
      <c r="B466" s="139" t="s">
        <v>29</v>
      </c>
      <c r="C466" s="59" t="s">
        <v>266</v>
      </c>
      <c r="D466" s="51" t="s">
        <v>187</v>
      </c>
      <c r="E466" s="60"/>
      <c r="F466" s="62"/>
      <c r="G466" s="20"/>
      <c r="H466" s="57"/>
      <c r="I466" s="18"/>
      <c r="J466" s="19"/>
    </row>
    <row r="467" spans="1:10" s="9" customFormat="1" ht="39.950000000000003" customHeight="1" x14ac:dyDescent="0.2">
      <c r="A467" s="53" t="s">
        <v>188</v>
      </c>
      <c r="B467" s="58" t="s">
        <v>94</v>
      </c>
      <c r="C467" s="59" t="s">
        <v>189</v>
      </c>
      <c r="D467" s="51"/>
      <c r="E467" s="60" t="s">
        <v>28</v>
      </c>
      <c r="F467" s="62">
        <v>20</v>
      </c>
      <c r="G467" s="52"/>
      <c r="H467" s="57">
        <f>ROUND(G467*F467,2)</f>
        <v>0</v>
      </c>
      <c r="I467" s="27"/>
      <c r="J467" s="19"/>
    </row>
    <row r="468" spans="1:10" s="9" customFormat="1" ht="39.950000000000003" customHeight="1" x14ac:dyDescent="0.2">
      <c r="A468" s="53" t="s">
        <v>190</v>
      </c>
      <c r="B468" s="58" t="s">
        <v>95</v>
      </c>
      <c r="C468" s="59" t="s">
        <v>191</v>
      </c>
      <c r="D468" s="51"/>
      <c r="E468" s="60" t="s">
        <v>28</v>
      </c>
      <c r="F468" s="62">
        <v>50</v>
      </c>
      <c r="G468" s="52"/>
      <c r="H468" s="57">
        <f>ROUND(G468*F468,2)</f>
        <v>0</v>
      </c>
      <c r="I468" s="18"/>
      <c r="J468" s="19"/>
    </row>
    <row r="469" spans="1:10" s="9" customFormat="1" ht="39.950000000000003" customHeight="1" x14ac:dyDescent="0.2">
      <c r="A469" s="53" t="s">
        <v>217</v>
      </c>
      <c r="B469" s="58" t="s">
        <v>96</v>
      </c>
      <c r="C469" s="59" t="s">
        <v>218</v>
      </c>
      <c r="D469" s="51" t="s">
        <v>1</v>
      </c>
      <c r="E469" s="60" t="s">
        <v>28</v>
      </c>
      <c r="F469" s="62">
        <v>21</v>
      </c>
      <c r="G469" s="52"/>
      <c r="H469" s="57">
        <f>ROUND(G469*F469,2)</f>
        <v>0</v>
      </c>
      <c r="I469" s="28"/>
      <c r="J469" s="19"/>
    </row>
    <row r="470" spans="1:10" s="9" customFormat="1" ht="39.950000000000003" customHeight="1" x14ac:dyDescent="0.2">
      <c r="A470" s="53" t="s">
        <v>396</v>
      </c>
      <c r="B470" s="139" t="s">
        <v>36</v>
      </c>
      <c r="C470" s="59" t="s">
        <v>454</v>
      </c>
      <c r="D470" s="51" t="s">
        <v>397</v>
      </c>
      <c r="E470" s="60" t="s">
        <v>28</v>
      </c>
      <c r="F470" s="62">
        <v>120</v>
      </c>
      <c r="G470" s="52"/>
      <c r="H470" s="57">
        <f t="shared" ref="H470" si="73">ROUND(G470*F470,2)</f>
        <v>0</v>
      </c>
      <c r="I470" s="18"/>
      <c r="J470" s="19"/>
    </row>
    <row r="471" spans="1:10" s="21" customFormat="1" ht="39.950000000000003" customHeight="1" x14ac:dyDescent="0.2">
      <c r="A471" s="53" t="s">
        <v>192</v>
      </c>
      <c r="B471" s="136" t="s">
        <v>317</v>
      </c>
      <c r="C471" s="59" t="s">
        <v>193</v>
      </c>
      <c r="D471" s="51" t="s">
        <v>194</v>
      </c>
      <c r="E471" s="60"/>
      <c r="F471" s="62"/>
      <c r="G471" s="20"/>
      <c r="H471" s="57"/>
      <c r="I471" s="18"/>
      <c r="J471" s="33"/>
    </row>
    <row r="472" spans="1:10" s="9" customFormat="1" ht="39.950000000000003" customHeight="1" x14ac:dyDescent="0.2">
      <c r="A472" s="53" t="s">
        <v>329</v>
      </c>
      <c r="B472" s="139" t="s">
        <v>29</v>
      </c>
      <c r="C472" s="59" t="s">
        <v>437</v>
      </c>
      <c r="D472" s="51" t="s">
        <v>1</v>
      </c>
      <c r="E472" s="60" t="s">
        <v>45</v>
      </c>
      <c r="F472" s="62">
        <v>64</v>
      </c>
      <c r="G472" s="52"/>
      <c r="H472" s="57">
        <f t="shared" ref="H472" si="74">ROUND(G472*F472,2)</f>
        <v>0</v>
      </c>
      <c r="I472" s="18"/>
      <c r="J472" s="19"/>
    </row>
    <row r="473" spans="1:10" s="9" customFormat="1" ht="39.950000000000003" customHeight="1" x14ac:dyDescent="0.2">
      <c r="A473" s="53" t="s">
        <v>198</v>
      </c>
      <c r="B473" s="136" t="s">
        <v>318</v>
      </c>
      <c r="C473" s="59" t="s">
        <v>199</v>
      </c>
      <c r="D473" s="51" t="s">
        <v>194</v>
      </c>
      <c r="E473" s="60"/>
      <c r="F473" s="62"/>
      <c r="G473" s="20"/>
      <c r="H473" s="57"/>
      <c r="I473" s="18"/>
      <c r="J473" s="19"/>
    </row>
    <row r="474" spans="1:10" s="9" customFormat="1" ht="39.950000000000003" customHeight="1" x14ac:dyDescent="0.2">
      <c r="A474" s="53" t="s">
        <v>201</v>
      </c>
      <c r="B474" s="139" t="s">
        <v>29</v>
      </c>
      <c r="C474" s="59" t="s">
        <v>447</v>
      </c>
      <c r="D474" s="51" t="s">
        <v>100</v>
      </c>
      <c r="E474" s="60" t="s">
        <v>45</v>
      </c>
      <c r="F474" s="62">
        <v>40</v>
      </c>
      <c r="G474" s="52"/>
      <c r="H474" s="57">
        <f t="shared" ref="H474:H475" si="75">ROUND(G474*F474,2)</f>
        <v>0</v>
      </c>
      <c r="I474" s="18"/>
      <c r="J474" s="19"/>
    </row>
    <row r="475" spans="1:10" s="22" customFormat="1" ht="39.950000000000003" customHeight="1" x14ac:dyDescent="0.2">
      <c r="A475" s="53" t="s">
        <v>330</v>
      </c>
      <c r="B475" s="139" t="s">
        <v>36</v>
      </c>
      <c r="C475" s="59" t="s">
        <v>268</v>
      </c>
      <c r="D475" s="51" t="s">
        <v>331</v>
      </c>
      <c r="E475" s="60" t="s">
        <v>45</v>
      </c>
      <c r="F475" s="62">
        <v>9</v>
      </c>
      <c r="G475" s="52"/>
      <c r="H475" s="57">
        <f t="shared" si="75"/>
        <v>0</v>
      </c>
      <c r="I475" s="18"/>
      <c r="J475" s="34"/>
    </row>
    <row r="476" spans="1:10" s="9" customFormat="1" ht="39.950000000000003" customHeight="1" x14ac:dyDescent="0.2">
      <c r="A476" s="53" t="s">
        <v>97</v>
      </c>
      <c r="B476" s="136" t="s">
        <v>639</v>
      </c>
      <c r="C476" s="59" t="s">
        <v>47</v>
      </c>
      <c r="D476" s="51" t="s">
        <v>149</v>
      </c>
      <c r="E476" s="60"/>
      <c r="F476" s="62"/>
      <c r="G476" s="20"/>
      <c r="H476" s="57"/>
      <c r="I476" s="18"/>
      <c r="J476" s="19"/>
    </row>
    <row r="477" spans="1:10" s="9" customFormat="1" ht="39.950000000000003" customHeight="1" x14ac:dyDescent="0.2">
      <c r="A477" s="53" t="s">
        <v>238</v>
      </c>
      <c r="B477" s="139" t="s">
        <v>29</v>
      </c>
      <c r="C477" s="59" t="s">
        <v>279</v>
      </c>
      <c r="D477" s="51" t="s">
        <v>239</v>
      </c>
      <c r="E477" s="60"/>
      <c r="F477" s="62"/>
      <c r="G477" s="57"/>
      <c r="H477" s="57"/>
      <c r="I477" s="18"/>
      <c r="J477" s="19"/>
    </row>
    <row r="478" spans="1:10" s="9" customFormat="1" ht="39.950000000000003" customHeight="1" x14ac:dyDescent="0.2">
      <c r="A478" s="53" t="s">
        <v>275</v>
      </c>
      <c r="B478" s="58" t="s">
        <v>94</v>
      </c>
      <c r="C478" s="59" t="s">
        <v>247</v>
      </c>
      <c r="D478" s="51"/>
      <c r="E478" s="60" t="s">
        <v>45</v>
      </c>
      <c r="F478" s="62">
        <v>15</v>
      </c>
      <c r="G478" s="52"/>
      <c r="H478" s="57">
        <f>ROUND(G478*F478,2)</f>
        <v>0</v>
      </c>
      <c r="I478" s="29"/>
      <c r="J478" s="19"/>
    </row>
    <row r="479" spans="1:10" s="9" customFormat="1" ht="39.950000000000003" customHeight="1" x14ac:dyDescent="0.2">
      <c r="A479" s="53" t="s">
        <v>441</v>
      </c>
      <c r="B479" s="58" t="s">
        <v>95</v>
      </c>
      <c r="C479" s="59" t="s">
        <v>332</v>
      </c>
      <c r="D479" s="51"/>
      <c r="E479" s="60" t="s">
        <v>45</v>
      </c>
      <c r="F479" s="62">
        <v>150</v>
      </c>
      <c r="G479" s="52"/>
      <c r="H479" s="57">
        <f>ROUND(G479*F479,2)</f>
        <v>0</v>
      </c>
      <c r="I479" s="29"/>
      <c r="J479" s="19"/>
    </row>
    <row r="480" spans="1:10" s="9" customFormat="1" ht="39.950000000000003" customHeight="1" x14ac:dyDescent="0.2">
      <c r="A480" s="53" t="s">
        <v>448</v>
      </c>
      <c r="B480" s="58" t="s">
        <v>351</v>
      </c>
      <c r="C480" s="59" t="s">
        <v>352</v>
      </c>
      <c r="D480" s="51" t="s">
        <v>1</v>
      </c>
      <c r="E480" s="60" t="s">
        <v>45</v>
      </c>
      <c r="F480" s="62">
        <v>115</v>
      </c>
      <c r="G480" s="52"/>
      <c r="H480" s="57">
        <f>ROUND(G480*F480,2)</f>
        <v>0</v>
      </c>
      <c r="I480" s="29"/>
      <c r="J480" s="19"/>
    </row>
    <row r="481" spans="1:10" s="24" customFormat="1" ht="65.25" customHeight="1" x14ac:dyDescent="0.2">
      <c r="A481" s="70" t="s">
        <v>415</v>
      </c>
      <c r="B481" s="139" t="s">
        <v>36</v>
      </c>
      <c r="C481" s="59" t="s">
        <v>466</v>
      </c>
      <c r="D481" s="51" t="s">
        <v>250</v>
      </c>
      <c r="E481" s="60"/>
      <c r="F481" s="140"/>
      <c r="G481" s="20"/>
      <c r="H481" s="57"/>
      <c r="I481" s="18"/>
      <c r="J481" s="38"/>
    </row>
    <row r="482" spans="1:10" s="25" customFormat="1" ht="39.950000000000003" customHeight="1" x14ac:dyDescent="0.2">
      <c r="A482" s="70" t="s">
        <v>462</v>
      </c>
      <c r="B482" s="58" t="s">
        <v>94</v>
      </c>
      <c r="C482" s="59" t="s">
        <v>332</v>
      </c>
      <c r="D482" s="51"/>
      <c r="E482" s="60" t="s">
        <v>45</v>
      </c>
      <c r="F482" s="62">
        <v>15</v>
      </c>
      <c r="G482" s="52"/>
      <c r="H482" s="57">
        <f>ROUND(G482*F482,2)</f>
        <v>0</v>
      </c>
      <c r="I482" s="18"/>
      <c r="J482" s="39"/>
    </row>
    <row r="483" spans="1:10" s="22" customFormat="1" ht="39.950000000000003" customHeight="1" x14ac:dyDescent="0.2">
      <c r="A483" s="53" t="s">
        <v>150</v>
      </c>
      <c r="B483" s="139" t="s">
        <v>46</v>
      </c>
      <c r="C483" s="59" t="s">
        <v>268</v>
      </c>
      <c r="D483" s="51" t="s">
        <v>101</v>
      </c>
      <c r="E483" s="60" t="s">
        <v>45</v>
      </c>
      <c r="F483" s="62">
        <v>43</v>
      </c>
      <c r="G483" s="52"/>
      <c r="H483" s="57">
        <f t="shared" ref="H483" si="76">ROUND(G483*F483,2)</f>
        <v>0</v>
      </c>
      <c r="I483" s="18"/>
      <c r="J483" s="34"/>
    </row>
    <row r="484" spans="1:10" s="9" customFormat="1" ht="39.950000000000003" customHeight="1" x14ac:dyDescent="0.2">
      <c r="A484" s="53" t="s">
        <v>151</v>
      </c>
      <c r="B484" s="136" t="s">
        <v>640</v>
      </c>
      <c r="C484" s="59" t="s">
        <v>152</v>
      </c>
      <c r="D484" s="51" t="s">
        <v>764</v>
      </c>
      <c r="E484" s="158"/>
      <c r="F484" s="62"/>
      <c r="G484" s="20"/>
      <c r="H484" s="57"/>
      <c r="I484" s="18"/>
      <c r="J484" s="19"/>
    </row>
    <row r="485" spans="1:10" s="9" customFormat="1" ht="39.950000000000003" customHeight="1" x14ac:dyDescent="0.2">
      <c r="A485" s="53" t="s">
        <v>205</v>
      </c>
      <c r="B485" s="139" t="s">
        <v>29</v>
      </c>
      <c r="C485" s="59" t="s">
        <v>206</v>
      </c>
      <c r="D485" s="51"/>
      <c r="E485" s="60"/>
      <c r="F485" s="62"/>
      <c r="G485" s="20"/>
      <c r="H485" s="57"/>
      <c r="I485" s="18"/>
      <c r="J485" s="19"/>
    </row>
    <row r="486" spans="1:10" s="9" customFormat="1" ht="39.950000000000003" customHeight="1" x14ac:dyDescent="0.2">
      <c r="A486" s="53" t="s">
        <v>153</v>
      </c>
      <c r="B486" s="58" t="s">
        <v>94</v>
      </c>
      <c r="C486" s="59" t="s">
        <v>765</v>
      </c>
      <c r="D486" s="51"/>
      <c r="E486" s="60" t="s">
        <v>30</v>
      </c>
      <c r="F486" s="62">
        <v>820</v>
      </c>
      <c r="G486" s="52"/>
      <c r="H486" s="57">
        <f>ROUND(G486*F486,2)</f>
        <v>0</v>
      </c>
      <c r="I486" s="18"/>
      <c r="J486" s="19"/>
    </row>
    <row r="487" spans="1:10" s="9" customFormat="1" ht="39.950000000000003" customHeight="1" x14ac:dyDescent="0.2">
      <c r="A487" s="53" t="s">
        <v>154</v>
      </c>
      <c r="B487" s="139" t="s">
        <v>36</v>
      </c>
      <c r="C487" s="59" t="s">
        <v>67</v>
      </c>
      <c r="D487" s="51"/>
      <c r="E487" s="60"/>
      <c r="F487" s="62"/>
      <c r="G487" s="20"/>
      <c r="H487" s="57"/>
      <c r="I487" s="18"/>
      <c r="J487" s="19"/>
    </row>
    <row r="488" spans="1:10" s="9" customFormat="1" ht="39.950000000000003" customHeight="1" x14ac:dyDescent="0.2">
      <c r="A488" s="53" t="s">
        <v>155</v>
      </c>
      <c r="B488" s="58" t="s">
        <v>94</v>
      </c>
      <c r="C488" s="59" t="s">
        <v>765</v>
      </c>
      <c r="D488" s="51"/>
      <c r="E488" s="60" t="s">
        <v>30</v>
      </c>
      <c r="F488" s="62">
        <v>90</v>
      </c>
      <c r="G488" s="52"/>
      <c r="H488" s="57">
        <f>ROUND(G488*F488,2)</f>
        <v>0</v>
      </c>
      <c r="I488" s="18"/>
      <c r="J488" s="19"/>
    </row>
    <row r="489" spans="1:10" s="9" customFormat="1" ht="39.950000000000003" customHeight="1" x14ac:dyDescent="0.2">
      <c r="A489" s="53" t="s">
        <v>102</v>
      </c>
      <c r="B489" s="136" t="s">
        <v>641</v>
      </c>
      <c r="C489" s="59" t="s">
        <v>103</v>
      </c>
      <c r="D489" s="51" t="s">
        <v>158</v>
      </c>
      <c r="E489" s="60" t="s">
        <v>35</v>
      </c>
      <c r="F489" s="140">
        <v>3</v>
      </c>
      <c r="G489" s="52"/>
      <c r="H489" s="57">
        <f t="shared" ref="H489" si="77">ROUND(G489*F489,2)</f>
        <v>0</v>
      </c>
      <c r="I489" s="18"/>
      <c r="J489" s="19"/>
    </row>
    <row r="490" spans="1:10" ht="39.950000000000003" customHeight="1" x14ac:dyDescent="0.2">
      <c r="A490" s="49"/>
      <c r="B490" s="159"/>
      <c r="C490" s="137" t="s">
        <v>19</v>
      </c>
      <c r="D490" s="132"/>
      <c r="E490" s="133"/>
      <c r="F490" s="133"/>
      <c r="G490" s="134"/>
      <c r="H490" s="135"/>
      <c r="J490" s="35"/>
    </row>
    <row r="491" spans="1:10" s="21" customFormat="1" ht="43.9" customHeight="1" x14ac:dyDescent="0.2">
      <c r="A491" s="50" t="s">
        <v>48</v>
      </c>
      <c r="B491" s="136" t="s">
        <v>642</v>
      </c>
      <c r="C491" s="59" t="s">
        <v>49</v>
      </c>
      <c r="D491" s="51" t="s">
        <v>276</v>
      </c>
      <c r="E491" s="60"/>
      <c r="F491" s="140"/>
      <c r="G491" s="20"/>
      <c r="H491" s="160"/>
      <c r="I491" s="18"/>
      <c r="J491" s="33"/>
    </row>
    <row r="492" spans="1:10" s="21" customFormat="1" ht="43.9" customHeight="1" x14ac:dyDescent="0.2">
      <c r="A492" s="50" t="s">
        <v>400</v>
      </c>
      <c r="B492" s="139" t="s">
        <v>29</v>
      </c>
      <c r="C492" s="59" t="s">
        <v>457</v>
      </c>
      <c r="D492" s="51" t="s">
        <v>397</v>
      </c>
      <c r="E492" s="60" t="s">
        <v>28</v>
      </c>
      <c r="F492" s="140">
        <v>25</v>
      </c>
      <c r="G492" s="52"/>
      <c r="H492" s="57">
        <f t="shared" ref="H492" si="78">ROUND(G492*F492,2)</f>
        <v>0</v>
      </c>
      <c r="I492" s="31"/>
      <c r="J492" s="33"/>
    </row>
    <row r="493" spans="1:10" s="21" customFormat="1" ht="43.9" customHeight="1" x14ac:dyDescent="0.2">
      <c r="A493" s="50" t="s">
        <v>50</v>
      </c>
      <c r="B493" s="136" t="s">
        <v>643</v>
      </c>
      <c r="C493" s="59" t="s">
        <v>51</v>
      </c>
      <c r="D493" s="51" t="s">
        <v>276</v>
      </c>
      <c r="E493" s="60"/>
      <c r="F493" s="140"/>
      <c r="G493" s="20"/>
      <c r="H493" s="160"/>
      <c r="I493" s="18"/>
      <c r="J493" s="33"/>
    </row>
    <row r="494" spans="1:10" s="9" customFormat="1" ht="43.9" customHeight="1" x14ac:dyDescent="0.2">
      <c r="A494" s="50" t="s">
        <v>104</v>
      </c>
      <c r="B494" s="139" t="s">
        <v>29</v>
      </c>
      <c r="C494" s="59" t="s">
        <v>731</v>
      </c>
      <c r="D494" s="51" t="s">
        <v>105</v>
      </c>
      <c r="E494" s="60" t="s">
        <v>45</v>
      </c>
      <c r="F494" s="62">
        <v>42</v>
      </c>
      <c r="G494" s="52"/>
      <c r="H494" s="57">
        <f t="shared" ref="H494:H497" si="79">ROUND(G494*F494,2)</f>
        <v>0</v>
      </c>
      <c r="I494" s="18"/>
      <c r="J494" s="19"/>
    </row>
    <row r="495" spans="1:10" s="9" customFormat="1" ht="43.9" customHeight="1" x14ac:dyDescent="0.2">
      <c r="A495" s="50" t="s">
        <v>106</v>
      </c>
      <c r="B495" s="139" t="s">
        <v>36</v>
      </c>
      <c r="C495" s="59" t="s">
        <v>505</v>
      </c>
      <c r="D495" s="51" t="s">
        <v>100</v>
      </c>
      <c r="E495" s="60" t="s">
        <v>45</v>
      </c>
      <c r="F495" s="62">
        <v>15</v>
      </c>
      <c r="G495" s="52"/>
      <c r="H495" s="57">
        <f t="shared" si="79"/>
        <v>0</v>
      </c>
      <c r="I495" s="18"/>
      <c r="J495" s="19"/>
    </row>
    <row r="496" spans="1:10" s="9" customFormat="1" ht="43.9" customHeight="1" x14ac:dyDescent="0.2">
      <c r="A496" s="50" t="s">
        <v>160</v>
      </c>
      <c r="B496" s="139" t="s">
        <v>46</v>
      </c>
      <c r="C496" s="59" t="s">
        <v>732</v>
      </c>
      <c r="D496" s="51" t="s">
        <v>109</v>
      </c>
      <c r="E496" s="60" t="s">
        <v>45</v>
      </c>
      <c r="F496" s="62">
        <v>10</v>
      </c>
      <c r="G496" s="52"/>
      <c r="H496" s="57">
        <f t="shared" si="79"/>
        <v>0</v>
      </c>
      <c r="I496" s="31"/>
      <c r="J496" s="19"/>
    </row>
    <row r="497" spans="1:10" s="21" customFormat="1" ht="41.25" customHeight="1" x14ac:dyDescent="0.2">
      <c r="A497" s="50" t="s">
        <v>139</v>
      </c>
      <c r="B497" s="136" t="s">
        <v>644</v>
      </c>
      <c r="C497" s="59" t="s">
        <v>266</v>
      </c>
      <c r="D497" s="51" t="s">
        <v>140</v>
      </c>
      <c r="E497" s="60" t="s">
        <v>28</v>
      </c>
      <c r="F497" s="140">
        <v>6</v>
      </c>
      <c r="G497" s="52"/>
      <c r="H497" s="57">
        <f t="shared" si="79"/>
        <v>0</v>
      </c>
      <c r="I497" s="31"/>
      <c r="J497" s="33"/>
    </row>
    <row r="498" spans="1:10" ht="39.950000000000003" customHeight="1" x14ac:dyDescent="0.2">
      <c r="A498" s="49"/>
      <c r="B498" s="159"/>
      <c r="C498" s="137" t="s">
        <v>20</v>
      </c>
      <c r="D498" s="132"/>
      <c r="E498" s="142"/>
      <c r="F498" s="133"/>
      <c r="G498" s="134"/>
      <c r="H498" s="135"/>
      <c r="J498" s="35"/>
    </row>
    <row r="499" spans="1:10" s="21" customFormat="1" ht="39.950000000000003" customHeight="1" x14ac:dyDescent="0.2">
      <c r="A499" s="50" t="s">
        <v>52</v>
      </c>
      <c r="B499" s="136" t="s">
        <v>645</v>
      </c>
      <c r="C499" s="59" t="s">
        <v>53</v>
      </c>
      <c r="D499" s="51" t="s">
        <v>110</v>
      </c>
      <c r="E499" s="60" t="s">
        <v>45</v>
      </c>
      <c r="F499" s="140">
        <v>600</v>
      </c>
      <c r="G499" s="52"/>
      <c r="H499" s="57">
        <f>ROUND(G499*F499,2)</f>
        <v>0</v>
      </c>
      <c r="I499" s="18"/>
      <c r="J499" s="33"/>
    </row>
    <row r="500" spans="1:10" ht="39.950000000000003" customHeight="1" x14ac:dyDescent="0.2">
      <c r="A500" s="49"/>
      <c r="B500" s="159"/>
      <c r="C500" s="137" t="s">
        <v>21</v>
      </c>
      <c r="D500" s="132"/>
      <c r="E500" s="142"/>
      <c r="F500" s="133"/>
      <c r="G500" s="134"/>
      <c r="H500" s="135"/>
      <c r="J500" s="35"/>
    </row>
    <row r="501" spans="1:10" s="21" customFormat="1" ht="39.950000000000003" customHeight="1" x14ac:dyDescent="0.2">
      <c r="A501" s="50" t="s">
        <v>133</v>
      </c>
      <c r="B501" s="136" t="s">
        <v>646</v>
      </c>
      <c r="C501" s="59" t="s">
        <v>134</v>
      </c>
      <c r="D501" s="51" t="s">
        <v>113</v>
      </c>
      <c r="E501" s="60"/>
      <c r="F501" s="140"/>
      <c r="G501" s="20"/>
      <c r="H501" s="160"/>
      <c r="I501" s="18"/>
      <c r="J501" s="33"/>
    </row>
    <row r="502" spans="1:10" s="21" customFormat="1" ht="39.950000000000003" customHeight="1" x14ac:dyDescent="0.2">
      <c r="A502" s="50" t="s">
        <v>135</v>
      </c>
      <c r="B502" s="139" t="s">
        <v>29</v>
      </c>
      <c r="C502" s="59" t="s">
        <v>136</v>
      </c>
      <c r="D502" s="51"/>
      <c r="E502" s="60" t="s">
        <v>35</v>
      </c>
      <c r="F502" s="140">
        <v>6</v>
      </c>
      <c r="G502" s="52"/>
      <c r="H502" s="57">
        <f>ROUND(G502*F502,2)</f>
        <v>0</v>
      </c>
      <c r="I502" s="18"/>
      <c r="J502" s="33"/>
    </row>
    <row r="503" spans="1:10" s="9" customFormat="1" ht="39.950000000000003" customHeight="1" x14ac:dyDescent="0.2">
      <c r="A503" s="50" t="s">
        <v>137</v>
      </c>
      <c r="B503" s="136" t="s">
        <v>647</v>
      </c>
      <c r="C503" s="59" t="s">
        <v>138</v>
      </c>
      <c r="D503" s="51" t="s">
        <v>113</v>
      </c>
      <c r="E503" s="60" t="s">
        <v>45</v>
      </c>
      <c r="F503" s="140">
        <v>19</v>
      </c>
      <c r="G503" s="52"/>
      <c r="H503" s="57">
        <f>ROUND(G503*F503,2)</f>
        <v>0</v>
      </c>
      <c r="I503" s="18"/>
      <c r="J503" s="19"/>
    </row>
    <row r="504" spans="1:10" s="23" customFormat="1" ht="39.950000000000003" customHeight="1" x14ac:dyDescent="0.2">
      <c r="A504" s="50" t="s">
        <v>73</v>
      </c>
      <c r="B504" s="136" t="s">
        <v>648</v>
      </c>
      <c r="C504" s="161" t="s">
        <v>207</v>
      </c>
      <c r="D504" s="143" t="s">
        <v>213</v>
      </c>
      <c r="E504" s="60"/>
      <c r="F504" s="140"/>
      <c r="G504" s="20"/>
      <c r="H504" s="160"/>
      <c r="I504" s="18"/>
      <c r="J504" s="37"/>
    </row>
    <row r="505" spans="1:10" s="9" customFormat="1" ht="39.950000000000003" customHeight="1" x14ac:dyDescent="0.2">
      <c r="A505" s="50" t="s">
        <v>74</v>
      </c>
      <c r="B505" s="139" t="s">
        <v>29</v>
      </c>
      <c r="C505" s="145" t="s">
        <v>240</v>
      </c>
      <c r="D505" s="51"/>
      <c r="E505" s="60" t="s">
        <v>35</v>
      </c>
      <c r="F505" s="140">
        <v>1</v>
      </c>
      <c r="G505" s="52"/>
      <c r="H505" s="57">
        <f t="shared" ref="H505:H506" si="80">ROUND(G505*F505,2)</f>
        <v>0</v>
      </c>
      <c r="I505" s="31"/>
      <c r="J505" s="19"/>
    </row>
    <row r="506" spans="1:10" s="9" customFormat="1" ht="39.950000000000003" customHeight="1" x14ac:dyDescent="0.2">
      <c r="A506" s="50" t="s">
        <v>75</v>
      </c>
      <c r="B506" s="139" t="s">
        <v>36</v>
      </c>
      <c r="C506" s="145" t="s">
        <v>241</v>
      </c>
      <c r="D506" s="51"/>
      <c r="E506" s="60" t="s">
        <v>35</v>
      </c>
      <c r="F506" s="140">
        <v>1</v>
      </c>
      <c r="G506" s="52"/>
      <c r="H506" s="57">
        <f t="shared" si="80"/>
        <v>0</v>
      </c>
      <c r="I506" s="31"/>
      <c r="J506" s="19"/>
    </row>
    <row r="507" spans="1:10" s="23" customFormat="1" ht="39.950000000000003" customHeight="1" x14ac:dyDescent="0.2">
      <c r="A507" s="50" t="s">
        <v>358</v>
      </c>
      <c r="B507" s="136" t="s">
        <v>649</v>
      </c>
      <c r="C507" s="162" t="s">
        <v>360</v>
      </c>
      <c r="D507" s="51" t="s">
        <v>113</v>
      </c>
      <c r="E507" s="60"/>
      <c r="F507" s="140"/>
      <c r="G507" s="20"/>
      <c r="H507" s="160"/>
      <c r="I507" s="18"/>
      <c r="J507" s="37"/>
    </row>
    <row r="508" spans="1:10" s="23" customFormat="1" ht="39.950000000000003" customHeight="1" x14ac:dyDescent="0.2">
      <c r="A508" s="50" t="s">
        <v>361</v>
      </c>
      <c r="B508" s="139" t="s">
        <v>29</v>
      </c>
      <c r="C508" s="162" t="s">
        <v>362</v>
      </c>
      <c r="D508" s="51"/>
      <c r="E508" s="60" t="s">
        <v>35</v>
      </c>
      <c r="F508" s="140">
        <v>5</v>
      </c>
      <c r="G508" s="52"/>
      <c r="H508" s="57">
        <f>ROUND(G508*F508,2)</f>
        <v>0</v>
      </c>
      <c r="I508" s="18"/>
      <c r="J508" s="37"/>
    </row>
    <row r="509" spans="1:10" s="9" customFormat="1" ht="39.950000000000003" customHeight="1" x14ac:dyDescent="0.2">
      <c r="A509" s="50" t="s">
        <v>123</v>
      </c>
      <c r="B509" s="136" t="s">
        <v>650</v>
      </c>
      <c r="C509" s="59" t="s">
        <v>124</v>
      </c>
      <c r="D509" s="51" t="s">
        <v>113</v>
      </c>
      <c r="E509" s="60" t="s">
        <v>35</v>
      </c>
      <c r="F509" s="140">
        <v>1</v>
      </c>
      <c r="G509" s="52"/>
      <c r="H509" s="57">
        <f t="shared" ref="H509" si="81">ROUND(G509*F509,2)</f>
        <v>0</v>
      </c>
      <c r="I509" s="18"/>
      <c r="J509" s="19"/>
    </row>
    <row r="510" spans="1:10" ht="39.950000000000003" customHeight="1" x14ac:dyDescent="0.2">
      <c r="A510" s="49"/>
      <c r="B510" s="141"/>
      <c r="C510" s="137" t="s">
        <v>22</v>
      </c>
      <c r="D510" s="132"/>
      <c r="E510" s="142"/>
      <c r="F510" s="133"/>
      <c r="G510" s="134"/>
      <c r="H510" s="135"/>
      <c r="J510" s="35"/>
    </row>
    <row r="511" spans="1:10" s="9" customFormat="1" ht="39.950000000000003" customHeight="1" x14ac:dyDescent="0.2">
      <c r="A511" s="50" t="s">
        <v>54</v>
      </c>
      <c r="B511" s="136" t="s">
        <v>651</v>
      </c>
      <c r="C511" s="145" t="s">
        <v>212</v>
      </c>
      <c r="D511" s="143" t="s">
        <v>213</v>
      </c>
      <c r="E511" s="60" t="s">
        <v>35</v>
      </c>
      <c r="F511" s="140">
        <v>9</v>
      </c>
      <c r="G511" s="52"/>
      <c r="H511" s="57">
        <f>ROUND(G511*F511,2)</f>
        <v>0</v>
      </c>
      <c r="I511" s="18"/>
      <c r="J511" s="19"/>
    </row>
    <row r="512" spans="1:10" s="9" customFormat="1" ht="39.950000000000003" customHeight="1" x14ac:dyDescent="0.2">
      <c r="A512" s="50" t="s">
        <v>68</v>
      </c>
      <c r="B512" s="136" t="s">
        <v>652</v>
      </c>
      <c r="C512" s="59" t="s">
        <v>76</v>
      </c>
      <c r="D512" s="51" t="s">
        <v>113</v>
      </c>
      <c r="E512" s="60"/>
      <c r="F512" s="140"/>
      <c r="G512" s="57"/>
      <c r="H512" s="160"/>
      <c r="I512" s="18"/>
      <c r="J512" s="19"/>
    </row>
    <row r="513" spans="1:10" s="9" customFormat="1" ht="39.950000000000003" customHeight="1" x14ac:dyDescent="0.2">
      <c r="A513" s="50" t="s">
        <v>77</v>
      </c>
      <c r="B513" s="139" t="s">
        <v>29</v>
      </c>
      <c r="C513" s="59" t="s">
        <v>125</v>
      </c>
      <c r="D513" s="51"/>
      <c r="E513" s="60" t="s">
        <v>69</v>
      </c>
      <c r="F513" s="140">
        <v>1</v>
      </c>
      <c r="G513" s="52"/>
      <c r="H513" s="57">
        <f>ROUND(G513*F513,2)</f>
        <v>0</v>
      </c>
      <c r="I513" s="18"/>
      <c r="J513" s="19"/>
    </row>
    <row r="514" spans="1:10" s="21" customFormat="1" ht="39.950000000000003" customHeight="1" x14ac:dyDescent="0.2">
      <c r="A514" s="50" t="s">
        <v>55</v>
      </c>
      <c r="B514" s="136" t="s">
        <v>653</v>
      </c>
      <c r="C514" s="145" t="s">
        <v>214</v>
      </c>
      <c r="D514" s="143" t="s">
        <v>213</v>
      </c>
      <c r="E514" s="60"/>
      <c r="F514" s="140"/>
      <c r="G514" s="20"/>
      <c r="H514" s="160"/>
      <c r="I514" s="18"/>
      <c r="J514" s="33"/>
    </row>
    <row r="515" spans="1:10" s="9" customFormat="1" ht="39.950000000000003" customHeight="1" x14ac:dyDescent="0.2">
      <c r="A515" s="50" t="s">
        <v>168</v>
      </c>
      <c r="B515" s="139" t="s">
        <v>29</v>
      </c>
      <c r="C515" s="59" t="s">
        <v>169</v>
      </c>
      <c r="D515" s="51"/>
      <c r="E515" s="60" t="s">
        <v>35</v>
      </c>
      <c r="F515" s="140">
        <v>1</v>
      </c>
      <c r="G515" s="52"/>
      <c r="H515" s="57">
        <f t="shared" ref="H515:H521" si="82">ROUND(G515*F515,2)</f>
        <v>0</v>
      </c>
      <c r="I515" s="18"/>
      <c r="J515" s="19"/>
    </row>
    <row r="516" spans="1:10" s="9" customFormat="1" ht="39.950000000000003" customHeight="1" x14ac:dyDescent="0.2">
      <c r="A516" s="50" t="s">
        <v>56</v>
      </c>
      <c r="B516" s="139" t="s">
        <v>36</v>
      </c>
      <c r="C516" s="59" t="s">
        <v>126</v>
      </c>
      <c r="D516" s="51"/>
      <c r="E516" s="60" t="s">
        <v>35</v>
      </c>
      <c r="F516" s="140">
        <v>4</v>
      </c>
      <c r="G516" s="52"/>
      <c r="H516" s="57">
        <f t="shared" si="82"/>
        <v>0</v>
      </c>
      <c r="I516" s="18"/>
      <c r="J516" s="19"/>
    </row>
    <row r="517" spans="1:10" s="9" customFormat="1" ht="39.950000000000003" customHeight="1" x14ac:dyDescent="0.2">
      <c r="A517" s="50" t="s">
        <v>170</v>
      </c>
      <c r="B517" s="139" t="s">
        <v>46</v>
      </c>
      <c r="C517" s="59" t="s">
        <v>171</v>
      </c>
      <c r="D517" s="51"/>
      <c r="E517" s="60" t="s">
        <v>35</v>
      </c>
      <c r="F517" s="140">
        <v>1</v>
      </c>
      <c r="G517" s="52"/>
      <c r="H517" s="57">
        <f t="shared" si="82"/>
        <v>0</v>
      </c>
      <c r="I517" s="18"/>
      <c r="J517" s="19"/>
    </row>
    <row r="518" spans="1:10" s="9" customFormat="1" ht="39.950000000000003" customHeight="1" x14ac:dyDescent="0.2">
      <c r="A518" s="50" t="s">
        <v>57</v>
      </c>
      <c r="B518" s="139" t="s">
        <v>58</v>
      </c>
      <c r="C518" s="59" t="s">
        <v>141</v>
      </c>
      <c r="D518" s="51"/>
      <c r="E518" s="60" t="s">
        <v>35</v>
      </c>
      <c r="F518" s="140">
        <v>1</v>
      </c>
      <c r="G518" s="52"/>
      <c r="H518" s="57">
        <f t="shared" si="82"/>
        <v>0</v>
      </c>
      <c r="I518" s="18"/>
      <c r="J518" s="19"/>
    </row>
    <row r="519" spans="1:10" s="21" customFormat="1" ht="39.950000000000003" customHeight="1" x14ac:dyDescent="0.2">
      <c r="A519" s="50" t="s">
        <v>70</v>
      </c>
      <c r="B519" s="136" t="s">
        <v>654</v>
      </c>
      <c r="C519" s="59" t="s">
        <v>78</v>
      </c>
      <c r="D519" s="143" t="s">
        <v>213</v>
      </c>
      <c r="E519" s="60" t="s">
        <v>35</v>
      </c>
      <c r="F519" s="140">
        <v>8</v>
      </c>
      <c r="G519" s="52"/>
      <c r="H519" s="57">
        <f t="shared" si="82"/>
        <v>0</v>
      </c>
      <c r="I519" s="18"/>
      <c r="J519" s="33"/>
    </row>
    <row r="520" spans="1:10" s="21" customFormat="1" ht="39.950000000000003" customHeight="1" x14ac:dyDescent="0.2">
      <c r="A520" s="50" t="s">
        <v>71</v>
      </c>
      <c r="B520" s="136" t="s">
        <v>655</v>
      </c>
      <c r="C520" s="59" t="s">
        <v>79</v>
      </c>
      <c r="D520" s="143" t="s">
        <v>213</v>
      </c>
      <c r="E520" s="60" t="s">
        <v>35</v>
      </c>
      <c r="F520" s="140">
        <v>1</v>
      </c>
      <c r="G520" s="52"/>
      <c r="H520" s="57">
        <f t="shared" si="82"/>
        <v>0</v>
      </c>
      <c r="I520" s="18"/>
      <c r="J520" s="33"/>
    </row>
    <row r="521" spans="1:10" s="9" customFormat="1" ht="39.75" customHeight="1" x14ac:dyDescent="0.2">
      <c r="A521" s="50" t="s">
        <v>365</v>
      </c>
      <c r="B521" s="136" t="s">
        <v>656</v>
      </c>
      <c r="C521" s="145" t="s">
        <v>367</v>
      </c>
      <c r="D521" s="143" t="s">
        <v>213</v>
      </c>
      <c r="E521" s="60" t="s">
        <v>35</v>
      </c>
      <c r="F521" s="140">
        <v>5</v>
      </c>
      <c r="G521" s="52"/>
      <c r="H521" s="57">
        <f t="shared" si="82"/>
        <v>0</v>
      </c>
      <c r="I521" s="18"/>
      <c r="J521" s="19"/>
    </row>
    <row r="522" spans="1:10" ht="39.950000000000003" customHeight="1" x14ac:dyDescent="0.2">
      <c r="A522" s="49"/>
      <c r="B522" s="130"/>
      <c r="C522" s="137" t="s">
        <v>23</v>
      </c>
      <c r="D522" s="132"/>
      <c r="E522" s="138"/>
      <c r="F522" s="132"/>
      <c r="G522" s="134"/>
      <c r="H522" s="135"/>
      <c r="J522" s="35"/>
    </row>
    <row r="523" spans="1:10" s="21" customFormat="1" ht="39.950000000000003" customHeight="1" x14ac:dyDescent="0.2">
      <c r="A523" s="53" t="s">
        <v>59</v>
      </c>
      <c r="B523" s="136" t="s">
        <v>657</v>
      </c>
      <c r="C523" s="59" t="s">
        <v>60</v>
      </c>
      <c r="D523" s="51" t="s">
        <v>269</v>
      </c>
      <c r="E523" s="60"/>
      <c r="F523" s="62"/>
      <c r="G523" s="20"/>
      <c r="H523" s="57"/>
      <c r="I523" s="18"/>
      <c r="J523" s="33"/>
    </row>
    <row r="524" spans="1:10" s="9" customFormat="1" ht="39.950000000000003" customHeight="1" x14ac:dyDescent="0.2">
      <c r="A524" s="53" t="s">
        <v>127</v>
      </c>
      <c r="B524" s="139" t="s">
        <v>29</v>
      </c>
      <c r="C524" s="59" t="s">
        <v>128</v>
      </c>
      <c r="D524" s="51"/>
      <c r="E524" s="60" t="s">
        <v>28</v>
      </c>
      <c r="F524" s="62">
        <v>50</v>
      </c>
      <c r="G524" s="52"/>
      <c r="H524" s="57">
        <f>ROUND(G524*F524,2)</f>
        <v>0</v>
      </c>
      <c r="I524" s="30"/>
      <c r="J524" s="19"/>
    </row>
    <row r="525" spans="1:10" s="9" customFormat="1" ht="39.950000000000003" customHeight="1" x14ac:dyDescent="0.2">
      <c r="A525" s="53" t="s">
        <v>61</v>
      </c>
      <c r="B525" s="139" t="s">
        <v>36</v>
      </c>
      <c r="C525" s="59" t="s">
        <v>129</v>
      </c>
      <c r="D525" s="51"/>
      <c r="E525" s="60" t="s">
        <v>28</v>
      </c>
      <c r="F525" s="62">
        <v>700</v>
      </c>
      <c r="G525" s="52"/>
      <c r="H525" s="57">
        <f>ROUND(G525*F525,2)</f>
        <v>0</v>
      </c>
      <c r="I525" s="18"/>
      <c r="J525" s="19"/>
    </row>
    <row r="526" spans="1:10" s="5" customFormat="1" ht="39.950000000000003" customHeight="1" thickBot="1" x14ac:dyDescent="0.25">
      <c r="A526" s="47"/>
      <c r="B526" s="149" t="str">
        <f>B439</f>
        <v>H</v>
      </c>
      <c r="C526" s="150" t="str">
        <f>C439</f>
        <v>PANET ROAD (Service Road) from Nairn Avenue to North Limit - Concrete Pavement Rehabilitation and Associated Works</v>
      </c>
      <c r="D526" s="151"/>
      <c r="E526" s="151"/>
      <c r="F526" s="152"/>
      <c r="G526" s="153" t="s">
        <v>16</v>
      </c>
      <c r="H526" s="153">
        <f>SUM(H439:H525)</f>
        <v>0</v>
      </c>
      <c r="I526" s="36"/>
      <c r="J526" s="36"/>
    </row>
    <row r="527" spans="1:10" s="5" customFormat="1" ht="39.950000000000003" customHeight="1" thickTop="1" x14ac:dyDescent="0.2">
      <c r="A527" s="41"/>
      <c r="B527" s="125" t="s">
        <v>293</v>
      </c>
      <c r="C527" s="154" t="s">
        <v>745</v>
      </c>
      <c r="D527" s="155"/>
      <c r="E527" s="155"/>
      <c r="F527" s="155"/>
      <c r="G527" s="156"/>
      <c r="H527" s="157"/>
      <c r="I527" s="36"/>
      <c r="J527" s="36"/>
    </row>
    <row r="528" spans="1:10" ht="39.950000000000003" customHeight="1" x14ac:dyDescent="0.2">
      <c r="A528" s="49"/>
      <c r="B528" s="130"/>
      <c r="C528" s="131" t="s">
        <v>18</v>
      </c>
      <c r="D528" s="132"/>
      <c r="E528" s="133" t="s">
        <v>1</v>
      </c>
      <c r="F528" s="133" t="s">
        <v>1</v>
      </c>
      <c r="G528" s="134" t="s">
        <v>1</v>
      </c>
      <c r="H528" s="135"/>
      <c r="J528" s="35"/>
    </row>
    <row r="529" spans="1:10" s="21" customFormat="1" ht="39.950000000000003" customHeight="1" x14ac:dyDescent="0.2">
      <c r="A529" s="50" t="s">
        <v>81</v>
      </c>
      <c r="B529" s="136" t="s">
        <v>658</v>
      </c>
      <c r="C529" s="59" t="s">
        <v>82</v>
      </c>
      <c r="D529" s="51" t="s">
        <v>265</v>
      </c>
      <c r="E529" s="60" t="s">
        <v>27</v>
      </c>
      <c r="F529" s="62">
        <v>360</v>
      </c>
      <c r="G529" s="52"/>
      <c r="H529" s="57">
        <f t="shared" ref="H529:H530" si="83">ROUND(G529*F529,2)</f>
        <v>0</v>
      </c>
      <c r="I529" s="18"/>
      <c r="J529" s="33"/>
    </row>
    <row r="530" spans="1:10" s="9" customFormat="1" ht="39.950000000000003" customHeight="1" x14ac:dyDescent="0.2">
      <c r="A530" s="67" t="s">
        <v>83</v>
      </c>
      <c r="B530" s="136" t="s">
        <v>659</v>
      </c>
      <c r="C530" s="59" t="s">
        <v>84</v>
      </c>
      <c r="D530" s="51" t="s">
        <v>417</v>
      </c>
      <c r="E530" s="60" t="s">
        <v>28</v>
      </c>
      <c r="F530" s="62">
        <v>1100</v>
      </c>
      <c r="G530" s="52"/>
      <c r="H530" s="57">
        <f t="shared" si="83"/>
        <v>0</v>
      </c>
      <c r="I530" s="18"/>
      <c r="J530" s="19"/>
    </row>
    <row r="531" spans="1:10" s="21" customFormat="1" ht="39.950000000000003" customHeight="1" x14ac:dyDescent="0.2">
      <c r="A531" s="67" t="s">
        <v>85</v>
      </c>
      <c r="B531" s="136" t="s">
        <v>660</v>
      </c>
      <c r="C531" s="59" t="s">
        <v>270</v>
      </c>
      <c r="D531" s="51" t="s">
        <v>417</v>
      </c>
      <c r="E531" s="60"/>
      <c r="F531" s="62"/>
      <c r="G531" s="20"/>
      <c r="H531" s="57"/>
      <c r="I531" s="18"/>
      <c r="J531" s="33"/>
    </row>
    <row r="532" spans="1:10" s="21" customFormat="1" ht="39.950000000000003" customHeight="1" x14ac:dyDescent="0.2">
      <c r="A532" s="67" t="s">
        <v>418</v>
      </c>
      <c r="B532" s="139" t="s">
        <v>29</v>
      </c>
      <c r="C532" s="59" t="s">
        <v>463</v>
      </c>
      <c r="D532" s="51" t="s">
        <v>1</v>
      </c>
      <c r="E532" s="60" t="s">
        <v>30</v>
      </c>
      <c r="F532" s="62">
        <v>400</v>
      </c>
      <c r="G532" s="52"/>
      <c r="H532" s="57">
        <f t="shared" ref="H532" si="84">ROUND(G532*F532,2)</f>
        <v>0</v>
      </c>
      <c r="I532" s="18"/>
      <c r="J532" s="33"/>
    </row>
    <row r="533" spans="1:10" s="21" customFormat="1" ht="39.950000000000003" customHeight="1" x14ac:dyDescent="0.2">
      <c r="A533" s="67" t="s">
        <v>31</v>
      </c>
      <c r="B533" s="136" t="s">
        <v>661</v>
      </c>
      <c r="C533" s="59" t="s">
        <v>32</v>
      </c>
      <c r="D533" s="51" t="s">
        <v>265</v>
      </c>
      <c r="E533" s="60"/>
      <c r="F533" s="62"/>
      <c r="G533" s="20"/>
      <c r="H533" s="57"/>
      <c r="I533" s="18"/>
      <c r="J533" s="33"/>
    </row>
    <row r="534" spans="1:10" s="21" customFormat="1" ht="39.950000000000003" customHeight="1" x14ac:dyDescent="0.2">
      <c r="A534" s="67" t="s">
        <v>419</v>
      </c>
      <c r="B534" s="139" t="s">
        <v>29</v>
      </c>
      <c r="C534" s="59" t="s">
        <v>464</v>
      </c>
      <c r="D534" s="51" t="s">
        <v>1</v>
      </c>
      <c r="E534" s="60" t="s">
        <v>27</v>
      </c>
      <c r="F534" s="62">
        <v>150</v>
      </c>
      <c r="G534" s="52"/>
      <c r="H534" s="57">
        <f t="shared" ref="H534:H537" si="85">ROUND(G534*F534,2)</f>
        <v>0</v>
      </c>
      <c r="I534" s="18"/>
      <c r="J534" s="33"/>
    </row>
    <row r="535" spans="1:10" s="9" customFormat="1" ht="39.950000000000003" customHeight="1" x14ac:dyDescent="0.2">
      <c r="A535" s="50" t="s">
        <v>33</v>
      </c>
      <c r="B535" s="136" t="s">
        <v>662</v>
      </c>
      <c r="C535" s="59" t="s">
        <v>34</v>
      </c>
      <c r="D535" s="51" t="s">
        <v>265</v>
      </c>
      <c r="E535" s="60" t="s">
        <v>28</v>
      </c>
      <c r="F535" s="62">
        <v>600</v>
      </c>
      <c r="G535" s="52"/>
      <c r="H535" s="57">
        <f t="shared" si="85"/>
        <v>0</v>
      </c>
      <c r="I535" s="18"/>
      <c r="J535" s="19"/>
    </row>
    <row r="536" spans="1:10" s="21" customFormat="1" ht="39.950000000000003" customHeight="1" x14ac:dyDescent="0.2">
      <c r="A536" s="67" t="s">
        <v>88</v>
      </c>
      <c r="B536" s="136" t="s">
        <v>663</v>
      </c>
      <c r="C536" s="59" t="s">
        <v>271</v>
      </c>
      <c r="D536" s="51" t="s">
        <v>272</v>
      </c>
      <c r="E536" s="60"/>
      <c r="F536" s="62"/>
      <c r="G536" s="57"/>
      <c r="H536" s="57">
        <f t="shared" si="85"/>
        <v>0</v>
      </c>
      <c r="I536" s="18"/>
      <c r="J536" s="33"/>
    </row>
    <row r="537" spans="1:10" s="21" customFormat="1" ht="39.950000000000003" customHeight="1" x14ac:dyDescent="0.2">
      <c r="A537" s="67" t="s">
        <v>273</v>
      </c>
      <c r="B537" s="139" t="s">
        <v>29</v>
      </c>
      <c r="C537" s="59" t="s">
        <v>274</v>
      </c>
      <c r="D537" s="51" t="s">
        <v>1</v>
      </c>
      <c r="E537" s="60" t="s">
        <v>28</v>
      </c>
      <c r="F537" s="62">
        <v>1100</v>
      </c>
      <c r="G537" s="52"/>
      <c r="H537" s="57">
        <f t="shared" si="85"/>
        <v>0</v>
      </c>
      <c r="I537" s="18"/>
      <c r="J537" s="33"/>
    </row>
    <row r="538" spans="1:10" s="9" customFormat="1" ht="39.950000000000003" customHeight="1" x14ac:dyDescent="0.2">
      <c r="A538" s="67" t="s">
        <v>277</v>
      </c>
      <c r="B538" s="136" t="s">
        <v>664</v>
      </c>
      <c r="C538" s="59" t="s">
        <v>90</v>
      </c>
      <c r="D538" s="51" t="s">
        <v>278</v>
      </c>
      <c r="E538" s="60"/>
      <c r="F538" s="62"/>
      <c r="G538" s="20"/>
      <c r="H538" s="57"/>
      <c r="I538" s="18"/>
      <c r="J538" s="19"/>
    </row>
    <row r="539" spans="1:10" s="21" customFormat="1" ht="39.950000000000003" customHeight="1" x14ac:dyDescent="0.2">
      <c r="A539" s="67" t="s">
        <v>280</v>
      </c>
      <c r="B539" s="139" t="s">
        <v>29</v>
      </c>
      <c r="C539" s="59" t="s">
        <v>281</v>
      </c>
      <c r="D539" s="51" t="s">
        <v>1</v>
      </c>
      <c r="E539" s="60" t="s">
        <v>28</v>
      </c>
      <c r="F539" s="62">
        <v>1100</v>
      </c>
      <c r="G539" s="52"/>
      <c r="H539" s="57">
        <f>ROUND(G539*F539,2)</f>
        <v>0</v>
      </c>
      <c r="I539" s="18"/>
      <c r="J539" s="33"/>
    </row>
    <row r="540" spans="1:10" ht="39.950000000000003" customHeight="1" x14ac:dyDescent="0.2">
      <c r="A540" s="49"/>
      <c r="B540" s="130"/>
      <c r="C540" s="137" t="s">
        <v>258</v>
      </c>
      <c r="D540" s="132"/>
      <c r="E540" s="138"/>
      <c r="F540" s="132"/>
      <c r="G540" s="134"/>
      <c r="H540" s="135"/>
      <c r="J540" s="35"/>
    </row>
    <row r="541" spans="1:10" s="21" customFormat="1" ht="39.950000000000003" customHeight="1" x14ac:dyDescent="0.2">
      <c r="A541" s="53" t="s">
        <v>63</v>
      </c>
      <c r="B541" s="136" t="s">
        <v>665</v>
      </c>
      <c r="C541" s="59" t="s">
        <v>64</v>
      </c>
      <c r="D541" s="51" t="s">
        <v>265</v>
      </c>
      <c r="E541" s="60"/>
      <c r="F541" s="62"/>
      <c r="G541" s="20"/>
      <c r="H541" s="57"/>
      <c r="I541" s="18"/>
      <c r="J541" s="33"/>
    </row>
    <row r="542" spans="1:10" s="9" customFormat="1" ht="39.950000000000003" customHeight="1" x14ac:dyDescent="0.2">
      <c r="A542" s="53" t="s">
        <v>65</v>
      </c>
      <c r="B542" s="139" t="s">
        <v>29</v>
      </c>
      <c r="C542" s="59" t="s">
        <v>66</v>
      </c>
      <c r="D542" s="51" t="s">
        <v>1</v>
      </c>
      <c r="E542" s="60" t="s">
        <v>28</v>
      </c>
      <c r="F542" s="62">
        <v>30</v>
      </c>
      <c r="G542" s="52"/>
      <c r="H542" s="57">
        <f>ROUND(G542*F542,2)</f>
        <v>0</v>
      </c>
      <c r="I542" s="18"/>
      <c r="J542" s="19"/>
    </row>
    <row r="543" spans="1:10" s="9" customFormat="1" ht="39.950000000000003" customHeight="1" x14ac:dyDescent="0.2">
      <c r="A543" s="53" t="s">
        <v>142</v>
      </c>
      <c r="B543" s="139" t="s">
        <v>36</v>
      </c>
      <c r="C543" s="59" t="s">
        <v>143</v>
      </c>
      <c r="D543" s="51" t="s">
        <v>1</v>
      </c>
      <c r="E543" s="60" t="s">
        <v>28</v>
      </c>
      <c r="F543" s="62">
        <v>20</v>
      </c>
      <c r="G543" s="52"/>
      <c r="H543" s="57">
        <f>ROUND(G543*F543,2)</f>
        <v>0</v>
      </c>
      <c r="I543" s="31"/>
      <c r="J543" s="19"/>
    </row>
    <row r="544" spans="1:10" s="9" customFormat="1" ht="39.950000000000003" customHeight="1" x14ac:dyDescent="0.2">
      <c r="A544" s="53" t="s">
        <v>41</v>
      </c>
      <c r="B544" s="136" t="s">
        <v>666</v>
      </c>
      <c r="C544" s="59" t="s">
        <v>42</v>
      </c>
      <c r="D544" s="51" t="s">
        <v>144</v>
      </c>
      <c r="E544" s="60"/>
      <c r="F544" s="62"/>
      <c r="G544" s="20"/>
      <c r="H544" s="57"/>
      <c r="I544" s="18"/>
      <c r="J544" s="19"/>
    </row>
    <row r="545" spans="1:10" s="9" customFormat="1" ht="39.950000000000003" customHeight="1" x14ac:dyDescent="0.2">
      <c r="A545" s="54" t="s">
        <v>145</v>
      </c>
      <c r="B545" s="55" t="s">
        <v>29</v>
      </c>
      <c r="C545" s="56" t="s">
        <v>146</v>
      </c>
      <c r="D545" s="55" t="s">
        <v>1</v>
      </c>
      <c r="E545" s="55" t="s">
        <v>35</v>
      </c>
      <c r="F545" s="62">
        <v>200</v>
      </c>
      <c r="G545" s="52"/>
      <c r="H545" s="57">
        <f>ROUND(G545*F545,2)</f>
        <v>0</v>
      </c>
      <c r="I545" s="18"/>
      <c r="J545" s="19"/>
    </row>
    <row r="546" spans="1:10" s="21" customFormat="1" ht="39.950000000000003" customHeight="1" x14ac:dyDescent="0.2">
      <c r="A546" s="53" t="s">
        <v>130</v>
      </c>
      <c r="B546" s="136" t="s">
        <v>667</v>
      </c>
      <c r="C546" s="59" t="s">
        <v>131</v>
      </c>
      <c r="D546" s="51" t="s">
        <v>92</v>
      </c>
      <c r="E546" s="60"/>
      <c r="F546" s="62"/>
      <c r="G546" s="20"/>
      <c r="H546" s="57"/>
      <c r="I546" s="18"/>
      <c r="J546" s="33"/>
    </row>
    <row r="547" spans="1:10" s="9" customFormat="1" ht="39.950000000000003" customHeight="1" x14ac:dyDescent="0.2">
      <c r="A547" s="53" t="s">
        <v>132</v>
      </c>
      <c r="B547" s="139" t="s">
        <v>29</v>
      </c>
      <c r="C547" s="59" t="s">
        <v>93</v>
      </c>
      <c r="D547" s="51" t="s">
        <v>1</v>
      </c>
      <c r="E547" s="60" t="s">
        <v>28</v>
      </c>
      <c r="F547" s="62">
        <v>110</v>
      </c>
      <c r="G547" s="52"/>
      <c r="H547" s="57">
        <f t="shared" ref="H547:H548" si="86">ROUND(G547*F547,2)</f>
        <v>0</v>
      </c>
      <c r="I547" s="18"/>
      <c r="J547" s="19"/>
    </row>
    <row r="548" spans="1:10" s="9" customFormat="1" ht="39.950000000000003" customHeight="1" x14ac:dyDescent="0.2">
      <c r="A548" s="53" t="s">
        <v>147</v>
      </c>
      <c r="B548" s="139" t="s">
        <v>36</v>
      </c>
      <c r="C548" s="59" t="s">
        <v>148</v>
      </c>
      <c r="D548" s="51" t="s">
        <v>1</v>
      </c>
      <c r="E548" s="60" t="s">
        <v>28</v>
      </c>
      <c r="F548" s="62">
        <v>5</v>
      </c>
      <c r="G548" s="52"/>
      <c r="H548" s="57">
        <f t="shared" si="86"/>
        <v>0</v>
      </c>
      <c r="I548" s="18"/>
      <c r="J548" s="19"/>
    </row>
    <row r="549" spans="1:10" s="21" customFormat="1" ht="39.950000000000003" customHeight="1" x14ac:dyDescent="0.2">
      <c r="A549" s="53" t="s">
        <v>323</v>
      </c>
      <c r="B549" s="136" t="s">
        <v>668</v>
      </c>
      <c r="C549" s="59" t="s">
        <v>324</v>
      </c>
      <c r="D549" s="51" t="s">
        <v>325</v>
      </c>
      <c r="E549" s="60"/>
      <c r="F549" s="62"/>
      <c r="G549" s="20"/>
      <c r="H549" s="57"/>
      <c r="I549" s="18"/>
      <c r="J549" s="33"/>
    </row>
    <row r="550" spans="1:10" s="9" customFormat="1" ht="39.950000000000003" customHeight="1" x14ac:dyDescent="0.2">
      <c r="A550" s="53" t="s">
        <v>420</v>
      </c>
      <c r="B550" s="139" t="s">
        <v>29</v>
      </c>
      <c r="C550" s="59" t="s">
        <v>465</v>
      </c>
      <c r="D550" s="51" t="s">
        <v>159</v>
      </c>
      <c r="E550" s="60" t="s">
        <v>28</v>
      </c>
      <c r="F550" s="62">
        <v>2</v>
      </c>
      <c r="G550" s="52"/>
      <c r="H550" s="57">
        <f t="shared" ref="H550:H553" si="87">ROUND(G550*F550,2)</f>
        <v>0</v>
      </c>
      <c r="I550" s="18"/>
      <c r="J550" s="19"/>
    </row>
    <row r="551" spans="1:10" s="9" customFormat="1" ht="39.950000000000003" customHeight="1" x14ac:dyDescent="0.2">
      <c r="A551" s="53" t="s">
        <v>414</v>
      </c>
      <c r="B551" s="139" t="s">
        <v>36</v>
      </c>
      <c r="C551" s="59" t="s">
        <v>454</v>
      </c>
      <c r="D551" s="51" t="s">
        <v>397</v>
      </c>
      <c r="E551" s="60" t="s">
        <v>28</v>
      </c>
      <c r="F551" s="62">
        <v>105</v>
      </c>
      <c r="G551" s="52"/>
      <c r="H551" s="57">
        <f t="shared" si="87"/>
        <v>0</v>
      </c>
      <c r="I551" s="18"/>
      <c r="J551" s="19"/>
    </row>
    <row r="552" spans="1:10" s="21" customFormat="1" ht="39.950000000000003" customHeight="1" x14ac:dyDescent="0.2">
      <c r="A552" s="53" t="s">
        <v>421</v>
      </c>
      <c r="B552" s="136" t="s">
        <v>669</v>
      </c>
      <c r="C552" s="59" t="s">
        <v>467</v>
      </c>
      <c r="D552" s="51" t="s">
        <v>515</v>
      </c>
      <c r="E552" s="60" t="s">
        <v>28</v>
      </c>
      <c r="F552" s="140">
        <v>105</v>
      </c>
      <c r="G552" s="52"/>
      <c r="H552" s="57">
        <f t="shared" si="87"/>
        <v>0</v>
      </c>
      <c r="I552" s="31"/>
      <c r="J552" s="33"/>
    </row>
    <row r="553" spans="1:10" s="9" customFormat="1" ht="49.5" customHeight="1" x14ac:dyDescent="0.2">
      <c r="A553" s="53" t="s">
        <v>422</v>
      </c>
      <c r="B553" s="136" t="s">
        <v>670</v>
      </c>
      <c r="C553" s="59" t="s">
        <v>746</v>
      </c>
      <c r="D553" s="51" t="s">
        <v>520</v>
      </c>
      <c r="E553" s="60" t="s">
        <v>28</v>
      </c>
      <c r="F553" s="140">
        <v>5</v>
      </c>
      <c r="G553" s="52"/>
      <c r="H553" s="57">
        <f t="shared" si="87"/>
        <v>0</v>
      </c>
      <c r="I553" s="18"/>
      <c r="J553" s="19"/>
    </row>
    <row r="554" spans="1:10" s="21" customFormat="1" ht="39.950000000000003" customHeight="1" x14ac:dyDescent="0.2">
      <c r="A554" s="53" t="s">
        <v>184</v>
      </c>
      <c r="B554" s="136" t="s">
        <v>671</v>
      </c>
      <c r="C554" s="59" t="s">
        <v>185</v>
      </c>
      <c r="D554" s="51" t="s">
        <v>325</v>
      </c>
      <c r="E554" s="60"/>
      <c r="F554" s="62"/>
      <c r="G554" s="20"/>
      <c r="H554" s="57"/>
      <c r="I554" s="18"/>
      <c r="J554" s="33"/>
    </row>
    <row r="555" spans="1:10" s="9" customFormat="1" ht="39.950000000000003" customHeight="1" x14ac:dyDescent="0.2">
      <c r="A555" s="53" t="s">
        <v>186</v>
      </c>
      <c r="B555" s="139" t="s">
        <v>29</v>
      </c>
      <c r="C555" s="59" t="s">
        <v>266</v>
      </c>
      <c r="D555" s="51" t="s">
        <v>187</v>
      </c>
      <c r="E555" s="60"/>
      <c r="F555" s="62"/>
      <c r="G555" s="20"/>
      <c r="H555" s="57"/>
      <c r="I555" s="18"/>
      <c r="J555" s="19"/>
    </row>
    <row r="556" spans="1:10" s="9" customFormat="1" ht="39.950000000000003" customHeight="1" x14ac:dyDescent="0.2">
      <c r="A556" s="53" t="s">
        <v>188</v>
      </c>
      <c r="B556" s="58" t="s">
        <v>94</v>
      </c>
      <c r="C556" s="59" t="s">
        <v>189</v>
      </c>
      <c r="D556" s="51"/>
      <c r="E556" s="60" t="s">
        <v>28</v>
      </c>
      <c r="F556" s="62">
        <v>15</v>
      </c>
      <c r="G556" s="52"/>
      <c r="H556" s="57">
        <f>ROUND(G556*F556,2)</f>
        <v>0</v>
      </c>
      <c r="I556" s="27"/>
      <c r="J556" s="19"/>
    </row>
    <row r="557" spans="1:10" s="9" customFormat="1" ht="39.950000000000003" customHeight="1" x14ac:dyDescent="0.2">
      <c r="A557" s="53" t="s">
        <v>190</v>
      </c>
      <c r="B557" s="58" t="s">
        <v>95</v>
      </c>
      <c r="C557" s="59" t="s">
        <v>191</v>
      </c>
      <c r="D557" s="51"/>
      <c r="E557" s="60" t="s">
        <v>28</v>
      </c>
      <c r="F557" s="62">
        <v>5</v>
      </c>
      <c r="G557" s="52"/>
      <c r="H557" s="57">
        <f>ROUND(G557*F557,2)</f>
        <v>0</v>
      </c>
      <c r="I557" s="18"/>
      <c r="J557" s="19"/>
    </row>
    <row r="558" spans="1:10" s="9" customFormat="1" ht="39.950000000000003" customHeight="1" x14ac:dyDescent="0.2">
      <c r="A558" s="53" t="s">
        <v>217</v>
      </c>
      <c r="B558" s="58" t="s">
        <v>96</v>
      </c>
      <c r="C558" s="59" t="s">
        <v>218</v>
      </c>
      <c r="D558" s="51" t="s">
        <v>1</v>
      </c>
      <c r="E558" s="60" t="s">
        <v>28</v>
      </c>
      <c r="F558" s="62">
        <v>110</v>
      </c>
      <c r="G558" s="52"/>
      <c r="H558" s="57">
        <f>ROUND(G558*F558,2)</f>
        <v>0</v>
      </c>
      <c r="I558" s="28"/>
      <c r="J558" s="19"/>
    </row>
    <row r="559" spans="1:10" s="9" customFormat="1" ht="39.950000000000003" customHeight="1" x14ac:dyDescent="0.2">
      <c r="A559" s="53" t="s">
        <v>396</v>
      </c>
      <c r="B559" s="139" t="s">
        <v>36</v>
      </c>
      <c r="C559" s="59" t="s">
        <v>454</v>
      </c>
      <c r="D559" s="51" t="s">
        <v>397</v>
      </c>
      <c r="E559" s="60" t="s">
        <v>28</v>
      </c>
      <c r="F559" s="62">
        <v>170</v>
      </c>
      <c r="G559" s="52"/>
      <c r="H559" s="57">
        <f t="shared" ref="H559:H560" si="88">ROUND(G559*F559,2)</f>
        <v>0</v>
      </c>
      <c r="I559" s="18"/>
      <c r="J559" s="19"/>
    </row>
    <row r="560" spans="1:10" s="9" customFormat="1" ht="39.950000000000003" customHeight="1" x14ac:dyDescent="0.2">
      <c r="A560" s="53" t="s">
        <v>327</v>
      </c>
      <c r="B560" s="136" t="s">
        <v>672</v>
      </c>
      <c r="C560" s="59" t="s">
        <v>328</v>
      </c>
      <c r="D560" s="51" t="s">
        <v>92</v>
      </c>
      <c r="E560" s="60" t="s">
        <v>28</v>
      </c>
      <c r="F560" s="62">
        <v>20</v>
      </c>
      <c r="G560" s="52"/>
      <c r="H560" s="57">
        <f t="shared" si="88"/>
        <v>0</v>
      </c>
      <c r="I560" s="18"/>
      <c r="J560" s="19"/>
    </row>
    <row r="561" spans="1:10" s="21" customFormat="1" ht="39.950000000000003" customHeight="1" x14ac:dyDescent="0.2">
      <c r="A561" s="53" t="s">
        <v>192</v>
      </c>
      <c r="B561" s="136" t="s">
        <v>673</v>
      </c>
      <c r="C561" s="59" t="s">
        <v>193</v>
      </c>
      <c r="D561" s="51" t="s">
        <v>194</v>
      </c>
      <c r="E561" s="60"/>
      <c r="F561" s="62"/>
      <c r="G561" s="20"/>
      <c r="H561" s="57"/>
      <c r="I561" s="18"/>
      <c r="J561" s="33"/>
    </row>
    <row r="562" spans="1:10" s="9" customFormat="1" ht="39.950000000000003" customHeight="1" x14ac:dyDescent="0.2">
      <c r="A562" s="53" t="s">
        <v>329</v>
      </c>
      <c r="B562" s="139" t="s">
        <v>29</v>
      </c>
      <c r="C562" s="59" t="s">
        <v>437</v>
      </c>
      <c r="D562" s="51" t="s">
        <v>1</v>
      </c>
      <c r="E562" s="60" t="s">
        <v>45</v>
      </c>
      <c r="F562" s="62">
        <v>70</v>
      </c>
      <c r="G562" s="52"/>
      <c r="H562" s="57">
        <f t="shared" ref="H562:H563" si="89">ROUND(G562*F562,2)</f>
        <v>0</v>
      </c>
      <c r="I562" s="18"/>
      <c r="J562" s="19"/>
    </row>
    <row r="563" spans="1:10" s="9" customFormat="1" ht="39.950000000000003" customHeight="1" x14ac:dyDescent="0.2">
      <c r="A563" s="53" t="s">
        <v>423</v>
      </c>
      <c r="B563" s="139" t="s">
        <v>36</v>
      </c>
      <c r="C563" s="59" t="s">
        <v>424</v>
      </c>
      <c r="D563" s="51" t="s">
        <v>1</v>
      </c>
      <c r="E563" s="60" t="s">
        <v>45</v>
      </c>
      <c r="F563" s="62">
        <v>7</v>
      </c>
      <c r="G563" s="52"/>
      <c r="H563" s="57">
        <f t="shared" si="89"/>
        <v>0</v>
      </c>
      <c r="I563" s="18"/>
      <c r="J563" s="19"/>
    </row>
    <row r="564" spans="1:10" s="9" customFormat="1" ht="39.950000000000003" customHeight="1" x14ac:dyDescent="0.2">
      <c r="A564" s="53" t="s">
        <v>198</v>
      </c>
      <c r="B564" s="136" t="s">
        <v>674</v>
      </c>
      <c r="C564" s="59" t="s">
        <v>199</v>
      </c>
      <c r="D564" s="51" t="s">
        <v>194</v>
      </c>
      <c r="E564" s="60"/>
      <c r="F564" s="62"/>
      <c r="G564" s="20"/>
      <c r="H564" s="57"/>
      <c r="I564" s="18"/>
      <c r="J564" s="19"/>
    </row>
    <row r="565" spans="1:10" s="9" customFormat="1" ht="39.950000000000003" customHeight="1" x14ac:dyDescent="0.2">
      <c r="A565" s="53" t="s">
        <v>200</v>
      </c>
      <c r="B565" s="139" t="s">
        <v>29</v>
      </c>
      <c r="C565" s="59" t="s">
        <v>439</v>
      </c>
      <c r="D565" s="51" t="s">
        <v>105</v>
      </c>
      <c r="E565" s="60" t="s">
        <v>45</v>
      </c>
      <c r="F565" s="62">
        <v>7</v>
      </c>
      <c r="G565" s="52"/>
      <c r="H565" s="57">
        <f t="shared" ref="H565:H566" si="90">ROUND(G565*F565,2)</f>
        <v>0</v>
      </c>
      <c r="I565" s="18"/>
      <c r="J565" s="19"/>
    </row>
    <row r="566" spans="1:10" s="9" customFormat="1" ht="39.950000000000003" customHeight="1" x14ac:dyDescent="0.2">
      <c r="A566" s="53" t="s">
        <v>512</v>
      </c>
      <c r="B566" s="139" t="s">
        <v>36</v>
      </c>
      <c r="C566" s="59" t="s">
        <v>456</v>
      </c>
      <c r="D566" s="51" t="s">
        <v>100</v>
      </c>
      <c r="E566" s="60" t="s">
        <v>45</v>
      </c>
      <c r="F566" s="62">
        <v>6</v>
      </c>
      <c r="G566" s="52"/>
      <c r="H566" s="57">
        <f t="shared" si="90"/>
        <v>0</v>
      </c>
      <c r="I566" s="18"/>
      <c r="J566" s="19"/>
    </row>
    <row r="567" spans="1:10" s="9" customFormat="1" ht="39.950000000000003" customHeight="1" x14ac:dyDescent="0.2">
      <c r="A567" s="53" t="s">
        <v>425</v>
      </c>
      <c r="B567" s="139" t="s">
        <v>46</v>
      </c>
      <c r="C567" s="59" t="s">
        <v>468</v>
      </c>
      <c r="D567" s="51" t="s">
        <v>403</v>
      </c>
      <c r="E567" s="60" t="s">
        <v>45</v>
      </c>
      <c r="F567" s="62">
        <v>10</v>
      </c>
      <c r="G567" s="52"/>
      <c r="H567" s="57">
        <f>ROUND(G567*F567,2)</f>
        <v>0</v>
      </c>
      <c r="I567" s="18"/>
      <c r="J567" s="19"/>
    </row>
    <row r="568" spans="1:10" s="9" customFormat="1" ht="39.950000000000003" customHeight="1" x14ac:dyDescent="0.2">
      <c r="A568" s="53" t="s">
        <v>97</v>
      </c>
      <c r="B568" s="136" t="s">
        <v>675</v>
      </c>
      <c r="C568" s="59" t="s">
        <v>47</v>
      </c>
      <c r="D568" s="51" t="s">
        <v>149</v>
      </c>
      <c r="E568" s="60"/>
      <c r="F568" s="62"/>
      <c r="G568" s="20"/>
      <c r="H568" s="57"/>
      <c r="I568" s="18"/>
      <c r="J568" s="19"/>
    </row>
    <row r="569" spans="1:10" s="9" customFormat="1" ht="39.950000000000003" customHeight="1" x14ac:dyDescent="0.2">
      <c r="A569" s="53" t="s">
        <v>238</v>
      </c>
      <c r="B569" s="139" t="s">
        <v>29</v>
      </c>
      <c r="C569" s="59" t="s">
        <v>439</v>
      </c>
      <c r="D569" s="51" t="s">
        <v>239</v>
      </c>
      <c r="E569" s="60"/>
      <c r="F569" s="62"/>
      <c r="G569" s="57"/>
      <c r="H569" s="57"/>
      <c r="I569" s="18"/>
      <c r="J569" s="19"/>
    </row>
    <row r="570" spans="1:10" s="9" customFormat="1" ht="39.950000000000003" customHeight="1" x14ac:dyDescent="0.2">
      <c r="A570" s="53" t="s">
        <v>275</v>
      </c>
      <c r="B570" s="58" t="s">
        <v>94</v>
      </c>
      <c r="C570" s="59" t="s">
        <v>247</v>
      </c>
      <c r="D570" s="51"/>
      <c r="E570" s="60" t="s">
        <v>45</v>
      </c>
      <c r="F570" s="61">
        <v>2.4</v>
      </c>
      <c r="G570" s="52"/>
      <c r="H570" s="57">
        <f>ROUND(G570*F570,2)</f>
        <v>0</v>
      </c>
      <c r="I570" s="29"/>
      <c r="J570" s="19"/>
    </row>
    <row r="571" spans="1:10" s="9" customFormat="1" ht="39.950000000000003" customHeight="1" x14ac:dyDescent="0.2">
      <c r="A571" s="53" t="s">
        <v>441</v>
      </c>
      <c r="B571" s="58" t="s">
        <v>95</v>
      </c>
      <c r="C571" s="59" t="s">
        <v>332</v>
      </c>
      <c r="D571" s="51"/>
      <c r="E571" s="60" t="s">
        <v>45</v>
      </c>
      <c r="F571" s="62">
        <v>3</v>
      </c>
      <c r="G571" s="52"/>
      <c r="H571" s="57">
        <f>ROUND(G571*F571,2)</f>
        <v>0</v>
      </c>
      <c r="I571" s="29"/>
      <c r="J571" s="19"/>
    </row>
    <row r="572" spans="1:10" s="9" customFormat="1" ht="39.950000000000003" customHeight="1" x14ac:dyDescent="0.2">
      <c r="A572" s="53" t="s">
        <v>448</v>
      </c>
      <c r="B572" s="58" t="s">
        <v>351</v>
      </c>
      <c r="C572" s="59" t="s">
        <v>352</v>
      </c>
      <c r="D572" s="51" t="s">
        <v>1</v>
      </c>
      <c r="E572" s="60" t="s">
        <v>45</v>
      </c>
      <c r="F572" s="62">
        <v>254</v>
      </c>
      <c r="G572" s="52"/>
      <c r="H572" s="57">
        <f>ROUND(G572*F572,2)</f>
        <v>0</v>
      </c>
      <c r="I572" s="29"/>
      <c r="J572" s="19"/>
    </row>
    <row r="573" spans="1:10" s="22" customFormat="1" ht="39.950000000000003" customHeight="1" x14ac:dyDescent="0.2">
      <c r="A573" s="53" t="s">
        <v>150</v>
      </c>
      <c r="B573" s="139" t="s">
        <v>36</v>
      </c>
      <c r="C573" s="59" t="s">
        <v>282</v>
      </c>
      <c r="D573" s="51" t="s">
        <v>101</v>
      </c>
      <c r="E573" s="60" t="s">
        <v>45</v>
      </c>
      <c r="F573" s="62">
        <v>120</v>
      </c>
      <c r="G573" s="52"/>
      <c r="H573" s="57">
        <f t="shared" ref="H573:H574" si="91">ROUND(G573*F573,2)</f>
        <v>0</v>
      </c>
      <c r="I573" s="18"/>
      <c r="J573" s="34"/>
    </row>
    <row r="574" spans="1:10" s="9" customFormat="1" ht="39.950000000000003" customHeight="1" x14ac:dyDescent="0.2">
      <c r="A574" s="53" t="s">
        <v>102</v>
      </c>
      <c r="B574" s="136" t="s">
        <v>676</v>
      </c>
      <c r="C574" s="59" t="s">
        <v>103</v>
      </c>
      <c r="D574" s="51" t="s">
        <v>158</v>
      </c>
      <c r="E574" s="60" t="s">
        <v>35</v>
      </c>
      <c r="F574" s="140">
        <v>26</v>
      </c>
      <c r="G574" s="52"/>
      <c r="H574" s="57">
        <f t="shared" si="91"/>
        <v>0</v>
      </c>
      <c r="I574" s="18"/>
      <c r="J574" s="19"/>
    </row>
    <row r="575" spans="1:10" ht="39.950000000000003" customHeight="1" x14ac:dyDescent="0.2">
      <c r="A575" s="49"/>
      <c r="B575" s="159"/>
      <c r="C575" s="137" t="s">
        <v>19</v>
      </c>
      <c r="D575" s="132"/>
      <c r="E575" s="133"/>
      <c r="F575" s="133"/>
      <c r="G575" s="134"/>
      <c r="H575" s="135"/>
      <c r="J575" s="35"/>
    </row>
    <row r="576" spans="1:10" s="9" customFormat="1" ht="39.950000000000003" customHeight="1" x14ac:dyDescent="0.2">
      <c r="A576" s="50" t="s">
        <v>251</v>
      </c>
      <c r="B576" s="136" t="s">
        <v>677</v>
      </c>
      <c r="C576" s="59" t="s">
        <v>252</v>
      </c>
      <c r="D576" s="51" t="s">
        <v>764</v>
      </c>
      <c r="E576" s="158"/>
      <c r="F576" s="62"/>
      <c r="G576" s="20"/>
      <c r="H576" s="160"/>
      <c r="I576" s="18"/>
      <c r="J576" s="19"/>
    </row>
    <row r="577" spans="1:14" s="9" customFormat="1" ht="39.950000000000003" customHeight="1" x14ac:dyDescent="0.2">
      <c r="A577" s="50" t="s">
        <v>253</v>
      </c>
      <c r="B577" s="139" t="s">
        <v>29</v>
      </c>
      <c r="C577" s="59" t="s">
        <v>206</v>
      </c>
      <c r="D577" s="51"/>
      <c r="E577" s="60"/>
      <c r="F577" s="62"/>
      <c r="G577" s="20"/>
      <c r="H577" s="160"/>
      <c r="I577" s="18"/>
      <c r="J577" s="19"/>
    </row>
    <row r="578" spans="1:14" s="9" customFormat="1" ht="39.950000000000003" customHeight="1" x14ac:dyDescent="0.2">
      <c r="A578" s="50" t="s">
        <v>254</v>
      </c>
      <c r="B578" s="58" t="s">
        <v>94</v>
      </c>
      <c r="C578" s="59" t="s">
        <v>765</v>
      </c>
      <c r="D578" s="51"/>
      <c r="E578" s="60" t="s">
        <v>30</v>
      </c>
      <c r="F578" s="62">
        <v>190</v>
      </c>
      <c r="G578" s="52"/>
      <c r="H578" s="57">
        <f>ROUND(G578*F578,2)</f>
        <v>0</v>
      </c>
      <c r="I578" s="18"/>
      <c r="J578" s="19"/>
    </row>
    <row r="579" spans="1:14" ht="39.950000000000003" customHeight="1" x14ac:dyDescent="0.2">
      <c r="A579" s="49"/>
      <c r="B579" s="159"/>
      <c r="C579" s="137" t="s">
        <v>20</v>
      </c>
      <c r="D579" s="132"/>
      <c r="E579" s="142"/>
      <c r="F579" s="133"/>
      <c r="G579" s="134"/>
      <c r="H579" s="135"/>
      <c r="J579" s="35"/>
    </row>
    <row r="580" spans="1:14" s="21" customFormat="1" ht="39.950000000000003" customHeight="1" x14ac:dyDescent="0.2">
      <c r="A580" s="50" t="s">
        <v>52</v>
      </c>
      <c r="B580" s="136" t="s">
        <v>678</v>
      </c>
      <c r="C580" s="59" t="s">
        <v>53</v>
      </c>
      <c r="D580" s="51" t="s">
        <v>110</v>
      </c>
      <c r="E580" s="60" t="s">
        <v>45</v>
      </c>
      <c r="F580" s="140">
        <v>100</v>
      </c>
      <c r="G580" s="52"/>
      <c r="H580" s="57">
        <f>ROUND(G580*F580,2)</f>
        <v>0</v>
      </c>
      <c r="I580" s="18"/>
      <c r="J580" s="33"/>
    </row>
    <row r="581" spans="1:14" ht="39.950000000000003" customHeight="1" x14ac:dyDescent="0.2">
      <c r="A581" s="49"/>
      <c r="B581" s="141"/>
      <c r="C581" s="137" t="s">
        <v>22</v>
      </c>
      <c r="D581" s="132"/>
      <c r="E581" s="142"/>
      <c r="F581" s="133"/>
      <c r="G581" s="134"/>
      <c r="H581" s="135"/>
      <c r="J581" s="35"/>
    </row>
    <row r="582" spans="1:14" s="21" customFormat="1" ht="39.950000000000003" customHeight="1" x14ac:dyDescent="0.2">
      <c r="A582" s="50" t="s">
        <v>70</v>
      </c>
      <c r="B582" s="136" t="s">
        <v>679</v>
      </c>
      <c r="C582" s="59" t="s">
        <v>78</v>
      </c>
      <c r="D582" s="143" t="s">
        <v>213</v>
      </c>
      <c r="E582" s="60" t="s">
        <v>35</v>
      </c>
      <c r="F582" s="140">
        <v>1</v>
      </c>
      <c r="G582" s="52"/>
      <c r="H582" s="57">
        <f t="shared" ref="H582" si="92">ROUND(G582*F582,2)</f>
        <v>0</v>
      </c>
      <c r="I582" s="18"/>
      <c r="J582" s="33"/>
    </row>
    <row r="583" spans="1:14" s="9" customFormat="1" ht="30" customHeight="1" x14ac:dyDescent="0.2">
      <c r="A583" s="50" t="s">
        <v>502</v>
      </c>
      <c r="B583" s="136" t="s">
        <v>680</v>
      </c>
      <c r="C583" s="59" t="s">
        <v>504</v>
      </c>
      <c r="D583" s="51" t="s">
        <v>284</v>
      </c>
      <c r="E583" s="60" t="s">
        <v>35</v>
      </c>
      <c r="F583" s="140">
        <v>1</v>
      </c>
      <c r="G583" s="52"/>
      <c r="H583" s="57">
        <f t="shared" ref="H583" si="93">ROUND(G583*F583,2)</f>
        <v>0</v>
      </c>
      <c r="I583" s="18"/>
      <c r="J583" s="19"/>
    </row>
    <row r="584" spans="1:14" ht="39.950000000000003" customHeight="1" x14ac:dyDescent="0.2">
      <c r="A584" s="49"/>
      <c r="B584" s="130"/>
      <c r="C584" s="137" t="s">
        <v>23</v>
      </c>
      <c r="D584" s="132"/>
      <c r="E584" s="138"/>
      <c r="F584" s="132"/>
      <c r="G584" s="134"/>
      <c r="H584" s="135"/>
      <c r="J584" s="35"/>
    </row>
    <row r="585" spans="1:14" s="21" customFormat="1" ht="39.950000000000003" customHeight="1" x14ac:dyDescent="0.2">
      <c r="A585" s="53" t="s">
        <v>59</v>
      </c>
      <c r="B585" s="136" t="s">
        <v>681</v>
      </c>
      <c r="C585" s="59" t="s">
        <v>60</v>
      </c>
      <c r="D585" s="51" t="s">
        <v>269</v>
      </c>
      <c r="E585" s="60"/>
      <c r="F585" s="62"/>
      <c r="G585" s="20"/>
      <c r="H585" s="57"/>
      <c r="I585" s="18"/>
      <c r="J585" s="33"/>
    </row>
    <row r="586" spans="1:14" s="9" customFormat="1" ht="39.950000000000003" customHeight="1" x14ac:dyDescent="0.2">
      <c r="A586" s="53" t="s">
        <v>127</v>
      </c>
      <c r="B586" s="139" t="s">
        <v>29</v>
      </c>
      <c r="C586" s="59" t="s">
        <v>128</v>
      </c>
      <c r="D586" s="51"/>
      <c r="E586" s="60" t="s">
        <v>28</v>
      </c>
      <c r="F586" s="62">
        <v>40</v>
      </c>
      <c r="G586" s="52"/>
      <c r="H586" s="57">
        <f>ROUND(G586*F586,2)</f>
        <v>0</v>
      </c>
      <c r="I586" s="30"/>
      <c r="J586" s="19"/>
    </row>
    <row r="587" spans="1:14" s="9" customFormat="1" ht="39.950000000000003" customHeight="1" x14ac:dyDescent="0.2">
      <c r="A587" s="53" t="s">
        <v>61</v>
      </c>
      <c r="B587" s="139" t="s">
        <v>36</v>
      </c>
      <c r="C587" s="59" t="s">
        <v>129</v>
      </c>
      <c r="D587" s="51"/>
      <c r="E587" s="60" t="s">
        <v>28</v>
      </c>
      <c r="F587" s="62">
        <v>560</v>
      </c>
      <c r="G587" s="52"/>
      <c r="H587" s="57">
        <f>ROUND(G587*F587,2)</f>
        <v>0</v>
      </c>
      <c r="I587" s="18"/>
      <c r="J587" s="19"/>
    </row>
    <row r="588" spans="1:14" s="44" customFormat="1" ht="36" customHeight="1" thickBot="1" x14ac:dyDescent="0.25">
      <c r="A588" s="71"/>
      <c r="B588" s="72"/>
      <c r="C588" s="43" t="s">
        <v>24</v>
      </c>
      <c r="D588" s="73"/>
      <c r="E588" s="74"/>
      <c r="F588" s="75"/>
      <c r="G588" s="76"/>
      <c r="H588" s="77"/>
      <c r="I588" s="94"/>
      <c r="J588" s="13"/>
      <c r="K588" s="14"/>
      <c r="L588" s="15"/>
      <c r="M588" s="15"/>
      <c r="N588" s="15"/>
    </row>
    <row r="589" spans="1:14" s="45" customFormat="1" ht="30" customHeight="1" thickTop="1" x14ac:dyDescent="0.2">
      <c r="A589" s="78"/>
      <c r="B589" s="79" t="s">
        <v>682</v>
      </c>
      <c r="C589" s="80" t="s">
        <v>506</v>
      </c>
      <c r="D589" s="81" t="s">
        <v>521</v>
      </c>
      <c r="E589" s="82" t="s">
        <v>35</v>
      </c>
      <c r="F589" s="83">
        <v>2</v>
      </c>
      <c r="G589" s="84"/>
      <c r="H589" s="85">
        <f>ROUND(G589*F589,2)</f>
        <v>0</v>
      </c>
      <c r="I589" s="94"/>
      <c r="J589" s="13"/>
      <c r="K589" s="14"/>
      <c r="L589" s="15"/>
      <c r="M589" s="15"/>
      <c r="N589" s="15"/>
    </row>
    <row r="590" spans="1:14" s="5" customFormat="1" ht="39.950000000000003" customHeight="1" thickBot="1" x14ac:dyDescent="0.25">
      <c r="A590" s="47"/>
      <c r="B590" s="149" t="str">
        <f>B527</f>
        <v>I</v>
      </c>
      <c r="C590" s="150" t="str">
        <f>C527</f>
        <v>PANET ROAD &amp; TALBOT AVENUE from McCalman Avenue to North Limit of Panet Road (Service Road) - New Multi-Use Asphalt Pathway and Associated Works</v>
      </c>
      <c r="D590" s="151"/>
      <c r="E590" s="151"/>
      <c r="F590" s="152"/>
      <c r="G590" s="153" t="s">
        <v>16</v>
      </c>
      <c r="H590" s="153">
        <f>SUM(H527:H589)</f>
        <v>0</v>
      </c>
      <c r="I590" s="36"/>
      <c r="J590" s="36"/>
    </row>
    <row r="591" spans="1:14" s="5" customFormat="1" ht="39.950000000000003" customHeight="1" thickTop="1" x14ac:dyDescent="0.2">
      <c r="A591" s="41"/>
      <c r="B591" s="125" t="s">
        <v>295</v>
      </c>
      <c r="C591" s="154" t="s">
        <v>298</v>
      </c>
      <c r="D591" s="155"/>
      <c r="E591" s="155"/>
      <c r="F591" s="155"/>
      <c r="G591" s="156"/>
      <c r="H591" s="157"/>
      <c r="I591" s="36"/>
      <c r="J591" s="36"/>
    </row>
    <row r="592" spans="1:14" ht="39.950000000000003" customHeight="1" x14ac:dyDescent="0.2">
      <c r="A592" s="49"/>
      <c r="B592" s="130"/>
      <c r="C592" s="131" t="s">
        <v>18</v>
      </c>
      <c r="D592" s="132"/>
      <c r="E592" s="133" t="s">
        <v>1</v>
      </c>
      <c r="F592" s="133" t="s">
        <v>1</v>
      </c>
      <c r="G592" s="134" t="s">
        <v>1</v>
      </c>
      <c r="H592" s="135"/>
      <c r="J592" s="35"/>
    </row>
    <row r="593" spans="1:10" s="9" customFormat="1" ht="39.950000000000003" customHeight="1" x14ac:dyDescent="0.2">
      <c r="A593" s="50" t="s">
        <v>33</v>
      </c>
      <c r="B593" s="136" t="s">
        <v>683</v>
      </c>
      <c r="C593" s="59" t="s">
        <v>34</v>
      </c>
      <c r="D593" s="51" t="s">
        <v>265</v>
      </c>
      <c r="E593" s="60" t="s">
        <v>28</v>
      </c>
      <c r="F593" s="62">
        <v>1200</v>
      </c>
      <c r="G593" s="52"/>
      <c r="H593" s="57">
        <f t="shared" ref="H593" si="94">ROUND(G593*F593,2)</f>
        <v>0</v>
      </c>
      <c r="I593" s="18"/>
      <c r="J593" s="19"/>
    </row>
    <row r="594" spans="1:10" ht="39.950000000000003" customHeight="1" x14ac:dyDescent="0.2">
      <c r="A594" s="49"/>
      <c r="B594" s="130"/>
      <c r="C594" s="137" t="s">
        <v>258</v>
      </c>
      <c r="D594" s="132"/>
      <c r="E594" s="138"/>
      <c r="F594" s="132"/>
      <c r="G594" s="134"/>
      <c r="H594" s="135"/>
      <c r="J594" s="35"/>
    </row>
    <row r="595" spans="1:10" s="21" customFormat="1" ht="39.950000000000003" customHeight="1" x14ac:dyDescent="0.2">
      <c r="A595" s="53" t="s">
        <v>63</v>
      </c>
      <c r="B595" s="136" t="s">
        <v>684</v>
      </c>
      <c r="C595" s="59" t="s">
        <v>64</v>
      </c>
      <c r="D595" s="51" t="s">
        <v>265</v>
      </c>
      <c r="E595" s="60"/>
      <c r="F595" s="62"/>
      <c r="G595" s="20"/>
      <c r="H595" s="57"/>
      <c r="I595" s="18"/>
      <c r="J595" s="33"/>
    </row>
    <row r="596" spans="1:10" s="9" customFormat="1" ht="39.950000000000003" customHeight="1" x14ac:dyDescent="0.2">
      <c r="A596" s="53" t="s">
        <v>142</v>
      </c>
      <c r="B596" s="139" t="s">
        <v>29</v>
      </c>
      <c r="C596" s="59" t="s">
        <v>143</v>
      </c>
      <c r="D596" s="51" t="s">
        <v>1</v>
      </c>
      <c r="E596" s="60" t="s">
        <v>28</v>
      </c>
      <c r="F596" s="62">
        <v>220</v>
      </c>
      <c r="G596" s="52"/>
      <c r="H596" s="57">
        <f>ROUND(G596*F596,2)</f>
        <v>0</v>
      </c>
      <c r="I596" s="31"/>
      <c r="J596" s="19"/>
    </row>
    <row r="597" spans="1:10" s="9" customFormat="1" ht="39.950000000000003" customHeight="1" x14ac:dyDescent="0.2">
      <c r="A597" s="53" t="s">
        <v>337</v>
      </c>
      <c r="B597" s="136" t="s">
        <v>685</v>
      </c>
      <c r="C597" s="59" t="s">
        <v>338</v>
      </c>
      <c r="D597" s="51" t="s">
        <v>144</v>
      </c>
      <c r="E597" s="60"/>
      <c r="F597" s="62"/>
      <c r="G597" s="20"/>
      <c r="H597" s="57"/>
      <c r="I597" s="18"/>
      <c r="J597" s="19"/>
    </row>
    <row r="598" spans="1:10" s="9" customFormat="1" ht="39.75" customHeight="1" x14ac:dyDescent="0.2">
      <c r="A598" s="53" t="s">
        <v>339</v>
      </c>
      <c r="B598" s="139" t="s">
        <v>29</v>
      </c>
      <c r="C598" s="59" t="s">
        <v>444</v>
      </c>
      <c r="D598" s="51" t="s">
        <v>1</v>
      </c>
      <c r="E598" s="60" t="s">
        <v>28</v>
      </c>
      <c r="F598" s="62">
        <v>500</v>
      </c>
      <c r="G598" s="52"/>
      <c r="H598" s="57">
        <f>ROUND(G598*F598,2)</f>
        <v>0</v>
      </c>
      <c r="I598" s="18"/>
      <c r="J598" s="19"/>
    </row>
    <row r="599" spans="1:10" s="9" customFormat="1" ht="39.950000000000003" customHeight="1" x14ac:dyDescent="0.2">
      <c r="A599" s="53" t="s">
        <v>319</v>
      </c>
      <c r="B599" s="136" t="s">
        <v>686</v>
      </c>
      <c r="C599" s="59" t="s">
        <v>320</v>
      </c>
      <c r="D599" s="51" t="s">
        <v>321</v>
      </c>
      <c r="E599" s="60"/>
      <c r="F599" s="62"/>
      <c r="G599" s="20"/>
      <c r="H599" s="57"/>
      <c r="I599" s="18"/>
      <c r="J599" s="19"/>
    </row>
    <row r="600" spans="1:10" s="9" customFormat="1" ht="39.950000000000003" customHeight="1" x14ac:dyDescent="0.2">
      <c r="A600" s="53" t="s">
        <v>322</v>
      </c>
      <c r="B600" s="139" t="s">
        <v>29</v>
      </c>
      <c r="C600" s="59" t="s">
        <v>435</v>
      </c>
      <c r="D600" s="51" t="s">
        <v>1</v>
      </c>
      <c r="E600" s="60" t="s">
        <v>28</v>
      </c>
      <c r="F600" s="62">
        <v>10</v>
      </c>
      <c r="G600" s="52"/>
      <c r="H600" s="57">
        <f t="shared" ref="H600:H603" si="95">ROUND(G600*F600,2)</f>
        <v>0</v>
      </c>
      <c r="I600" s="18"/>
      <c r="J600" s="19"/>
    </row>
    <row r="601" spans="1:10" s="9" customFormat="1" ht="39.950000000000003" customHeight="1" x14ac:dyDescent="0.2">
      <c r="A601" s="53" t="s">
        <v>340</v>
      </c>
      <c r="B601" s="139" t="s">
        <v>36</v>
      </c>
      <c r="C601" s="59" t="s">
        <v>445</v>
      </c>
      <c r="D601" s="51" t="s">
        <v>1</v>
      </c>
      <c r="E601" s="60" t="s">
        <v>28</v>
      </c>
      <c r="F601" s="62">
        <v>90</v>
      </c>
      <c r="G601" s="52"/>
      <c r="H601" s="57">
        <f t="shared" si="95"/>
        <v>0</v>
      </c>
      <c r="I601" s="18"/>
      <c r="J601" s="19"/>
    </row>
    <row r="602" spans="1:10" s="9" customFormat="1" ht="39.950000000000003" customHeight="1" x14ac:dyDescent="0.2">
      <c r="A602" s="53" t="s">
        <v>341</v>
      </c>
      <c r="B602" s="139" t="s">
        <v>46</v>
      </c>
      <c r="C602" s="59" t="s">
        <v>458</v>
      </c>
      <c r="D602" s="51" t="s">
        <v>1</v>
      </c>
      <c r="E602" s="60" t="s">
        <v>28</v>
      </c>
      <c r="F602" s="62">
        <v>15</v>
      </c>
      <c r="G602" s="52"/>
      <c r="H602" s="57">
        <f t="shared" si="95"/>
        <v>0</v>
      </c>
      <c r="I602" s="18"/>
      <c r="J602" s="19"/>
    </row>
    <row r="603" spans="1:10" s="9" customFormat="1" ht="39.950000000000003" customHeight="1" x14ac:dyDescent="0.2">
      <c r="A603" s="53" t="s">
        <v>342</v>
      </c>
      <c r="B603" s="139" t="s">
        <v>58</v>
      </c>
      <c r="C603" s="59" t="s">
        <v>446</v>
      </c>
      <c r="D603" s="51" t="s">
        <v>1</v>
      </c>
      <c r="E603" s="60" t="s">
        <v>28</v>
      </c>
      <c r="F603" s="62">
        <v>410</v>
      </c>
      <c r="G603" s="52"/>
      <c r="H603" s="57">
        <f t="shared" si="95"/>
        <v>0</v>
      </c>
      <c r="I603" s="18"/>
      <c r="J603" s="19"/>
    </row>
    <row r="604" spans="1:10" s="9" customFormat="1" ht="39.950000000000003" customHeight="1" x14ac:dyDescent="0.2">
      <c r="A604" s="53" t="s">
        <v>343</v>
      </c>
      <c r="B604" s="136" t="s">
        <v>687</v>
      </c>
      <c r="C604" s="59" t="s">
        <v>344</v>
      </c>
      <c r="D604" s="51" t="s">
        <v>321</v>
      </c>
      <c r="E604" s="60"/>
      <c r="F604" s="62"/>
      <c r="G604" s="20"/>
      <c r="H604" s="57"/>
      <c r="I604" s="18"/>
      <c r="J604" s="19"/>
    </row>
    <row r="605" spans="1:10" s="9" customFormat="1" ht="39.950000000000003" customHeight="1" x14ac:dyDescent="0.2">
      <c r="A605" s="53" t="s">
        <v>345</v>
      </c>
      <c r="B605" s="139" t="s">
        <v>29</v>
      </c>
      <c r="C605" s="59" t="s">
        <v>346</v>
      </c>
      <c r="D605" s="51" t="s">
        <v>1</v>
      </c>
      <c r="E605" s="60" t="s">
        <v>28</v>
      </c>
      <c r="F605" s="62">
        <v>90</v>
      </c>
      <c r="G605" s="52"/>
      <c r="H605" s="57">
        <f>ROUND(G605*F605,2)</f>
        <v>0</v>
      </c>
      <c r="I605" s="31"/>
      <c r="J605" s="19"/>
    </row>
    <row r="606" spans="1:10" s="9" customFormat="1" ht="39.950000000000003" customHeight="1" x14ac:dyDescent="0.2">
      <c r="A606" s="53" t="s">
        <v>347</v>
      </c>
      <c r="B606" s="136" t="s">
        <v>688</v>
      </c>
      <c r="C606" s="59" t="s">
        <v>348</v>
      </c>
      <c r="D606" s="51" t="s">
        <v>144</v>
      </c>
      <c r="E606" s="60"/>
      <c r="F606" s="62"/>
      <c r="G606" s="20"/>
      <c r="H606" s="57"/>
      <c r="I606" s="18"/>
      <c r="J606" s="19"/>
    </row>
    <row r="607" spans="1:10" s="9" customFormat="1" ht="39.950000000000003" customHeight="1" x14ac:dyDescent="0.2">
      <c r="A607" s="53" t="s">
        <v>510</v>
      </c>
      <c r="B607" s="139" t="s">
        <v>29</v>
      </c>
      <c r="C607" s="59" t="s">
        <v>511</v>
      </c>
      <c r="D607" s="51" t="s">
        <v>1</v>
      </c>
      <c r="E607" s="60" t="s">
        <v>28</v>
      </c>
      <c r="F607" s="62">
        <v>8</v>
      </c>
      <c r="G607" s="52"/>
      <c r="H607" s="57">
        <f t="shared" ref="H607:H608" si="96">ROUND(G607*F607,2)</f>
        <v>0</v>
      </c>
      <c r="I607" s="31"/>
      <c r="J607" s="19"/>
    </row>
    <row r="608" spans="1:10" s="9" customFormat="1" ht="39.950000000000003" customHeight="1" x14ac:dyDescent="0.2">
      <c r="A608" s="53" t="s">
        <v>349</v>
      </c>
      <c r="B608" s="139" t="s">
        <v>36</v>
      </c>
      <c r="C608" s="59" t="s">
        <v>350</v>
      </c>
      <c r="D608" s="51" t="s">
        <v>1</v>
      </c>
      <c r="E608" s="60" t="s">
        <v>28</v>
      </c>
      <c r="F608" s="62">
        <v>17</v>
      </c>
      <c r="G608" s="52"/>
      <c r="H608" s="57">
        <f t="shared" si="96"/>
        <v>0</v>
      </c>
      <c r="I608" s="31"/>
      <c r="J608" s="19"/>
    </row>
    <row r="609" spans="1:10" s="9" customFormat="1" ht="39.950000000000003" customHeight="1" x14ac:dyDescent="0.2">
      <c r="A609" s="53" t="s">
        <v>37</v>
      </c>
      <c r="B609" s="136" t="s">
        <v>689</v>
      </c>
      <c r="C609" s="59" t="s">
        <v>38</v>
      </c>
      <c r="D609" s="51" t="s">
        <v>144</v>
      </c>
      <c r="E609" s="60"/>
      <c r="F609" s="62"/>
      <c r="G609" s="20"/>
      <c r="H609" s="57"/>
      <c r="I609" s="18"/>
      <c r="J609" s="19"/>
    </row>
    <row r="610" spans="1:10" s="9" customFormat="1" ht="39.950000000000003" customHeight="1" x14ac:dyDescent="0.2">
      <c r="A610" s="53" t="s">
        <v>39</v>
      </c>
      <c r="B610" s="139" t="s">
        <v>29</v>
      </c>
      <c r="C610" s="59" t="s">
        <v>40</v>
      </c>
      <c r="D610" s="51" t="s">
        <v>1</v>
      </c>
      <c r="E610" s="60" t="s">
        <v>35</v>
      </c>
      <c r="F610" s="62">
        <v>420</v>
      </c>
      <c r="G610" s="52"/>
      <c r="H610" s="57">
        <f>ROUND(G610*F610,2)</f>
        <v>0</v>
      </c>
      <c r="I610" s="18"/>
      <c r="J610" s="19"/>
    </row>
    <row r="611" spans="1:10" s="9" customFormat="1" ht="39.950000000000003" customHeight="1" x14ac:dyDescent="0.2">
      <c r="A611" s="53" t="s">
        <v>41</v>
      </c>
      <c r="B611" s="136" t="s">
        <v>690</v>
      </c>
      <c r="C611" s="59" t="s">
        <v>42</v>
      </c>
      <c r="D611" s="51" t="s">
        <v>144</v>
      </c>
      <c r="E611" s="60"/>
      <c r="F611" s="62"/>
      <c r="G611" s="20"/>
      <c r="H611" s="57"/>
      <c r="I611" s="18"/>
      <c r="J611" s="19"/>
    </row>
    <row r="612" spans="1:10" s="9" customFormat="1" ht="39.950000000000003" customHeight="1" x14ac:dyDescent="0.2">
      <c r="A612" s="54" t="s">
        <v>145</v>
      </c>
      <c r="B612" s="55" t="s">
        <v>29</v>
      </c>
      <c r="C612" s="56" t="s">
        <v>146</v>
      </c>
      <c r="D612" s="55" t="s">
        <v>1</v>
      </c>
      <c r="E612" s="55" t="s">
        <v>35</v>
      </c>
      <c r="F612" s="62">
        <v>165</v>
      </c>
      <c r="G612" s="52"/>
      <c r="H612" s="57">
        <f>ROUND(G612*F612,2)</f>
        <v>0</v>
      </c>
      <c r="I612" s="18"/>
      <c r="J612" s="19"/>
    </row>
    <row r="613" spans="1:10" s="9" customFormat="1" ht="39.950000000000003" customHeight="1" x14ac:dyDescent="0.2">
      <c r="A613" s="53" t="s">
        <v>43</v>
      </c>
      <c r="B613" s="139" t="s">
        <v>36</v>
      </c>
      <c r="C613" s="59" t="s">
        <v>44</v>
      </c>
      <c r="D613" s="51" t="s">
        <v>1</v>
      </c>
      <c r="E613" s="60" t="s">
        <v>35</v>
      </c>
      <c r="F613" s="62">
        <v>750</v>
      </c>
      <c r="G613" s="52"/>
      <c r="H613" s="57">
        <f>ROUND(G613*F613,2)</f>
        <v>0</v>
      </c>
      <c r="I613" s="18"/>
      <c r="J613" s="19"/>
    </row>
    <row r="614" spans="1:10" s="21" customFormat="1" ht="39.950000000000003" customHeight="1" x14ac:dyDescent="0.2">
      <c r="A614" s="53" t="s">
        <v>184</v>
      </c>
      <c r="B614" s="136" t="s">
        <v>691</v>
      </c>
      <c r="C614" s="59" t="s">
        <v>185</v>
      </c>
      <c r="D614" s="51" t="s">
        <v>325</v>
      </c>
      <c r="E614" s="60"/>
      <c r="F614" s="62"/>
      <c r="G614" s="20"/>
      <c r="H614" s="57"/>
      <c r="I614" s="18"/>
      <c r="J614" s="33"/>
    </row>
    <row r="615" spans="1:10" s="9" customFormat="1" ht="39.950000000000003" customHeight="1" x14ac:dyDescent="0.2">
      <c r="A615" s="53" t="s">
        <v>186</v>
      </c>
      <c r="B615" s="139" t="s">
        <v>29</v>
      </c>
      <c r="C615" s="59" t="s">
        <v>266</v>
      </c>
      <c r="D615" s="51" t="s">
        <v>187</v>
      </c>
      <c r="E615" s="60"/>
      <c r="F615" s="62"/>
      <c r="G615" s="20"/>
      <c r="H615" s="57"/>
      <c r="I615" s="18"/>
      <c r="J615" s="19"/>
    </row>
    <row r="616" spans="1:10" s="9" customFormat="1" ht="39.950000000000003" customHeight="1" x14ac:dyDescent="0.2">
      <c r="A616" s="53" t="s">
        <v>188</v>
      </c>
      <c r="B616" s="58" t="s">
        <v>94</v>
      </c>
      <c r="C616" s="59" t="s">
        <v>189</v>
      </c>
      <c r="D616" s="51"/>
      <c r="E616" s="60" t="s">
        <v>28</v>
      </c>
      <c r="F616" s="62">
        <v>50</v>
      </c>
      <c r="G616" s="52"/>
      <c r="H616" s="57">
        <f>ROUND(G616*F616,2)</f>
        <v>0</v>
      </c>
      <c r="I616" s="27"/>
      <c r="J616" s="19"/>
    </row>
    <row r="617" spans="1:10" s="9" customFormat="1" ht="39.950000000000003" customHeight="1" x14ac:dyDescent="0.2">
      <c r="A617" s="53" t="s">
        <v>190</v>
      </c>
      <c r="B617" s="58" t="s">
        <v>95</v>
      </c>
      <c r="C617" s="59" t="s">
        <v>191</v>
      </c>
      <c r="D617" s="51"/>
      <c r="E617" s="60" t="s">
        <v>28</v>
      </c>
      <c r="F617" s="62">
        <v>270</v>
      </c>
      <c r="G617" s="52"/>
      <c r="H617" s="57">
        <f>ROUND(G617*F617,2)</f>
        <v>0</v>
      </c>
      <c r="I617" s="18"/>
      <c r="J617" s="19"/>
    </row>
    <row r="618" spans="1:10" s="9" customFormat="1" ht="39.950000000000003" customHeight="1" x14ac:dyDescent="0.2">
      <c r="A618" s="53" t="s">
        <v>217</v>
      </c>
      <c r="B618" s="58" t="s">
        <v>96</v>
      </c>
      <c r="C618" s="59" t="s">
        <v>218</v>
      </c>
      <c r="D618" s="51" t="s">
        <v>1</v>
      </c>
      <c r="E618" s="60" t="s">
        <v>28</v>
      </c>
      <c r="F618" s="62">
        <v>110</v>
      </c>
      <c r="G618" s="52"/>
      <c r="H618" s="57">
        <f>ROUND(G618*F618,2)</f>
        <v>0</v>
      </c>
      <c r="I618" s="28"/>
      <c r="J618" s="19"/>
    </row>
    <row r="619" spans="1:10" s="21" customFormat="1" ht="39.950000000000003" customHeight="1" x14ac:dyDescent="0.2">
      <c r="A619" s="53" t="s">
        <v>219</v>
      </c>
      <c r="B619" s="136" t="s">
        <v>692</v>
      </c>
      <c r="C619" s="59" t="s">
        <v>469</v>
      </c>
      <c r="D619" s="51" t="s">
        <v>92</v>
      </c>
      <c r="E619" s="60" t="s">
        <v>28</v>
      </c>
      <c r="F619" s="140">
        <v>1</v>
      </c>
      <c r="G619" s="52"/>
      <c r="H619" s="57">
        <f t="shared" ref="H619:H621" si="97">ROUND(G619*F619,2)</f>
        <v>0</v>
      </c>
      <c r="I619" s="18"/>
      <c r="J619" s="33"/>
    </row>
    <row r="620" spans="1:10" s="9" customFormat="1" ht="39.950000000000003" customHeight="1" x14ac:dyDescent="0.2">
      <c r="A620" s="53" t="s">
        <v>249</v>
      </c>
      <c r="B620" s="136" t="s">
        <v>693</v>
      </c>
      <c r="C620" s="59" t="s">
        <v>470</v>
      </c>
      <c r="D620" s="51" t="s">
        <v>92</v>
      </c>
      <c r="E620" s="60" t="s">
        <v>28</v>
      </c>
      <c r="F620" s="62">
        <v>1</v>
      </c>
      <c r="G620" s="52"/>
      <c r="H620" s="57">
        <f t="shared" si="97"/>
        <v>0</v>
      </c>
      <c r="I620" s="18"/>
      <c r="J620" s="19"/>
    </row>
    <row r="621" spans="1:10" s="9" customFormat="1" ht="39.950000000000003" customHeight="1" x14ac:dyDescent="0.2">
      <c r="A621" s="53" t="s">
        <v>327</v>
      </c>
      <c r="B621" s="136" t="s">
        <v>694</v>
      </c>
      <c r="C621" s="59" t="s">
        <v>328</v>
      </c>
      <c r="D621" s="51" t="s">
        <v>92</v>
      </c>
      <c r="E621" s="60" t="s">
        <v>28</v>
      </c>
      <c r="F621" s="62">
        <v>1</v>
      </c>
      <c r="G621" s="52"/>
      <c r="H621" s="57">
        <f t="shared" si="97"/>
        <v>0</v>
      </c>
      <c r="I621" s="18"/>
      <c r="J621" s="19"/>
    </row>
    <row r="622" spans="1:10" s="21" customFormat="1" ht="39.950000000000003" customHeight="1" x14ac:dyDescent="0.2">
      <c r="A622" s="53" t="s">
        <v>192</v>
      </c>
      <c r="B622" s="136" t="s">
        <v>695</v>
      </c>
      <c r="C622" s="59" t="s">
        <v>193</v>
      </c>
      <c r="D622" s="51" t="s">
        <v>194</v>
      </c>
      <c r="E622" s="60"/>
      <c r="F622" s="62"/>
      <c r="G622" s="20"/>
      <c r="H622" s="57"/>
      <c r="I622" s="18"/>
      <c r="J622" s="33"/>
    </row>
    <row r="623" spans="1:10" s="9" customFormat="1" ht="39.950000000000003" customHeight="1" x14ac:dyDescent="0.2">
      <c r="A623" s="53" t="s">
        <v>329</v>
      </c>
      <c r="B623" s="139" t="s">
        <v>29</v>
      </c>
      <c r="C623" s="59" t="s">
        <v>437</v>
      </c>
      <c r="D623" s="51" t="s">
        <v>1</v>
      </c>
      <c r="E623" s="60" t="s">
        <v>45</v>
      </c>
      <c r="F623" s="62">
        <v>65</v>
      </c>
      <c r="G623" s="52"/>
      <c r="H623" s="57">
        <f t="shared" ref="H623" si="98">ROUND(G623*F623,2)</f>
        <v>0</v>
      </c>
      <c r="I623" s="18"/>
      <c r="J623" s="19"/>
    </row>
    <row r="624" spans="1:10" s="9" customFormat="1" ht="39.950000000000003" customHeight="1" x14ac:dyDescent="0.2">
      <c r="A624" s="53" t="s">
        <v>198</v>
      </c>
      <c r="B624" s="136" t="s">
        <v>696</v>
      </c>
      <c r="C624" s="59" t="s">
        <v>199</v>
      </c>
      <c r="D624" s="51" t="s">
        <v>194</v>
      </c>
      <c r="E624" s="60"/>
      <c r="F624" s="62"/>
      <c r="G624" s="20"/>
      <c r="H624" s="57"/>
      <c r="I624" s="18"/>
      <c r="J624" s="19"/>
    </row>
    <row r="625" spans="1:10" s="9" customFormat="1" ht="39.950000000000003" customHeight="1" x14ac:dyDescent="0.2">
      <c r="A625" s="53" t="s">
        <v>201</v>
      </c>
      <c r="B625" s="139" t="s">
        <v>29</v>
      </c>
      <c r="C625" s="59" t="s">
        <v>447</v>
      </c>
      <c r="D625" s="51" t="s">
        <v>100</v>
      </c>
      <c r="E625" s="60" t="s">
        <v>45</v>
      </c>
      <c r="F625" s="62">
        <v>65</v>
      </c>
      <c r="G625" s="52"/>
      <c r="H625" s="57">
        <f t="shared" ref="H625" si="99">ROUND(G625*F625,2)</f>
        <v>0</v>
      </c>
      <c r="I625" s="18"/>
      <c r="J625" s="19"/>
    </row>
    <row r="626" spans="1:10" s="9" customFormat="1" ht="39.950000000000003" customHeight="1" x14ac:dyDescent="0.2">
      <c r="A626" s="53" t="s">
        <v>97</v>
      </c>
      <c r="B626" s="136" t="s">
        <v>697</v>
      </c>
      <c r="C626" s="59" t="s">
        <v>47</v>
      </c>
      <c r="D626" s="51" t="s">
        <v>149</v>
      </c>
      <c r="E626" s="60"/>
      <c r="F626" s="62"/>
      <c r="G626" s="20"/>
      <c r="H626" s="57"/>
      <c r="I626" s="18"/>
      <c r="J626" s="19"/>
    </row>
    <row r="627" spans="1:10" s="9" customFormat="1" ht="39.950000000000003" customHeight="1" x14ac:dyDescent="0.2">
      <c r="A627" s="53" t="s">
        <v>238</v>
      </c>
      <c r="B627" s="139" t="s">
        <v>29</v>
      </c>
      <c r="C627" s="59" t="s">
        <v>279</v>
      </c>
      <c r="D627" s="51" t="s">
        <v>239</v>
      </c>
      <c r="E627" s="60"/>
      <c r="F627" s="62"/>
      <c r="G627" s="57"/>
      <c r="H627" s="57"/>
      <c r="I627" s="18"/>
      <c r="J627" s="19"/>
    </row>
    <row r="628" spans="1:10" s="9" customFormat="1" ht="39.950000000000003" customHeight="1" x14ac:dyDescent="0.2">
      <c r="A628" s="53" t="s">
        <v>275</v>
      </c>
      <c r="B628" s="58" t="s">
        <v>94</v>
      </c>
      <c r="C628" s="59" t="s">
        <v>247</v>
      </c>
      <c r="D628" s="51"/>
      <c r="E628" s="60" t="s">
        <v>45</v>
      </c>
      <c r="F628" s="62">
        <v>30</v>
      </c>
      <c r="G628" s="52"/>
      <c r="H628" s="57">
        <f>ROUND(G628*F628,2)</f>
        <v>0</v>
      </c>
      <c r="I628" s="29"/>
      <c r="J628" s="19"/>
    </row>
    <row r="629" spans="1:10" s="9" customFormat="1" ht="39.950000000000003" customHeight="1" x14ac:dyDescent="0.2">
      <c r="A629" s="53" t="s">
        <v>441</v>
      </c>
      <c r="B629" s="58" t="s">
        <v>95</v>
      </c>
      <c r="C629" s="59" t="s">
        <v>332</v>
      </c>
      <c r="D629" s="51"/>
      <c r="E629" s="60" t="s">
        <v>45</v>
      </c>
      <c r="F629" s="62">
        <v>400</v>
      </c>
      <c r="G629" s="52"/>
      <c r="H629" s="57">
        <f>ROUND(G629*F629,2)</f>
        <v>0</v>
      </c>
      <c r="I629" s="29"/>
      <c r="J629" s="19"/>
    </row>
    <row r="630" spans="1:10" s="9" customFormat="1" ht="39.950000000000003" customHeight="1" x14ac:dyDescent="0.2">
      <c r="A630" s="53" t="s">
        <v>448</v>
      </c>
      <c r="B630" s="58" t="s">
        <v>351</v>
      </c>
      <c r="C630" s="59" t="s">
        <v>352</v>
      </c>
      <c r="D630" s="51" t="s">
        <v>1</v>
      </c>
      <c r="E630" s="60" t="s">
        <v>45</v>
      </c>
      <c r="F630" s="62">
        <v>300</v>
      </c>
      <c r="G630" s="52"/>
      <c r="H630" s="57">
        <f>ROUND(G630*F630,2)</f>
        <v>0</v>
      </c>
      <c r="I630" s="29"/>
      <c r="J630" s="19"/>
    </row>
    <row r="631" spans="1:10" s="22" customFormat="1" ht="39.950000000000003" customHeight="1" x14ac:dyDescent="0.2">
      <c r="A631" s="53" t="s">
        <v>150</v>
      </c>
      <c r="B631" s="139" t="s">
        <v>36</v>
      </c>
      <c r="C631" s="59" t="s">
        <v>268</v>
      </c>
      <c r="D631" s="51" t="s">
        <v>101</v>
      </c>
      <c r="E631" s="60" t="s">
        <v>45</v>
      </c>
      <c r="F631" s="62">
        <v>100</v>
      </c>
      <c r="G631" s="52"/>
      <c r="H631" s="57">
        <f t="shared" ref="H631" si="100">ROUND(G631*F631,2)</f>
        <v>0</v>
      </c>
      <c r="I631" s="18"/>
      <c r="J631" s="34"/>
    </row>
    <row r="632" spans="1:10" s="9" customFormat="1" ht="39.950000000000003" customHeight="1" x14ac:dyDescent="0.2">
      <c r="A632" s="53" t="s">
        <v>151</v>
      </c>
      <c r="B632" s="136" t="s">
        <v>698</v>
      </c>
      <c r="C632" s="59" t="s">
        <v>152</v>
      </c>
      <c r="D632" s="51" t="s">
        <v>764</v>
      </c>
      <c r="E632" s="158"/>
      <c r="F632" s="62"/>
      <c r="G632" s="20"/>
      <c r="H632" s="57"/>
      <c r="I632" s="18"/>
      <c r="J632" s="19"/>
    </row>
    <row r="633" spans="1:10" s="9" customFormat="1" ht="39.950000000000003" customHeight="1" x14ac:dyDescent="0.2">
      <c r="A633" s="53" t="s">
        <v>205</v>
      </c>
      <c r="B633" s="139" t="s">
        <v>29</v>
      </c>
      <c r="C633" s="59" t="s">
        <v>206</v>
      </c>
      <c r="D633" s="51"/>
      <c r="E633" s="60"/>
      <c r="F633" s="62"/>
      <c r="G633" s="20"/>
      <c r="H633" s="57"/>
      <c r="I633" s="18"/>
      <c r="J633" s="19"/>
    </row>
    <row r="634" spans="1:10" s="9" customFormat="1" ht="39.950000000000003" customHeight="1" x14ac:dyDescent="0.2">
      <c r="A634" s="53" t="s">
        <v>153</v>
      </c>
      <c r="B634" s="58" t="s">
        <v>94</v>
      </c>
      <c r="C634" s="59" t="s">
        <v>765</v>
      </c>
      <c r="D634" s="51"/>
      <c r="E634" s="60" t="s">
        <v>30</v>
      </c>
      <c r="F634" s="62">
        <v>920</v>
      </c>
      <c r="G634" s="52"/>
      <c r="H634" s="57">
        <f>ROUND(G634*F634,2)</f>
        <v>0</v>
      </c>
      <c r="I634" s="18"/>
      <c r="J634" s="19"/>
    </row>
    <row r="635" spans="1:10" s="9" customFormat="1" ht="39.950000000000003" customHeight="1" x14ac:dyDescent="0.2">
      <c r="A635" s="53" t="s">
        <v>154</v>
      </c>
      <c r="B635" s="139" t="s">
        <v>36</v>
      </c>
      <c r="C635" s="59" t="s">
        <v>67</v>
      </c>
      <c r="D635" s="51"/>
      <c r="E635" s="60"/>
      <c r="F635" s="62"/>
      <c r="G635" s="20"/>
      <c r="H635" s="57"/>
      <c r="I635" s="18"/>
      <c r="J635" s="19"/>
    </row>
    <row r="636" spans="1:10" s="9" customFormat="1" ht="39.950000000000003" customHeight="1" x14ac:dyDescent="0.2">
      <c r="A636" s="53" t="s">
        <v>155</v>
      </c>
      <c r="B636" s="58" t="s">
        <v>94</v>
      </c>
      <c r="C636" s="59" t="s">
        <v>765</v>
      </c>
      <c r="D636" s="51"/>
      <c r="E636" s="60" t="s">
        <v>30</v>
      </c>
      <c r="F636" s="62">
        <v>80</v>
      </c>
      <c r="G636" s="52"/>
      <c r="H636" s="57">
        <f>ROUND(G636*F636,2)</f>
        <v>0</v>
      </c>
      <c r="I636" s="18"/>
      <c r="J636" s="19"/>
    </row>
    <row r="637" spans="1:10" s="21" customFormat="1" ht="39.950000000000003" customHeight="1" x14ac:dyDescent="0.2">
      <c r="A637" s="53" t="s">
        <v>353</v>
      </c>
      <c r="B637" s="136" t="s">
        <v>699</v>
      </c>
      <c r="C637" s="59" t="s">
        <v>354</v>
      </c>
      <c r="D637" s="51" t="s">
        <v>762</v>
      </c>
      <c r="E637" s="60"/>
      <c r="F637" s="140"/>
      <c r="G637" s="57"/>
      <c r="H637" s="57"/>
      <c r="I637" s="31"/>
      <c r="J637" s="33"/>
    </row>
    <row r="638" spans="1:10" s="21" customFormat="1" ht="39.950000000000003" customHeight="1" x14ac:dyDescent="0.2">
      <c r="A638" s="53" t="s">
        <v>427</v>
      </c>
      <c r="B638" s="139" t="s">
        <v>29</v>
      </c>
      <c r="C638" s="59" t="s">
        <v>426</v>
      </c>
      <c r="D638" s="51"/>
      <c r="E638" s="60" t="s">
        <v>28</v>
      </c>
      <c r="F638" s="140">
        <v>800</v>
      </c>
      <c r="G638" s="52"/>
      <c r="H638" s="57">
        <f t="shared" ref="H638" si="101">ROUND(G638*F638,2)</f>
        <v>0</v>
      </c>
      <c r="I638" s="31"/>
      <c r="J638" s="33"/>
    </row>
    <row r="639" spans="1:10" ht="39.950000000000003" customHeight="1" x14ac:dyDescent="0.2">
      <c r="A639" s="49"/>
      <c r="B639" s="159"/>
      <c r="C639" s="137" t="s">
        <v>20</v>
      </c>
      <c r="D639" s="132"/>
      <c r="E639" s="142"/>
      <c r="F639" s="133"/>
      <c r="G639" s="134"/>
      <c r="H639" s="135"/>
      <c r="J639" s="35"/>
    </row>
    <row r="640" spans="1:10" s="21" customFormat="1" ht="39.950000000000003" customHeight="1" x14ac:dyDescent="0.2">
      <c r="A640" s="50" t="s">
        <v>52</v>
      </c>
      <c r="B640" s="136" t="s">
        <v>700</v>
      </c>
      <c r="C640" s="59" t="s">
        <v>53</v>
      </c>
      <c r="D640" s="51" t="s">
        <v>110</v>
      </c>
      <c r="E640" s="60" t="s">
        <v>45</v>
      </c>
      <c r="F640" s="140">
        <v>700</v>
      </c>
      <c r="G640" s="52"/>
      <c r="H640" s="57">
        <f>ROUND(G640*F640,2)</f>
        <v>0</v>
      </c>
      <c r="I640" s="18"/>
      <c r="J640" s="33"/>
    </row>
    <row r="641" spans="1:10" ht="39.950000000000003" customHeight="1" x14ac:dyDescent="0.2">
      <c r="A641" s="49"/>
      <c r="B641" s="159"/>
      <c r="C641" s="137" t="s">
        <v>21</v>
      </c>
      <c r="D641" s="132"/>
      <c r="E641" s="142"/>
      <c r="F641" s="133"/>
      <c r="G641" s="134"/>
      <c r="H641" s="135"/>
      <c r="J641" s="35"/>
    </row>
    <row r="642" spans="1:10" s="21" customFormat="1" ht="39.950000000000003" customHeight="1" x14ac:dyDescent="0.2">
      <c r="A642" s="50" t="s">
        <v>111</v>
      </c>
      <c r="B642" s="136" t="s">
        <v>701</v>
      </c>
      <c r="C642" s="59" t="s">
        <v>112</v>
      </c>
      <c r="D642" s="51" t="s">
        <v>113</v>
      </c>
      <c r="E642" s="60"/>
      <c r="F642" s="140"/>
      <c r="G642" s="20"/>
      <c r="H642" s="160"/>
      <c r="I642" s="18"/>
      <c r="J642" s="33"/>
    </row>
    <row r="643" spans="1:10" s="21" customFormat="1" ht="39.950000000000003" customHeight="1" x14ac:dyDescent="0.2">
      <c r="A643" s="50" t="s">
        <v>248</v>
      </c>
      <c r="B643" s="139" t="s">
        <v>29</v>
      </c>
      <c r="C643" s="59" t="s">
        <v>114</v>
      </c>
      <c r="D643" s="51"/>
      <c r="E643" s="60" t="s">
        <v>35</v>
      </c>
      <c r="F643" s="140">
        <v>2</v>
      </c>
      <c r="G643" s="52"/>
      <c r="H643" s="57">
        <f>ROUND(G643*F643,2)</f>
        <v>0</v>
      </c>
      <c r="I643" s="18"/>
      <c r="J643" s="33"/>
    </row>
    <row r="644" spans="1:10" s="9" customFormat="1" ht="39.950000000000003" customHeight="1" x14ac:dyDescent="0.2">
      <c r="A644" s="50" t="s">
        <v>115</v>
      </c>
      <c r="B644" s="136" t="s">
        <v>702</v>
      </c>
      <c r="C644" s="59" t="s">
        <v>116</v>
      </c>
      <c r="D644" s="51" t="s">
        <v>113</v>
      </c>
      <c r="E644" s="60"/>
      <c r="F644" s="140"/>
      <c r="G644" s="20"/>
      <c r="H644" s="160"/>
      <c r="I644" s="18"/>
      <c r="J644" s="19"/>
    </row>
    <row r="645" spans="1:10" s="9" customFormat="1" ht="39.950000000000003" customHeight="1" x14ac:dyDescent="0.2">
      <c r="A645" s="50" t="s">
        <v>117</v>
      </c>
      <c r="B645" s="139" t="s">
        <v>29</v>
      </c>
      <c r="C645" s="59" t="s">
        <v>118</v>
      </c>
      <c r="D645" s="51"/>
      <c r="E645" s="60"/>
      <c r="F645" s="140"/>
      <c r="G645" s="20"/>
      <c r="H645" s="160"/>
      <c r="I645" s="18"/>
      <c r="J645" s="19"/>
    </row>
    <row r="646" spans="1:10" s="9" customFormat="1" ht="39.950000000000003" customHeight="1" x14ac:dyDescent="0.2">
      <c r="A646" s="50" t="s">
        <v>119</v>
      </c>
      <c r="B646" s="58" t="s">
        <v>94</v>
      </c>
      <c r="C646" s="59" t="s">
        <v>471</v>
      </c>
      <c r="D646" s="51"/>
      <c r="E646" s="60" t="s">
        <v>45</v>
      </c>
      <c r="F646" s="140">
        <v>8</v>
      </c>
      <c r="G646" s="52"/>
      <c r="H646" s="57">
        <f>ROUND(G646*F646,2)</f>
        <v>0</v>
      </c>
      <c r="I646" s="18"/>
      <c r="J646" s="19"/>
    </row>
    <row r="647" spans="1:10" s="9" customFormat="1" ht="39.950000000000003" customHeight="1" x14ac:dyDescent="0.2">
      <c r="A647" s="50" t="s">
        <v>173</v>
      </c>
      <c r="B647" s="136" t="s">
        <v>703</v>
      </c>
      <c r="C647" s="59" t="s">
        <v>472</v>
      </c>
      <c r="D647" s="51" t="s">
        <v>113</v>
      </c>
      <c r="E647" s="60"/>
      <c r="F647" s="140"/>
      <c r="G647" s="20"/>
      <c r="H647" s="160"/>
      <c r="I647" s="18"/>
      <c r="J647" s="19"/>
    </row>
    <row r="648" spans="1:10" s="9" customFormat="1" ht="39.950000000000003" customHeight="1" x14ac:dyDescent="0.2">
      <c r="A648" s="50" t="s">
        <v>174</v>
      </c>
      <c r="B648" s="139" t="s">
        <v>29</v>
      </c>
      <c r="C648" s="59" t="s">
        <v>473</v>
      </c>
      <c r="D648" s="51"/>
      <c r="E648" s="60"/>
      <c r="F648" s="140"/>
      <c r="G648" s="20"/>
      <c r="H648" s="160"/>
      <c r="I648" s="18"/>
      <c r="J648" s="19"/>
    </row>
    <row r="649" spans="1:10" s="9" customFormat="1" ht="39.950000000000003" customHeight="1" x14ac:dyDescent="0.2">
      <c r="A649" s="50" t="s">
        <v>175</v>
      </c>
      <c r="B649" s="58" t="s">
        <v>94</v>
      </c>
      <c r="C649" s="59" t="s">
        <v>176</v>
      </c>
      <c r="D649" s="51"/>
      <c r="E649" s="60" t="s">
        <v>35</v>
      </c>
      <c r="F649" s="140">
        <v>1</v>
      </c>
      <c r="G649" s="52"/>
      <c r="H649" s="57">
        <f>ROUND(G649*F649,2)</f>
        <v>0</v>
      </c>
      <c r="I649" s="30"/>
      <c r="J649" s="19"/>
    </row>
    <row r="650" spans="1:10" s="9" customFormat="1" ht="39.950000000000003" customHeight="1" x14ac:dyDescent="0.2">
      <c r="A650" s="50" t="s">
        <v>174</v>
      </c>
      <c r="B650" s="139" t="s">
        <v>36</v>
      </c>
      <c r="C650" s="59" t="s">
        <v>474</v>
      </c>
      <c r="D650" s="51"/>
      <c r="E650" s="60"/>
      <c r="F650" s="140"/>
      <c r="G650" s="20"/>
      <c r="H650" s="160"/>
      <c r="I650" s="18"/>
      <c r="J650" s="19"/>
    </row>
    <row r="651" spans="1:10" s="9" customFormat="1" ht="39.950000000000003" customHeight="1" x14ac:dyDescent="0.2">
      <c r="A651" s="50" t="s">
        <v>175</v>
      </c>
      <c r="B651" s="58" t="s">
        <v>94</v>
      </c>
      <c r="C651" s="59" t="s">
        <v>176</v>
      </c>
      <c r="D651" s="51"/>
      <c r="E651" s="60" t="s">
        <v>35</v>
      </c>
      <c r="F651" s="140">
        <v>1</v>
      </c>
      <c r="G651" s="52"/>
      <c r="H651" s="57">
        <f>ROUND(G651*F651,2)</f>
        <v>0</v>
      </c>
      <c r="I651" s="30"/>
      <c r="J651" s="19"/>
    </row>
    <row r="652" spans="1:10" s="9" customFormat="1" ht="39.950000000000003" customHeight="1" x14ac:dyDescent="0.2">
      <c r="A652" s="50" t="s">
        <v>255</v>
      </c>
      <c r="B652" s="139" t="s">
        <v>46</v>
      </c>
      <c r="C652" s="59" t="s">
        <v>475</v>
      </c>
      <c r="D652" s="51"/>
      <c r="E652" s="60"/>
      <c r="F652" s="140"/>
      <c r="G652" s="20"/>
      <c r="H652" s="160"/>
      <c r="I652" s="18"/>
      <c r="J652" s="19"/>
    </row>
    <row r="653" spans="1:10" s="9" customFormat="1" ht="39.950000000000003" customHeight="1" x14ac:dyDescent="0.2">
      <c r="A653" s="50" t="s">
        <v>256</v>
      </c>
      <c r="B653" s="58" t="s">
        <v>94</v>
      </c>
      <c r="C653" s="59" t="s">
        <v>176</v>
      </c>
      <c r="D653" s="51"/>
      <c r="E653" s="60" t="s">
        <v>35</v>
      </c>
      <c r="F653" s="140">
        <v>1</v>
      </c>
      <c r="G653" s="52"/>
      <c r="H653" s="57">
        <f>ROUND(G653*F653,2)</f>
        <v>0</v>
      </c>
      <c r="I653" s="30"/>
      <c r="J653" s="19"/>
    </row>
    <row r="654" spans="1:10" s="9" customFormat="1" ht="39.950000000000003" customHeight="1" x14ac:dyDescent="0.2">
      <c r="A654" s="50" t="s">
        <v>255</v>
      </c>
      <c r="B654" s="139" t="s">
        <v>58</v>
      </c>
      <c r="C654" s="59" t="s">
        <v>476</v>
      </c>
      <c r="D654" s="51"/>
      <c r="E654" s="60"/>
      <c r="F654" s="140"/>
      <c r="G654" s="20"/>
      <c r="H654" s="160"/>
      <c r="I654" s="18"/>
      <c r="J654" s="19"/>
    </row>
    <row r="655" spans="1:10" s="9" customFormat="1" ht="39.950000000000003" customHeight="1" x14ac:dyDescent="0.2">
      <c r="A655" s="50" t="s">
        <v>256</v>
      </c>
      <c r="B655" s="58" t="s">
        <v>94</v>
      </c>
      <c r="C655" s="59" t="s">
        <v>176</v>
      </c>
      <c r="D655" s="51"/>
      <c r="E655" s="60" t="s">
        <v>35</v>
      </c>
      <c r="F655" s="140">
        <v>1</v>
      </c>
      <c r="G655" s="52"/>
      <c r="H655" s="57">
        <f>ROUND(G655*F655,2)</f>
        <v>0</v>
      </c>
      <c r="I655" s="30"/>
      <c r="J655" s="19"/>
    </row>
    <row r="656" spans="1:10" s="9" customFormat="1" ht="39.950000000000003" customHeight="1" x14ac:dyDescent="0.2">
      <c r="A656" s="50" t="s">
        <v>255</v>
      </c>
      <c r="B656" s="139" t="s">
        <v>62</v>
      </c>
      <c r="C656" s="59" t="s">
        <v>477</v>
      </c>
      <c r="D656" s="51"/>
      <c r="E656" s="60"/>
      <c r="F656" s="140"/>
      <c r="G656" s="20"/>
      <c r="H656" s="160"/>
      <c r="I656" s="18"/>
      <c r="J656" s="19"/>
    </row>
    <row r="657" spans="1:10" s="9" customFormat="1" ht="39.950000000000003" customHeight="1" x14ac:dyDescent="0.2">
      <c r="A657" s="50" t="s">
        <v>256</v>
      </c>
      <c r="B657" s="58" t="s">
        <v>94</v>
      </c>
      <c r="C657" s="59" t="s">
        <v>176</v>
      </c>
      <c r="D657" s="51"/>
      <c r="E657" s="60" t="s">
        <v>35</v>
      </c>
      <c r="F657" s="140">
        <v>1</v>
      </c>
      <c r="G657" s="52"/>
      <c r="H657" s="57">
        <f>ROUND(G657*F657,2)</f>
        <v>0</v>
      </c>
      <c r="I657" s="30"/>
      <c r="J657" s="19"/>
    </row>
    <row r="658" spans="1:10" s="9" customFormat="1" ht="39.950000000000003" customHeight="1" x14ac:dyDescent="0.2">
      <c r="A658" s="50" t="s">
        <v>255</v>
      </c>
      <c r="B658" s="139" t="s">
        <v>107</v>
      </c>
      <c r="C658" s="59" t="s">
        <v>478</v>
      </c>
      <c r="D658" s="51"/>
      <c r="E658" s="60"/>
      <c r="F658" s="140"/>
      <c r="G658" s="20"/>
      <c r="H658" s="160"/>
      <c r="I658" s="18"/>
      <c r="J658" s="19"/>
    </row>
    <row r="659" spans="1:10" s="9" customFormat="1" ht="39.950000000000003" customHeight="1" x14ac:dyDescent="0.2">
      <c r="A659" s="50" t="s">
        <v>256</v>
      </c>
      <c r="B659" s="58" t="s">
        <v>94</v>
      </c>
      <c r="C659" s="59" t="s">
        <v>176</v>
      </c>
      <c r="D659" s="51"/>
      <c r="E659" s="60" t="s">
        <v>35</v>
      </c>
      <c r="F659" s="140">
        <v>1</v>
      </c>
      <c r="G659" s="52"/>
      <c r="H659" s="57">
        <f>ROUND(G659*F659,2)</f>
        <v>0</v>
      </c>
      <c r="I659" s="30"/>
      <c r="J659" s="19"/>
    </row>
    <row r="660" spans="1:10" s="9" customFormat="1" ht="39.950000000000003" customHeight="1" x14ac:dyDescent="0.2">
      <c r="A660" s="50" t="s">
        <v>174</v>
      </c>
      <c r="B660" s="139" t="s">
        <v>108</v>
      </c>
      <c r="C660" s="59" t="s">
        <v>479</v>
      </c>
      <c r="D660" s="51"/>
      <c r="E660" s="60"/>
      <c r="F660" s="140"/>
      <c r="G660" s="20"/>
      <c r="H660" s="160"/>
      <c r="I660" s="18"/>
      <c r="J660" s="19"/>
    </row>
    <row r="661" spans="1:10" s="9" customFormat="1" ht="39.950000000000003" customHeight="1" x14ac:dyDescent="0.2">
      <c r="A661" s="50" t="s">
        <v>175</v>
      </c>
      <c r="B661" s="58" t="s">
        <v>94</v>
      </c>
      <c r="C661" s="59" t="s">
        <v>176</v>
      </c>
      <c r="D661" s="51"/>
      <c r="E661" s="60" t="s">
        <v>35</v>
      </c>
      <c r="F661" s="140">
        <v>1</v>
      </c>
      <c r="G661" s="52"/>
      <c r="H661" s="57">
        <f>ROUND(G661*F661,2)</f>
        <v>0</v>
      </c>
      <c r="I661" s="30"/>
      <c r="J661" s="19"/>
    </row>
    <row r="662" spans="1:10" s="9" customFormat="1" ht="39.950000000000003" customHeight="1" x14ac:dyDescent="0.2">
      <c r="A662" s="50" t="s">
        <v>255</v>
      </c>
      <c r="B662" s="139" t="s">
        <v>704</v>
      </c>
      <c r="C662" s="59" t="s">
        <v>480</v>
      </c>
      <c r="D662" s="51"/>
      <c r="E662" s="60"/>
      <c r="F662" s="140"/>
      <c r="G662" s="20"/>
      <c r="H662" s="160"/>
      <c r="I662" s="18"/>
      <c r="J662" s="19"/>
    </row>
    <row r="663" spans="1:10" s="9" customFormat="1" ht="39.950000000000003" customHeight="1" x14ac:dyDescent="0.2">
      <c r="A663" s="50" t="s">
        <v>256</v>
      </c>
      <c r="B663" s="58" t="s">
        <v>94</v>
      </c>
      <c r="C663" s="59" t="s">
        <v>176</v>
      </c>
      <c r="D663" s="51"/>
      <c r="E663" s="60" t="s">
        <v>35</v>
      </c>
      <c r="F663" s="140">
        <v>1</v>
      </c>
      <c r="G663" s="52"/>
      <c r="H663" s="57">
        <f>ROUND(G663*F663,2)</f>
        <v>0</v>
      </c>
      <c r="I663" s="30"/>
      <c r="J663" s="19"/>
    </row>
    <row r="664" spans="1:10" s="9" customFormat="1" ht="39.950000000000003" customHeight="1" x14ac:dyDescent="0.2">
      <c r="A664" s="50" t="s">
        <v>174</v>
      </c>
      <c r="B664" s="139" t="s">
        <v>399</v>
      </c>
      <c r="C664" s="59" t="s">
        <v>481</v>
      </c>
      <c r="D664" s="51"/>
      <c r="E664" s="60"/>
      <c r="F664" s="140"/>
      <c r="G664" s="20"/>
      <c r="H664" s="160"/>
      <c r="I664" s="18"/>
      <c r="J664" s="19"/>
    </row>
    <row r="665" spans="1:10" s="9" customFormat="1" ht="39.950000000000003" customHeight="1" x14ac:dyDescent="0.2">
      <c r="A665" s="50" t="s">
        <v>175</v>
      </c>
      <c r="B665" s="58" t="s">
        <v>94</v>
      </c>
      <c r="C665" s="59" t="s">
        <v>176</v>
      </c>
      <c r="D665" s="51"/>
      <c r="E665" s="60" t="s">
        <v>35</v>
      </c>
      <c r="F665" s="140">
        <v>1</v>
      </c>
      <c r="G665" s="52"/>
      <c r="H665" s="57">
        <f>ROUND(G665*F665,2)</f>
        <v>0</v>
      </c>
      <c r="I665" s="30"/>
      <c r="J665" s="19"/>
    </row>
    <row r="666" spans="1:10" s="9" customFormat="1" ht="39.950000000000003" customHeight="1" x14ac:dyDescent="0.2">
      <c r="A666" s="50" t="s">
        <v>257</v>
      </c>
      <c r="B666" s="136" t="s">
        <v>705</v>
      </c>
      <c r="C666" s="59" t="s">
        <v>482</v>
      </c>
      <c r="D666" s="51" t="s">
        <v>113</v>
      </c>
      <c r="E666" s="60"/>
      <c r="F666" s="140"/>
      <c r="G666" s="20"/>
      <c r="H666" s="160"/>
      <c r="I666" s="18"/>
      <c r="J666" s="19"/>
    </row>
    <row r="667" spans="1:10" s="9" customFormat="1" ht="39.950000000000003" customHeight="1" x14ac:dyDescent="0.2">
      <c r="A667" s="50" t="s">
        <v>429</v>
      </c>
      <c r="B667" s="139" t="s">
        <v>29</v>
      </c>
      <c r="C667" s="59" t="s">
        <v>473</v>
      </c>
      <c r="D667" s="51"/>
      <c r="E667" s="60"/>
      <c r="F667" s="140"/>
      <c r="G667" s="20"/>
      <c r="H667" s="160"/>
      <c r="I667" s="18"/>
      <c r="J667" s="19"/>
    </row>
    <row r="668" spans="1:10" s="9" customFormat="1" ht="39.950000000000003" customHeight="1" x14ac:dyDescent="0.2">
      <c r="A668" s="50" t="s">
        <v>430</v>
      </c>
      <c r="B668" s="58" t="s">
        <v>94</v>
      </c>
      <c r="C668" s="59" t="s">
        <v>176</v>
      </c>
      <c r="D668" s="51"/>
      <c r="E668" s="60" t="s">
        <v>45</v>
      </c>
      <c r="F668" s="177">
        <v>1.7</v>
      </c>
      <c r="G668" s="52"/>
      <c r="H668" s="57">
        <f>ROUND(G668*F668,2)</f>
        <v>0</v>
      </c>
      <c r="I668" s="18"/>
      <c r="J668" s="19"/>
    </row>
    <row r="669" spans="1:10" s="23" customFormat="1" ht="39.950000000000003" customHeight="1" x14ac:dyDescent="0.2">
      <c r="A669" s="50" t="s">
        <v>73</v>
      </c>
      <c r="B669" s="136" t="s">
        <v>706</v>
      </c>
      <c r="C669" s="161" t="s">
        <v>207</v>
      </c>
      <c r="D669" s="143" t="s">
        <v>213</v>
      </c>
      <c r="E669" s="60"/>
      <c r="F669" s="140"/>
      <c r="G669" s="20"/>
      <c r="H669" s="160"/>
      <c r="I669" s="18"/>
      <c r="J669" s="37"/>
    </row>
    <row r="670" spans="1:10" s="9" customFormat="1" ht="39.950000000000003" customHeight="1" x14ac:dyDescent="0.2">
      <c r="A670" s="50" t="s">
        <v>74</v>
      </c>
      <c r="B670" s="139" t="s">
        <v>29</v>
      </c>
      <c r="C670" s="145" t="s">
        <v>240</v>
      </c>
      <c r="D670" s="51"/>
      <c r="E670" s="60" t="s">
        <v>35</v>
      </c>
      <c r="F670" s="140">
        <v>18</v>
      </c>
      <c r="G670" s="52"/>
      <c r="H670" s="57">
        <f t="shared" ref="H670:H672" si="102">ROUND(G670*F670,2)</f>
        <v>0</v>
      </c>
      <c r="I670" s="31"/>
      <c r="J670" s="19"/>
    </row>
    <row r="671" spans="1:10" s="9" customFormat="1" ht="39.950000000000003" customHeight="1" x14ac:dyDescent="0.2">
      <c r="A671" s="50" t="s">
        <v>75</v>
      </c>
      <c r="B671" s="139" t="s">
        <v>36</v>
      </c>
      <c r="C671" s="145" t="s">
        <v>241</v>
      </c>
      <c r="D671" s="51"/>
      <c r="E671" s="60" t="s">
        <v>35</v>
      </c>
      <c r="F671" s="140">
        <v>6</v>
      </c>
      <c r="G671" s="52"/>
      <c r="H671" s="57">
        <f t="shared" si="102"/>
        <v>0</v>
      </c>
      <c r="I671" s="31"/>
      <c r="J671" s="19"/>
    </row>
    <row r="672" spans="1:10" s="9" customFormat="1" ht="39.950000000000003" customHeight="1" x14ac:dyDescent="0.2">
      <c r="A672" s="50" t="s">
        <v>161</v>
      </c>
      <c r="B672" s="139" t="s">
        <v>46</v>
      </c>
      <c r="C672" s="145" t="s">
        <v>368</v>
      </c>
      <c r="D672" s="51"/>
      <c r="E672" s="60" t="s">
        <v>35</v>
      </c>
      <c r="F672" s="140">
        <v>12</v>
      </c>
      <c r="G672" s="52"/>
      <c r="H672" s="57">
        <f t="shared" si="102"/>
        <v>0</v>
      </c>
      <c r="I672" s="31"/>
      <c r="J672" s="19"/>
    </row>
    <row r="673" spans="1:10" s="23" customFormat="1" ht="39.950000000000003" customHeight="1" x14ac:dyDescent="0.2">
      <c r="A673" s="50" t="s">
        <v>162</v>
      </c>
      <c r="B673" s="136" t="s">
        <v>707</v>
      </c>
      <c r="C673" s="162" t="s">
        <v>163</v>
      </c>
      <c r="D673" s="51" t="s">
        <v>113</v>
      </c>
      <c r="E673" s="60"/>
      <c r="F673" s="140"/>
      <c r="G673" s="20"/>
      <c r="H673" s="160"/>
      <c r="I673" s="18"/>
      <c r="J673" s="37"/>
    </row>
    <row r="674" spans="1:10" s="23" customFormat="1" ht="39.950000000000003" customHeight="1" x14ac:dyDescent="0.2">
      <c r="A674" s="50" t="s">
        <v>164</v>
      </c>
      <c r="B674" s="139" t="s">
        <v>29</v>
      </c>
      <c r="C674" s="162" t="s">
        <v>165</v>
      </c>
      <c r="D674" s="51"/>
      <c r="E674" s="60" t="s">
        <v>35</v>
      </c>
      <c r="F674" s="140">
        <v>1</v>
      </c>
      <c r="G674" s="52"/>
      <c r="H674" s="57">
        <f>ROUND(G674*F674,2)</f>
        <v>0</v>
      </c>
      <c r="I674" s="18"/>
      <c r="J674" s="37"/>
    </row>
    <row r="675" spans="1:10" s="26" customFormat="1" ht="39.950000000000003" customHeight="1" x14ac:dyDescent="0.2">
      <c r="A675" s="50" t="s">
        <v>120</v>
      </c>
      <c r="B675" s="136" t="s">
        <v>708</v>
      </c>
      <c r="C675" s="162" t="s">
        <v>121</v>
      </c>
      <c r="D675" s="51" t="s">
        <v>113</v>
      </c>
      <c r="E675" s="60"/>
      <c r="F675" s="140"/>
      <c r="G675" s="57"/>
      <c r="H675" s="57"/>
      <c r="I675" s="18"/>
      <c r="J675" s="40"/>
    </row>
    <row r="676" spans="1:10" s="23" customFormat="1" ht="39.950000000000003" customHeight="1" x14ac:dyDescent="0.2">
      <c r="A676" s="50" t="s">
        <v>122</v>
      </c>
      <c r="B676" s="139" t="s">
        <v>29</v>
      </c>
      <c r="C676" s="162" t="s">
        <v>485</v>
      </c>
      <c r="D676" s="51"/>
      <c r="E676" s="60"/>
      <c r="F676" s="140"/>
      <c r="G676" s="20"/>
      <c r="H676" s="160"/>
      <c r="I676" s="18"/>
      <c r="J676" s="37"/>
    </row>
    <row r="677" spans="1:10" s="9" customFormat="1" ht="39.950000000000003" customHeight="1" x14ac:dyDescent="0.2">
      <c r="A677" s="50" t="s">
        <v>432</v>
      </c>
      <c r="B677" s="58" t="s">
        <v>94</v>
      </c>
      <c r="C677" s="59" t="s">
        <v>486</v>
      </c>
      <c r="D677" s="51"/>
      <c r="E677" s="60" t="s">
        <v>35</v>
      </c>
      <c r="F677" s="140">
        <v>1</v>
      </c>
      <c r="G677" s="52"/>
      <c r="H677" s="57">
        <f t="shared" ref="H677:H678" si="103">ROUND(G677*F677,2)</f>
        <v>0</v>
      </c>
      <c r="I677" s="31"/>
      <c r="J677" s="19"/>
    </row>
    <row r="678" spans="1:10" s="21" customFormat="1" ht="39.950000000000003" customHeight="1" x14ac:dyDescent="0.2">
      <c r="A678" s="50" t="s">
        <v>433</v>
      </c>
      <c r="B678" s="136" t="s">
        <v>709</v>
      </c>
      <c r="C678" s="59" t="s">
        <v>434</v>
      </c>
      <c r="D678" s="51" t="s">
        <v>113</v>
      </c>
      <c r="E678" s="60" t="s">
        <v>35</v>
      </c>
      <c r="F678" s="140">
        <v>2</v>
      </c>
      <c r="G678" s="52"/>
      <c r="H678" s="57">
        <f t="shared" si="103"/>
        <v>0</v>
      </c>
      <c r="I678" s="18"/>
      <c r="J678" s="33"/>
    </row>
    <row r="679" spans="1:10" ht="39.950000000000003" customHeight="1" x14ac:dyDescent="0.2">
      <c r="A679" s="49"/>
      <c r="B679" s="141"/>
      <c r="C679" s="137" t="s">
        <v>22</v>
      </c>
      <c r="D679" s="132"/>
      <c r="E679" s="142"/>
      <c r="F679" s="133"/>
      <c r="G679" s="134"/>
      <c r="H679" s="135"/>
      <c r="J679" s="35"/>
    </row>
    <row r="680" spans="1:10" s="9" customFormat="1" ht="39.950000000000003" customHeight="1" x14ac:dyDescent="0.2">
      <c r="A680" s="50" t="s">
        <v>54</v>
      </c>
      <c r="B680" s="136" t="s">
        <v>710</v>
      </c>
      <c r="C680" s="145" t="s">
        <v>212</v>
      </c>
      <c r="D680" s="143" t="s">
        <v>213</v>
      </c>
      <c r="E680" s="60" t="s">
        <v>35</v>
      </c>
      <c r="F680" s="140">
        <v>19</v>
      </c>
      <c r="G680" s="52"/>
      <c r="H680" s="57">
        <f>ROUND(G680*F680,2)</f>
        <v>0</v>
      </c>
      <c r="I680" s="18"/>
      <c r="J680" s="19"/>
    </row>
    <row r="681" spans="1:10" s="9" customFormat="1" ht="39.950000000000003" customHeight="1" x14ac:dyDescent="0.2">
      <c r="A681" s="50" t="s">
        <v>68</v>
      </c>
      <c r="B681" s="136" t="s">
        <v>711</v>
      </c>
      <c r="C681" s="59" t="s">
        <v>76</v>
      </c>
      <c r="D681" s="51" t="s">
        <v>113</v>
      </c>
      <c r="E681" s="60"/>
      <c r="F681" s="140"/>
      <c r="G681" s="57"/>
      <c r="H681" s="160"/>
      <c r="I681" s="18"/>
      <c r="J681" s="19"/>
    </row>
    <row r="682" spans="1:10" s="9" customFormat="1" ht="39.950000000000003" customHeight="1" x14ac:dyDescent="0.2">
      <c r="A682" s="50" t="s">
        <v>77</v>
      </c>
      <c r="B682" s="139" t="s">
        <v>29</v>
      </c>
      <c r="C682" s="59" t="s">
        <v>125</v>
      </c>
      <c r="D682" s="51"/>
      <c r="E682" s="60" t="s">
        <v>69</v>
      </c>
      <c r="F682" s="140">
        <v>2</v>
      </c>
      <c r="G682" s="52"/>
      <c r="H682" s="57">
        <f>ROUND(G682*F682,2)</f>
        <v>0</v>
      </c>
      <c r="I682" s="18"/>
      <c r="J682" s="19"/>
    </row>
    <row r="683" spans="1:10" s="21" customFormat="1" ht="39.950000000000003" customHeight="1" x14ac:dyDescent="0.2">
      <c r="A683" s="50" t="s">
        <v>55</v>
      </c>
      <c r="B683" s="136" t="s">
        <v>712</v>
      </c>
      <c r="C683" s="145" t="s">
        <v>214</v>
      </c>
      <c r="D683" s="143" t="s">
        <v>213</v>
      </c>
      <c r="E683" s="60"/>
      <c r="F683" s="140"/>
      <c r="G683" s="20"/>
      <c r="H683" s="160"/>
      <c r="I683" s="18"/>
      <c r="J683" s="33"/>
    </row>
    <row r="684" spans="1:10" s="9" customFormat="1" ht="39.950000000000003" customHeight="1" x14ac:dyDescent="0.2">
      <c r="A684" s="50" t="s">
        <v>168</v>
      </c>
      <c r="B684" s="139" t="s">
        <v>29</v>
      </c>
      <c r="C684" s="59" t="s">
        <v>169</v>
      </c>
      <c r="D684" s="51"/>
      <c r="E684" s="60" t="s">
        <v>35</v>
      </c>
      <c r="F684" s="140">
        <v>1</v>
      </c>
      <c r="G684" s="52"/>
      <c r="H684" s="57">
        <f t="shared" ref="H684:H692" si="104">ROUND(G684*F684,2)</f>
        <v>0</v>
      </c>
      <c r="I684" s="18"/>
      <c r="J684" s="19"/>
    </row>
    <row r="685" spans="1:10" s="9" customFormat="1" ht="39.950000000000003" customHeight="1" x14ac:dyDescent="0.2">
      <c r="A685" s="50" t="s">
        <v>56</v>
      </c>
      <c r="B685" s="139" t="s">
        <v>36</v>
      </c>
      <c r="C685" s="59" t="s">
        <v>126</v>
      </c>
      <c r="D685" s="51"/>
      <c r="E685" s="60" t="s">
        <v>35</v>
      </c>
      <c r="F685" s="140">
        <v>1</v>
      </c>
      <c r="G685" s="52"/>
      <c r="H685" s="57">
        <f t="shared" si="104"/>
        <v>0</v>
      </c>
      <c r="I685" s="18"/>
      <c r="J685" s="19"/>
    </row>
    <row r="686" spans="1:10" s="9" customFormat="1" ht="39.950000000000003" customHeight="1" x14ac:dyDescent="0.2">
      <c r="A686" s="50" t="s">
        <v>170</v>
      </c>
      <c r="B686" s="139" t="s">
        <v>46</v>
      </c>
      <c r="C686" s="59" t="s">
        <v>171</v>
      </c>
      <c r="D686" s="51"/>
      <c r="E686" s="60" t="s">
        <v>35</v>
      </c>
      <c r="F686" s="140">
        <v>1</v>
      </c>
      <c r="G686" s="52"/>
      <c r="H686" s="57">
        <f t="shared" si="104"/>
        <v>0</v>
      </c>
      <c r="I686" s="18"/>
      <c r="J686" s="19"/>
    </row>
    <row r="687" spans="1:10" s="9" customFormat="1" ht="39.950000000000003" customHeight="1" x14ac:dyDescent="0.2">
      <c r="A687" s="50" t="s">
        <v>57</v>
      </c>
      <c r="B687" s="139" t="s">
        <v>58</v>
      </c>
      <c r="C687" s="59" t="s">
        <v>141</v>
      </c>
      <c r="D687" s="51"/>
      <c r="E687" s="60" t="s">
        <v>35</v>
      </c>
      <c r="F687" s="140">
        <v>18</v>
      </c>
      <c r="G687" s="52"/>
      <c r="H687" s="57">
        <f t="shared" si="104"/>
        <v>0</v>
      </c>
      <c r="I687" s="18"/>
      <c r="J687" s="19"/>
    </row>
    <row r="688" spans="1:10" s="21" customFormat="1" ht="39.950000000000003" customHeight="1" x14ac:dyDescent="0.2">
      <c r="A688" s="50" t="s">
        <v>70</v>
      </c>
      <c r="B688" s="136" t="s">
        <v>713</v>
      </c>
      <c r="C688" s="59" t="s">
        <v>78</v>
      </c>
      <c r="D688" s="143" t="s">
        <v>213</v>
      </c>
      <c r="E688" s="60" t="s">
        <v>35</v>
      </c>
      <c r="F688" s="140">
        <v>9</v>
      </c>
      <c r="G688" s="52"/>
      <c r="H688" s="57">
        <f t="shared" si="104"/>
        <v>0</v>
      </c>
      <c r="I688" s="18"/>
      <c r="J688" s="33"/>
    </row>
    <row r="689" spans="1:10" s="21" customFormat="1" ht="39.950000000000003" customHeight="1" x14ac:dyDescent="0.2">
      <c r="A689" s="50" t="s">
        <v>71</v>
      </c>
      <c r="B689" s="136" t="s">
        <v>714</v>
      </c>
      <c r="C689" s="59" t="s">
        <v>79</v>
      </c>
      <c r="D689" s="143" t="s">
        <v>213</v>
      </c>
      <c r="E689" s="60" t="s">
        <v>35</v>
      </c>
      <c r="F689" s="140">
        <v>3</v>
      </c>
      <c r="G689" s="52"/>
      <c r="H689" s="57">
        <f t="shared" si="104"/>
        <v>0</v>
      </c>
      <c r="I689" s="18"/>
      <c r="J689" s="33"/>
    </row>
    <row r="690" spans="1:10" s="9" customFormat="1" ht="39.950000000000003" customHeight="1" x14ac:dyDescent="0.2">
      <c r="A690" s="50" t="s">
        <v>72</v>
      </c>
      <c r="B690" s="136" t="s">
        <v>715</v>
      </c>
      <c r="C690" s="59" t="s">
        <v>80</v>
      </c>
      <c r="D690" s="143" t="s">
        <v>213</v>
      </c>
      <c r="E690" s="60" t="s">
        <v>35</v>
      </c>
      <c r="F690" s="140">
        <v>10</v>
      </c>
      <c r="G690" s="52"/>
      <c r="H690" s="57">
        <f t="shared" si="104"/>
        <v>0</v>
      </c>
      <c r="I690" s="18"/>
      <c r="J690" s="19"/>
    </row>
    <row r="691" spans="1:10" s="9" customFormat="1" ht="39.950000000000003" customHeight="1" x14ac:dyDescent="0.2">
      <c r="A691" s="63" t="s">
        <v>233</v>
      </c>
      <c r="B691" s="144" t="s">
        <v>716</v>
      </c>
      <c r="C691" s="145" t="s">
        <v>234</v>
      </c>
      <c r="D691" s="143" t="s">
        <v>213</v>
      </c>
      <c r="E691" s="146" t="s">
        <v>35</v>
      </c>
      <c r="F691" s="147">
        <v>5</v>
      </c>
      <c r="G691" s="64"/>
      <c r="H691" s="148">
        <f t="shared" si="104"/>
        <v>0</v>
      </c>
      <c r="I691" s="18"/>
      <c r="J691" s="19"/>
    </row>
    <row r="692" spans="1:10" s="9" customFormat="1" ht="39.950000000000003" customHeight="1" x14ac:dyDescent="0.2">
      <c r="A692" s="50" t="s">
        <v>365</v>
      </c>
      <c r="B692" s="136" t="s">
        <v>717</v>
      </c>
      <c r="C692" s="145" t="s">
        <v>367</v>
      </c>
      <c r="D692" s="143" t="s">
        <v>213</v>
      </c>
      <c r="E692" s="60" t="s">
        <v>35</v>
      </c>
      <c r="F692" s="140">
        <v>2</v>
      </c>
      <c r="G692" s="52"/>
      <c r="H692" s="57">
        <f t="shared" si="104"/>
        <v>0</v>
      </c>
      <c r="I692" s="18"/>
      <c r="J692" s="19"/>
    </row>
    <row r="693" spans="1:10" ht="39.950000000000003" customHeight="1" x14ac:dyDescent="0.2">
      <c r="A693" s="49"/>
      <c r="B693" s="130"/>
      <c r="C693" s="137" t="s">
        <v>23</v>
      </c>
      <c r="D693" s="132"/>
      <c r="E693" s="138"/>
      <c r="F693" s="132"/>
      <c r="G693" s="134"/>
      <c r="H693" s="135"/>
      <c r="J693" s="35"/>
    </row>
    <row r="694" spans="1:10" s="21" customFormat="1" ht="39.950000000000003" customHeight="1" x14ac:dyDescent="0.2">
      <c r="A694" s="53" t="s">
        <v>59</v>
      </c>
      <c r="B694" s="136" t="s">
        <v>718</v>
      </c>
      <c r="C694" s="59" t="s">
        <v>60</v>
      </c>
      <c r="D694" s="51" t="s">
        <v>269</v>
      </c>
      <c r="E694" s="60"/>
      <c r="F694" s="62"/>
      <c r="G694" s="20"/>
      <c r="H694" s="57"/>
      <c r="I694" s="18"/>
      <c r="J694" s="33"/>
    </row>
    <row r="695" spans="1:10" s="9" customFormat="1" ht="39.950000000000003" customHeight="1" x14ac:dyDescent="0.2">
      <c r="A695" s="53" t="s">
        <v>127</v>
      </c>
      <c r="B695" s="139" t="s">
        <v>29</v>
      </c>
      <c r="C695" s="59" t="s">
        <v>128</v>
      </c>
      <c r="D695" s="51"/>
      <c r="E695" s="60" t="s">
        <v>28</v>
      </c>
      <c r="F695" s="62">
        <v>100</v>
      </c>
      <c r="G695" s="52"/>
      <c r="H695" s="57">
        <f>ROUND(G695*F695,2)</f>
        <v>0</v>
      </c>
      <c r="I695" s="30"/>
      <c r="J695" s="19"/>
    </row>
    <row r="696" spans="1:10" s="9" customFormat="1" ht="39.950000000000003" customHeight="1" x14ac:dyDescent="0.2">
      <c r="A696" s="53" t="s">
        <v>61</v>
      </c>
      <c r="B696" s="139" t="s">
        <v>36</v>
      </c>
      <c r="C696" s="59" t="s">
        <v>129</v>
      </c>
      <c r="D696" s="51"/>
      <c r="E696" s="60" t="s">
        <v>28</v>
      </c>
      <c r="F696" s="62">
        <v>1100</v>
      </c>
      <c r="G696" s="52"/>
      <c r="H696" s="57">
        <f>ROUND(G696*F696,2)</f>
        <v>0</v>
      </c>
      <c r="I696" s="18"/>
      <c r="J696" s="19"/>
    </row>
    <row r="697" spans="1:10" s="5" customFormat="1" ht="39.950000000000003" customHeight="1" thickBot="1" x14ac:dyDescent="0.25">
      <c r="A697" s="47"/>
      <c r="B697" s="149" t="str">
        <f>B591</f>
        <v>J</v>
      </c>
      <c r="C697" s="150" t="str">
        <f>C591</f>
        <v>PRITCHARD AVENUE from Chudley Street to Railway Street - Concrete Pavement Rehabilitation and Associated Works</v>
      </c>
      <c r="D697" s="151"/>
      <c r="E697" s="151"/>
      <c r="F697" s="152"/>
      <c r="G697" s="153" t="s">
        <v>16</v>
      </c>
      <c r="H697" s="153">
        <f>SUM(H591:H696)</f>
        <v>0</v>
      </c>
      <c r="I697" s="36"/>
    </row>
    <row r="698" spans="1:10" s="5" customFormat="1" ht="39.950000000000003" customHeight="1" thickTop="1" x14ac:dyDescent="0.2">
      <c r="A698" s="41"/>
      <c r="B698" s="125" t="s">
        <v>296</v>
      </c>
      <c r="C698" s="154" t="s">
        <v>763</v>
      </c>
      <c r="D698" s="155"/>
      <c r="E698" s="155"/>
      <c r="F698" s="155"/>
      <c r="G698" s="156"/>
      <c r="H698" s="157"/>
      <c r="I698" s="36"/>
      <c r="J698" s="36"/>
    </row>
    <row r="699" spans="1:10" ht="39.950000000000003" customHeight="1" x14ac:dyDescent="0.2">
      <c r="A699" s="49"/>
      <c r="B699" s="130"/>
      <c r="C699" s="131" t="s">
        <v>18</v>
      </c>
      <c r="D699" s="132"/>
      <c r="E699" s="133" t="s">
        <v>1</v>
      </c>
      <c r="F699" s="133" t="s">
        <v>1</v>
      </c>
      <c r="G699" s="134" t="s">
        <v>1</v>
      </c>
      <c r="H699" s="135"/>
      <c r="J699" s="35"/>
    </row>
    <row r="700" spans="1:10" s="9" customFormat="1" ht="39.950000000000003" customHeight="1" x14ac:dyDescent="0.2">
      <c r="A700" s="50" t="s">
        <v>33</v>
      </c>
      <c r="B700" s="136" t="s">
        <v>719</v>
      </c>
      <c r="C700" s="59" t="s">
        <v>34</v>
      </c>
      <c r="D700" s="51" t="s">
        <v>265</v>
      </c>
      <c r="E700" s="60" t="s">
        <v>28</v>
      </c>
      <c r="F700" s="62">
        <v>25</v>
      </c>
      <c r="G700" s="52"/>
      <c r="H700" s="57">
        <f t="shared" ref="H700" si="105">ROUND(G700*F700,2)</f>
        <v>0</v>
      </c>
      <c r="I700" s="18"/>
      <c r="J700" s="19"/>
    </row>
    <row r="701" spans="1:10" ht="39.950000000000003" customHeight="1" x14ac:dyDescent="0.2">
      <c r="A701" s="49"/>
      <c r="B701" s="130"/>
      <c r="C701" s="137" t="s">
        <v>258</v>
      </c>
      <c r="D701" s="132"/>
      <c r="E701" s="138"/>
      <c r="F701" s="132"/>
      <c r="G701" s="134"/>
      <c r="H701" s="135"/>
      <c r="J701" s="35"/>
    </row>
    <row r="702" spans="1:10" s="9" customFormat="1" ht="32.25" customHeight="1" x14ac:dyDescent="0.2">
      <c r="A702" s="93" t="s">
        <v>319</v>
      </c>
      <c r="B702" s="136" t="s">
        <v>720</v>
      </c>
      <c r="C702" s="59" t="s">
        <v>320</v>
      </c>
      <c r="D702" s="51" t="s">
        <v>321</v>
      </c>
      <c r="E702" s="60"/>
      <c r="F702" s="62"/>
      <c r="G702" s="20"/>
      <c r="H702" s="57"/>
      <c r="I702" s="18"/>
    </row>
    <row r="703" spans="1:10" s="9" customFormat="1" ht="43.9" customHeight="1" x14ac:dyDescent="0.2">
      <c r="A703" s="93" t="s">
        <v>740</v>
      </c>
      <c r="B703" s="139" t="s">
        <v>29</v>
      </c>
      <c r="C703" s="59" t="s">
        <v>741</v>
      </c>
      <c r="D703" s="51" t="s">
        <v>1</v>
      </c>
      <c r="E703" s="60" t="s">
        <v>28</v>
      </c>
      <c r="F703" s="62">
        <v>12</v>
      </c>
      <c r="G703" s="52"/>
      <c r="H703" s="57">
        <f t="shared" ref="H703:H704" si="106">ROUND(G703*F703,2)</f>
        <v>0</v>
      </c>
      <c r="I703" s="18"/>
    </row>
    <row r="704" spans="1:10" s="9" customFormat="1" ht="43.9" customHeight="1" x14ac:dyDescent="0.2">
      <c r="A704" s="93" t="s">
        <v>385</v>
      </c>
      <c r="B704" s="139" t="s">
        <v>36</v>
      </c>
      <c r="C704" s="59" t="s">
        <v>451</v>
      </c>
      <c r="D704" s="51" t="s">
        <v>1</v>
      </c>
      <c r="E704" s="60" t="s">
        <v>28</v>
      </c>
      <c r="F704" s="62">
        <v>240</v>
      </c>
      <c r="G704" s="52"/>
      <c r="H704" s="57">
        <f t="shared" si="106"/>
        <v>0</v>
      </c>
      <c r="I704" s="18"/>
    </row>
    <row r="705" spans="1:10" s="9" customFormat="1" ht="39.950000000000003" customHeight="1" x14ac:dyDescent="0.2">
      <c r="A705" s="53" t="s">
        <v>37</v>
      </c>
      <c r="B705" s="136" t="s">
        <v>721</v>
      </c>
      <c r="C705" s="59" t="s">
        <v>38</v>
      </c>
      <c r="D705" s="51" t="s">
        <v>144</v>
      </c>
      <c r="E705" s="60"/>
      <c r="F705" s="62"/>
      <c r="G705" s="20"/>
      <c r="H705" s="57"/>
      <c r="I705" s="18"/>
      <c r="J705" s="19"/>
    </row>
    <row r="706" spans="1:10" s="9" customFormat="1" ht="39.950000000000003" customHeight="1" x14ac:dyDescent="0.2">
      <c r="A706" s="53" t="s">
        <v>39</v>
      </c>
      <c r="B706" s="139" t="s">
        <v>29</v>
      </c>
      <c r="C706" s="59" t="s">
        <v>40</v>
      </c>
      <c r="D706" s="51" t="s">
        <v>1</v>
      </c>
      <c r="E706" s="60" t="s">
        <v>35</v>
      </c>
      <c r="F706" s="62">
        <v>430</v>
      </c>
      <c r="G706" s="52"/>
      <c r="H706" s="57">
        <f>ROUND(G706*F706,2)</f>
        <v>0</v>
      </c>
      <c r="I706" s="18"/>
      <c r="J706" s="19"/>
    </row>
    <row r="707" spans="1:10" s="9" customFormat="1" ht="39.950000000000003" customHeight="1" x14ac:dyDescent="0.2">
      <c r="A707" s="53" t="s">
        <v>41</v>
      </c>
      <c r="B707" s="136" t="s">
        <v>722</v>
      </c>
      <c r="C707" s="59" t="s">
        <v>42</v>
      </c>
      <c r="D707" s="51" t="s">
        <v>144</v>
      </c>
      <c r="E707" s="60"/>
      <c r="F707" s="62"/>
      <c r="G707" s="20"/>
      <c r="H707" s="57"/>
      <c r="I707" s="18"/>
      <c r="J707" s="19"/>
    </row>
    <row r="708" spans="1:10" s="9" customFormat="1" ht="39.950000000000003" customHeight="1" x14ac:dyDescent="0.2">
      <c r="A708" s="53" t="s">
        <v>43</v>
      </c>
      <c r="B708" s="139" t="s">
        <v>29</v>
      </c>
      <c r="C708" s="59" t="s">
        <v>44</v>
      </c>
      <c r="D708" s="51" t="s">
        <v>1</v>
      </c>
      <c r="E708" s="60" t="s">
        <v>35</v>
      </c>
      <c r="F708" s="62">
        <v>400</v>
      </c>
      <c r="G708" s="52"/>
      <c r="H708" s="57">
        <f>ROUND(G708*F708,2)</f>
        <v>0</v>
      </c>
      <c r="I708" s="18"/>
      <c r="J708" s="19"/>
    </row>
    <row r="709" spans="1:10" s="21" customFormat="1" ht="39.950000000000003" customHeight="1" x14ac:dyDescent="0.2">
      <c r="A709" s="53" t="s">
        <v>192</v>
      </c>
      <c r="B709" s="136" t="s">
        <v>723</v>
      </c>
      <c r="C709" s="59" t="s">
        <v>193</v>
      </c>
      <c r="D709" s="51" t="s">
        <v>194</v>
      </c>
      <c r="E709" s="60"/>
      <c r="F709" s="62"/>
      <c r="G709" s="20"/>
      <c r="H709" s="57"/>
      <c r="I709" s="18"/>
      <c r="J709" s="33"/>
    </row>
    <row r="710" spans="1:10" s="9" customFormat="1" ht="39.950000000000003" customHeight="1" x14ac:dyDescent="0.2">
      <c r="A710" s="53" t="s">
        <v>329</v>
      </c>
      <c r="B710" s="139" t="s">
        <v>29</v>
      </c>
      <c r="C710" s="59" t="s">
        <v>437</v>
      </c>
      <c r="D710" s="51" t="s">
        <v>1</v>
      </c>
      <c r="E710" s="60" t="s">
        <v>45</v>
      </c>
      <c r="F710" s="62">
        <v>10</v>
      </c>
      <c r="G710" s="52"/>
      <c r="H710" s="57">
        <f t="shared" ref="H710" si="107">ROUND(G710*F710,2)</f>
        <v>0</v>
      </c>
      <c r="I710" s="18"/>
      <c r="J710" s="19"/>
    </row>
    <row r="711" spans="1:10" s="9" customFormat="1" ht="39.950000000000003" customHeight="1" x14ac:dyDescent="0.2">
      <c r="A711" s="53" t="s">
        <v>198</v>
      </c>
      <c r="B711" s="136" t="s">
        <v>724</v>
      </c>
      <c r="C711" s="59" t="s">
        <v>199</v>
      </c>
      <c r="D711" s="51" t="s">
        <v>194</v>
      </c>
      <c r="E711" s="60"/>
      <c r="F711" s="62"/>
      <c r="G711" s="20"/>
      <c r="H711" s="57"/>
      <c r="I711" s="18"/>
      <c r="J711" s="19"/>
    </row>
    <row r="712" spans="1:10" s="9" customFormat="1" ht="36.75" customHeight="1" x14ac:dyDescent="0.2">
      <c r="A712" s="93" t="s">
        <v>742</v>
      </c>
      <c r="B712" s="139" t="s">
        <v>29</v>
      </c>
      <c r="C712" s="59" t="s">
        <v>743</v>
      </c>
      <c r="D712" s="51" t="s">
        <v>105</v>
      </c>
      <c r="E712" s="60" t="s">
        <v>45</v>
      </c>
      <c r="F712" s="62">
        <v>50</v>
      </c>
      <c r="G712" s="52"/>
      <c r="H712" s="57">
        <f t="shared" ref="H712" si="108">ROUND(G712*F712,2)</f>
        <v>0</v>
      </c>
      <c r="I712" s="18"/>
    </row>
    <row r="713" spans="1:10" ht="39.950000000000003" customHeight="1" x14ac:dyDescent="0.2">
      <c r="A713" s="49"/>
      <c r="B713" s="141"/>
      <c r="C713" s="137" t="s">
        <v>22</v>
      </c>
      <c r="D713" s="132"/>
      <c r="E713" s="142"/>
      <c r="F713" s="133"/>
      <c r="G713" s="134"/>
      <c r="H713" s="135"/>
      <c r="J713" s="35"/>
    </row>
    <row r="714" spans="1:10" s="9" customFormat="1" ht="39.950000000000003" customHeight="1" x14ac:dyDescent="0.2">
      <c r="A714" s="50" t="s">
        <v>54</v>
      </c>
      <c r="B714" s="136" t="s">
        <v>725</v>
      </c>
      <c r="C714" s="145" t="s">
        <v>212</v>
      </c>
      <c r="D714" s="143" t="s">
        <v>213</v>
      </c>
      <c r="E714" s="60" t="s">
        <v>35</v>
      </c>
      <c r="F714" s="140">
        <v>1</v>
      </c>
      <c r="G714" s="52"/>
      <c r="H714" s="57">
        <f>ROUND(G714*F714,2)</f>
        <v>0</v>
      </c>
      <c r="I714" s="18"/>
      <c r="J714" s="19"/>
    </row>
    <row r="715" spans="1:10" ht="39.950000000000003" customHeight="1" x14ac:dyDescent="0.2">
      <c r="A715" s="49"/>
      <c r="B715" s="130"/>
      <c r="C715" s="137" t="s">
        <v>23</v>
      </c>
      <c r="D715" s="132"/>
      <c r="E715" s="138"/>
      <c r="F715" s="132"/>
      <c r="G715" s="134"/>
      <c r="H715" s="135"/>
      <c r="J715" s="35"/>
    </row>
    <row r="716" spans="1:10" s="21" customFormat="1" ht="39.950000000000003" customHeight="1" x14ac:dyDescent="0.2">
      <c r="A716" s="53" t="s">
        <v>59</v>
      </c>
      <c r="B716" s="136" t="s">
        <v>726</v>
      </c>
      <c r="C716" s="59" t="s">
        <v>60</v>
      </c>
      <c r="D716" s="51" t="s">
        <v>269</v>
      </c>
      <c r="E716" s="60"/>
      <c r="F716" s="62"/>
      <c r="G716" s="20"/>
      <c r="H716" s="57"/>
      <c r="I716" s="18"/>
      <c r="J716" s="33"/>
    </row>
    <row r="717" spans="1:10" s="9" customFormat="1" ht="39.950000000000003" customHeight="1" x14ac:dyDescent="0.2">
      <c r="A717" s="53" t="s">
        <v>127</v>
      </c>
      <c r="B717" s="139" t="s">
        <v>29</v>
      </c>
      <c r="C717" s="59" t="s">
        <v>128</v>
      </c>
      <c r="D717" s="51"/>
      <c r="E717" s="60" t="s">
        <v>28</v>
      </c>
      <c r="F717" s="62">
        <v>10</v>
      </c>
      <c r="G717" s="52"/>
      <c r="H717" s="57">
        <f>ROUND(G717*F717,2)</f>
        <v>0</v>
      </c>
      <c r="I717" s="30"/>
      <c r="J717" s="19"/>
    </row>
    <row r="718" spans="1:10" s="9" customFormat="1" ht="39.950000000000003" customHeight="1" x14ac:dyDescent="0.2">
      <c r="A718" s="53" t="s">
        <v>61</v>
      </c>
      <c r="B718" s="139" t="s">
        <v>36</v>
      </c>
      <c r="C718" s="59" t="s">
        <v>129</v>
      </c>
      <c r="D718" s="51"/>
      <c r="E718" s="60" t="s">
        <v>28</v>
      </c>
      <c r="F718" s="62">
        <v>15</v>
      </c>
      <c r="G718" s="52"/>
      <c r="H718" s="57">
        <f>ROUND(G718*F718,2)</f>
        <v>0</v>
      </c>
      <c r="I718" s="18"/>
      <c r="J718" s="19"/>
    </row>
    <row r="719" spans="1:10" s="5" customFormat="1" ht="39.950000000000003" customHeight="1" thickBot="1" x14ac:dyDescent="0.25">
      <c r="A719" s="47"/>
      <c r="B719" s="149" t="str">
        <f>B698</f>
        <v>K</v>
      </c>
      <c r="C719" s="150" t="str">
        <f>C698</f>
        <v>PANET ROAD from Nairn Avenue to 90 Meters South - Concrete Pavement Rehabilitation</v>
      </c>
      <c r="D719" s="151"/>
      <c r="E719" s="151"/>
      <c r="F719" s="152"/>
      <c r="G719" s="153" t="s">
        <v>16</v>
      </c>
      <c r="H719" s="153">
        <f>SUM(H698:H718)</f>
        <v>0</v>
      </c>
      <c r="I719" s="36"/>
    </row>
    <row r="720" spans="1:10" s="5" customFormat="1" ht="39.950000000000003" customHeight="1" thickTop="1" x14ac:dyDescent="0.2">
      <c r="A720" s="41"/>
      <c r="B720" s="125" t="s">
        <v>297</v>
      </c>
      <c r="C720" s="154" t="s">
        <v>172</v>
      </c>
      <c r="D720" s="155"/>
      <c r="E720" s="155"/>
      <c r="F720" s="155"/>
      <c r="G720" s="156"/>
      <c r="H720" s="157"/>
      <c r="I720" s="36"/>
    </row>
    <row r="721" spans="1:14" ht="39.950000000000003" customHeight="1" x14ac:dyDescent="0.2">
      <c r="A721" s="49"/>
      <c r="B721" s="130"/>
      <c r="C721" s="195" t="s">
        <v>286</v>
      </c>
      <c r="D721" s="132"/>
      <c r="E721" s="133" t="s">
        <v>1</v>
      </c>
      <c r="F721" s="133" t="s">
        <v>1</v>
      </c>
      <c r="G721" s="134" t="s">
        <v>1</v>
      </c>
      <c r="H721" s="135"/>
    </row>
    <row r="722" spans="1:14" s="16" customFormat="1" ht="39.950000000000003" customHeight="1" x14ac:dyDescent="0.2">
      <c r="A722" s="65"/>
      <c r="B722" s="170"/>
      <c r="C722" s="164" t="s">
        <v>487</v>
      </c>
      <c r="D722" s="165"/>
      <c r="E722" s="167"/>
      <c r="F722" s="196"/>
      <c r="G722" s="168"/>
      <c r="H722" s="169"/>
      <c r="I722" s="94"/>
      <c r="J722" s="13"/>
      <c r="K722" s="14"/>
      <c r="L722" s="15"/>
      <c r="M722" s="15"/>
      <c r="N722" s="15"/>
    </row>
    <row r="723" spans="1:14" s="16" customFormat="1" ht="39.950000000000003" customHeight="1" x14ac:dyDescent="0.2">
      <c r="A723" s="65"/>
      <c r="B723" s="170" t="s">
        <v>747</v>
      </c>
      <c r="C723" s="197" t="s">
        <v>303</v>
      </c>
      <c r="D723" s="172" t="s">
        <v>522</v>
      </c>
      <c r="E723" s="167"/>
      <c r="F723" s="196"/>
      <c r="G723" s="168"/>
      <c r="H723" s="169"/>
      <c r="I723" s="94"/>
      <c r="J723" s="13"/>
      <c r="K723" s="14"/>
      <c r="L723" s="15"/>
      <c r="M723" s="15"/>
      <c r="N723" s="15"/>
    </row>
    <row r="724" spans="1:14" s="16" customFormat="1" ht="39.950000000000003" customHeight="1" x14ac:dyDescent="0.2">
      <c r="A724" s="65"/>
      <c r="B724" s="198" t="s">
        <v>29</v>
      </c>
      <c r="C724" s="197" t="s">
        <v>304</v>
      </c>
      <c r="D724" s="199"/>
      <c r="E724" s="200" t="s">
        <v>69</v>
      </c>
      <c r="F724" s="201">
        <v>0.9</v>
      </c>
      <c r="G724" s="175"/>
      <c r="H724" s="176">
        <f>ROUND(G724*F724,2)</f>
        <v>0</v>
      </c>
      <c r="I724" s="94"/>
      <c r="J724" s="13"/>
      <c r="K724" s="14"/>
      <c r="L724" s="15"/>
      <c r="M724" s="15"/>
      <c r="N724" s="15"/>
    </row>
    <row r="725" spans="1:14" s="16" customFormat="1" ht="39.950000000000003" customHeight="1" x14ac:dyDescent="0.2">
      <c r="A725" s="65"/>
      <c r="B725" s="170"/>
      <c r="C725" s="164" t="s">
        <v>488</v>
      </c>
      <c r="D725" s="165"/>
      <c r="E725" s="167"/>
      <c r="F725" s="196"/>
      <c r="G725" s="168"/>
      <c r="H725" s="169"/>
      <c r="I725" s="94"/>
      <c r="J725" s="13"/>
      <c r="K725" s="14"/>
      <c r="L725" s="15"/>
      <c r="M725" s="15"/>
      <c r="N725" s="15"/>
    </row>
    <row r="726" spans="1:14" s="16" customFormat="1" ht="39.950000000000003" customHeight="1" x14ac:dyDescent="0.2">
      <c r="A726" s="65"/>
      <c r="B726" s="170" t="s">
        <v>748</v>
      </c>
      <c r="C726" s="197" t="s">
        <v>303</v>
      </c>
      <c r="D726" s="172" t="s">
        <v>522</v>
      </c>
      <c r="E726" s="167"/>
      <c r="F726" s="196"/>
      <c r="G726" s="168"/>
      <c r="H726" s="169"/>
      <c r="I726" s="94"/>
      <c r="J726" s="13"/>
      <c r="K726" s="14"/>
      <c r="L726" s="15"/>
      <c r="M726" s="15"/>
      <c r="N726" s="15"/>
    </row>
    <row r="727" spans="1:14" s="16" customFormat="1" ht="39.950000000000003" customHeight="1" x14ac:dyDescent="0.2">
      <c r="A727" s="65"/>
      <c r="B727" s="198" t="s">
        <v>29</v>
      </c>
      <c r="C727" s="197" t="s">
        <v>305</v>
      </c>
      <c r="D727" s="199"/>
      <c r="E727" s="200" t="s">
        <v>35</v>
      </c>
      <c r="F727" s="202">
        <v>1</v>
      </c>
      <c r="G727" s="175"/>
      <c r="H727" s="176">
        <f>ROUND(G727*F727,2)</f>
        <v>0</v>
      </c>
      <c r="I727" s="94"/>
      <c r="J727" s="13"/>
      <c r="K727" s="14"/>
      <c r="L727" s="15"/>
      <c r="M727" s="15"/>
      <c r="N727" s="15"/>
    </row>
    <row r="728" spans="1:14" ht="39.950000000000003" customHeight="1" x14ac:dyDescent="0.2">
      <c r="A728" s="49"/>
      <c r="B728" s="130"/>
      <c r="C728" s="195" t="s">
        <v>306</v>
      </c>
      <c r="D728" s="132"/>
      <c r="E728" s="133" t="s">
        <v>1</v>
      </c>
      <c r="F728" s="133" t="s">
        <v>1</v>
      </c>
      <c r="G728" s="134" t="s">
        <v>1</v>
      </c>
      <c r="H728" s="135"/>
    </row>
    <row r="729" spans="1:14" s="16" customFormat="1" ht="39.950000000000003" customHeight="1" x14ac:dyDescent="0.2">
      <c r="A729" s="65"/>
      <c r="B729" s="170"/>
      <c r="C729" s="164" t="s">
        <v>489</v>
      </c>
      <c r="D729" s="165"/>
      <c r="E729" s="167"/>
      <c r="F729" s="196"/>
      <c r="G729" s="168"/>
      <c r="H729" s="169"/>
      <c r="I729" s="94"/>
      <c r="J729" s="13"/>
      <c r="K729" s="14"/>
      <c r="L729" s="15"/>
      <c r="M729" s="15"/>
      <c r="N729" s="15"/>
    </row>
    <row r="730" spans="1:14" s="16" customFormat="1" ht="39.950000000000003" customHeight="1" x14ac:dyDescent="0.2">
      <c r="A730" s="65"/>
      <c r="B730" s="170" t="s">
        <v>749</v>
      </c>
      <c r="C730" s="197" t="s">
        <v>303</v>
      </c>
      <c r="D730" s="172" t="s">
        <v>522</v>
      </c>
      <c r="E730" s="167"/>
      <c r="F730" s="196"/>
      <c r="G730" s="168"/>
      <c r="H730" s="169"/>
      <c r="I730" s="94"/>
      <c r="J730" s="13"/>
      <c r="K730" s="14"/>
      <c r="L730" s="15"/>
      <c r="M730" s="15"/>
      <c r="N730" s="15"/>
    </row>
    <row r="731" spans="1:14" s="16" customFormat="1" ht="39.950000000000003" customHeight="1" x14ac:dyDescent="0.2">
      <c r="A731" s="65"/>
      <c r="B731" s="198" t="s">
        <v>29</v>
      </c>
      <c r="C731" s="197" t="s">
        <v>304</v>
      </c>
      <c r="D731" s="199"/>
      <c r="E731" s="200" t="s">
        <v>69</v>
      </c>
      <c r="F731" s="201">
        <v>1.3</v>
      </c>
      <c r="G731" s="175"/>
      <c r="H731" s="176">
        <f>ROUND(G731*F731,2)</f>
        <v>0</v>
      </c>
      <c r="I731" s="94"/>
      <c r="J731" s="13"/>
      <c r="K731" s="14"/>
      <c r="L731" s="15"/>
      <c r="M731" s="15"/>
      <c r="N731" s="15"/>
    </row>
    <row r="732" spans="1:14" ht="39.950000000000003" customHeight="1" x14ac:dyDescent="0.2">
      <c r="A732" s="49"/>
      <c r="B732" s="130"/>
      <c r="C732" s="195" t="s">
        <v>299</v>
      </c>
      <c r="D732" s="132"/>
      <c r="E732" s="133" t="s">
        <v>1</v>
      </c>
      <c r="F732" s="203" t="s">
        <v>1</v>
      </c>
      <c r="G732" s="134" t="s">
        <v>1</v>
      </c>
      <c r="H732" s="135"/>
    </row>
    <row r="733" spans="1:14" s="16" customFormat="1" ht="39.950000000000003" customHeight="1" x14ac:dyDescent="0.2">
      <c r="A733" s="65"/>
      <c r="B733" s="170"/>
      <c r="C733" s="164" t="s">
        <v>490</v>
      </c>
      <c r="D733" s="165"/>
      <c r="E733" s="167"/>
      <c r="F733" s="201"/>
      <c r="G733" s="168"/>
      <c r="H733" s="169"/>
      <c r="I733" s="94"/>
      <c r="J733" s="13"/>
      <c r="K733" s="14"/>
      <c r="L733" s="15"/>
      <c r="M733" s="15"/>
      <c r="N733" s="15"/>
    </row>
    <row r="734" spans="1:14" s="16" customFormat="1" ht="39.950000000000003" customHeight="1" x14ac:dyDescent="0.2">
      <c r="A734" s="65"/>
      <c r="B734" s="170" t="s">
        <v>750</v>
      </c>
      <c r="C734" s="197" t="s">
        <v>303</v>
      </c>
      <c r="D734" s="172" t="s">
        <v>522</v>
      </c>
      <c r="E734" s="167"/>
      <c r="F734" s="201"/>
      <c r="G734" s="168"/>
      <c r="H734" s="169"/>
      <c r="I734" s="94"/>
      <c r="J734" s="13"/>
      <c r="K734" s="14"/>
      <c r="L734" s="15"/>
      <c r="M734" s="15"/>
      <c r="N734" s="15"/>
    </row>
    <row r="735" spans="1:14" s="16" customFormat="1" ht="39.950000000000003" customHeight="1" x14ac:dyDescent="0.2">
      <c r="A735" s="65"/>
      <c r="B735" s="198" t="s">
        <v>29</v>
      </c>
      <c r="C735" s="197" t="s">
        <v>304</v>
      </c>
      <c r="D735" s="199"/>
      <c r="E735" s="200" t="s">
        <v>69</v>
      </c>
      <c r="F735" s="201">
        <v>0.8</v>
      </c>
      <c r="G735" s="175"/>
      <c r="H735" s="176">
        <f>ROUND(G735*F735,2)</f>
        <v>0</v>
      </c>
      <c r="I735" s="94"/>
      <c r="J735" s="13"/>
      <c r="K735" s="14"/>
      <c r="L735" s="15"/>
      <c r="M735" s="15"/>
      <c r="N735" s="15"/>
    </row>
    <row r="736" spans="1:14" s="16" customFormat="1" ht="39.950000000000003" customHeight="1" x14ac:dyDescent="0.2">
      <c r="A736" s="65"/>
      <c r="B736" s="170"/>
      <c r="C736" s="164" t="s">
        <v>491</v>
      </c>
      <c r="D736" s="165"/>
      <c r="E736" s="167"/>
      <c r="F736" s="201"/>
      <c r="G736" s="168"/>
      <c r="H736" s="169"/>
      <c r="I736" s="94"/>
      <c r="J736" s="13"/>
      <c r="K736" s="14"/>
      <c r="L736" s="15"/>
      <c r="M736" s="15"/>
      <c r="N736" s="15"/>
    </row>
    <row r="737" spans="1:14" s="16" customFormat="1" ht="39.950000000000003" customHeight="1" x14ac:dyDescent="0.2">
      <c r="A737" s="65"/>
      <c r="B737" s="170" t="s">
        <v>751</v>
      </c>
      <c r="C737" s="197" t="s">
        <v>303</v>
      </c>
      <c r="D737" s="172" t="s">
        <v>522</v>
      </c>
      <c r="E737" s="167"/>
      <c r="F737" s="201"/>
      <c r="G737" s="168"/>
      <c r="H737" s="169"/>
      <c r="I737" s="94"/>
      <c r="J737" s="13"/>
      <c r="K737" s="14"/>
      <c r="L737" s="15"/>
      <c r="M737" s="15"/>
      <c r="N737" s="15"/>
    </row>
    <row r="738" spans="1:14" s="16" customFormat="1" ht="39.950000000000003" customHeight="1" x14ac:dyDescent="0.2">
      <c r="A738" s="65"/>
      <c r="B738" s="198" t="s">
        <v>29</v>
      </c>
      <c r="C738" s="197" t="s">
        <v>304</v>
      </c>
      <c r="D738" s="199"/>
      <c r="E738" s="200" t="s">
        <v>69</v>
      </c>
      <c r="F738" s="202">
        <v>1</v>
      </c>
      <c r="G738" s="175"/>
      <c r="H738" s="176">
        <f>ROUND(G738*F738,2)</f>
        <v>0</v>
      </c>
      <c r="I738" s="94"/>
      <c r="J738" s="13"/>
      <c r="K738" s="14"/>
      <c r="L738" s="15"/>
      <c r="M738" s="15"/>
      <c r="N738" s="15"/>
    </row>
    <row r="739" spans="1:14" s="16" customFormat="1" ht="39.950000000000003" customHeight="1" x14ac:dyDescent="0.2">
      <c r="A739" s="65"/>
      <c r="B739" s="170"/>
      <c r="C739" s="164" t="s">
        <v>492</v>
      </c>
      <c r="D739" s="165"/>
      <c r="E739" s="167"/>
      <c r="F739" s="201"/>
      <c r="G739" s="168"/>
      <c r="H739" s="169"/>
      <c r="I739" s="94"/>
      <c r="J739" s="13"/>
      <c r="K739" s="14"/>
      <c r="L739" s="15"/>
      <c r="M739" s="15"/>
      <c r="N739" s="15"/>
    </row>
    <row r="740" spans="1:14" s="16" customFormat="1" ht="39.950000000000003" customHeight="1" x14ac:dyDescent="0.2">
      <c r="A740" s="65"/>
      <c r="B740" s="170" t="s">
        <v>752</v>
      </c>
      <c r="C740" s="197" t="s">
        <v>303</v>
      </c>
      <c r="D740" s="172" t="s">
        <v>522</v>
      </c>
      <c r="E740" s="167"/>
      <c r="F740" s="201"/>
      <c r="G740" s="168"/>
      <c r="H740" s="169"/>
      <c r="I740" s="94"/>
      <c r="J740" s="13"/>
      <c r="K740" s="14"/>
      <c r="L740" s="15"/>
      <c r="M740" s="15"/>
      <c r="N740" s="15"/>
    </row>
    <row r="741" spans="1:14" s="16" customFormat="1" ht="39.950000000000003" customHeight="1" x14ac:dyDescent="0.2">
      <c r="A741" s="65"/>
      <c r="B741" s="198" t="s">
        <v>29</v>
      </c>
      <c r="C741" s="197" t="s">
        <v>304</v>
      </c>
      <c r="D741" s="199"/>
      <c r="E741" s="200" t="s">
        <v>69</v>
      </c>
      <c r="F741" s="201">
        <v>0.5</v>
      </c>
      <c r="G741" s="175"/>
      <c r="H741" s="176">
        <f>ROUND(G741*F741,2)</f>
        <v>0</v>
      </c>
      <c r="I741" s="94"/>
      <c r="J741" s="13"/>
      <c r="K741" s="14"/>
      <c r="L741" s="15"/>
      <c r="M741" s="15"/>
      <c r="N741" s="15"/>
    </row>
    <row r="742" spans="1:14" ht="39.950000000000003" customHeight="1" x14ac:dyDescent="0.2">
      <c r="A742" s="49"/>
      <c r="B742" s="130"/>
      <c r="C742" s="195" t="s">
        <v>442</v>
      </c>
      <c r="D742" s="132"/>
      <c r="E742" s="133" t="s">
        <v>1</v>
      </c>
      <c r="F742" s="203" t="s">
        <v>1</v>
      </c>
      <c r="G742" s="134" t="s">
        <v>1</v>
      </c>
      <c r="H742" s="135"/>
    </row>
    <row r="743" spans="1:14" s="16" customFormat="1" ht="39.950000000000003" customHeight="1" x14ac:dyDescent="0.2">
      <c r="A743" s="65"/>
      <c r="B743" s="170"/>
      <c r="C743" s="164" t="s">
        <v>493</v>
      </c>
      <c r="D743" s="165"/>
      <c r="E743" s="167"/>
      <c r="F743" s="201"/>
      <c r="G743" s="168"/>
      <c r="H743" s="169"/>
      <c r="I743" s="94"/>
      <c r="J743" s="13"/>
      <c r="K743" s="14"/>
      <c r="L743" s="15"/>
      <c r="M743" s="15"/>
      <c r="N743" s="15"/>
    </row>
    <row r="744" spans="1:14" s="16" customFormat="1" ht="39.950000000000003" customHeight="1" x14ac:dyDescent="0.2">
      <c r="A744" s="65"/>
      <c r="B744" s="170" t="s">
        <v>753</v>
      </c>
      <c r="C744" s="197" t="s">
        <v>303</v>
      </c>
      <c r="D744" s="172" t="s">
        <v>522</v>
      </c>
      <c r="E744" s="167"/>
      <c r="F744" s="201"/>
      <c r="G744" s="168"/>
      <c r="H744" s="169"/>
      <c r="I744" s="94"/>
      <c r="J744" s="13"/>
      <c r="K744" s="14"/>
      <c r="L744" s="15"/>
      <c r="M744" s="15"/>
      <c r="N744" s="15"/>
    </row>
    <row r="745" spans="1:14" s="16" customFormat="1" ht="39.950000000000003" customHeight="1" x14ac:dyDescent="0.2">
      <c r="A745" s="65"/>
      <c r="B745" s="198" t="s">
        <v>29</v>
      </c>
      <c r="C745" s="197" t="s">
        <v>304</v>
      </c>
      <c r="D745" s="199"/>
      <c r="E745" s="200" t="s">
        <v>69</v>
      </c>
      <c r="F745" s="201">
        <v>0.6</v>
      </c>
      <c r="G745" s="175"/>
      <c r="H745" s="176">
        <f>ROUND(G745*F745,2)</f>
        <v>0</v>
      </c>
      <c r="I745" s="94"/>
      <c r="J745" s="13"/>
      <c r="K745" s="14"/>
      <c r="L745" s="15"/>
      <c r="M745" s="15"/>
      <c r="N745" s="15"/>
    </row>
    <row r="746" spans="1:14" ht="39.950000000000003" customHeight="1" x14ac:dyDescent="0.2">
      <c r="A746" s="49"/>
      <c r="B746" s="130"/>
      <c r="C746" s="195" t="s">
        <v>443</v>
      </c>
      <c r="D746" s="132"/>
      <c r="E746" s="133" t="s">
        <v>1</v>
      </c>
      <c r="F746" s="203" t="s">
        <v>1</v>
      </c>
      <c r="G746" s="134" t="s">
        <v>1</v>
      </c>
      <c r="H746" s="135"/>
    </row>
    <row r="747" spans="1:14" s="16" customFormat="1" ht="39.950000000000003" customHeight="1" x14ac:dyDescent="0.2">
      <c r="A747" s="65"/>
      <c r="B747" s="170"/>
      <c r="C747" s="164" t="s">
        <v>494</v>
      </c>
      <c r="D747" s="165"/>
      <c r="E747" s="167"/>
      <c r="F747" s="201"/>
      <c r="G747" s="168"/>
      <c r="H747" s="169"/>
      <c r="I747" s="94"/>
      <c r="J747" s="13"/>
      <c r="K747" s="14"/>
      <c r="L747" s="15"/>
      <c r="M747" s="15"/>
      <c r="N747" s="15"/>
    </row>
    <row r="748" spans="1:14" s="16" customFormat="1" ht="39.950000000000003" customHeight="1" x14ac:dyDescent="0.2">
      <c r="A748" s="65"/>
      <c r="B748" s="170" t="s">
        <v>754</v>
      </c>
      <c r="C748" s="197" t="s">
        <v>303</v>
      </c>
      <c r="D748" s="172" t="s">
        <v>522</v>
      </c>
      <c r="E748" s="167"/>
      <c r="F748" s="201"/>
      <c r="G748" s="168"/>
      <c r="H748" s="169"/>
      <c r="I748" s="94"/>
      <c r="J748" s="13"/>
      <c r="K748" s="14"/>
      <c r="L748" s="15"/>
      <c r="M748" s="15"/>
      <c r="N748" s="15"/>
    </row>
    <row r="749" spans="1:14" s="16" customFormat="1" ht="39.950000000000003" customHeight="1" x14ac:dyDescent="0.2">
      <c r="A749" s="65"/>
      <c r="B749" s="198" t="s">
        <v>29</v>
      </c>
      <c r="C749" s="197" t="s">
        <v>313</v>
      </c>
      <c r="D749" s="199"/>
      <c r="E749" s="200" t="s">
        <v>35</v>
      </c>
      <c r="F749" s="202">
        <v>1</v>
      </c>
      <c r="G749" s="175"/>
      <c r="H749" s="176">
        <f>ROUND(G749*F749,2)</f>
        <v>0</v>
      </c>
      <c r="I749" s="94"/>
      <c r="J749" s="13"/>
      <c r="K749" s="14"/>
      <c r="L749" s="15"/>
      <c r="M749" s="15"/>
      <c r="N749" s="15"/>
    </row>
    <row r="750" spans="1:14" s="16" customFormat="1" ht="39.950000000000003" customHeight="1" x14ac:dyDescent="0.2">
      <c r="A750" s="65"/>
      <c r="B750" s="170"/>
      <c r="C750" s="164" t="s">
        <v>495</v>
      </c>
      <c r="D750" s="165"/>
      <c r="E750" s="167"/>
      <c r="F750" s="201"/>
      <c r="G750" s="168"/>
      <c r="H750" s="169"/>
      <c r="I750" s="94"/>
      <c r="J750" s="13"/>
      <c r="K750" s="14"/>
      <c r="L750" s="15"/>
      <c r="M750" s="15"/>
      <c r="N750" s="15"/>
    </row>
    <row r="751" spans="1:14" s="16" customFormat="1" ht="39.950000000000003" customHeight="1" x14ac:dyDescent="0.2">
      <c r="A751" s="65"/>
      <c r="B751" s="170" t="s">
        <v>755</v>
      </c>
      <c r="C751" s="197" t="s">
        <v>303</v>
      </c>
      <c r="D751" s="172" t="s">
        <v>522</v>
      </c>
      <c r="E751" s="167"/>
      <c r="F751" s="201"/>
      <c r="G751" s="168"/>
      <c r="H751" s="169"/>
      <c r="I751" s="94"/>
      <c r="J751" s="13"/>
      <c r="K751" s="14"/>
      <c r="L751" s="15"/>
      <c r="M751" s="15"/>
      <c r="N751" s="15"/>
    </row>
    <row r="752" spans="1:14" s="16" customFormat="1" ht="39.950000000000003" customHeight="1" x14ac:dyDescent="0.2">
      <c r="A752" s="65"/>
      <c r="B752" s="198" t="s">
        <v>29</v>
      </c>
      <c r="C752" s="197" t="s">
        <v>304</v>
      </c>
      <c r="D752" s="199"/>
      <c r="E752" s="200" t="s">
        <v>69</v>
      </c>
      <c r="F752" s="201">
        <v>0.4</v>
      </c>
      <c r="G752" s="175"/>
      <c r="H752" s="176">
        <f>ROUND(G752*F752,2)</f>
        <v>0</v>
      </c>
      <c r="I752" s="94"/>
      <c r="J752" s="13"/>
      <c r="K752" s="14"/>
      <c r="L752" s="15"/>
      <c r="M752" s="15"/>
      <c r="N752" s="15"/>
    </row>
    <row r="753" spans="1:14" ht="39.950000000000003" customHeight="1" x14ac:dyDescent="0.2">
      <c r="A753" s="49"/>
      <c r="B753" s="130"/>
      <c r="C753" s="195" t="s">
        <v>300</v>
      </c>
      <c r="D753" s="132"/>
      <c r="E753" s="133" t="s">
        <v>1</v>
      </c>
      <c r="F753" s="203" t="s">
        <v>1</v>
      </c>
      <c r="G753" s="134" t="s">
        <v>1</v>
      </c>
      <c r="H753" s="135"/>
    </row>
    <row r="754" spans="1:14" s="16" customFormat="1" ht="39.950000000000003" customHeight="1" x14ac:dyDescent="0.2">
      <c r="A754" s="65"/>
      <c r="B754" s="170"/>
      <c r="C754" s="164" t="s">
        <v>496</v>
      </c>
      <c r="D754" s="165"/>
      <c r="E754" s="167"/>
      <c r="F754" s="201"/>
      <c r="G754" s="168"/>
      <c r="H754" s="169"/>
      <c r="I754" s="94"/>
      <c r="J754" s="13"/>
      <c r="K754" s="14"/>
      <c r="L754" s="15"/>
      <c r="M754" s="15"/>
      <c r="N754" s="15"/>
    </row>
    <row r="755" spans="1:14" s="16" customFormat="1" ht="39.950000000000003" customHeight="1" x14ac:dyDescent="0.2">
      <c r="A755" s="65"/>
      <c r="B755" s="170" t="s">
        <v>756</v>
      </c>
      <c r="C755" s="197" t="s">
        <v>303</v>
      </c>
      <c r="D755" s="172" t="s">
        <v>522</v>
      </c>
      <c r="E755" s="167"/>
      <c r="F755" s="201"/>
      <c r="G755" s="168"/>
      <c r="H755" s="169"/>
      <c r="I755" s="94"/>
      <c r="J755" s="13"/>
      <c r="K755" s="14"/>
      <c r="L755" s="15"/>
      <c r="M755" s="15"/>
      <c r="N755" s="15"/>
    </row>
    <row r="756" spans="1:14" s="16" customFormat="1" ht="39.950000000000003" customHeight="1" x14ac:dyDescent="0.2">
      <c r="A756" s="65"/>
      <c r="B756" s="198" t="s">
        <v>29</v>
      </c>
      <c r="C756" s="197" t="s">
        <v>304</v>
      </c>
      <c r="D756" s="199"/>
      <c r="E756" s="200" t="s">
        <v>69</v>
      </c>
      <c r="F756" s="202">
        <v>1</v>
      </c>
      <c r="G756" s="175"/>
      <c r="H756" s="176">
        <f>ROUND(G756*F756,2)</f>
        <v>0</v>
      </c>
      <c r="I756" s="94"/>
      <c r="J756" s="13"/>
      <c r="K756" s="14"/>
      <c r="L756" s="15"/>
      <c r="M756" s="15"/>
      <c r="N756" s="15"/>
    </row>
    <row r="757" spans="1:14" s="16" customFormat="1" ht="39.950000000000003" customHeight="1" x14ac:dyDescent="0.2">
      <c r="A757" s="65"/>
      <c r="B757" s="198" t="s">
        <v>36</v>
      </c>
      <c r="C757" s="197" t="s">
        <v>313</v>
      </c>
      <c r="D757" s="199"/>
      <c r="E757" s="200" t="s">
        <v>35</v>
      </c>
      <c r="F757" s="202">
        <v>1</v>
      </c>
      <c r="G757" s="175"/>
      <c r="H757" s="176">
        <f>ROUND(G757*F757,2)</f>
        <v>0</v>
      </c>
      <c r="I757" s="94"/>
      <c r="J757" s="13"/>
      <c r="K757" s="14"/>
      <c r="L757" s="15"/>
      <c r="M757" s="15"/>
      <c r="N757" s="15"/>
    </row>
    <row r="758" spans="1:14" s="16" customFormat="1" ht="39.950000000000003" customHeight="1" x14ac:dyDescent="0.2">
      <c r="A758" s="65"/>
      <c r="B758" s="170"/>
      <c r="C758" s="164" t="s">
        <v>497</v>
      </c>
      <c r="D758" s="165"/>
      <c r="E758" s="167"/>
      <c r="F758" s="201"/>
      <c r="G758" s="168"/>
      <c r="H758" s="169"/>
      <c r="I758" s="94"/>
      <c r="J758" s="13"/>
      <c r="K758" s="14"/>
      <c r="L758" s="15"/>
      <c r="M758" s="15"/>
      <c r="N758" s="15"/>
    </row>
    <row r="759" spans="1:14" s="16" customFormat="1" ht="39.950000000000003" customHeight="1" x14ac:dyDescent="0.2">
      <c r="A759" s="65"/>
      <c r="B759" s="170" t="s">
        <v>757</v>
      </c>
      <c r="C759" s="197" t="s">
        <v>303</v>
      </c>
      <c r="D759" s="172" t="s">
        <v>522</v>
      </c>
      <c r="E759" s="167"/>
      <c r="F759" s="201"/>
      <c r="G759" s="168"/>
      <c r="H759" s="169"/>
      <c r="I759" s="94"/>
      <c r="J759" s="13"/>
      <c r="K759" s="14"/>
      <c r="L759" s="15"/>
      <c r="M759" s="15"/>
      <c r="N759" s="15"/>
    </row>
    <row r="760" spans="1:14" s="16" customFormat="1" ht="39.950000000000003" customHeight="1" x14ac:dyDescent="0.2">
      <c r="A760" s="65"/>
      <c r="B760" s="198" t="s">
        <v>29</v>
      </c>
      <c r="C760" s="197" t="s">
        <v>304</v>
      </c>
      <c r="D760" s="199"/>
      <c r="E760" s="200" t="s">
        <v>69</v>
      </c>
      <c r="F760" s="201">
        <v>0.3</v>
      </c>
      <c r="G760" s="175"/>
      <c r="H760" s="176">
        <f>ROUND(G760*F760,2)</f>
        <v>0</v>
      </c>
      <c r="I760" s="94"/>
      <c r="J760" s="13"/>
      <c r="K760" s="14"/>
      <c r="L760" s="15"/>
      <c r="M760" s="15"/>
      <c r="N760" s="15"/>
    </row>
    <row r="761" spans="1:14" s="16" customFormat="1" ht="39.950000000000003" customHeight="1" x14ac:dyDescent="0.2">
      <c r="A761" s="65"/>
      <c r="B761" s="170"/>
      <c r="C761" s="164" t="s">
        <v>498</v>
      </c>
      <c r="D761" s="165"/>
      <c r="E761" s="167"/>
      <c r="F761" s="201"/>
      <c r="G761" s="168"/>
      <c r="H761" s="169"/>
      <c r="I761" s="94"/>
      <c r="J761" s="13"/>
      <c r="K761" s="14"/>
      <c r="L761" s="15"/>
      <c r="M761" s="15"/>
      <c r="N761" s="15"/>
    </row>
    <row r="762" spans="1:14" s="16" customFormat="1" ht="39.950000000000003" customHeight="1" x14ac:dyDescent="0.2">
      <c r="A762" s="65"/>
      <c r="B762" s="170" t="s">
        <v>758</v>
      </c>
      <c r="C762" s="197" t="s">
        <v>303</v>
      </c>
      <c r="D762" s="172" t="s">
        <v>522</v>
      </c>
      <c r="E762" s="167"/>
      <c r="F762" s="201"/>
      <c r="G762" s="168"/>
      <c r="H762" s="169"/>
      <c r="I762" s="94"/>
      <c r="J762" s="13"/>
      <c r="K762" s="14"/>
      <c r="L762" s="15"/>
      <c r="M762" s="15"/>
      <c r="N762" s="15"/>
    </row>
    <row r="763" spans="1:14" s="16" customFormat="1" ht="39.950000000000003" customHeight="1" x14ac:dyDescent="0.2">
      <c r="A763" s="65"/>
      <c r="B763" s="198" t="s">
        <v>29</v>
      </c>
      <c r="C763" s="197" t="s">
        <v>304</v>
      </c>
      <c r="D763" s="199"/>
      <c r="E763" s="200" t="s">
        <v>69</v>
      </c>
      <c r="F763" s="201">
        <v>0.3</v>
      </c>
      <c r="G763" s="175"/>
      <c r="H763" s="176">
        <f>ROUND(G763*F763,2)</f>
        <v>0</v>
      </c>
      <c r="I763" s="94"/>
      <c r="J763" s="13"/>
      <c r="K763" s="14"/>
      <c r="L763" s="15"/>
      <c r="M763" s="15"/>
      <c r="N763" s="15"/>
    </row>
    <row r="764" spans="1:14" s="16" customFormat="1" ht="39.950000000000003" customHeight="1" x14ac:dyDescent="0.2">
      <c r="A764" s="65"/>
      <c r="B764" s="170"/>
      <c r="C764" s="164" t="s">
        <v>499</v>
      </c>
      <c r="D764" s="165"/>
      <c r="E764" s="167"/>
      <c r="F764" s="201"/>
      <c r="G764" s="168"/>
      <c r="H764" s="169"/>
      <c r="I764" s="94"/>
      <c r="J764" s="13"/>
      <c r="K764" s="14"/>
      <c r="L764" s="15"/>
      <c r="M764" s="15"/>
      <c r="N764" s="15"/>
    </row>
    <row r="765" spans="1:14" s="16" customFormat="1" ht="39.950000000000003" customHeight="1" x14ac:dyDescent="0.2">
      <c r="A765" s="65"/>
      <c r="B765" s="170" t="s">
        <v>759</v>
      </c>
      <c r="C765" s="197" t="s">
        <v>303</v>
      </c>
      <c r="D765" s="172" t="s">
        <v>522</v>
      </c>
      <c r="E765" s="167"/>
      <c r="F765" s="201"/>
      <c r="G765" s="168"/>
      <c r="H765" s="169"/>
      <c r="I765" s="94"/>
      <c r="J765" s="13"/>
      <c r="K765" s="14"/>
      <c r="L765" s="15"/>
      <c r="M765" s="15"/>
      <c r="N765" s="15"/>
    </row>
    <row r="766" spans="1:14" s="16" customFormat="1" ht="39.950000000000003" customHeight="1" x14ac:dyDescent="0.2">
      <c r="A766" s="65"/>
      <c r="B766" s="198" t="s">
        <v>29</v>
      </c>
      <c r="C766" s="197" t="s">
        <v>304</v>
      </c>
      <c r="D766" s="199"/>
      <c r="E766" s="200" t="s">
        <v>69</v>
      </c>
      <c r="F766" s="201">
        <v>0.7</v>
      </c>
      <c r="G766" s="175"/>
      <c r="H766" s="176">
        <f>ROUND(G766*F766,2)</f>
        <v>0</v>
      </c>
      <c r="I766" s="94"/>
      <c r="J766" s="13"/>
      <c r="K766" s="14"/>
      <c r="L766" s="15"/>
      <c r="M766" s="15"/>
      <c r="N766" s="15"/>
    </row>
    <row r="767" spans="1:14" s="16" customFormat="1" ht="39.950000000000003" customHeight="1" x14ac:dyDescent="0.2">
      <c r="A767" s="65"/>
      <c r="B767" s="170"/>
      <c r="C767" s="164" t="s">
        <v>500</v>
      </c>
      <c r="D767" s="165"/>
      <c r="E767" s="167"/>
      <c r="F767" s="201"/>
      <c r="G767" s="168"/>
      <c r="H767" s="169"/>
      <c r="I767" s="94"/>
      <c r="J767" s="13"/>
      <c r="K767" s="14"/>
      <c r="L767" s="15"/>
      <c r="M767" s="15"/>
      <c r="N767" s="15"/>
    </row>
    <row r="768" spans="1:14" s="17" customFormat="1" ht="39.950000000000003" customHeight="1" x14ac:dyDescent="0.2">
      <c r="A768" s="86" t="s">
        <v>68</v>
      </c>
      <c r="B768" s="170" t="s">
        <v>760</v>
      </c>
      <c r="C768" s="171" t="s">
        <v>76</v>
      </c>
      <c r="D768" s="172" t="s">
        <v>113</v>
      </c>
      <c r="E768" s="173"/>
      <c r="F768" s="201"/>
      <c r="G768" s="176"/>
      <c r="H768" s="204"/>
      <c r="I768" s="94"/>
      <c r="J768" s="13"/>
      <c r="K768" s="14"/>
      <c r="L768" s="15"/>
      <c r="M768" s="15"/>
      <c r="N768" s="15"/>
    </row>
    <row r="769" spans="1:14" s="17" customFormat="1" ht="39.950000000000003" customHeight="1" x14ac:dyDescent="0.2">
      <c r="A769" s="86" t="s">
        <v>77</v>
      </c>
      <c r="B769" s="198" t="s">
        <v>29</v>
      </c>
      <c r="C769" s="171" t="s">
        <v>125</v>
      </c>
      <c r="D769" s="172"/>
      <c r="E769" s="173" t="s">
        <v>69</v>
      </c>
      <c r="F769" s="201">
        <v>0.9</v>
      </c>
      <c r="G769" s="175"/>
      <c r="H769" s="176">
        <f>ROUND(G769*F769,2)</f>
        <v>0</v>
      </c>
      <c r="I769" s="94"/>
      <c r="J769" s="13"/>
      <c r="K769" s="14"/>
      <c r="L769" s="15"/>
      <c r="M769" s="15"/>
      <c r="N769" s="15"/>
    </row>
    <row r="770" spans="1:14" s="16" customFormat="1" ht="39.950000000000003" customHeight="1" x14ac:dyDescent="0.2">
      <c r="A770" s="65"/>
      <c r="B770" s="170"/>
      <c r="C770" s="164" t="s">
        <v>501</v>
      </c>
      <c r="D770" s="165"/>
      <c r="E770" s="167"/>
      <c r="F770" s="201"/>
      <c r="G770" s="168"/>
      <c r="H770" s="169"/>
      <c r="I770" s="94"/>
      <c r="J770" s="13"/>
      <c r="K770" s="14"/>
      <c r="L770" s="15"/>
      <c r="M770" s="15"/>
      <c r="N770" s="15"/>
    </row>
    <row r="771" spans="1:14" s="17" customFormat="1" ht="39.950000000000003" customHeight="1" x14ac:dyDescent="0.2">
      <c r="A771" s="86" t="s">
        <v>68</v>
      </c>
      <c r="B771" s="170" t="s">
        <v>761</v>
      </c>
      <c r="C771" s="171" t="s">
        <v>76</v>
      </c>
      <c r="D771" s="172" t="s">
        <v>113</v>
      </c>
      <c r="E771" s="173"/>
      <c r="F771" s="201"/>
      <c r="G771" s="176"/>
      <c r="H771" s="204"/>
      <c r="I771" s="94"/>
      <c r="J771" s="13"/>
      <c r="K771" s="14"/>
      <c r="L771" s="15"/>
      <c r="M771" s="15"/>
      <c r="N771" s="15"/>
    </row>
    <row r="772" spans="1:14" s="17" customFormat="1" ht="39.950000000000003" customHeight="1" x14ac:dyDescent="0.2">
      <c r="A772" s="86" t="s">
        <v>77</v>
      </c>
      <c r="B772" s="198" t="s">
        <v>29</v>
      </c>
      <c r="C772" s="171" t="s">
        <v>125</v>
      </c>
      <c r="D772" s="172"/>
      <c r="E772" s="173" t="s">
        <v>69</v>
      </c>
      <c r="F772" s="202">
        <v>1</v>
      </c>
      <c r="G772" s="175"/>
      <c r="H772" s="176">
        <f>ROUND(G772*F772,2)</f>
        <v>0</v>
      </c>
      <c r="I772" s="94"/>
      <c r="J772" s="13"/>
      <c r="K772" s="14"/>
      <c r="L772" s="15"/>
      <c r="M772" s="15"/>
      <c r="N772" s="15"/>
    </row>
    <row r="773" spans="1:14" s="5" customFormat="1" ht="39.950000000000003" customHeight="1" thickBot="1" x14ac:dyDescent="0.25">
      <c r="A773" s="47"/>
      <c r="B773" s="149" t="str">
        <f>B720</f>
        <v>L</v>
      </c>
      <c r="C773" s="150" t="str">
        <f>C720</f>
        <v>WATER AND WASTE WORK</v>
      </c>
      <c r="D773" s="151"/>
      <c r="E773" s="151"/>
      <c r="F773" s="152"/>
      <c r="G773" s="153" t="s">
        <v>16</v>
      </c>
      <c r="H773" s="153">
        <f>SUM(H720:H772)</f>
        <v>0</v>
      </c>
      <c r="I773" s="36"/>
    </row>
    <row r="774" spans="1:14" s="11" customFormat="1" ht="39.950000000000003" customHeight="1" thickTop="1" x14ac:dyDescent="0.2">
      <c r="A774" s="48"/>
      <c r="B774" s="205" t="s">
        <v>738</v>
      </c>
      <c r="C774" s="206" t="s">
        <v>727</v>
      </c>
      <c r="D774" s="207"/>
      <c r="E774" s="207"/>
      <c r="F774" s="207"/>
      <c r="G774" s="208"/>
      <c r="H774" s="209"/>
      <c r="I774" s="95"/>
    </row>
    <row r="775" spans="1:14" s="10" customFormat="1" ht="39.950000000000003" customHeight="1" x14ac:dyDescent="0.2">
      <c r="A775" s="87" t="s">
        <v>263</v>
      </c>
      <c r="B775" s="210" t="s">
        <v>739</v>
      </c>
      <c r="C775" s="211" t="s">
        <v>264</v>
      </c>
      <c r="D775" s="143" t="s">
        <v>516</v>
      </c>
      <c r="E775" s="212" t="s">
        <v>259</v>
      </c>
      <c r="F775" s="213">
        <v>1</v>
      </c>
      <c r="G775" s="88"/>
      <c r="H775" s="214">
        <f t="shared" ref="H775" si="109">ROUND(G775*F775,2)</f>
        <v>0</v>
      </c>
      <c r="I775" s="96"/>
    </row>
    <row r="776" spans="1:14" s="11" customFormat="1" ht="39.950000000000003" customHeight="1" thickBot="1" x14ac:dyDescent="0.25">
      <c r="A776" s="12"/>
      <c r="B776" s="215" t="str">
        <f>B774</f>
        <v>M</v>
      </c>
      <c r="C776" s="216" t="str">
        <f>C774</f>
        <v>MOBILIZATION/DEMOBILIZATION</v>
      </c>
      <c r="D776" s="217"/>
      <c r="E776" s="217"/>
      <c r="F776" s="218"/>
      <c r="G776" s="219" t="s">
        <v>16</v>
      </c>
      <c r="H776" s="220">
        <f>H775</f>
        <v>0</v>
      </c>
      <c r="I776" s="95"/>
    </row>
    <row r="777" spans="1:14" ht="39.950000000000003" customHeight="1" thickTop="1" x14ac:dyDescent="0.2">
      <c r="A777" s="68"/>
      <c r="B777" s="221"/>
      <c r="C777" s="222" t="s">
        <v>17</v>
      </c>
      <c r="D777" s="223"/>
      <c r="E777" s="224"/>
      <c r="F777" s="224"/>
      <c r="G777" s="225"/>
      <c r="H777" s="226"/>
    </row>
    <row r="778" spans="1:14" ht="45" customHeight="1" thickBot="1" x14ac:dyDescent="0.25">
      <c r="A778" s="6"/>
      <c r="B778" s="227" t="str">
        <f>B7</f>
        <v>A</v>
      </c>
      <c r="C778" s="228" t="str">
        <f>C7</f>
        <v>DORSET STREET &amp; TYNDALL AVENUE from Burrows Avenue to Chudley Street - Concrete Sidewalk Renewal and Associated Works</v>
      </c>
      <c r="D778" s="229"/>
      <c r="E778" s="229"/>
      <c r="F778" s="230"/>
      <c r="G778" s="231" t="s">
        <v>16</v>
      </c>
      <c r="H778" s="231">
        <f>H48</f>
        <v>0</v>
      </c>
    </row>
    <row r="779" spans="1:14" ht="45" customHeight="1" thickTop="1" thickBot="1" x14ac:dyDescent="0.25">
      <c r="A779" s="6"/>
      <c r="B779" s="227" t="str">
        <f>B49</f>
        <v>B</v>
      </c>
      <c r="C779" s="232" t="str">
        <f>C49</f>
        <v>FURBY STREET from Notre Dame Avenue to McDermot Avenue - Concrete Pavement Rehabilitation and Associated Works</v>
      </c>
      <c r="D779" s="233"/>
      <c r="E779" s="233"/>
      <c r="F779" s="234"/>
      <c r="G779" s="231" t="s">
        <v>16</v>
      </c>
      <c r="H779" s="231">
        <f>H124</f>
        <v>0</v>
      </c>
    </row>
    <row r="780" spans="1:14" ht="45" customHeight="1" thickTop="1" thickBot="1" x14ac:dyDescent="0.25">
      <c r="A780" s="6"/>
      <c r="B780" s="227" t="str">
        <f>B125</f>
        <v>C</v>
      </c>
      <c r="C780" s="232" t="str">
        <f>C125</f>
        <v>FURBY STREET from Bannatyne Avenue to William Avenue - Concrete Pavement Rehabilitation and Associated Works</v>
      </c>
      <c r="D780" s="233"/>
      <c r="E780" s="233"/>
      <c r="F780" s="234"/>
      <c r="G780" s="231" t="s">
        <v>16</v>
      </c>
      <c r="H780" s="231">
        <f>H193</f>
        <v>0</v>
      </c>
    </row>
    <row r="781" spans="1:14" ht="45" customHeight="1" thickTop="1" thickBot="1" x14ac:dyDescent="0.25">
      <c r="A781" s="6"/>
      <c r="B781" s="227" t="str">
        <f>B194</f>
        <v>D</v>
      </c>
      <c r="C781" s="232" t="str">
        <f>C194</f>
        <v>GOLSPIE STREET from Watt Street to Munroe Avenue - Concrete Pavement Rehabilitation, New Concrete Sidewalk and Associated Works</v>
      </c>
      <c r="D781" s="233"/>
      <c r="E781" s="233"/>
      <c r="F781" s="234"/>
      <c r="G781" s="231" t="s">
        <v>16</v>
      </c>
      <c r="H781" s="231">
        <f>H267</f>
        <v>0</v>
      </c>
    </row>
    <row r="782" spans="1:14" ht="45" customHeight="1" thickTop="1" thickBot="1" x14ac:dyDescent="0.25">
      <c r="A782" s="6"/>
      <c r="B782" s="227" t="str">
        <f>B268</f>
        <v>E</v>
      </c>
      <c r="C782" s="232" t="str">
        <f>C268</f>
        <v>GUNNELL STREET from Alexander Avenue to Logan Avenue - Thin Bituminous Overlay and Associated Works</v>
      </c>
      <c r="D782" s="233"/>
      <c r="E782" s="233"/>
      <c r="F782" s="234"/>
      <c r="G782" s="231" t="s">
        <v>16</v>
      </c>
      <c r="H782" s="231">
        <f>H303</f>
        <v>0</v>
      </c>
    </row>
    <row r="783" spans="1:14" ht="45" customHeight="1" thickTop="1" thickBot="1" x14ac:dyDescent="0.25">
      <c r="A783" s="6"/>
      <c r="B783" s="227" t="str">
        <f>B304</f>
        <v>F</v>
      </c>
      <c r="C783" s="232" t="str">
        <f>C304</f>
        <v>LISMORE AVENUE from King Edward Street to Oddy Street - Concrete Pavement Rehabilitation and Associated Works</v>
      </c>
      <c r="D783" s="233"/>
      <c r="E783" s="233"/>
      <c r="F783" s="234"/>
      <c r="G783" s="231" t="s">
        <v>16</v>
      </c>
      <c r="H783" s="231">
        <f>H366</f>
        <v>0</v>
      </c>
    </row>
    <row r="784" spans="1:14" ht="45" customHeight="1" thickTop="1" thickBot="1" x14ac:dyDescent="0.25">
      <c r="A784" s="6"/>
      <c r="B784" s="227" t="str">
        <f>B367</f>
        <v>G</v>
      </c>
      <c r="C784" s="232" t="str">
        <f>C367</f>
        <v>MOUNT AUBURN BAY from Garton Avenue to Garton Avenue - Concrete Pavement Rehabilitation, Thin Bituminous Overlay and Associated Works</v>
      </c>
      <c r="D784" s="233"/>
      <c r="E784" s="233"/>
      <c r="F784" s="234"/>
      <c r="G784" s="231" t="s">
        <v>16</v>
      </c>
      <c r="H784" s="231">
        <f>H438</f>
        <v>0</v>
      </c>
    </row>
    <row r="785" spans="1:9" ht="45" customHeight="1" thickTop="1" thickBot="1" x14ac:dyDescent="0.25">
      <c r="A785" s="6"/>
      <c r="B785" s="227" t="str">
        <f>B439</f>
        <v>H</v>
      </c>
      <c r="C785" s="232" t="str">
        <f>C439</f>
        <v>PANET ROAD (Service Road) from Nairn Avenue to North Limit - Concrete Pavement Rehabilitation and Associated Works</v>
      </c>
      <c r="D785" s="233"/>
      <c r="E785" s="233"/>
      <c r="F785" s="234"/>
      <c r="G785" s="231" t="s">
        <v>16</v>
      </c>
      <c r="H785" s="231">
        <f>H526</f>
        <v>0</v>
      </c>
    </row>
    <row r="786" spans="1:9" ht="45" customHeight="1" thickTop="1" thickBot="1" x14ac:dyDescent="0.25">
      <c r="A786" s="6"/>
      <c r="B786" s="227" t="str">
        <f>B527</f>
        <v>I</v>
      </c>
      <c r="C786" s="232" t="str">
        <f>C527</f>
        <v>PANET ROAD &amp; TALBOT AVENUE from McCalman Avenue to North Limit of Panet Road (Service Road) - New Multi-Use Asphalt Pathway and Associated Works</v>
      </c>
      <c r="D786" s="233"/>
      <c r="E786" s="233"/>
      <c r="F786" s="234"/>
      <c r="G786" s="231" t="s">
        <v>16</v>
      </c>
      <c r="H786" s="231">
        <f>H590</f>
        <v>0</v>
      </c>
    </row>
    <row r="787" spans="1:9" ht="45" customHeight="1" thickTop="1" thickBot="1" x14ac:dyDescent="0.25">
      <c r="A787" s="6"/>
      <c r="B787" s="227" t="str">
        <f>B591</f>
        <v>J</v>
      </c>
      <c r="C787" s="232" t="str">
        <f>C591</f>
        <v>PRITCHARD AVENUE from Chudley Street to Railway Street - Concrete Pavement Rehabilitation and Associated Works</v>
      </c>
      <c r="D787" s="233"/>
      <c r="E787" s="233"/>
      <c r="F787" s="234"/>
      <c r="G787" s="231" t="s">
        <v>16</v>
      </c>
      <c r="H787" s="231">
        <f>H697</f>
        <v>0</v>
      </c>
    </row>
    <row r="788" spans="1:9" ht="45" customHeight="1" thickTop="1" thickBot="1" x14ac:dyDescent="0.25">
      <c r="A788" s="6"/>
      <c r="B788" s="227" t="str">
        <f>B698</f>
        <v>K</v>
      </c>
      <c r="C788" s="232" t="str">
        <f>C698</f>
        <v>PANET ROAD from Nairn Avenue to 90 Meters South - Concrete Pavement Rehabilitation</v>
      </c>
      <c r="D788" s="233"/>
      <c r="E788" s="233"/>
      <c r="F788" s="234"/>
      <c r="G788" s="231" t="s">
        <v>16</v>
      </c>
      <c r="H788" s="231">
        <f>H719</f>
        <v>0</v>
      </c>
    </row>
    <row r="789" spans="1:9" ht="39.950000000000003" customHeight="1" thickTop="1" thickBot="1" x14ac:dyDescent="0.25">
      <c r="A789" s="89"/>
      <c r="B789" s="227" t="str">
        <f>B720</f>
        <v>L</v>
      </c>
      <c r="C789" s="235" t="str">
        <f>C720</f>
        <v>WATER AND WASTE WORK</v>
      </c>
      <c r="D789" s="236"/>
      <c r="E789" s="236"/>
      <c r="F789" s="237"/>
      <c r="G789" s="238" t="s">
        <v>16</v>
      </c>
      <c r="H789" s="238">
        <f>H773</f>
        <v>0</v>
      </c>
    </row>
    <row r="790" spans="1:9" ht="39.950000000000003" customHeight="1" thickTop="1" thickBot="1" x14ac:dyDescent="0.25">
      <c r="A790" s="89"/>
      <c r="B790" s="227" t="str">
        <f>B774</f>
        <v>M</v>
      </c>
      <c r="C790" s="235" t="str">
        <f>C774</f>
        <v>MOBILIZATION/DEMOBILIZATION</v>
      </c>
      <c r="D790" s="236"/>
      <c r="E790" s="236"/>
      <c r="F790" s="237"/>
      <c r="G790" s="238" t="s">
        <v>16</v>
      </c>
      <c r="H790" s="238">
        <f>H776</f>
        <v>0</v>
      </c>
    </row>
    <row r="791" spans="1:9" s="4" customFormat="1" ht="37.9" customHeight="1" thickTop="1" x14ac:dyDescent="0.2">
      <c r="A791" s="49"/>
      <c r="B791" s="239" t="s">
        <v>26</v>
      </c>
      <c r="C791" s="240"/>
      <c r="D791" s="240"/>
      <c r="E791" s="240"/>
      <c r="F791" s="240"/>
      <c r="G791" s="241">
        <f>SUM(H778:H790)</f>
        <v>0</v>
      </c>
      <c r="H791" s="242"/>
      <c r="I791" s="97"/>
    </row>
    <row r="792" spans="1:9" ht="15.95" customHeight="1" x14ac:dyDescent="0.2">
      <c r="A792" s="8"/>
      <c r="B792" s="243"/>
      <c r="C792" s="244"/>
      <c r="D792" s="245"/>
      <c r="E792" s="244"/>
      <c r="F792" s="244"/>
      <c r="G792" s="246"/>
      <c r="H792" s="247"/>
    </row>
  </sheetData>
  <sheetProtection algorithmName="SHA-512" hashValue="jH14kBn62eFPyBSV+pBtBphXKfo4ZUUOZJqSlnTPY6dKwryCbnq1UxKTK0pFErNXP1S2p4rEhGRHKY78IHxQpw==" saltValue="Zth9CdmBx1a8Tdg2euaQWQ==" spinCount="100000" sheet="1" objects="1" scenarios="1" selectLockedCells="1"/>
  <mergeCells count="41">
    <mergeCell ref="C787:F787"/>
    <mergeCell ref="C786:F786"/>
    <mergeCell ref="C788:F788"/>
    <mergeCell ref="C782:F782"/>
    <mergeCell ref="C781:F781"/>
    <mergeCell ref="C783:F783"/>
    <mergeCell ref="C784:F784"/>
    <mergeCell ref="C785:F785"/>
    <mergeCell ref="C526:F526"/>
    <mergeCell ref="C527:F527"/>
    <mergeCell ref="C590:F590"/>
    <mergeCell ref="C698:F698"/>
    <mergeCell ref="C719:F719"/>
    <mergeCell ref="C591:F591"/>
    <mergeCell ref="C697:F697"/>
    <mergeCell ref="C304:F304"/>
    <mergeCell ref="C366:F366"/>
    <mergeCell ref="C367:F367"/>
    <mergeCell ref="C438:F438"/>
    <mergeCell ref="C439:F439"/>
    <mergeCell ref="C125:F125"/>
    <mergeCell ref="C194:F194"/>
    <mergeCell ref="C267:F267"/>
    <mergeCell ref="C268:F268"/>
    <mergeCell ref="C303:F303"/>
    <mergeCell ref="C773:F773"/>
    <mergeCell ref="G791:H791"/>
    <mergeCell ref="C7:F7"/>
    <mergeCell ref="C193:F193"/>
    <mergeCell ref="B791:F791"/>
    <mergeCell ref="C720:F720"/>
    <mergeCell ref="C49:F49"/>
    <mergeCell ref="C48:F48"/>
    <mergeCell ref="C124:F124"/>
    <mergeCell ref="C778:F778"/>
    <mergeCell ref="C779:F779"/>
    <mergeCell ref="C780:F780"/>
    <mergeCell ref="C774:F774"/>
    <mergeCell ref="C776:F776"/>
    <mergeCell ref="C790:F790"/>
    <mergeCell ref="C789:F789"/>
  </mergeCells>
  <phoneticPr fontId="0" type="noConversion"/>
  <conditionalFormatting sqref="D775 D53:D54 D58:D60 D85:D88 D183 D242:D243 D247:D248 D285:D288 D309:D310 D315:D317 D336:D340 D371:D373 D376:D378 D403:D407 D419:D421 D451:D453 D458:D460 D484:D488 D544 D546:D548 D550:D557 D328 D79:D82">
    <cfRule type="cellIs" dxfId="1139" priority="1625" stopIfTrue="1" operator="equal">
      <formula>"CW 2130-R11"</formula>
    </cfRule>
    <cfRule type="cellIs" dxfId="1138" priority="1626" stopIfTrue="1" operator="equal">
      <formula>"CW 3120-R2"</formula>
    </cfRule>
    <cfRule type="cellIs" dxfId="1137" priority="1627" stopIfTrue="1" operator="equal">
      <formula>"CW 3240-R7"</formula>
    </cfRule>
  </conditionalFormatting>
  <conditionalFormatting sqref="G775">
    <cfRule type="expression" dxfId="1136" priority="1621">
      <formula>G775&gt;G791*0.05</formula>
    </cfRule>
  </conditionalFormatting>
  <conditionalFormatting sqref="D726">
    <cfRule type="cellIs" dxfId="1135" priority="1615" stopIfTrue="1" operator="equal">
      <formula>"CW 3120-R2"</formula>
    </cfRule>
    <cfRule type="cellIs" dxfId="1134" priority="1616" stopIfTrue="1" operator="equal">
      <formula>"CW 3240-R7"</formula>
    </cfRule>
  </conditionalFormatting>
  <conditionalFormatting sqref="D723:D724">
    <cfRule type="cellIs" dxfId="1133" priority="1617" stopIfTrue="1" operator="equal">
      <formula>"CW 3120-R2"</formula>
    </cfRule>
    <cfRule type="cellIs" dxfId="1132" priority="1618" stopIfTrue="1" operator="equal">
      <formula>"CW 3240-R7"</formula>
    </cfRule>
  </conditionalFormatting>
  <conditionalFormatting sqref="D727">
    <cfRule type="cellIs" dxfId="1131" priority="1613" stopIfTrue="1" operator="equal">
      <formula>"CW 3120-R2"</formula>
    </cfRule>
    <cfRule type="cellIs" dxfId="1130" priority="1614" stopIfTrue="1" operator="equal">
      <formula>"CW 3240-R7"</formula>
    </cfRule>
  </conditionalFormatting>
  <conditionalFormatting sqref="D730:D731">
    <cfRule type="cellIs" dxfId="1129" priority="1611" stopIfTrue="1" operator="equal">
      <formula>"CW 3120-R2"</formula>
    </cfRule>
    <cfRule type="cellIs" dxfId="1128" priority="1612" stopIfTrue="1" operator="equal">
      <formula>"CW 3240-R7"</formula>
    </cfRule>
  </conditionalFormatting>
  <conditionalFormatting sqref="D734:D735">
    <cfRule type="cellIs" dxfId="1127" priority="1609" stopIfTrue="1" operator="equal">
      <formula>"CW 3120-R2"</formula>
    </cfRule>
    <cfRule type="cellIs" dxfId="1126" priority="1610" stopIfTrue="1" operator="equal">
      <formula>"CW 3240-R7"</formula>
    </cfRule>
  </conditionalFormatting>
  <conditionalFormatting sqref="D737:D738">
    <cfRule type="cellIs" dxfId="1125" priority="1607" stopIfTrue="1" operator="equal">
      <formula>"CW 3120-R2"</formula>
    </cfRule>
    <cfRule type="cellIs" dxfId="1124" priority="1608" stopIfTrue="1" operator="equal">
      <formula>"CW 3240-R7"</formula>
    </cfRule>
  </conditionalFormatting>
  <conditionalFormatting sqref="D740:D741">
    <cfRule type="cellIs" dxfId="1123" priority="1605" stopIfTrue="1" operator="equal">
      <formula>"CW 3120-R2"</formula>
    </cfRule>
    <cfRule type="cellIs" dxfId="1122" priority="1606" stopIfTrue="1" operator="equal">
      <formula>"CW 3240-R7"</formula>
    </cfRule>
  </conditionalFormatting>
  <conditionalFormatting sqref="D744:D745">
    <cfRule type="cellIs" dxfId="1121" priority="1603" stopIfTrue="1" operator="equal">
      <formula>"CW 3120-R2"</formula>
    </cfRule>
    <cfRule type="cellIs" dxfId="1120" priority="1604" stopIfTrue="1" operator="equal">
      <formula>"CW 3240-R7"</formula>
    </cfRule>
  </conditionalFormatting>
  <conditionalFormatting sqref="D748:D749">
    <cfRule type="cellIs" dxfId="1119" priority="1601" stopIfTrue="1" operator="equal">
      <formula>"CW 3120-R2"</formula>
    </cfRule>
    <cfRule type="cellIs" dxfId="1118" priority="1602" stopIfTrue="1" operator="equal">
      <formula>"CW 3240-R7"</formula>
    </cfRule>
  </conditionalFormatting>
  <conditionalFormatting sqref="D751:D752">
    <cfRule type="cellIs" dxfId="1117" priority="1599" stopIfTrue="1" operator="equal">
      <formula>"CW 3120-R2"</formula>
    </cfRule>
    <cfRule type="cellIs" dxfId="1116" priority="1600" stopIfTrue="1" operator="equal">
      <formula>"CW 3240-R7"</formula>
    </cfRule>
  </conditionalFormatting>
  <conditionalFormatting sqref="D759:D760">
    <cfRule type="cellIs" dxfId="1115" priority="1597" stopIfTrue="1" operator="equal">
      <formula>"CW 3120-R2"</formula>
    </cfRule>
    <cfRule type="cellIs" dxfId="1114" priority="1598" stopIfTrue="1" operator="equal">
      <formula>"CW 3240-R7"</formula>
    </cfRule>
  </conditionalFormatting>
  <conditionalFormatting sqref="D762:D763">
    <cfRule type="cellIs" dxfId="1113" priority="1595" stopIfTrue="1" operator="equal">
      <formula>"CW 3120-R2"</formula>
    </cfRule>
    <cfRule type="cellIs" dxfId="1112" priority="1596" stopIfTrue="1" operator="equal">
      <formula>"CW 3240-R7"</formula>
    </cfRule>
  </conditionalFormatting>
  <conditionalFormatting sqref="D755:D756">
    <cfRule type="cellIs" dxfId="1111" priority="1593" stopIfTrue="1" operator="equal">
      <formula>"CW 3120-R2"</formula>
    </cfRule>
    <cfRule type="cellIs" dxfId="1110" priority="1594" stopIfTrue="1" operator="equal">
      <formula>"CW 3240-R7"</formula>
    </cfRule>
  </conditionalFormatting>
  <conditionalFormatting sqref="D757">
    <cfRule type="cellIs" dxfId="1109" priority="1591" stopIfTrue="1" operator="equal">
      <formula>"CW 3120-R2"</formula>
    </cfRule>
    <cfRule type="cellIs" dxfId="1108" priority="1592" stopIfTrue="1" operator="equal">
      <formula>"CW 3240-R7"</formula>
    </cfRule>
  </conditionalFormatting>
  <conditionalFormatting sqref="D768">
    <cfRule type="cellIs" dxfId="1107" priority="1589" stopIfTrue="1" operator="equal">
      <formula>"CW 3120-R2"</formula>
    </cfRule>
    <cfRule type="cellIs" dxfId="1106" priority="1590" stopIfTrue="1" operator="equal">
      <formula>"CW 3240-R7"</formula>
    </cfRule>
  </conditionalFormatting>
  <conditionalFormatting sqref="D769">
    <cfRule type="cellIs" dxfId="1105" priority="1586" stopIfTrue="1" operator="equal">
      <formula>"CW 2130-R11"</formula>
    </cfRule>
    <cfRule type="cellIs" dxfId="1104" priority="1587" stopIfTrue="1" operator="equal">
      <formula>"CW 3120-R2"</formula>
    </cfRule>
    <cfRule type="cellIs" dxfId="1103" priority="1588" stopIfTrue="1" operator="equal">
      <formula>"CW 3240-R7"</formula>
    </cfRule>
  </conditionalFormatting>
  <conditionalFormatting sqref="D765:D766">
    <cfRule type="cellIs" dxfId="1102" priority="1584" stopIfTrue="1" operator="equal">
      <formula>"CW 3120-R2"</formula>
    </cfRule>
    <cfRule type="cellIs" dxfId="1101" priority="1585" stopIfTrue="1" operator="equal">
      <formula>"CW 3240-R7"</formula>
    </cfRule>
  </conditionalFormatting>
  <conditionalFormatting sqref="D771">
    <cfRule type="cellIs" dxfId="1100" priority="1582" stopIfTrue="1" operator="equal">
      <formula>"CW 3120-R2"</formula>
    </cfRule>
    <cfRule type="cellIs" dxfId="1099" priority="1583" stopIfTrue="1" operator="equal">
      <formula>"CW 3240-R7"</formula>
    </cfRule>
  </conditionalFormatting>
  <conditionalFormatting sqref="D772">
    <cfRule type="cellIs" dxfId="1098" priority="1579" stopIfTrue="1" operator="equal">
      <formula>"CW 2130-R11"</formula>
    </cfRule>
    <cfRule type="cellIs" dxfId="1097" priority="1580" stopIfTrue="1" operator="equal">
      <formula>"CW 3120-R2"</formula>
    </cfRule>
    <cfRule type="cellIs" dxfId="1096" priority="1581" stopIfTrue="1" operator="equal">
      <formula>"CW 3240-R7"</formula>
    </cfRule>
  </conditionalFormatting>
  <conditionalFormatting sqref="D9">
    <cfRule type="cellIs" dxfId="1095" priority="1576" stopIfTrue="1" operator="equal">
      <formula>"CW 2130-R11"</formula>
    </cfRule>
    <cfRule type="cellIs" dxfId="1094" priority="1577" stopIfTrue="1" operator="equal">
      <formula>"CW 3120-R2"</formula>
    </cfRule>
    <cfRule type="cellIs" dxfId="1093" priority="1578" stopIfTrue="1" operator="equal">
      <formula>"CW 3240-R7"</formula>
    </cfRule>
  </conditionalFormatting>
  <conditionalFormatting sqref="D11">
    <cfRule type="cellIs" dxfId="1092" priority="1573" stopIfTrue="1" operator="equal">
      <formula>"CW 2130-R11"</formula>
    </cfRule>
    <cfRule type="cellIs" dxfId="1091" priority="1574" stopIfTrue="1" operator="equal">
      <formula>"CW 3120-R2"</formula>
    </cfRule>
    <cfRule type="cellIs" dxfId="1090" priority="1575" stopIfTrue="1" operator="equal">
      <formula>"CW 3240-R7"</formula>
    </cfRule>
  </conditionalFormatting>
  <conditionalFormatting sqref="D12">
    <cfRule type="cellIs" dxfId="1089" priority="1570" stopIfTrue="1" operator="equal">
      <formula>"CW 2130-R11"</formula>
    </cfRule>
    <cfRule type="cellIs" dxfId="1088" priority="1571" stopIfTrue="1" operator="equal">
      <formula>"CW 3120-R2"</formula>
    </cfRule>
    <cfRule type="cellIs" dxfId="1087" priority="1572" stopIfTrue="1" operator="equal">
      <formula>"CW 3240-R7"</formula>
    </cfRule>
  </conditionalFormatting>
  <conditionalFormatting sqref="D13">
    <cfRule type="cellIs" dxfId="1086" priority="1567" stopIfTrue="1" operator="equal">
      <formula>"CW 2130-R11"</formula>
    </cfRule>
    <cfRule type="cellIs" dxfId="1085" priority="1568" stopIfTrue="1" operator="equal">
      <formula>"CW 3120-R2"</formula>
    </cfRule>
    <cfRule type="cellIs" dxfId="1084" priority="1569" stopIfTrue="1" operator="equal">
      <formula>"CW 3240-R7"</formula>
    </cfRule>
  </conditionalFormatting>
  <conditionalFormatting sqref="D14">
    <cfRule type="cellIs" dxfId="1083" priority="1564" stopIfTrue="1" operator="equal">
      <formula>"CW 2130-R11"</formula>
    </cfRule>
    <cfRule type="cellIs" dxfId="1082" priority="1565" stopIfTrue="1" operator="equal">
      <formula>"CW 3120-R2"</formula>
    </cfRule>
    <cfRule type="cellIs" dxfId="1081" priority="1566" stopIfTrue="1" operator="equal">
      <formula>"CW 3240-R7"</formula>
    </cfRule>
  </conditionalFormatting>
  <conditionalFormatting sqref="D15">
    <cfRule type="cellIs" dxfId="1080" priority="1561" stopIfTrue="1" operator="equal">
      <formula>"CW 2130-R11"</formula>
    </cfRule>
    <cfRule type="cellIs" dxfId="1079" priority="1562" stopIfTrue="1" operator="equal">
      <formula>"CW 3120-R2"</formula>
    </cfRule>
    <cfRule type="cellIs" dxfId="1078" priority="1563" stopIfTrue="1" operator="equal">
      <formula>"CW 3240-R7"</formula>
    </cfRule>
  </conditionalFormatting>
  <conditionalFormatting sqref="D16">
    <cfRule type="cellIs" dxfId="1077" priority="1558" stopIfTrue="1" operator="equal">
      <formula>"CW 2130-R11"</formula>
    </cfRule>
    <cfRule type="cellIs" dxfId="1076" priority="1559" stopIfTrue="1" operator="equal">
      <formula>"CW 3120-R2"</formula>
    </cfRule>
    <cfRule type="cellIs" dxfId="1075" priority="1560" stopIfTrue="1" operator="equal">
      <formula>"CW 3240-R7"</formula>
    </cfRule>
  </conditionalFormatting>
  <conditionalFormatting sqref="D17">
    <cfRule type="cellIs" dxfId="1074" priority="1555" stopIfTrue="1" operator="equal">
      <formula>"CW 2130-R11"</formula>
    </cfRule>
    <cfRule type="cellIs" dxfId="1073" priority="1556" stopIfTrue="1" operator="equal">
      <formula>"CW 3120-R2"</formula>
    </cfRule>
    <cfRule type="cellIs" dxfId="1072" priority="1557" stopIfTrue="1" operator="equal">
      <formula>"CW 3240-R7"</formula>
    </cfRule>
  </conditionalFormatting>
  <conditionalFormatting sqref="D18">
    <cfRule type="cellIs" dxfId="1071" priority="1552" stopIfTrue="1" operator="equal">
      <formula>"CW 2130-R11"</formula>
    </cfRule>
    <cfRule type="cellIs" dxfId="1070" priority="1553" stopIfTrue="1" operator="equal">
      <formula>"CW 3120-R2"</formula>
    </cfRule>
    <cfRule type="cellIs" dxfId="1069" priority="1554" stopIfTrue="1" operator="equal">
      <formula>"CW 3240-R7"</formula>
    </cfRule>
  </conditionalFormatting>
  <conditionalFormatting sqref="D19">
    <cfRule type="cellIs" dxfId="1068" priority="1549" stopIfTrue="1" operator="equal">
      <formula>"CW 2130-R11"</formula>
    </cfRule>
    <cfRule type="cellIs" dxfId="1067" priority="1550" stopIfTrue="1" operator="equal">
      <formula>"CW 3120-R2"</formula>
    </cfRule>
    <cfRule type="cellIs" dxfId="1066" priority="1551" stopIfTrue="1" operator="equal">
      <formula>"CW 3240-R7"</formula>
    </cfRule>
  </conditionalFormatting>
  <conditionalFormatting sqref="D20:D23">
    <cfRule type="cellIs" dxfId="1065" priority="1546" stopIfTrue="1" operator="equal">
      <formula>"CW 2130-R11"</formula>
    </cfRule>
    <cfRule type="cellIs" dxfId="1064" priority="1547" stopIfTrue="1" operator="equal">
      <formula>"CW 3120-R2"</formula>
    </cfRule>
    <cfRule type="cellIs" dxfId="1063" priority="1548" stopIfTrue="1" operator="equal">
      <formula>"CW 3240-R7"</formula>
    </cfRule>
  </conditionalFormatting>
  <conditionalFormatting sqref="D24:D26">
    <cfRule type="cellIs" dxfId="1062" priority="1543" stopIfTrue="1" operator="equal">
      <formula>"CW 2130-R11"</formula>
    </cfRule>
    <cfRule type="cellIs" dxfId="1061" priority="1544" stopIfTrue="1" operator="equal">
      <formula>"CW 3120-R2"</formula>
    </cfRule>
    <cfRule type="cellIs" dxfId="1060" priority="1545" stopIfTrue="1" operator="equal">
      <formula>"CW 3240-R7"</formula>
    </cfRule>
  </conditionalFormatting>
  <conditionalFormatting sqref="D27:D28">
    <cfRule type="cellIs" dxfId="1059" priority="1540" stopIfTrue="1" operator="equal">
      <formula>"CW 2130-R11"</formula>
    </cfRule>
    <cfRule type="cellIs" dxfId="1058" priority="1541" stopIfTrue="1" operator="equal">
      <formula>"CW 3120-R2"</formula>
    </cfRule>
    <cfRule type="cellIs" dxfId="1057" priority="1542" stopIfTrue="1" operator="equal">
      <formula>"CW 3240-R7"</formula>
    </cfRule>
  </conditionalFormatting>
  <conditionalFormatting sqref="D29">
    <cfRule type="cellIs" dxfId="1056" priority="1537" stopIfTrue="1" operator="equal">
      <formula>"CW 2130-R11"</formula>
    </cfRule>
    <cfRule type="cellIs" dxfId="1055" priority="1538" stopIfTrue="1" operator="equal">
      <formula>"CW 3120-R2"</formula>
    </cfRule>
    <cfRule type="cellIs" dxfId="1054" priority="1539" stopIfTrue="1" operator="equal">
      <formula>"CW 3240-R7"</formula>
    </cfRule>
  </conditionalFormatting>
  <conditionalFormatting sqref="D30">
    <cfRule type="cellIs" dxfId="1053" priority="1534" stopIfTrue="1" operator="equal">
      <formula>"CW 2130-R11"</formula>
    </cfRule>
    <cfRule type="cellIs" dxfId="1052" priority="1535" stopIfTrue="1" operator="equal">
      <formula>"CW 3120-R2"</formula>
    </cfRule>
    <cfRule type="cellIs" dxfId="1051" priority="1536" stopIfTrue="1" operator="equal">
      <formula>"CW 3240-R7"</formula>
    </cfRule>
  </conditionalFormatting>
  <conditionalFormatting sqref="D31:D32">
    <cfRule type="cellIs" dxfId="1050" priority="1531" stopIfTrue="1" operator="equal">
      <formula>"CW 2130-R11"</formula>
    </cfRule>
    <cfRule type="cellIs" dxfId="1049" priority="1532" stopIfTrue="1" operator="equal">
      <formula>"CW 3120-R2"</formula>
    </cfRule>
    <cfRule type="cellIs" dxfId="1048" priority="1533" stopIfTrue="1" operator="equal">
      <formula>"CW 3240-R7"</formula>
    </cfRule>
  </conditionalFormatting>
  <conditionalFormatting sqref="D33:D34">
    <cfRule type="cellIs" dxfId="1047" priority="1528" stopIfTrue="1" operator="equal">
      <formula>"CW 2130-R11"</formula>
    </cfRule>
    <cfRule type="cellIs" dxfId="1046" priority="1529" stopIfTrue="1" operator="equal">
      <formula>"CW 3120-R2"</formula>
    </cfRule>
    <cfRule type="cellIs" dxfId="1045" priority="1530" stopIfTrue="1" operator="equal">
      <formula>"CW 3240-R7"</formula>
    </cfRule>
  </conditionalFormatting>
  <conditionalFormatting sqref="D35">
    <cfRule type="cellIs" dxfId="1044" priority="1525" stopIfTrue="1" operator="equal">
      <formula>"CW 2130-R11"</formula>
    </cfRule>
    <cfRule type="cellIs" dxfId="1043" priority="1526" stopIfTrue="1" operator="equal">
      <formula>"CW 3120-R2"</formula>
    </cfRule>
    <cfRule type="cellIs" dxfId="1042" priority="1527" stopIfTrue="1" operator="equal">
      <formula>"CW 3240-R7"</formula>
    </cfRule>
  </conditionalFormatting>
  <conditionalFormatting sqref="D36">
    <cfRule type="cellIs" dxfId="1041" priority="1522" stopIfTrue="1" operator="equal">
      <formula>"CW 2130-R11"</formula>
    </cfRule>
    <cfRule type="cellIs" dxfId="1040" priority="1523" stopIfTrue="1" operator="equal">
      <formula>"CW 3120-R2"</formula>
    </cfRule>
    <cfRule type="cellIs" dxfId="1039" priority="1524" stopIfTrue="1" operator="equal">
      <formula>"CW 3240-R7"</formula>
    </cfRule>
  </conditionalFormatting>
  <conditionalFormatting sqref="D37">
    <cfRule type="cellIs" dxfId="1038" priority="1519" stopIfTrue="1" operator="equal">
      <formula>"CW 2130-R11"</formula>
    </cfRule>
    <cfRule type="cellIs" dxfId="1037" priority="1520" stopIfTrue="1" operator="equal">
      <formula>"CW 3120-R2"</formula>
    </cfRule>
    <cfRule type="cellIs" dxfId="1036" priority="1521" stopIfTrue="1" operator="equal">
      <formula>"CW 3240-R7"</formula>
    </cfRule>
  </conditionalFormatting>
  <conditionalFormatting sqref="D38">
    <cfRule type="cellIs" dxfId="1035" priority="1516" stopIfTrue="1" operator="equal">
      <formula>"CW 2130-R11"</formula>
    </cfRule>
    <cfRule type="cellIs" dxfId="1034" priority="1517" stopIfTrue="1" operator="equal">
      <formula>"CW 3120-R2"</formula>
    </cfRule>
    <cfRule type="cellIs" dxfId="1033" priority="1518" stopIfTrue="1" operator="equal">
      <formula>"CW 3240-R7"</formula>
    </cfRule>
  </conditionalFormatting>
  <conditionalFormatting sqref="D39">
    <cfRule type="cellIs" dxfId="1032" priority="1513" stopIfTrue="1" operator="equal">
      <formula>"CW 2130-R11"</formula>
    </cfRule>
    <cfRule type="cellIs" dxfId="1031" priority="1514" stopIfTrue="1" operator="equal">
      <formula>"CW 3120-R2"</formula>
    </cfRule>
    <cfRule type="cellIs" dxfId="1030" priority="1515" stopIfTrue="1" operator="equal">
      <formula>"CW 3240-R7"</formula>
    </cfRule>
  </conditionalFormatting>
  <conditionalFormatting sqref="D42">
    <cfRule type="cellIs" dxfId="1029" priority="1510" stopIfTrue="1" operator="equal">
      <formula>"CW 2130-R11"</formula>
    </cfRule>
    <cfRule type="cellIs" dxfId="1028" priority="1511" stopIfTrue="1" operator="equal">
      <formula>"CW 3120-R2"</formula>
    </cfRule>
    <cfRule type="cellIs" dxfId="1027" priority="1512" stopIfTrue="1" operator="equal">
      <formula>"CW 3240-R7"</formula>
    </cfRule>
  </conditionalFormatting>
  <conditionalFormatting sqref="D43">
    <cfRule type="cellIs" dxfId="1026" priority="1507" stopIfTrue="1" operator="equal">
      <formula>"CW 2130-R11"</formula>
    </cfRule>
    <cfRule type="cellIs" dxfId="1025" priority="1508" stopIfTrue="1" operator="equal">
      <formula>"CW 3120-R2"</formula>
    </cfRule>
    <cfRule type="cellIs" dxfId="1024" priority="1509" stopIfTrue="1" operator="equal">
      <formula>"CW 3240-R7"</formula>
    </cfRule>
  </conditionalFormatting>
  <conditionalFormatting sqref="D45:D47">
    <cfRule type="cellIs" dxfId="1023" priority="1504" stopIfTrue="1" operator="equal">
      <formula>"CW 2130-R11"</formula>
    </cfRule>
    <cfRule type="cellIs" dxfId="1022" priority="1505" stopIfTrue="1" operator="equal">
      <formula>"CW 3120-R2"</formula>
    </cfRule>
    <cfRule type="cellIs" dxfId="1021" priority="1506" stopIfTrue="1" operator="equal">
      <formula>"CW 3240-R7"</formula>
    </cfRule>
  </conditionalFormatting>
  <conditionalFormatting sqref="D41">
    <cfRule type="cellIs" dxfId="1020" priority="1501" stopIfTrue="1" operator="equal">
      <formula>"CW 2130-R11"</formula>
    </cfRule>
    <cfRule type="cellIs" dxfId="1019" priority="1502" stopIfTrue="1" operator="equal">
      <formula>"CW 3120-R2"</formula>
    </cfRule>
    <cfRule type="cellIs" dxfId="1018" priority="1503" stopIfTrue="1" operator="equal">
      <formula>"CW 3240-R7"</formula>
    </cfRule>
  </conditionalFormatting>
  <conditionalFormatting sqref="D51">
    <cfRule type="cellIs" dxfId="1017" priority="1498" stopIfTrue="1" operator="equal">
      <formula>"CW 2130-R11"</formula>
    </cfRule>
    <cfRule type="cellIs" dxfId="1016" priority="1499" stopIfTrue="1" operator="equal">
      <formula>"CW 3120-R2"</formula>
    </cfRule>
    <cfRule type="cellIs" dxfId="1015" priority="1500" stopIfTrue="1" operator="equal">
      <formula>"CW 3240-R7"</formula>
    </cfRule>
  </conditionalFormatting>
  <conditionalFormatting sqref="D55">
    <cfRule type="cellIs" dxfId="1014" priority="1492" stopIfTrue="1" operator="equal">
      <formula>"CW 2130-R11"</formula>
    </cfRule>
    <cfRule type="cellIs" dxfId="1013" priority="1493" stopIfTrue="1" operator="equal">
      <formula>"CW 3120-R2"</formula>
    </cfRule>
    <cfRule type="cellIs" dxfId="1012" priority="1494" stopIfTrue="1" operator="equal">
      <formula>"CW 3240-R7"</formula>
    </cfRule>
  </conditionalFormatting>
  <conditionalFormatting sqref="D56">
    <cfRule type="cellIs" dxfId="1011" priority="1489" stopIfTrue="1" operator="equal">
      <formula>"CW 2130-R11"</formula>
    </cfRule>
    <cfRule type="cellIs" dxfId="1010" priority="1490" stopIfTrue="1" operator="equal">
      <formula>"CW 3120-R2"</formula>
    </cfRule>
    <cfRule type="cellIs" dxfId="1009" priority="1491" stopIfTrue="1" operator="equal">
      <formula>"CW 3240-R7"</formula>
    </cfRule>
  </conditionalFormatting>
  <conditionalFormatting sqref="D57">
    <cfRule type="cellIs" dxfId="1008" priority="1486" stopIfTrue="1" operator="equal">
      <formula>"CW 2130-R11"</formula>
    </cfRule>
    <cfRule type="cellIs" dxfId="1007" priority="1487" stopIfTrue="1" operator="equal">
      <formula>"CW 3120-R2"</formula>
    </cfRule>
    <cfRule type="cellIs" dxfId="1006" priority="1488" stopIfTrue="1" operator="equal">
      <formula>"CW 3240-R7"</formula>
    </cfRule>
  </conditionalFormatting>
  <conditionalFormatting sqref="D61">
    <cfRule type="cellIs" dxfId="1005" priority="1480" stopIfTrue="1" operator="equal">
      <formula>"CW 2130-R11"</formula>
    </cfRule>
    <cfRule type="cellIs" dxfId="1004" priority="1481" stopIfTrue="1" operator="equal">
      <formula>"CW 3120-R2"</formula>
    </cfRule>
    <cfRule type="cellIs" dxfId="1003" priority="1482" stopIfTrue="1" operator="equal">
      <formula>"CW 3240-R7"</formula>
    </cfRule>
  </conditionalFormatting>
  <conditionalFormatting sqref="D62">
    <cfRule type="cellIs" dxfId="1002" priority="1477" stopIfTrue="1" operator="equal">
      <formula>"CW 2130-R11"</formula>
    </cfRule>
    <cfRule type="cellIs" dxfId="1001" priority="1478" stopIfTrue="1" operator="equal">
      <formula>"CW 3120-R2"</formula>
    </cfRule>
    <cfRule type="cellIs" dxfId="1000" priority="1479" stopIfTrue="1" operator="equal">
      <formula>"CW 3240-R7"</formula>
    </cfRule>
  </conditionalFormatting>
  <conditionalFormatting sqref="D63">
    <cfRule type="cellIs" dxfId="999" priority="1474" stopIfTrue="1" operator="equal">
      <formula>"CW 2130-R11"</formula>
    </cfRule>
    <cfRule type="cellIs" dxfId="998" priority="1475" stopIfTrue="1" operator="equal">
      <formula>"CW 3120-R2"</formula>
    </cfRule>
    <cfRule type="cellIs" dxfId="997" priority="1476" stopIfTrue="1" operator="equal">
      <formula>"CW 3240-R7"</formula>
    </cfRule>
  </conditionalFormatting>
  <conditionalFormatting sqref="D64">
    <cfRule type="cellIs" dxfId="996" priority="1471" stopIfTrue="1" operator="equal">
      <formula>"CW 2130-R11"</formula>
    </cfRule>
    <cfRule type="cellIs" dxfId="995" priority="1472" stopIfTrue="1" operator="equal">
      <formula>"CW 3120-R2"</formula>
    </cfRule>
    <cfRule type="cellIs" dxfId="994" priority="1473" stopIfTrue="1" operator="equal">
      <formula>"CW 3240-R7"</formula>
    </cfRule>
  </conditionalFormatting>
  <conditionalFormatting sqref="D65:D66">
    <cfRule type="cellIs" dxfId="993" priority="1468" stopIfTrue="1" operator="equal">
      <formula>"CW 2130-R11"</formula>
    </cfRule>
    <cfRule type="cellIs" dxfId="992" priority="1469" stopIfTrue="1" operator="equal">
      <formula>"CW 3120-R2"</formula>
    </cfRule>
    <cfRule type="cellIs" dxfId="991" priority="1470" stopIfTrue="1" operator="equal">
      <formula>"CW 3240-R7"</formula>
    </cfRule>
  </conditionalFormatting>
  <conditionalFormatting sqref="D69 D67">
    <cfRule type="cellIs" dxfId="990" priority="1465" stopIfTrue="1" operator="equal">
      <formula>"CW 2130-R11"</formula>
    </cfRule>
    <cfRule type="cellIs" dxfId="989" priority="1466" stopIfTrue="1" operator="equal">
      <formula>"CW 3120-R2"</formula>
    </cfRule>
    <cfRule type="cellIs" dxfId="988" priority="1467" stopIfTrue="1" operator="equal">
      <formula>"CW 3240-R7"</formula>
    </cfRule>
  </conditionalFormatting>
  <conditionalFormatting sqref="D68">
    <cfRule type="cellIs" dxfId="987" priority="1462" stopIfTrue="1" operator="equal">
      <formula>"CW 2130-R11"</formula>
    </cfRule>
    <cfRule type="cellIs" dxfId="986" priority="1463" stopIfTrue="1" operator="equal">
      <formula>"CW 3120-R2"</formula>
    </cfRule>
    <cfRule type="cellIs" dxfId="985" priority="1464" stopIfTrue="1" operator="equal">
      <formula>"CW 3240-R7"</formula>
    </cfRule>
  </conditionalFormatting>
  <conditionalFormatting sqref="D70">
    <cfRule type="cellIs" dxfId="984" priority="1459" stopIfTrue="1" operator="equal">
      <formula>"CW 2130-R11"</formula>
    </cfRule>
    <cfRule type="cellIs" dxfId="983" priority="1460" stopIfTrue="1" operator="equal">
      <formula>"CW 3120-R2"</formula>
    </cfRule>
    <cfRule type="cellIs" dxfId="982" priority="1461" stopIfTrue="1" operator="equal">
      <formula>"CW 3240-R7"</formula>
    </cfRule>
  </conditionalFormatting>
  <conditionalFormatting sqref="D71:D74">
    <cfRule type="cellIs" dxfId="981" priority="1456" stopIfTrue="1" operator="equal">
      <formula>"CW 2130-R11"</formula>
    </cfRule>
    <cfRule type="cellIs" dxfId="980" priority="1457" stopIfTrue="1" operator="equal">
      <formula>"CW 3120-R2"</formula>
    </cfRule>
    <cfRule type="cellIs" dxfId="979" priority="1458" stopIfTrue="1" operator="equal">
      <formula>"CW 3240-R7"</formula>
    </cfRule>
  </conditionalFormatting>
  <conditionalFormatting sqref="D75:D76">
    <cfRule type="cellIs" dxfId="978" priority="1453" stopIfTrue="1" operator="equal">
      <formula>"CW 2130-R11"</formula>
    </cfRule>
    <cfRule type="cellIs" dxfId="977" priority="1454" stopIfTrue="1" operator="equal">
      <formula>"CW 3120-R2"</formula>
    </cfRule>
    <cfRule type="cellIs" dxfId="976" priority="1455" stopIfTrue="1" operator="equal">
      <formula>"CW 3240-R7"</formula>
    </cfRule>
  </conditionalFormatting>
  <conditionalFormatting sqref="D77">
    <cfRule type="cellIs" dxfId="975" priority="1450" stopIfTrue="1" operator="equal">
      <formula>"CW 2130-R11"</formula>
    </cfRule>
    <cfRule type="cellIs" dxfId="974" priority="1451" stopIfTrue="1" operator="equal">
      <formula>"CW 3120-R2"</formula>
    </cfRule>
    <cfRule type="cellIs" dxfId="973" priority="1452" stopIfTrue="1" operator="equal">
      <formula>"CW 3240-R7"</formula>
    </cfRule>
  </conditionalFormatting>
  <conditionalFormatting sqref="D78">
    <cfRule type="cellIs" dxfId="972" priority="1447" stopIfTrue="1" operator="equal">
      <formula>"CW 2130-R11"</formula>
    </cfRule>
    <cfRule type="cellIs" dxfId="971" priority="1448" stopIfTrue="1" operator="equal">
      <formula>"CW 3120-R2"</formula>
    </cfRule>
    <cfRule type="cellIs" dxfId="970" priority="1449" stopIfTrue="1" operator="equal">
      <formula>"CW 3240-R7"</formula>
    </cfRule>
  </conditionalFormatting>
  <conditionalFormatting sqref="D83">
    <cfRule type="cellIs" dxfId="969" priority="1435" stopIfTrue="1" operator="equal">
      <formula>"CW 2130-R11"</formula>
    </cfRule>
    <cfRule type="cellIs" dxfId="968" priority="1436" stopIfTrue="1" operator="equal">
      <formula>"CW 3120-R2"</formula>
    </cfRule>
    <cfRule type="cellIs" dxfId="967" priority="1437" stopIfTrue="1" operator="equal">
      <formula>"CW 3240-R7"</formula>
    </cfRule>
  </conditionalFormatting>
  <conditionalFormatting sqref="D84">
    <cfRule type="cellIs" dxfId="966" priority="1432" stopIfTrue="1" operator="equal">
      <formula>"CW 2130-R11"</formula>
    </cfRule>
    <cfRule type="cellIs" dxfId="965" priority="1433" stopIfTrue="1" operator="equal">
      <formula>"CW 3120-R2"</formula>
    </cfRule>
    <cfRule type="cellIs" dxfId="964" priority="1434" stopIfTrue="1" operator="equal">
      <formula>"CW 3240-R7"</formula>
    </cfRule>
  </conditionalFormatting>
  <conditionalFormatting sqref="D89">
    <cfRule type="cellIs" dxfId="963" priority="1426" stopIfTrue="1" operator="equal">
      <formula>"CW 2130-R11"</formula>
    </cfRule>
    <cfRule type="cellIs" dxfId="962" priority="1427" stopIfTrue="1" operator="equal">
      <formula>"CW 3120-R2"</formula>
    </cfRule>
    <cfRule type="cellIs" dxfId="961" priority="1428" stopIfTrue="1" operator="equal">
      <formula>"CW 3240-R7"</formula>
    </cfRule>
  </conditionalFormatting>
  <conditionalFormatting sqref="D90:D91">
    <cfRule type="cellIs" dxfId="960" priority="1423" stopIfTrue="1" operator="equal">
      <formula>"CW 2130-R11"</formula>
    </cfRule>
    <cfRule type="cellIs" dxfId="959" priority="1424" stopIfTrue="1" operator="equal">
      <formula>"CW 3120-R2"</formula>
    </cfRule>
    <cfRule type="cellIs" dxfId="958" priority="1425" stopIfTrue="1" operator="equal">
      <formula>"CW 3240-R7"</formula>
    </cfRule>
  </conditionalFormatting>
  <conditionalFormatting sqref="D92">
    <cfRule type="cellIs" dxfId="957" priority="1420" stopIfTrue="1" operator="equal">
      <formula>"CW 2130-R11"</formula>
    </cfRule>
    <cfRule type="cellIs" dxfId="956" priority="1421" stopIfTrue="1" operator="equal">
      <formula>"CW 3120-R2"</formula>
    </cfRule>
    <cfRule type="cellIs" dxfId="955" priority="1422" stopIfTrue="1" operator="equal">
      <formula>"CW 3240-R7"</formula>
    </cfRule>
  </conditionalFormatting>
  <conditionalFormatting sqref="D94">
    <cfRule type="cellIs" dxfId="954" priority="1417" stopIfTrue="1" operator="equal">
      <formula>"CW 2130-R11"</formula>
    </cfRule>
    <cfRule type="cellIs" dxfId="953" priority="1418" stopIfTrue="1" operator="equal">
      <formula>"CW 3120-R2"</formula>
    </cfRule>
    <cfRule type="cellIs" dxfId="952" priority="1419" stopIfTrue="1" operator="equal">
      <formula>"CW 3240-R7"</formula>
    </cfRule>
  </conditionalFormatting>
  <conditionalFormatting sqref="D96:D97">
    <cfRule type="cellIs" dxfId="951" priority="1415" stopIfTrue="1" operator="equal">
      <formula>"CW 3120-R2"</formula>
    </cfRule>
    <cfRule type="cellIs" dxfId="950" priority="1416" stopIfTrue="1" operator="equal">
      <formula>"CW 3240-R7"</formula>
    </cfRule>
  </conditionalFormatting>
  <conditionalFormatting sqref="D98">
    <cfRule type="cellIs" dxfId="949" priority="1413" stopIfTrue="1" operator="equal">
      <formula>"CW 3120-R2"</formula>
    </cfRule>
    <cfRule type="cellIs" dxfId="948" priority="1414" stopIfTrue="1" operator="equal">
      <formula>"CW 3240-R7"</formula>
    </cfRule>
  </conditionalFormatting>
  <conditionalFormatting sqref="D99">
    <cfRule type="cellIs" dxfId="947" priority="1411" stopIfTrue="1" operator="equal">
      <formula>"CW 3120-R2"</formula>
    </cfRule>
    <cfRule type="cellIs" dxfId="946" priority="1412" stopIfTrue="1" operator="equal">
      <formula>"CW 3240-R7"</formula>
    </cfRule>
  </conditionalFormatting>
  <conditionalFormatting sqref="D101">
    <cfRule type="cellIs" dxfId="945" priority="1409" stopIfTrue="1" operator="equal">
      <formula>"CW 3120-R2"</formula>
    </cfRule>
    <cfRule type="cellIs" dxfId="944" priority="1410" stopIfTrue="1" operator="equal">
      <formula>"CW 3240-R7"</formula>
    </cfRule>
  </conditionalFormatting>
  <conditionalFormatting sqref="D100">
    <cfRule type="cellIs" dxfId="943" priority="1407" stopIfTrue="1" operator="equal">
      <formula>"CW 3120-R2"</formula>
    </cfRule>
    <cfRule type="cellIs" dxfId="942" priority="1408" stopIfTrue="1" operator="equal">
      <formula>"CW 3240-R7"</formula>
    </cfRule>
  </conditionalFormatting>
  <conditionalFormatting sqref="D103:D104">
    <cfRule type="cellIs" dxfId="941" priority="1404" stopIfTrue="1" operator="equal">
      <formula>"CW 2130-R11"</formula>
    </cfRule>
    <cfRule type="cellIs" dxfId="940" priority="1405" stopIfTrue="1" operator="equal">
      <formula>"CW 3120-R2"</formula>
    </cfRule>
    <cfRule type="cellIs" dxfId="939" priority="1406" stopIfTrue="1" operator="equal">
      <formula>"CW 3240-R7"</formula>
    </cfRule>
  </conditionalFormatting>
  <conditionalFormatting sqref="D102">
    <cfRule type="cellIs" dxfId="938" priority="1402" stopIfTrue="1" operator="equal">
      <formula>"CW 3120-R2"</formula>
    </cfRule>
    <cfRule type="cellIs" dxfId="937" priority="1403" stopIfTrue="1" operator="equal">
      <formula>"CW 3240-R7"</formula>
    </cfRule>
  </conditionalFormatting>
  <conditionalFormatting sqref="D105">
    <cfRule type="cellIs" dxfId="936" priority="1400" stopIfTrue="1" operator="equal">
      <formula>"CW 3120-R2"</formula>
    </cfRule>
    <cfRule type="cellIs" dxfId="935" priority="1401" stopIfTrue="1" operator="equal">
      <formula>"CW 3240-R7"</formula>
    </cfRule>
  </conditionalFormatting>
  <conditionalFormatting sqref="D106">
    <cfRule type="cellIs" dxfId="934" priority="1398" stopIfTrue="1" operator="equal">
      <formula>"CW 3120-R2"</formula>
    </cfRule>
    <cfRule type="cellIs" dxfId="933" priority="1399" stopIfTrue="1" operator="equal">
      <formula>"CW 3240-R7"</formula>
    </cfRule>
  </conditionalFormatting>
  <conditionalFormatting sqref="D107">
    <cfRule type="cellIs" dxfId="932" priority="1396" stopIfTrue="1" operator="equal">
      <formula>"CW 3120-R2"</formula>
    </cfRule>
    <cfRule type="cellIs" dxfId="931" priority="1397" stopIfTrue="1" operator="equal">
      <formula>"CW 3240-R7"</formula>
    </cfRule>
  </conditionalFormatting>
  <conditionalFormatting sqref="D111:D112">
    <cfRule type="cellIs" dxfId="930" priority="1385" stopIfTrue="1" operator="equal">
      <formula>"CW 2130-R11"</formula>
    </cfRule>
    <cfRule type="cellIs" dxfId="929" priority="1386" stopIfTrue="1" operator="equal">
      <formula>"CW 3120-R2"</formula>
    </cfRule>
    <cfRule type="cellIs" dxfId="928" priority="1387" stopIfTrue="1" operator="equal">
      <formula>"CW 3240-R7"</formula>
    </cfRule>
  </conditionalFormatting>
  <conditionalFormatting sqref="D171">
    <cfRule type="cellIs" dxfId="927" priority="1264" stopIfTrue="1" operator="equal">
      <formula>"CW 3120-R2"</formula>
    </cfRule>
    <cfRule type="cellIs" dxfId="926" priority="1265" stopIfTrue="1" operator="equal">
      <formula>"CW 3240-R7"</formula>
    </cfRule>
  </conditionalFormatting>
  <conditionalFormatting sqref="D109">
    <cfRule type="cellIs" dxfId="925" priority="1388" stopIfTrue="1" operator="equal">
      <formula>"CW 2130-R11"</formula>
    </cfRule>
    <cfRule type="cellIs" dxfId="924" priority="1389" stopIfTrue="1" operator="equal">
      <formula>"CW 3120-R2"</formula>
    </cfRule>
    <cfRule type="cellIs" dxfId="923" priority="1390" stopIfTrue="1" operator="equal">
      <formula>"CW 3240-R7"</formula>
    </cfRule>
  </conditionalFormatting>
  <conditionalFormatting sqref="D110">
    <cfRule type="cellIs" dxfId="922" priority="1382" stopIfTrue="1" operator="equal">
      <formula>"CW 2130-R11"</formula>
    </cfRule>
    <cfRule type="cellIs" dxfId="921" priority="1383" stopIfTrue="1" operator="equal">
      <formula>"CW 3120-R2"</formula>
    </cfRule>
    <cfRule type="cellIs" dxfId="920" priority="1384" stopIfTrue="1" operator="equal">
      <formula>"CW 3240-R7"</formula>
    </cfRule>
  </conditionalFormatting>
  <conditionalFormatting sqref="D117">
    <cfRule type="cellIs" dxfId="919" priority="1379" stopIfTrue="1" operator="equal">
      <formula>"CW 2130-R11"</formula>
    </cfRule>
    <cfRule type="cellIs" dxfId="918" priority="1380" stopIfTrue="1" operator="equal">
      <formula>"CW 3120-R2"</formula>
    </cfRule>
    <cfRule type="cellIs" dxfId="917" priority="1381" stopIfTrue="1" operator="equal">
      <formula>"CW 3240-R7"</formula>
    </cfRule>
  </conditionalFormatting>
  <conditionalFormatting sqref="D187">
    <cfRule type="cellIs" dxfId="916" priority="1271" stopIfTrue="1" operator="equal">
      <formula>"CW 2130-R11"</formula>
    </cfRule>
    <cfRule type="cellIs" dxfId="915" priority="1272" stopIfTrue="1" operator="equal">
      <formula>"CW 3120-R2"</formula>
    </cfRule>
    <cfRule type="cellIs" dxfId="914" priority="1273" stopIfTrue="1" operator="equal">
      <formula>"CW 3240-R7"</formula>
    </cfRule>
  </conditionalFormatting>
  <conditionalFormatting sqref="D119:D121">
    <cfRule type="cellIs" dxfId="913" priority="1376" stopIfTrue="1" operator="equal">
      <formula>"CW 2130-R11"</formula>
    </cfRule>
    <cfRule type="cellIs" dxfId="912" priority="1377" stopIfTrue="1" operator="equal">
      <formula>"CW 3120-R2"</formula>
    </cfRule>
    <cfRule type="cellIs" dxfId="911" priority="1378" stopIfTrue="1" operator="equal">
      <formula>"CW 3240-R7"</formula>
    </cfRule>
  </conditionalFormatting>
  <conditionalFormatting sqref="D129:D130 D134:D136 D160:D163">
    <cfRule type="cellIs" dxfId="910" priority="1373" stopIfTrue="1" operator="equal">
      <formula>"CW 2130-R11"</formula>
    </cfRule>
    <cfRule type="cellIs" dxfId="909" priority="1374" stopIfTrue="1" operator="equal">
      <formula>"CW 3120-R2"</formula>
    </cfRule>
    <cfRule type="cellIs" dxfId="908" priority="1375" stopIfTrue="1" operator="equal">
      <formula>"CW 3240-R7"</formula>
    </cfRule>
  </conditionalFormatting>
  <conditionalFormatting sqref="D127">
    <cfRule type="cellIs" dxfId="907" priority="1370" stopIfTrue="1" operator="equal">
      <formula>"CW 2130-R11"</formula>
    </cfRule>
    <cfRule type="cellIs" dxfId="906" priority="1371" stopIfTrue="1" operator="equal">
      <formula>"CW 3120-R2"</formula>
    </cfRule>
    <cfRule type="cellIs" dxfId="905" priority="1372" stopIfTrue="1" operator="equal">
      <formula>"CW 3240-R7"</formula>
    </cfRule>
  </conditionalFormatting>
  <conditionalFormatting sqref="D131">
    <cfRule type="cellIs" dxfId="904" priority="1367" stopIfTrue="1" operator="equal">
      <formula>"CW 2130-R11"</formula>
    </cfRule>
    <cfRule type="cellIs" dxfId="903" priority="1368" stopIfTrue="1" operator="equal">
      <formula>"CW 3120-R2"</formula>
    </cfRule>
    <cfRule type="cellIs" dxfId="902" priority="1369" stopIfTrue="1" operator="equal">
      <formula>"CW 3240-R7"</formula>
    </cfRule>
  </conditionalFormatting>
  <conditionalFormatting sqref="D132">
    <cfRule type="cellIs" dxfId="901" priority="1364" stopIfTrue="1" operator="equal">
      <formula>"CW 2130-R11"</formula>
    </cfRule>
    <cfRule type="cellIs" dxfId="900" priority="1365" stopIfTrue="1" operator="equal">
      <formula>"CW 3120-R2"</formula>
    </cfRule>
    <cfRule type="cellIs" dxfId="899" priority="1366" stopIfTrue="1" operator="equal">
      <formula>"CW 3240-R7"</formula>
    </cfRule>
  </conditionalFormatting>
  <conditionalFormatting sqref="D133">
    <cfRule type="cellIs" dxfId="898" priority="1361" stopIfTrue="1" operator="equal">
      <formula>"CW 2130-R11"</formula>
    </cfRule>
    <cfRule type="cellIs" dxfId="897" priority="1362" stopIfTrue="1" operator="equal">
      <formula>"CW 3120-R2"</formula>
    </cfRule>
    <cfRule type="cellIs" dxfId="896" priority="1363" stopIfTrue="1" operator="equal">
      <formula>"CW 3240-R7"</formula>
    </cfRule>
  </conditionalFormatting>
  <conditionalFormatting sqref="D143 D141">
    <cfRule type="cellIs" dxfId="895" priority="1343" stopIfTrue="1" operator="equal">
      <formula>"CW 2130-R11"</formula>
    </cfRule>
    <cfRule type="cellIs" dxfId="894" priority="1344" stopIfTrue="1" operator="equal">
      <formula>"CW 3120-R2"</formula>
    </cfRule>
    <cfRule type="cellIs" dxfId="893" priority="1345" stopIfTrue="1" operator="equal">
      <formula>"CW 3240-R7"</formula>
    </cfRule>
  </conditionalFormatting>
  <conditionalFormatting sqref="D142">
    <cfRule type="cellIs" dxfId="892" priority="1340" stopIfTrue="1" operator="equal">
      <formula>"CW 2130-R11"</formula>
    </cfRule>
    <cfRule type="cellIs" dxfId="891" priority="1341" stopIfTrue="1" operator="equal">
      <formula>"CW 3120-R2"</formula>
    </cfRule>
    <cfRule type="cellIs" dxfId="890" priority="1342" stopIfTrue="1" operator="equal">
      <formula>"CW 3240-R7"</formula>
    </cfRule>
  </conditionalFormatting>
  <conditionalFormatting sqref="D137">
    <cfRule type="cellIs" dxfId="889" priority="1352" stopIfTrue="1" operator="equal">
      <formula>"CW 2130-R11"</formula>
    </cfRule>
    <cfRule type="cellIs" dxfId="888" priority="1353" stopIfTrue="1" operator="equal">
      <formula>"CW 3120-R2"</formula>
    </cfRule>
    <cfRule type="cellIs" dxfId="887" priority="1354" stopIfTrue="1" operator="equal">
      <formula>"CW 3240-R7"</formula>
    </cfRule>
  </conditionalFormatting>
  <conditionalFormatting sqref="D138">
    <cfRule type="cellIs" dxfId="886" priority="1349" stopIfTrue="1" operator="equal">
      <formula>"CW 2130-R11"</formula>
    </cfRule>
    <cfRule type="cellIs" dxfId="885" priority="1350" stopIfTrue="1" operator="equal">
      <formula>"CW 3120-R2"</formula>
    </cfRule>
    <cfRule type="cellIs" dxfId="884" priority="1351" stopIfTrue="1" operator="equal">
      <formula>"CW 3240-R7"</formula>
    </cfRule>
  </conditionalFormatting>
  <conditionalFormatting sqref="D139:D140">
    <cfRule type="cellIs" dxfId="883" priority="1346" stopIfTrue="1" operator="equal">
      <formula>"CW 2130-R11"</formula>
    </cfRule>
    <cfRule type="cellIs" dxfId="882" priority="1347" stopIfTrue="1" operator="equal">
      <formula>"CW 3120-R2"</formula>
    </cfRule>
    <cfRule type="cellIs" dxfId="881" priority="1348" stopIfTrue="1" operator="equal">
      <formula>"CW 3240-R7"</formula>
    </cfRule>
  </conditionalFormatting>
  <conditionalFormatting sqref="D146">
    <cfRule type="cellIs" dxfId="880" priority="1337" stopIfTrue="1" operator="equal">
      <formula>"CW 2130-R11"</formula>
    </cfRule>
    <cfRule type="cellIs" dxfId="879" priority="1338" stopIfTrue="1" operator="equal">
      <formula>"CW 3120-R2"</formula>
    </cfRule>
    <cfRule type="cellIs" dxfId="878" priority="1339" stopIfTrue="1" operator="equal">
      <formula>"CW 3240-R7"</formula>
    </cfRule>
  </conditionalFormatting>
  <conditionalFormatting sqref="D147:D149">
    <cfRule type="cellIs" dxfId="877" priority="1334" stopIfTrue="1" operator="equal">
      <formula>"CW 2130-R11"</formula>
    </cfRule>
    <cfRule type="cellIs" dxfId="876" priority="1335" stopIfTrue="1" operator="equal">
      <formula>"CW 3120-R2"</formula>
    </cfRule>
    <cfRule type="cellIs" dxfId="875" priority="1336" stopIfTrue="1" operator="equal">
      <formula>"CW 3240-R7"</formula>
    </cfRule>
  </conditionalFormatting>
  <conditionalFormatting sqref="D150:D151">
    <cfRule type="cellIs" dxfId="874" priority="1331" stopIfTrue="1" operator="equal">
      <formula>"CW 2130-R11"</formula>
    </cfRule>
    <cfRule type="cellIs" dxfId="873" priority="1332" stopIfTrue="1" operator="equal">
      <formula>"CW 3120-R2"</formula>
    </cfRule>
    <cfRule type="cellIs" dxfId="872" priority="1333" stopIfTrue="1" operator="equal">
      <formula>"CW 3240-R7"</formula>
    </cfRule>
  </conditionalFormatting>
  <conditionalFormatting sqref="D152">
    <cfRule type="cellIs" dxfId="871" priority="1328" stopIfTrue="1" operator="equal">
      <formula>"CW 2130-R11"</formula>
    </cfRule>
    <cfRule type="cellIs" dxfId="870" priority="1329" stopIfTrue="1" operator="equal">
      <formula>"CW 3120-R2"</formula>
    </cfRule>
    <cfRule type="cellIs" dxfId="869" priority="1330" stopIfTrue="1" operator="equal">
      <formula>"CW 3240-R7"</formula>
    </cfRule>
  </conditionalFormatting>
  <conditionalFormatting sqref="D153">
    <cfRule type="cellIs" dxfId="868" priority="1325" stopIfTrue="1" operator="equal">
      <formula>"CW 2130-R11"</formula>
    </cfRule>
    <cfRule type="cellIs" dxfId="867" priority="1326" stopIfTrue="1" operator="equal">
      <formula>"CW 3120-R2"</formula>
    </cfRule>
    <cfRule type="cellIs" dxfId="866" priority="1327" stopIfTrue="1" operator="equal">
      <formula>"CW 3240-R7"</formula>
    </cfRule>
  </conditionalFormatting>
  <conditionalFormatting sqref="D154:D157">
    <cfRule type="cellIs" dxfId="865" priority="1322" stopIfTrue="1" operator="equal">
      <formula>"CW 2130-R11"</formula>
    </cfRule>
    <cfRule type="cellIs" dxfId="864" priority="1323" stopIfTrue="1" operator="equal">
      <formula>"CW 3120-R2"</formula>
    </cfRule>
    <cfRule type="cellIs" dxfId="863" priority="1324" stopIfTrue="1" operator="equal">
      <formula>"CW 3240-R7"</formula>
    </cfRule>
  </conditionalFormatting>
  <conditionalFormatting sqref="D158">
    <cfRule type="cellIs" dxfId="862" priority="1319" stopIfTrue="1" operator="equal">
      <formula>"CW 2130-R11"</formula>
    </cfRule>
    <cfRule type="cellIs" dxfId="861" priority="1320" stopIfTrue="1" operator="equal">
      <formula>"CW 3120-R2"</formula>
    </cfRule>
    <cfRule type="cellIs" dxfId="860" priority="1321" stopIfTrue="1" operator="equal">
      <formula>"CW 3240-R7"</formula>
    </cfRule>
  </conditionalFormatting>
  <conditionalFormatting sqref="D159">
    <cfRule type="cellIs" dxfId="859" priority="1316" stopIfTrue="1" operator="equal">
      <formula>"CW 2130-R11"</formula>
    </cfRule>
    <cfRule type="cellIs" dxfId="858" priority="1317" stopIfTrue="1" operator="equal">
      <formula>"CW 3120-R2"</formula>
    </cfRule>
    <cfRule type="cellIs" dxfId="857" priority="1318" stopIfTrue="1" operator="equal">
      <formula>"CW 3240-R7"</formula>
    </cfRule>
  </conditionalFormatting>
  <conditionalFormatting sqref="D164:D165">
    <cfRule type="cellIs" dxfId="856" priority="1310" stopIfTrue="1" operator="equal">
      <formula>"CW 2130-R11"</formula>
    </cfRule>
    <cfRule type="cellIs" dxfId="855" priority="1311" stopIfTrue="1" operator="equal">
      <formula>"CW 3120-R2"</formula>
    </cfRule>
    <cfRule type="cellIs" dxfId="854" priority="1312" stopIfTrue="1" operator="equal">
      <formula>"CW 3240-R7"</formula>
    </cfRule>
  </conditionalFormatting>
  <conditionalFormatting sqref="D166">
    <cfRule type="cellIs" dxfId="853" priority="1307" stopIfTrue="1" operator="equal">
      <formula>"CW 2130-R11"</formula>
    </cfRule>
    <cfRule type="cellIs" dxfId="852" priority="1308" stopIfTrue="1" operator="equal">
      <formula>"CW 3120-R2"</formula>
    </cfRule>
    <cfRule type="cellIs" dxfId="851" priority="1309" stopIfTrue="1" operator="equal">
      <formula>"CW 3240-R7"</formula>
    </cfRule>
  </conditionalFormatting>
  <conditionalFormatting sqref="D168">
    <cfRule type="cellIs" dxfId="850" priority="1304" stopIfTrue="1" operator="equal">
      <formula>"CW 2130-R11"</formula>
    </cfRule>
    <cfRule type="cellIs" dxfId="849" priority="1305" stopIfTrue="1" operator="equal">
      <formula>"CW 3120-R2"</formula>
    </cfRule>
    <cfRule type="cellIs" dxfId="848" priority="1306" stopIfTrue="1" operator="equal">
      <formula>"CW 3240-R7"</formula>
    </cfRule>
  </conditionalFormatting>
  <conditionalFormatting sqref="D173">
    <cfRule type="cellIs" dxfId="847" priority="1289" stopIfTrue="1" operator="equal">
      <formula>"CW 3120-R2"</formula>
    </cfRule>
    <cfRule type="cellIs" dxfId="846" priority="1290" stopIfTrue="1" operator="equal">
      <formula>"CW 3240-R7"</formula>
    </cfRule>
  </conditionalFormatting>
  <conditionalFormatting sqref="D170">
    <cfRule type="cellIs" dxfId="845" priority="1298" stopIfTrue="1" operator="equal">
      <formula>"CW 3120-R2"</formula>
    </cfRule>
    <cfRule type="cellIs" dxfId="844" priority="1299" stopIfTrue="1" operator="equal">
      <formula>"CW 3240-R7"</formula>
    </cfRule>
  </conditionalFormatting>
  <conditionalFormatting sqref="D174">
    <cfRule type="cellIs" dxfId="843" priority="1291" stopIfTrue="1" operator="equal">
      <formula>"CW 2130-R11"</formula>
    </cfRule>
    <cfRule type="cellIs" dxfId="842" priority="1292" stopIfTrue="1" operator="equal">
      <formula>"CW 3120-R2"</formula>
    </cfRule>
    <cfRule type="cellIs" dxfId="841" priority="1293" stopIfTrue="1" operator="equal">
      <formula>"CW 3240-R7"</formula>
    </cfRule>
  </conditionalFormatting>
  <conditionalFormatting sqref="D179">
    <cfRule type="cellIs" dxfId="840" priority="1280" stopIfTrue="1" operator="equal">
      <formula>"CW 2130-R11"</formula>
    </cfRule>
    <cfRule type="cellIs" dxfId="839" priority="1281" stopIfTrue="1" operator="equal">
      <formula>"CW 3120-R2"</formula>
    </cfRule>
    <cfRule type="cellIs" dxfId="838" priority="1282" stopIfTrue="1" operator="equal">
      <formula>"CW 3240-R7"</formula>
    </cfRule>
  </conditionalFormatting>
  <conditionalFormatting sqref="D182">
    <cfRule type="cellIs" dxfId="837" priority="1274" stopIfTrue="1" operator="equal">
      <formula>"CW 2130-R11"</formula>
    </cfRule>
    <cfRule type="cellIs" dxfId="836" priority="1275" stopIfTrue="1" operator="equal">
      <formula>"CW 3120-R2"</formula>
    </cfRule>
    <cfRule type="cellIs" dxfId="835" priority="1276" stopIfTrue="1" operator="equal">
      <formula>"CW 3240-R7"</formula>
    </cfRule>
  </conditionalFormatting>
  <conditionalFormatting sqref="D175">
    <cfRule type="cellIs" dxfId="834" priority="1261" stopIfTrue="1" operator="equal">
      <formula>"CW 2130-R11"</formula>
    </cfRule>
    <cfRule type="cellIs" dxfId="833" priority="1262" stopIfTrue="1" operator="equal">
      <formula>"CW 3120-R2"</formula>
    </cfRule>
    <cfRule type="cellIs" dxfId="832" priority="1263" stopIfTrue="1" operator="equal">
      <formula>"CW 3240-R7"</formula>
    </cfRule>
  </conditionalFormatting>
  <conditionalFormatting sqref="D190:D192">
    <cfRule type="cellIs" dxfId="831" priority="1268" stopIfTrue="1" operator="equal">
      <formula>"CW 2130-R11"</formula>
    </cfRule>
    <cfRule type="cellIs" dxfId="830" priority="1269" stopIfTrue="1" operator="equal">
      <formula>"CW 3120-R2"</formula>
    </cfRule>
    <cfRule type="cellIs" dxfId="829" priority="1270" stopIfTrue="1" operator="equal">
      <formula>"CW 3240-R7"</formula>
    </cfRule>
  </conditionalFormatting>
  <conditionalFormatting sqref="D172">
    <cfRule type="cellIs" dxfId="828" priority="1266" stopIfTrue="1" operator="equal">
      <formula>"CW 3120-R2"</formula>
    </cfRule>
    <cfRule type="cellIs" dxfId="827" priority="1267" stopIfTrue="1" operator="equal">
      <formula>"CW 3240-R7"</formula>
    </cfRule>
  </conditionalFormatting>
  <conditionalFormatting sqref="D176:D177">
    <cfRule type="cellIs" dxfId="826" priority="1258" stopIfTrue="1" operator="equal">
      <formula>"CW 2130-R11"</formula>
    </cfRule>
    <cfRule type="cellIs" dxfId="825" priority="1259" stopIfTrue="1" operator="equal">
      <formula>"CW 3120-R2"</formula>
    </cfRule>
    <cfRule type="cellIs" dxfId="824" priority="1260" stopIfTrue="1" operator="equal">
      <formula>"CW 3240-R7"</formula>
    </cfRule>
  </conditionalFormatting>
  <conditionalFormatting sqref="D181">
    <cfRule type="cellIs" dxfId="823" priority="1253" stopIfTrue="1" operator="equal">
      <formula>"CW 2130-R11"</formula>
    </cfRule>
    <cfRule type="cellIs" dxfId="822" priority="1254" stopIfTrue="1" operator="equal">
      <formula>"CW 3120-R2"</formula>
    </cfRule>
    <cfRule type="cellIs" dxfId="821" priority="1255" stopIfTrue="1" operator="equal">
      <formula>"CW 3240-R7"</formula>
    </cfRule>
  </conditionalFormatting>
  <conditionalFormatting sqref="D180">
    <cfRule type="cellIs" dxfId="820" priority="1256" stopIfTrue="1" operator="equal">
      <formula>"CW 3120-R2"</formula>
    </cfRule>
    <cfRule type="cellIs" dxfId="819" priority="1257" stopIfTrue="1" operator="equal">
      <formula>"CW 3240-R7"</formula>
    </cfRule>
  </conditionalFormatting>
  <conditionalFormatting sqref="D186">
    <cfRule type="cellIs" dxfId="818" priority="1247" stopIfTrue="1" operator="equal">
      <formula>"CW 2130-R11"</formula>
    </cfRule>
    <cfRule type="cellIs" dxfId="817" priority="1248" stopIfTrue="1" operator="equal">
      <formula>"CW 3120-R2"</formula>
    </cfRule>
    <cfRule type="cellIs" dxfId="816" priority="1249" stopIfTrue="1" operator="equal">
      <formula>"CW 3240-R7"</formula>
    </cfRule>
  </conditionalFormatting>
  <conditionalFormatting sqref="D184:D185">
    <cfRule type="cellIs" dxfId="815" priority="1250" stopIfTrue="1" operator="equal">
      <formula>"CW 2130-R11"</formula>
    </cfRule>
    <cfRule type="cellIs" dxfId="814" priority="1251" stopIfTrue="1" operator="equal">
      <formula>"CW 3120-R2"</formula>
    </cfRule>
    <cfRule type="cellIs" dxfId="813" priority="1252" stopIfTrue="1" operator="equal">
      <formula>"CW 3240-R7"</formula>
    </cfRule>
  </conditionalFormatting>
  <conditionalFormatting sqref="D196">
    <cfRule type="cellIs" dxfId="812" priority="1235" stopIfTrue="1" operator="equal">
      <formula>"CW 2130-R11"</formula>
    </cfRule>
    <cfRule type="cellIs" dxfId="811" priority="1236" stopIfTrue="1" operator="equal">
      <formula>"CW 3120-R2"</formula>
    </cfRule>
    <cfRule type="cellIs" dxfId="810" priority="1237" stopIfTrue="1" operator="equal">
      <formula>"CW 3240-R7"</formula>
    </cfRule>
  </conditionalFormatting>
  <conditionalFormatting sqref="D199">
    <cfRule type="cellIs" dxfId="809" priority="1232" stopIfTrue="1" operator="equal">
      <formula>"CW 2130-R11"</formula>
    </cfRule>
    <cfRule type="cellIs" dxfId="808" priority="1233" stopIfTrue="1" operator="equal">
      <formula>"CW 3120-R2"</formula>
    </cfRule>
    <cfRule type="cellIs" dxfId="807" priority="1234" stopIfTrue="1" operator="equal">
      <formula>"CW 3240-R7"</formula>
    </cfRule>
  </conditionalFormatting>
  <conditionalFormatting sqref="D200">
    <cfRule type="cellIs" dxfId="806" priority="1229" stopIfTrue="1" operator="equal">
      <formula>"CW 2130-R11"</formula>
    </cfRule>
    <cfRule type="cellIs" dxfId="805" priority="1230" stopIfTrue="1" operator="equal">
      <formula>"CW 3120-R2"</formula>
    </cfRule>
    <cfRule type="cellIs" dxfId="804" priority="1231" stopIfTrue="1" operator="equal">
      <formula>"CW 3240-R7"</formula>
    </cfRule>
  </conditionalFormatting>
  <conditionalFormatting sqref="D201">
    <cfRule type="cellIs" dxfId="803" priority="1226" stopIfTrue="1" operator="equal">
      <formula>"CW 2130-R11"</formula>
    </cfRule>
    <cfRule type="cellIs" dxfId="802" priority="1227" stopIfTrue="1" operator="equal">
      <formula>"CW 3120-R2"</formula>
    </cfRule>
    <cfRule type="cellIs" dxfId="801" priority="1228" stopIfTrue="1" operator="equal">
      <formula>"CW 3240-R7"</formula>
    </cfRule>
  </conditionalFormatting>
  <conditionalFormatting sqref="D203:D204">
    <cfRule type="cellIs" dxfId="800" priority="1220" stopIfTrue="1" operator="equal">
      <formula>"CW 2130-R11"</formula>
    </cfRule>
    <cfRule type="cellIs" dxfId="799" priority="1221" stopIfTrue="1" operator="equal">
      <formula>"CW 3120-R2"</formula>
    </cfRule>
    <cfRule type="cellIs" dxfId="798" priority="1222" stopIfTrue="1" operator="equal">
      <formula>"CW 3240-R7"</formula>
    </cfRule>
  </conditionalFormatting>
  <conditionalFormatting sqref="D206">
    <cfRule type="cellIs" dxfId="797" priority="1217" stopIfTrue="1" operator="equal">
      <formula>"CW 2130-R11"</formula>
    </cfRule>
    <cfRule type="cellIs" dxfId="796" priority="1218" stopIfTrue="1" operator="equal">
      <formula>"CW 3120-R2"</formula>
    </cfRule>
    <cfRule type="cellIs" dxfId="795" priority="1219" stopIfTrue="1" operator="equal">
      <formula>"CW 3240-R7"</formula>
    </cfRule>
  </conditionalFormatting>
  <conditionalFormatting sqref="D207">
    <cfRule type="cellIs" dxfId="794" priority="1214" stopIfTrue="1" operator="equal">
      <formula>"CW 2130-R11"</formula>
    </cfRule>
    <cfRule type="cellIs" dxfId="793" priority="1215" stopIfTrue="1" operator="equal">
      <formula>"CW 3120-R2"</formula>
    </cfRule>
    <cfRule type="cellIs" dxfId="792" priority="1216" stopIfTrue="1" operator="equal">
      <formula>"CW 3240-R7"</formula>
    </cfRule>
  </conditionalFormatting>
  <conditionalFormatting sqref="D208">
    <cfRule type="cellIs" dxfId="791" priority="1211" stopIfTrue="1" operator="equal">
      <formula>"CW 2130-R11"</formula>
    </cfRule>
    <cfRule type="cellIs" dxfId="790" priority="1212" stopIfTrue="1" operator="equal">
      <formula>"CW 3120-R2"</formula>
    </cfRule>
    <cfRule type="cellIs" dxfId="789" priority="1213" stopIfTrue="1" operator="equal">
      <formula>"CW 3240-R7"</formula>
    </cfRule>
  </conditionalFormatting>
  <conditionalFormatting sqref="D209:D211">
    <cfRule type="cellIs" dxfId="788" priority="1208" stopIfTrue="1" operator="equal">
      <formula>"CW 2130-R11"</formula>
    </cfRule>
    <cfRule type="cellIs" dxfId="787" priority="1209" stopIfTrue="1" operator="equal">
      <formula>"CW 3120-R2"</formula>
    </cfRule>
    <cfRule type="cellIs" dxfId="786" priority="1210" stopIfTrue="1" operator="equal">
      <formula>"CW 3240-R7"</formula>
    </cfRule>
  </conditionalFormatting>
  <conditionalFormatting sqref="D212">
    <cfRule type="cellIs" dxfId="785" priority="1205" stopIfTrue="1" operator="equal">
      <formula>"CW 2130-R11"</formula>
    </cfRule>
    <cfRule type="cellIs" dxfId="784" priority="1206" stopIfTrue="1" operator="equal">
      <formula>"CW 3120-R2"</formula>
    </cfRule>
    <cfRule type="cellIs" dxfId="783" priority="1207" stopIfTrue="1" operator="equal">
      <formula>"CW 3240-R7"</formula>
    </cfRule>
  </conditionalFormatting>
  <conditionalFormatting sqref="D213">
    <cfRule type="cellIs" dxfId="782" priority="1202" stopIfTrue="1" operator="equal">
      <formula>"CW 2130-R11"</formula>
    </cfRule>
    <cfRule type="cellIs" dxfId="781" priority="1203" stopIfTrue="1" operator="equal">
      <formula>"CW 3120-R2"</formula>
    </cfRule>
    <cfRule type="cellIs" dxfId="780" priority="1204" stopIfTrue="1" operator="equal">
      <formula>"CW 3240-R7"</formula>
    </cfRule>
  </conditionalFormatting>
  <conditionalFormatting sqref="D214">
    <cfRule type="cellIs" dxfId="779" priority="1199" stopIfTrue="1" operator="equal">
      <formula>"CW 2130-R11"</formula>
    </cfRule>
    <cfRule type="cellIs" dxfId="778" priority="1200" stopIfTrue="1" operator="equal">
      <formula>"CW 3120-R2"</formula>
    </cfRule>
    <cfRule type="cellIs" dxfId="777" priority="1201" stopIfTrue="1" operator="equal">
      <formula>"CW 3240-R7"</formula>
    </cfRule>
  </conditionalFormatting>
  <conditionalFormatting sqref="D215">
    <cfRule type="cellIs" dxfId="776" priority="1196" stopIfTrue="1" operator="equal">
      <formula>"CW 2130-R11"</formula>
    </cfRule>
    <cfRule type="cellIs" dxfId="775" priority="1197" stopIfTrue="1" operator="equal">
      <formula>"CW 3120-R2"</formula>
    </cfRule>
    <cfRule type="cellIs" dxfId="774" priority="1198" stopIfTrue="1" operator="equal">
      <formula>"CW 3240-R7"</formula>
    </cfRule>
  </conditionalFormatting>
  <conditionalFormatting sqref="D216">
    <cfRule type="cellIs" dxfId="773" priority="1193" stopIfTrue="1" operator="equal">
      <formula>"CW 2130-R11"</formula>
    </cfRule>
    <cfRule type="cellIs" dxfId="772" priority="1194" stopIfTrue="1" operator="equal">
      <formula>"CW 3120-R2"</formula>
    </cfRule>
    <cfRule type="cellIs" dxfId="771" priority="1195" stopIfTrue="1" operator="equal">
      <formula>"CW 3240-R7"</formula>
    </cfRule>
  </conditionalFormatting>
  <conditionalFormatting sqref="D217:D218">
    <cfRule type="cellIs" dxfId="770" priority="1190" stopIfTrue="1" operator="equal">
      <formula>"CW 2130-R11"</formula>
    </cfRule>
    <cfRule type="cellIs" dxfId="769" priority="1191" stopIfTrue="1" operator="equal">
      <formula>"CW 3120-R2"</formula>
    </cfRule>
    <cfRule type="cellIs" dxfId="768" priority="1192" stopIfTrue="1" operator="equal">
      <formula>"CW 3240-R7"</formula>
    </cfRule>
  </conditionalFormatting>
  <conditionalFormatting sqref="D220">
    <cfRule type="cellIs" dxfId="767" priority="1184" stopIfTrue="1" operator="equal">
      <formula>"CW 2130-R11"</formula>
    </cfRule>
    <cfRule type="cellIs" dxfId="766" priority="1185" stopIfTrue="1" operator="equal">
      <formula>"CW 3120-R2"</formula>
    </cfRule>
    <cfRule type="cellIs" dxfId="765" priority="1186" stopIfTrue="1" operator="equal">
      <formula>"CW 3240-R7"</formula>
    </cfRule>
  </conditionalFormatting>
  <conditionalFormatting sqref="D221 D219">
    <cfRule type="cellIs" dxfId="764" priority="1187" stopIfTrue="1" operator="equal">
      <formula>"CW 2130-R11"</formula>
    </cfRule>
    <cfRule type="cellIs" dxfId="763" priority="1188" stopIfTrue="1" operator="equal">
      <formula>"CW 3120-R2"</formula>
    </cfRule>
    <cfRule type="cellIs" dxfId="762" priority="1189" stopIfTrue="1" operator="equal">
      <formula>"CW 3240-R7"</formula>
    </cfRule>
  </conditionalFormatting>
  <conditionalFormatting sqref="D222">
    <cfRule type="cellIs" dxfId="761" priority="1181" stopIfTrue="1" operator="equal">
      <formula>"CW 2130-R11"</formula>
    </cfRule>
    <cfRule type="cellIs" dxfId="760" priority="1182" stopIfTrue="1" operator="equal">
      <formula>"CW 3120-R2"</formula>
    </cfRule>
    <cfRule type="cellIs" dxfId="759" priority="1183" stopIfTrue="1" operator="equal">
      <formula>"CW 3240-R7"</formula>
    </cfRule>
  </conditionalFormatting>
  <conditionalFormatting sqref="D223">
    <cfRule type="cellIs" dxfId="758" priority="1178" stopIfTrue="1" operator="equal">
      <formula>"CW 2130-R11"</formula>
    </cfRule>
    <cfRule type="cellIs" dxfId="757" priority="1179" stopIfTrue="1" operator="equal">
      <formula>"CW 3120-R2"</formula>
    </cfRule>
    <cfRule type="cellIs" dxfId="756" priority="1180" stopIfTrue="1" operator="equal">
      <formula>"CW 3240-R7"</formula>
    </cfRule>
  </conditionalFormatting>
  <conditionalFormatting sqref="D224">
    <cfRule type="cellIs" dxfId="755" priority="1169" stopIfTrue="1" operator="equal">
      <formula>"CW 2130-R11"</formula>
    </cfRule>
    <cfRule type="cellIs" dxfId="754" priority="1170" stopIfTrue="1" operator="equal">
      <formula>"CW 3120-R2"</formula>
    </cfRule>
    <cfRule type="cellIs" dxfId="753" priority="1171" stopIfTrue="1" operator="equal">
      <formula>"CW 3240-R7"</formula>
    </cfRule>
  </conditionalFormatting>
  <conditionalFormatting sqref="D225">
    <cfRule type="cellIs" dxfId="752" priority="1166" stopIfTrue="1" operator="equal">
      <formula>"CW 2130-R11"</formula>
    </cfRule>
    <cfRule type="cellIs" dxfId="751" priority="1167" stopIfTrue="1" operator="equal">
      <formula>"CW 3120-R2"</formula>
    </cfRule>
    <cfRule type="cellIs" dxfId="750" priority="1168" stopIfTrue="1" operator="equal">
      <formula>"CW 3240-R7"</formula>
    </cfRule>
  </conditionalFormatting>
  <conditionalFormatting sqref="D226">
    <cfRule type="cellIs" dxfId="749" priority="1163" stopIfTrue="1" operator="equal">
      <formula>"CW 2130-R11"</formula>
    </cfRule>
    <cfRule type="cellIs" dxfId="748" priority="1164" stopIfTrue="1" operator="equal">
      <formula>"CW 3120-R2"</formula>
    </cfRule>
    <cfRule type="cellIs" dxfId="747" priority="1165" stopIfTrue="1" operator="equal">
      <formula>"CW 3240-R7"</formula>
    </cfRule>
  </conditionalFormatting>
  <conditionalFormatting sqref="D229:D233">
    <cfRule type="cellIs" dxfId="746" priority="1160" stopIfTrue="1" operator="equal">
      <formula>"CW 2130-R11"</formula>
    </cfRule>
    <cfRule type="cellIs" dxfId="745" priority="1161" stopIfTrue="1" operator="equal">
      <formula>"CW 3120-R2"</formula>
    </cfRule>
    <cfRule type="cellIs" dxfId="744" priority="1162" stopIfTrue="1" operator="equal">
      <formula>"CW 3240-R7"</formula>
    </cfRule>
  </conditionalFormatting>
  <conditionalFormatting sqref="D234">
    <cfRule type="cellIs" dxfId="743" priority="1151" stopIfTrue="1" operator="equal">
      <formula>"CW 2130-R11"</formula>
    </cfRule>
    <cfRule type="cellIs" dxfId="742" priority="1152" stopIfTrue="1" operator="equal">
      <formula>"CW 3120-R2"</formula>
    </cfRule>
    <cfRule type="cellIs" dxfId="741" priority="1153" stopIfTrue="1" operator="equal">
      <formula>"CW 3240-R7"</formula>
    </cfRule>
  </conditionalFormatting>
  <conditionalFormatting sqref="D235:D237">
    <cfRule type="cellIs" dxfId="740" priority="1145" stopIfTrue="1" operator="equal">
      <formula>"CW 2130-R11"</formula>
    </cfRule>
    <cfRule type="cellIs" dxfId="739" priority="1146" stopIfTrue="1" operator="equal">
      <formula>"CW 3120-R2"</formula>
    </cfRule>
    <cfRule type="cellIs" dxfId="738" priority="1147" stopIfTrue="1" operator="equal">
      <formula>"CW 3240-R7"</formula>
    </cfRule>
  </conditionalFormatting>
  <conditionalFormatting sqref="D238:D239">
    <cfRule type="cellIs" dxfId="737" priority="1142" stopIfTrue="1" operator="equal">
      <formula>"CW 2130-R11"</formula>
    </cfRule>
    <cfRule type="cellIs" dxfId="736" priority="1143" stopIfTrue="1" operator="equal">
      <formula>"CW 3120-R2"</formula>
    </cfRule>
    <cfRule type="cellIs" dxfId="735" priority="1144" stopIfTrue="1" operator="equal">
      <formula>"CW 3240-R7"</formula>
    </cfRule>
  </conditionalFormatting>
  <conditionalFormatting sqref="D240">
    <cfRule type="cellIs" dxfId="734" priority="1133" stopIfTrue="1" operator="equal">
      <formula>"CW 2130-R11"</formula>
    </cfRule>
    <cfRule type="cellIs" dxfId="733" priority="1134" stopIfTrue="1" operator="equal">
      <formula>"CW 3120-R2"</formula>
    </cfRule>
    <cfRule type="cellIs" dxfId="732" priority="1135" stopIfTrue="1" operator="equal">
      <formula>"CW 3240-R7"</formula>
    </cfRule>
  </conditionalFormatting>
  <conditionalFormatting sqref="D244">
    <cfRule type="cellIs" dxfId="731" priority="1130" stopIfTrue="1" operator="equal">
      <formula>"CW 2130-R11"</formula>
    </cfRule>
    <cfRule type="cellIs" dxfId="730" priority="1131" stopIfTrue="1" operator="equal">
      <formula>"CW 3120-R2"</formula>
    </cfRule>
    <cfRule type="cellIs" dxfId="729" priority="1132" stopIfTrue="1" operator="equal">
      <formula>"CW 3240-R7"</formula>
    </cfRule>
  </conditionalFormatting>
  <conditionalFormatting sqref="D245">
    <cfRule type="cellIs" dxfId="728" priority="1097" stopIfTrue="1" operator="equal">
      <formula>"CW 2130-R11"</formula>
    </cfRule>
    <cfRule type="cellIs" dxfId="727" priority="1098" stopIfTrue="1" operator="equal">
      <formula>"CW 3120-R2"</formula>
    </cfRule>
    <cfRule type="cellIs" dxfId="726" priority="1099" stopIfTrue="1" operator="equal">
      <formula>"CW 3240-R7"</formula>
    </cfRule>
  </conditionalFormatting>
  <conditionalFormatting sqref="D246">
    <cfRule type="cellIs" dxfId="725" priority="1079" stopIfTrue="1" operator="equal">
      <formula>"CW 2130-R11"</formula>
    </cfRule>
    <cfRule type="cellIs" dxfId="724" priority="1080" stopIfTrue="1" operator="equal">
      <formula>"CW 3120-R2"</formula>
    </cfRule>
    <cfRule type="cellIs" dxfId="723" priority="1081" stopIfTrue="1" operator="equal">
      <formula>"CW 3240-R7"</formula>
    </cfRule>
  </conditionalFormatting>
  <conditionalFormatting sqref="D250">
    <cfRule type="cellIs" dxfId="722" priority="1034" stopIfTrue="1" operator="equal">
      <formula>"CW 2130-R11"</formula>
    </cfRule>
    <cfRule type="cellIs" dxfId="721" priority="1035" stopIfTrue="1" operator="equal">
      <formula>"CW 3120-R2"</formula>
    </cfRule>
    <cfRule type="cellIs" dxfId="720" priority="1036" stopIfTrue="1" operator="equal">
      <formula>"CW 3240-R7"</formula>
    </cfRule>
  </conditionalFormatting>
  <conditionalFormatting sqref="D253:D254">
    <cfRule type="cellIs" dxfId="719" priority="1031" stopIfTrue="1" operator="equal">
      <formula>"CW 2130-R11"</formula>
    </cfRule>
    <cfRule type="cellIs" dxfId="718" priority="1032" stopIfTrue="1" operator="equal">
      <formula>"CW 3120-R2"</formula>
    </cfRule>
    <cfRule type="cellIs" dxfId="717" priority="1033" stopIfTrue="1" operator="equal">
      <formula>"CW 3240-R7"</formula>
    </cfRule>
  </conditionalFormatting>
  <conditionalFormatting sqref="D252">
    <cfRule type="cellIs" dxfId="716" priority="1029" stopIfTrue="1" operator="equal">
      <formula>"CW 3120-R2"</formula>
    </cfRule>
    <cfRule type="cellIs" dxfId="715" priority="1030" stopIfTrue="1" operator="equal">
      <formula>"CW 3240-R7"</formula>
    </cfRule>
  </conditionalFormatting>
  <conditionalFormatting sqref="D258">
    <cfRule type="cellIs" dxfId="714" priority="1024" stopIfTrue="1" operator="equal">
      <formula>"CW 2130-R11"</formula>
    </cfRule>
    <cfRule type="cellIs" dxfId="713" priority="1025" stopIfTrue="1" operator="equal">
      <formula>"CW 3120-R2"</formula>
    </cfRule>
    <cfRule type="cellIs" dxfId="712" priority="1026" stopIfTrue="1" operator="equal">
      <formula>"CW 3240-R7"</formula>
    </cfRule>
  </conditionalFormatting>
  <conditionalFormatting sqref="D257">
    <cfRule type="cellIs" dxfId="711" priority="1027" stopIfTrue="1" operator="equal">
      <formula>"CW 3120-R2"</formula>
    </cfRule>
    <cfRule type="cellIs" dxfId="710" priority="1028" stopIfTrue="1" operator="equal">
      <formula>"CW 3240-R7"</formula>
    </cfRule>
  </conditionalFormatting>
  <conditionalFormatting sqref="D256">
    <cfRule type="cellIs" dxfId="709" priority="1021" stopIfTrue="1" operator="equal">
      <formula>"CW 2130-R11"</formula>
    </cfRule>
    <cfRule type="cellIs" dxfId="708" priority="1022" stopIfTrue="1" operator="equal">
      <formula>"CW 3120-R2"</formula>
    </cfRule>
    <cfRule type="cellIs" dxfId="707" priority="1023" stopIfTrue="1" operator="equal">
      <formula>"CW 3240-R7"</formula>
    </cfRule>
  </conditionalFormatting>
  <conditionalFormatting sqref="D259">
    <cfRule type="cellIs" dxfId="706" priority="1018" stopIfTrue="1" operator="equal">
      <formula>"CW 2130-R11"</formula>
    </cfRule>
    <cfRule type="cellIs" dxfId="705" priority="1019" stopIfTrue="1" operator="equal">
      <formula>"CW 3120-R2"</formula>
    </cfRule>
    <cfRule type="cellIs" dxfId="704" priority="1020" stopIfTrue="1" operator="equal">
      <formula>"CW 3240-R7"</formula>
    </cfRule>
  </conditionalFormatting>
  <conditionalFormatting sqref="D262:D264">
    <cfRule type="cellIs" dxfId="703" priority="1012" stopIfTrue="1" operator="equal">
      <formula>"CW 2130-R11"</formula>
    </cfRule>
    <cfRule type="cellIs" dxfId="702" priority="1013" stopIfTrue="1" operator="equal">
      <formula>"CW 3120-R2"</formula>
    </cfRule>
    <cfRule type="cellIs" dxfId="701" priority="1014" stopIfTrue="1" operator="equal">
      <formula>"CW 3240-R7"</formula>
    </cfRule>
  </conditionalFormatting>
  <conditionalFormatting sqref="D270">
    <cfRule type="cellIs" dxfId="700" priority="1009" stopIfTrue="1" operator="equal">
      <formula>"CW 2130-R11"</formula>
    </cfRule>
    <cfRule type="cellIs" dxfId="699" priority="1010" stopIfTrue="1" operator="equal">
      <formula>"CW 3120-R2"</formula>
    </cfRule>
    <cfRule type="cellIs" dxfId="698" priority="1011" stopIfTrue="1" operator="equal">
      <formula>"CW 3240-R7"</formula>
    </cfRule>
  </conditionalFormatting>
  <conditionalFormatting sqref="D272">
    <cfRule type="cellIs" dxfId="697" priority="1006" stopIfTrue="1" operator="equal">
      <formula>"CW 2130-R11"</formula>
    </cfRule>
    <cfRule type="cellIs" dxfId="696" priority="1007" stopIfTrue="1" operator="equal">
      <formula>"CW 3120-R2"</formula>
    </cfRule>
    <cfRule type="cellIs" dxfId="695" priority="1008" stopIfTrue="1" operator="equal">
      <formula>"CW 3240-R7"</formula>
    </cfRule>
  </conditionalFormatting>
  <conditionalFormatting sqref="D273">
    <cfRule type="cellIs" dxfId="694" priority="1003" stopIfTrue="1" operator="equal">
      <formula>"CW 2130-R11"</formula>
    </cfRule>
    <cfRule type="cellIs" dxfId="693" priority="1004" stopIfTrue="1" operator="equal">
      <formula>"CW 3120-R2"</formula>
    </cfRule>
    <cfRule type="cellIs" dxfId="692" priority="1005" stopIfTrue="1" operator="equal">
      <formula>"CW 3240-R7"</formula>
    </cfRule>
  </conditionalFormatting>
  <conditionalFormatting sqref="D274">
    <cfRule type="cellIs" dxfId="691" priority="1000" stopIfTrue="1" operator="equal">
      <formula>"CW 2130-R11"</formula>
    </cfRule>
    <cfRule type="cellIs" dxfId="690" priority="1001" stopIfTrue="1" operator="equal">
      <formula>"CW 3120-R2"</formula>
    </cfRule>
    <cfRule type="cellIs" dxfId="689" priority="1002" stopIfTrue="1" operator="equal">
      <formula>"CW 3240-R7"</formula>
    </cfRule>
  </conditionalFormatting>
  <conditionalFormatting sqref="D275:D276">
    <cfRule type="cellIs" dxfId="688" priority="997" stopIfTrue="1" operator="equal">
      <formula>"CW 2130-R11"</formula>
    </cfRule>
    <cfRule type="cellIs" dxfId="687" priority="998" stopIfTrue="1" operator="equal">
      <formula>"CW 3120-R2"</formula>
    </cfRule>
    <cfRule type="cellIs" dxfId="686" priority="999" stopIfTrue="1" operator="equal">
      <formula>"CW 3240-R7"</formula>
    </cfRule>
  </conditionalFormatting>
  <conditionalFormatting sqref="D277:D278">
    <cfRule type="cellIs" dxfId="685" priority="994" stopIfTrue="1" operator="equal">
      <formula>"CW 2130-R11"</formula>
    </cfRule>
    <cfRule type="cellIs" dxfId="684" priority="995" stopIfTrue="1" operator="equal">
      <formula>"CW 3120-R2"</formula>
    </cfRule>
    <cfRule type="cellIs" dxfId="683" priority="996" stopIfTrue="1" operator="equal">
      <formula>"CW 3240-R7"</formula>
    </cfRule>
  </conditionalFormatting>
  <conditionalFormatting sqref="D279:D280">
    <cfRule type="cellIs" dxfId="682" priority="991" stopIfTrue="1" operator="equal">
      <formula>"CW 2130-R11"</formula>
    </cfRule>
    <cfRule type="cellIs" dxfId="681" priority="992" stopIfTrue="1" operator="equal">
      <formula>"CW 3120-R2"</formula>
    </cfRule>
    <cfRule type="cellIs" dxfId="680" priority="993" stopIfTrue="1" operator="equal">
      <formula>"CW 3240-R7"</formula>
    </cfRule>
  </conditionalFormatting>
  <conditionalFormatting sqref="D281:D283">
    <cfRule type="cellIs" dxfId="679" priority="985" stopIfTrue="1" operator="equal">
      <formula>"CW 2130-R11"</formula>
    </cfRule>
    <cfRule type="cellIs" dxfId="678" priority="986" stopIfTrue="1" operator="equal">
      <formula>"CW 3120-R2"</formula>
    </cfRule>
    <cfRule type="cellIs" dxfId="677" priority="987" stopIfTrue="1" operator="equal">
      <formula>"CW 3240-R7"</formula>
    </cfRule>
  </conditionalFormatting>
  <conditionalFormatting sqref="D284">
    <cfRule type="cellIs" dxfId="676" priority="976" stopIfTrue="1" operator="equal">
      <formula>"CW 2130-R11"</formula>
    </cfRule>
    <cfRule type="cellIs" dxfId="675" priority="977" stopIfTrue="1" operator="equal">
      <formula>"CW 3120-R2"</formula>
    </cfRule>
    <cfRule type="cellIs" dxfId="674" priority="978" stopIfTrue="1" operator="equal">
      <formula>"CW 3240-R7"</formula>
    </cfRule>
  </conditionalFormatting>
  <conditionalFormatting sqref="D289">
    <cfRule type="cellIs" dxfId="673" priority="970" stopIfTrue="1" operator="equal">
      <formula>"CW 2130-R11"</formula>
    </cfRule>
    <cfRule type="cellIs" dxfId="672" priority="971" stopIfTrue="1" operator="equal">
      <formula>"CW 3120-R2"</formula>
    </cfRule>
    <cfRule type="cellIs" dxfId="671" priority="972" stopIfTrue="1" operator="equal">
      <formula>"CW 3240-R7"</formula>
    </cfRule>
  </conditionalFormatting>
  <conditionalFormatting sqref="D290">
    <cfRule type="cellIs" dxfId="670" priority="967" stopIfTrue="1" operator="equal">
      <formula>"CW 2130-R11"</formula>
    </cfRule>
    <cfRule type="cellIs" dxfId="669" priority="968" stopIfTrue="1" operator="equal">
      <formula>"CW 3120-R2"</formula>
    </cfRule>
    <cfRule type="cellIs" dxfId="668" priority="969" stopIfTrue="1" operator="equal">
      <formula>"CW 3240-R7"</formula>
    </cfRule>
  </conditionalFormatting>
  <conditionalFormatting sqref="D292">
    <cfRule type="cellIs" dxfId="667" priority="964" stopIfTrue="1" operator="equal">
      <formula>"CW 2130-R11"</formula>
    </cfRule>
    <cfRule type="cellIs" dxfId="666" priority="965" stopIfTrue="1" operator="equal">
      <formula>"CW 3120-R2"</formula>
    </cfRule>
    <cfRule type="cellIs" dxfId="665" priority="966" stopIfTrue="1" operator="equal">
      <formula>"CW 3240-R7"</formula>
    </cfRule>
  </conditionalFormatting>
  <conditionalFormatting sqref="D294">
    <cfRule type="cellIs" dxfId="664" priority="961" stopIfTrue="1" operator="equal">
      <formula>"CW 2130-R11"</formula>
    </cfRule>
    <cfRule type="cellIs" dxfId="663" priority="962" stopIfTrue="1" operator="equal">
      <formula>"CW 3120-R2"</formula>
    </cfRule>
    <cfRule type="cellIs" dxfId="662" priority="963" stopIfTrue="1" operator="equal">
      <formula>"CW 3240-R7"</formula>
    </cfRule>
  </conditionalFormatting>
  <conditionalFormatting sqref="D295">
    <cfRule type="cellIs" dxfId="661" priority="958" stopIfTrue="1" operator="equal">
      <formula>"CW 2130-R11"</formula>
    </cfRule>
    <cfRule type="cellIs" dxfId="660" priority="959" stopIfTrue="1" operator="equal">
      <formula>"CW 3120-R2"</formula>
    </cfRule>
    <cfRule type="cellIs" dxfId="659" priority="960" stopIfTrue="1" operator="equal">
      <formula>"CW 3240-R7"</formula>
    </cfRule>
  </conditionalFormatting>
  <conditionalFormatting sqref="D298">
    <cfRule type="cellIs" dxfId="658" priority="952" stopIfTrue="1" operator="equal">
      <formula>"CW 2130-R11"</formula>
    </cfRule>
    <cfRule type="cellIs" dxfId="657" priority="953" stopIfTrue="1" operator="equal">
      <formula>"CW 3120-R2"</formula>
    </cfRule>
    <cfRule type="cellIs" dxfId="656" priority="954" stopIfTrue="1" operator="equal">
      <formula>"CW 3240-R7"</formula>
    </cfRule>
  </conditionalFormatting>
  <conditionalFormatting sqref="D296:D297">
    <cfRule type="cellIs" dxfId="655" priority="955" stopIfTrue="1" operator="equal">
      <formula>"CW 2130-R11"</formula>
    </cfRule>
    <cfRule type="cellIs" dxfId="654" priority="956" stopIfTrue="1" operator="equal">
      <formula>"CW 3120-R2"</formula>
    </cfRule>
    <cfRule type="cellIs" dxfId="653" priority="957" stopIfTrue="1" operator="equal">
      <formula>"CW 3240-R7"</formula>
    </cfRule>
  </conditionalFormatting>
  <conditionalFormatting sqref="D300:D302">
    <cfRule type="cellIs" dxfId="652" priority="949" stopIfTrue="1" operator="equal">
      <formula>"CW 2130-R11"</formula>
    </cfRule>
    <cfRule type="cellIs" dxfId="651" priority="950" stopIfTrue="1" operator="equal">
      <formula>"CW 3120-R2"</formula>
    </cfRule>
    <cfRule type="cellIs" dxfId="650" priority="951" stopIfTrue="1" operator="equal">
      <formula>"CW 3240-R7"</formula>
    </cfRule>
  </conditionalFormatting>
  <conditionalFormatting sqref="D306">
    <cfRule type="cellIs" dxfId="649" priority="946" stopIfTrue="1" operator="equal">
      <formula>"CW 2130-R11"</formula>
    </cfRule>
    <cfRule type="cellIs" dxfId="648" priority="947" stopIfTrue="1" operator="equal">
      <formula>"CW 3120-R2"</formula>
    </cfRule>
    <cfRule type="cellIs" dxfId="647" priority="948" stopIfTrue="1" operator="equal">
      <formula>"CW 3240-R7"</formula>
    </cfRule>
  </conditionalFormatting>
  <conditionalFormatting sqref="D307">
    <cfRule type="cellIs" dxfId="646" priority="940" stopIfTrue="1" operator="equal">
      <formula>"CW 2130-R11"</formula>
    </cfRule>
    <cfRule type="cellIs" dxfId="645" priority="941" stopIfTrue="1" operator="equal">
      <formula>"CW 3120-R2"</formula>
    </cfRule>
    <cfRule type="cellIs" dxfId="644" priority="942" stopIfTrue="1" operator="equal">
      <formula>"CW 3240-R7"</formula>
    </cfRule>
  </conditionalFormatting>
  <conditionalFormatting sqref="D311">
    <cfRule type="cellIs" dxfId="643" priority="934" stopIfTrue="1" operator="equal">
      <formula>"CW 2130-R11"</formula>
    </cfRule>
    <cfRule type="cellIs" dxfId="642" priority="935" stopIfTrue="1" operator="equal">
      <formula>"CW 3120-R2"</formula>
    </cfRule>
    <cfRule type="cellIs" dxfId="641" priority="936" stopIfTrue="1" operator="equal">
      <formula>"CW 3240-R7"</formula>
    </cfRule>
  </conditionalFormatting>
  <conditionalFormatting sqref="D312:D314">
    <cfRule type="cellIs" dxfId="640" priority="931" stopIfTrue="1" operator="equal">
      <formula>"CW 2130-R11"</formula>
    </cfRule>
    <cfRule type="cellIs" dxfId="639" priority="932" stopIfTrue="1" operator="equal">
      <formula>"CW 3120-R2"</formula>
    </cfRule>
    <cfRule type="cellIs" dxfId="638" priority="933" stopIfTrue="1" operator="equal">
      <formula>"CW 3240-R7"</formula>
    </cfRule>
  </conditionalFormatting>
  <conditionalFormatting sqref="D319">
    <cfRule type="cellIs" dxfId="637" priority="928" stopIfTrue="1" operator="equal">
      <formula>"CW 2130-R11"</formula>
    </cfRule>
    <cfRule type="cellIs" dxfId="636" priority="929" stopIfTrue="1" operator="equal">
      <formula>"CW 3120-R2"</formula>
    </cfRule>
    <cfRule type="cellIs" dxfId="635" priority="930" stopIfTrue="1" operator="equal">
      <formula>"CW 3240-R7"</formula>
    </cfRule>
  </conditionalFormatting>
  <conditionalFormatting sqref="D318">
    <cfRule type="cellIs" dxfId="634" priority="925" stopIfTrue="1" operator="equal">
      <formula>"CW 2130-R11"</formula>
    </cfRule>
    <cfRule type="cellIs" dxfId="633" priority="926" stopIfTrue="1" operator="equal">
      <formula>"CW 3120-R2"</formula>
    </cfRule>
    <cfRule type="cellIs" dxfId="632" priority="927" stopIfTrue="1" operator="equal">
      <formula>"CW 3240-R7"</formula>
    </cfRule>
  </conditionalFormatting>
  <conditionalFormatting sqref="D320">
    <cfRule type="cellIs" dxfId="631" priority="922" stopIfTrue="1" operator="equal">
      <formula>"CW 2130-R11"</formula>
    </cfRule>
    <cfRule type="cellIs" dxfId="630" priority="923" stopIfTrue="1" operator="equal">
      <formula>"CW 3120-R2"</formula>
    </cfRule>
    <cfRule type="cellIs" dxfId="629" priority="924" stopIfTrue="1" operator="equal">
      <formula>"CW 3240-R7"</formula>
    </cfRule>
  </conditionalFormatting>
  <conditionalFormatting sqref="D321">
    <cfRule type="cellIs" dxfId="628" priority="919" stopIfTrue="1" operator="equal">
      <formula>"CW 2130-R11"</formula>
    </cfRule>
    <cfRule type="cellIs" dxfId="627" priority="920" stopIfTrue="1" operator="equal">
      <formula>"CW 3120-R2"</formula>
    </cfRule>
    <cfRule type="cellIs" dxfId="626" priority="921" stopIfTrue="1" operator="equal">
      <formula>"CW 3240-R7"</formula>
    </cfRule>
  </conditionalFormatting>
  <conditionalFormatting sqref="D322">
    <cfRule type="cellIs" dxfId="625" priority="916" stopIfTrue="1" operator="equal">
      <formula>"CW 2130-R11"</formula>
    </cfRule>
    <cfRule type="cellIs" dxfId="624" priority="917" stopIfTrue="1" operator="equal">
      <formula>"CW 3120-R2"</formula>
    </cfRule>
    <cfRule type="cellIs" dxfId="623" priority="918" stopIfTrue="1" operator="equal">
      <formula>"CW 3240-R7"</formula>
    </cfRule>
  </conditionalFormatting>
  <conditionalFormatting sqref="D323:D326">
    <cfRule type="cellIs" dxfId="622" priority="913" stopIfTrue="1" operator="equal">
      <formula>"CW 2130-R11"</formula>
    </cfRule>
    <cfRule type="cellIs" dxfId="621" priority="914" stopIfTrue="1" operator="equal">
      <formula>"CW 3120-R2"</formula>
    </cfRule>
    <cfRule type="cellIs" dxfId="620" priority="915" stopIfTrue="1" operator="equal">
      <formula>"CW 3240-R7"</formula>
    </cfRule>
  </conditionalFormatting>
  <conditionalFormatting sqref="D327">
    <cfRule type="cellIs" dxfId="619" priority="910" stopIfTrue="1" operator="equal">
      <formula>"CW 2130-R11"</formula>
    </cfRule>
    <cfRule type="cellIs" dxfId="618" priority="911" stopIfTrue="1" operator="equal">
      <formula>"CW 3120-R2"</formula>
    </cfRule>
    <cfRule type="cellIs" dxfId="617" priority="912" stopIfTrue="1" operator="equal">
      <formula>"CW 3240-R7"</formula>
    </cfRule>
  </conditionalFormatting>
  <conditionalFormatting sqref="D329">
    <cfRule type="cellIs" dxfId="616" priority="904" stopIfTrue="1" operator="equal">
      <formula>"CW 2130-R11"</formula>
    </cfRule>
    <cfRule type="cellIs" dxfId="615" priority="905" stopIfTrue="1" operator="equal">
      <formula>"CW 3120-R2"</formula>
    </cfRule>
    <cfRule type="cellIs" dxfId="614" priority="906" stopIfTrue="1" operator="equal">
      <formula>"CW 3240-R7"</formula>
    </cfRule>
  </conditionalFormatting>
  <conditionalFormatting sqref="D330">
    <cfRule type="cellIs" dxfId="613" priority="901" stopIfTrue="1" operator="equal">
      <formula>"CW 2130-R11"</formula>
    </cfRule>
    <cfRule type="cellIs" dxfId="612" priority="902" stopIfTrue="1" operator="equal">
      <formula>"CW 3120-R2"</formula>
    </cfRule>
    <cfRule type="cellIs" dxfId="611" priority="903" stopIfTrue="1" operator="equal">
      <formula>"CW 3240-R7"</formula>
    </cfRule>
  </conditionalFormatting>
  <conditionalFormatting sqref="D331">
    <cfRule type="cellIs" dxfId="610" priority="898" stopIfTrue="1" operator="equal">
      <formula>"CW 2130-R11"</formula>
    </cfRule>
    <cfRule type="cellIs" dxfId="609" priority="899" stopIfTrue="1" operator="equal">
      <formula>"CW 3120-R2"</formula>
    </cfRule>
    <cfRule type="cellIs" dxfId="608" priority="900" stopIfTrue="1" operator="equal">
      <formula>"CW 3240-R7"</formula>
    </cfRule>
  </conditionalFormatting>
  <conditionalFormatting sqref="D332">
    <cfRule type="cellIs" dxfId="607" priority="895" stopIfTrue="1" operator="equal">
      <formula>"CW 2130-R11"</formula>
    </cfRule>
    <cfRule type="cellIs" dxfId="606" priority="896" stopIfTrue="1" operator="equal">
      <formula>"CW 3120-R2"</formula>
    </cfRule>
    <cfRule type="cellIs" dxfId="605" priority="897" stopIfTrue="1" operator="equal">
      <formula>"CW 3240-R7"</formula>
    </cfRule>
  </conditionalFormatting>
  <conditionalFormatting sqref="D333">
    <cfRule type="cellIs" dxfId="604" priority="892" stopIfTrue="1" operator="equal">
      <formula>"CW 2130-R11"</formula>
    </cfRule>
    <cfRule type="cellIs" dxfId="603" priority="893" stopIfTrue="1" operator="equal">
      <formula>"CW 3120-R2"</formula>
    </cfRule>
    <cfRule type="cellIs" dxfId="602" priority="894" stopIfTrue="1" operator="equal">
      <formula>"CW 3240-R7"</formula>
    </cfRule>
  </conditionalFormatting>
  <conditionalFormatting sqref="D334">
    <cfRule type="cellIs" dxfId="601" priority="889" stopIfTrue="1" operator="equal">
      <formula>"CW 2130-R11"</formula>
    </cfRule>
    <cfRule type="cellIs" dxfId="600" priority="890" stopIfTrue="1" operator="equal">
      <formula>"CW 3120-R2"</formula>
    </cfRule>
    <cfRule type="cellIs" dxfId="599" priority="891" stopIfTrue="1" operator="equal">
      <formula>"CW 3240-R7"</formula>
    </cfRule>
  </conditionalFormatting>
  <conditionalFormatting sqref="D335">
    <cfRule type="cellIs" dxfId="598" priority="886" stopIfTrue="1" operator="equal">
      <formula>"CW 2130-R11"</formula>
    </cfRule>
    <cfRule type="cellIs" dxfId="597" priority="887" stopIfTrue="1" operator="equal">
      <formula>"CW 3120-R2"</formula>
    </cfRule>
    <cfRule type="cellIs" dxfId="596" priority="888" stopIfTrue="1" operator="equal">
      <formula>"CW 3240-R7"</formula>
    </cfRule>
  </conditionalFormatting>
  <conditionalFormatting sqref="D341:D342">
    <cfRule type="cellIs" dxfId="595" priority="880" stopIfTrue="1" operator="equal">
      <formula>"CW 2130-R11"</formula>
    </cfRule>
    <cfRule type="cellIs" dxfId="594" priority="881" stopIfTrue="1" operator="equal">
      <formula>"CW 3120-R2"</formula>
    </cfRule>
    <cfRule type="cellIs" dxfId="593" priority="882" stopIfTrue="1" operator="equal">
      <formula>"CW 3240-R7"</formula>
    </cfRule>
  </conditionalFormatting>
  <conditionalFormatting sqref="D343">
    <cfRule type="cellIs" dxfId="592" priority="877" stopIfTrue="1" operator="equal">
      <formula>"CW 2130-R11"</formula>
    </cfRule>
    <cfRule type="cellIs" dxfId="591" priority="878" stopIfTrue="1" operator="equal">
      <formula>"CW 3120-R2"</formula>
    </cfRule>
    <cfRule type="cellIs" dxfId="590" priority="879" stopIfTrue="1" operator="equal">
      <formula>"CW 3240-R7"</formula>
    </cfRule>
  </conditionalFormatting>
  <conditionalFormatting sqref="D345">
    <cfRule type="cellIs" dxfId="589" priority="874" stopIfTrue="1" operator="equal">
      <formula>"CW 2130-R11"</formula>
    </cfRule>
    <cfRule type="cellIs" dxfId="588" priority="875" stopIfTrue="1" operator="equal">
      <formula>"CW 3120-R2"</formula>
    </cfRule>
    <cfRule type="cellIs" dxfId="587" priority="876" stopIfTrue="1" operator="equal">
      <formula>"CW 3240-R7"</formula>
    </cfRule>
  </conditionalFormatting>
  <conditionalFormatting sqref="D348:D349">
    <cfRule type="cellIs" dxfId="586" priority="871" stopIfTrue="1" operator="equal">
      <formula>"CW 2130-R11"</formula>
    </cfRule>
    <cfRule type="cellIs" dxfId="585" priority="872" stopIfTrue="1" operator="equal">
      <formula>"CW 3120-R2"</formula>
    </cfRule>
    <cfRule type="cellIs" dxfId="584" priority="873" stopIfTrue="1" operator="equal">
      <formula>"CW 3240-R7"</formula>
    </cfRule>
  </conditionalFormatting>
  <conditionalFormatting sqref="D347">
    <cfRule type="cellIs" dxfId="583" priority="869" stopIfTrue="1" operator="equal">
      <formula>"CW 3120-R2"</formula>
    </cfRule>
    <cfRule type="cellIs" dxfId="582" priority="870" stopIfTrue="1" operator="equal">
      <formula>"CW 3240-R7"</formula>
    </cfRule>
  </conditionalFormatting>
  <conditionalFormatting sqref="D350">
    <cfRule type="cellIs" dxfId="581" priority="866" stopIfTrue="1" operator="equal">
      <formula>"CW 2130-R11"</formula>
    </cfRule>
    <cfRule type="cellIs" dxfId="580" priority="867" stopIfTrue="1" operator="equal">
      <formula>"CW 3120-R2"</formula>
    </cfRule>
    <cfRule type="cellIs" dxfId="579" priority="868" stopIfTrue="1" operator="equal">
      <formula>"CW 3240-R7"</formula>
    </cfRule>
  </conditionalFormatting>
  <conditionalFormatting sqref="D355">
    <cfRule type="cellIs" dxfId="578" priority="855" stopIfTrue="1" operator="equal">
      <formula>"CW 2130-R11"</formula>
    </cfRule>
    <cfRule type="cellIs" dxfId="577" priority="856" stopIfTrue="1" operator="equal">
      <formula>"CW 3120-R2"</formula>
    </cfRule>
    <cfRule type="cellIs" dxfId="576" priority="857" stopIfTrue="1" operator="equal">
      <formula>"CW 3240-R7"</formula>
    </cfRule>
  </conditionalFormatting>
  <conditionalFormatting sqref="D351">
    <cfRule type="cellIs" dxfId="575" priority="860" stopIfTrue="1" operator="equal">
      <formula>"CW 2130-R11"</formula>
    </cfRule>
    <cfRule type="cellIs" dxfId="574" priority="861" stopIfTrue="1" operator="equal">
      <formula>"CW 3120-R2"</formula>
    </cfRule>
    <cfRule type="cellIs" dxfId="573" priority="862" stopIfTrue="1" operator="equal">
      <formula>"CW 3240-R7"</formula>
    </cfRule>
  </conditionalFormatting>
  <conditionalFormatting sqref="D357:D360">
    <cfRule type="cellIs" dxfId="572" priority="849" stopIfTrue="1" operator="equal">
      <formula>"CW 2130-R11"</formula>
    </cfRule>
    <cfRule type="cellIs" dxfId="571" priority="850" stopIfTrue="1" operator="equal">
      <formula>"CW 3120-R2"</formula>
    </cfRule>
    <cfRule type="cellIs" dxfId="570" priority="851" stopIfTrue="1" operator="equal">
      <formula>"CW 3240-R7"</formula>
    </cfRule>
  </conditionalFormatting>
  <conditionalFormatting sqref="D354">
    <cfRule type="cellIs" dxfId="569" priority="858" stopIfTrue="1" operator="equal">
      <formula>"CW 3120-R2"</formula>
    </cfRule>
    <cfRule type="cellIs" dxfId="568" priority="859" stopIfTrue="1" operator="equal">
      <formula>"CW 3240-R7"</formula>
    </cfRule>
  </conditionalFormatting>
  <conditionalFormatting sqref="D353">
    <cfRule type="cellIs" dxfId="567" priority="852" stopIfTrue="1" operator="equal">
      <formula>"CW 2130-R11"</formula>
    </cfRule>
    <cfRule type="cellIs" dxfId="566" priority="853" stopIfTrue="1" operator="equal">
      <formula>"CW 3120-R2"</formula>
    </cfRule>
    <cfRule type="cellIs" dxfId="565" priority="854" stopIfTrue="1" operator="equal">
      <formula>"CW 3240-R7"</formula>
    </cfRule>
  </conditionalFormatting>
  <conditionalFormatting sqref="D356">
    <cfRule type="cellIs" dxfId="564" priority="846" stopIfTrue="1" operator="equal">
      <formula>"CW 2130-R11"</formula>
    </cfRule>
    <cfRule type="cellIs" dxfId="563" priority="847" stopIfTrue="1" operator="equal">
      <formula>"CW 3120-R2"</formula>
    </cfRule>
    <cfRule type="cellIs" dxfId="562" priority="848" stopIfTrue="1" operator="equal">
      <formula>"CW 3240-R7"</formula>
    </cfRule>
  </conditionalFormatting>
  <conditionalFormatting sqref="D361">
    <cfRule type="cellIs" dxfId="561" priority="843" stopIfTrue="1" operator="equal">
      <formula>"CW 2130-R11"</formula>
    </cfRule>
    <cfRule type="cellIs" dxfId="560" priority="844" stopIfTrue="1" operator="equal">
      <formula>"CW 3120-R2"</formula>
    </cfRule>
    <cfRule type="cellIs" dxfId="559" priority="845" stopIfTrue="1" operator="equal">
      <formula>"CW 3240-R7"</formula>
    </cfRule>
  </conditionalFormatting>
  <conditionalFormatting sqref="D363:D365">
    <cfRule type="cellIs" dxfId="558" priority="840" stopIfTrue="1" operator="equal">
      <formula>"CW 2130-R11"</formula>
    </cfRule>
    <cfRule type="cellIs" dxfId="557" priority="841" stopIfTrue="1" operator="equal">
      <formula>"CW 3120-R2"</formula>
    </cfRule>
    <cfRule type="cellIs" dxfId="556" priority="842" stopIfTrue="1" operator="equal">
      <formula>"CW 3240-R7"</formula>
    </cfRule>
  </conditionalFormatting>
  <conditionalFormatting sqref="D369">
    <cfRule type="cellIs" dxfId="555" priority="837" stopIfTrue="1" operator="equal">
      <formula>"CW 2130-R11"</formula>
    </cfRule>
    <cfRule type="cellIs" dxfId="554" priority="838" stopIfTrue="1" operator="equal">
      <formula>"CW 3120-R2"</formula>
    </cfRule>
    <cfRule type="cellIs" dxfId="553" priority="839" stopIfTrue="1" operator="equal">
      <formula>"CW 3240-R7"</formula>
    </cfRule>
  </conditionalFormatting>
  <conditionalFormatting sqref="D374">
    <cfRule type="cellIs" dxfId="552" priority="831" stopIfTrue="1" operator="equal">
      <formula>"CW 2130-R11"</formula>
    </cfRule>
    <cfRule type="cellIs" dxfId="551" priority="832" stopIfTrue="1" operator="equal">
      <formula>"CW 3120-R2"</formula>
    </cfRule>
    <cfRule type="cellIs" dxfId="550" priority="833" stopIfTrue="1" operator="equal">
      <formula>"CW 3240-R7"</formula>
    </cfRule>
  </conditionalFormatting>
  <conditionalFormatting sqref="D375">
    <cfRule type="cellIs" dxfId="549" priority="828" stopIfTrue="1" operator="equal">
      <formula>"CW 2130-R11"</formula>
    </cfRule>
    <cfRule type="cellIs" dxfId="548" priority="829" stopIfTrue="1" operator="equal">
      <formula>"CW 3120-R2"</formula>
    </cfRule>
    <cfRule type="cellIs" dxfId="547" priority="830" stopIfTrue="1" operator="equal">
      <formula>"CW 3240-R7"</formula>
    </cfRule>
  </conditionalFormatting>
  <conditionalFormatting sqref="D379:D380">
    <cfRule type="cellIs" dxfId="546" priority="822" stopIfTrue="1" operator="equal">
      <formula>"CW 2130-R11"</formula>
    </cfRule>
    <cfRule type="cellIs" dxfId="545" priority="823" stopIfTrue="1" operator="equal">
      <formula>"CW 3120-R2"</formula>
    </cfRule>
    <cfRule type="cellIs" dxfId="544" priority="824" stopIfTrue="1" operator="equal">
      <formula>"CW 3240-R7"</formula>
    </cfRule>
  </conditionalFormatting>
  <conditionalFormatting sqref="D383 D381">
    <cfRule type="cellIs" dxfId="543" priority="819" stopIfTrue="1" operator="equal">
      <formula>"CW 2130-R11"</formula>
    </cfRule>
    <cfRule type="cellIs" dxfId="542" priority="820" stopIfTrue="1" operator="equal">
      <formula>"CW 3120-R2"</formula>
    </cfRule>
    <cfRule type="cellIs" dxfId="541" priority="821" stopIfTrue="1" operator="equal">
      <formula>"CW 3240-R7"</formula>
    </cfRule>
  </conditionalFormatting>
  <conditionalFormatting sqref="D382">
    <cfRule type="cellIs" dxfId="540" priority="816" stopIfTrue="1" operator="equal">
      <formula>"CW 2130-R11"</formula>
    </cfRule>
    <cfRule type="cellIs" dxfId="539" priority="817" stopIfTrue="1" operator="equal">
      <formula>"CW 3120-R2"</formula>
    </cfRule>
    <cfRule type="cellIs" dxfId="538" priority="818" stopIfTrue="1" operator="equal">
      <formula>"CW 3240-R7"</formula>
    </cfRule>
  </conditionalFormatting>
  <conditionalFormatting sqref="D384">
    <cfRule type="cellIs" dxfId="537" priority="813" stopIfTrue="1" operator="equal">
      <formula>"CW 2130-R11"</formula>
    </cfRule>
    <cfRule type="cellIs" dxfId="536" priority="814" stopIfTrue="1" operator="equal">
      <formula>"CW 3120-R2"</formula>
    </cfRule>
    <cfRule type="cellIs" dxfId="535" priority="815" stopIfTrue="1" operator="equal">
      <formula>"CW 3240-R7"</formula>
    </cfRule>
  </conditionalFormatting>
  <conditionalFormatting sqref="D385">
    <cfRule type="cellIs" dxfId="534" priority="810" stopIfTrue="1" operator="equal">
      <formula>"CW 2130-R11"</formula>
    </cfRule>
    <cfRule type="cellIs" dxfId="533" priority="811" stopIfTrue="1" operator="equal">
      <formula>"CW 3120-R2"</formula>
    </cfRule>
    <cfRule type="cellIs" dxfId="532" priority="812" stopIfTrue="1" operator="equal">
      <formula>"CW 3240-R7"</formula>
    </cfRule>
  </conditionalFormatting>
  <conditionalFormatting sqref="D386">
    <cfRule type="cellIs" dxfId="531" priority="807" stopIfTrue="1" operator="equal">
      <formula>"CW 2130-R11"</formula>
    </cfRule>
    <cfRule type="cellIs" dxfId="530" priority="808" stopIfTrue="1" operator="equal">
      <formula>"CW 3120-R2"</formula>
    </cfRule>
    <cfRule type="cellIs" dxfId="529" priority="809" stopIfTrue="1" operator="equal">
      <formula>"CW 3240-R7"</formula>
    </cfRule>
  </conditionalFormatting>
  <conditionalFormatting sqref="D387:D389">
    <cfRule type="cellIs" dxfId="528" priority="804" stopIfTrue="1" operator="equal">
      <formula>"CW 2130-R11"</formula>
    </cfRule>
    <cfRule type="cellIs" dxfId="527" priority="805" stopIfTrue="1" operator="equal">
      <formula>"CW 3120-R2"</formula>
    </cfRule>
    <cfRule type="cellIs" dxfId="526" priority="806" stopIfTrue="1" operator="equal">
      <formula>"CW 3240-R7"</formula>
    </cfRule>
  </conditionalFormatting>
  <conditionalFormatting sqref="D390:D392">
    <cfRule type="cellIs" dxfId="525" priority="801" stopIfTrue="1" operator="equal">
      <formula>"CW 2130-R11"</formula>
    </cfRule>
    <cfRule type="cellIs" dxfId="524" priority="802" stopIfTrue="1" operator="equal">
      <formula>"CW 3120-R2"</formula>
    </cfRule>
    <cfRule type="cellIs" dxfId="523" priority="803" stopIfTrue="1" operator="equal">
      <formula>"CW 3240-R7"</formula>
    </cfRule>
  </conditionalFormatting>
  <conditionalFormatting sqref="D393">
    <cfRule type="cellIs" dxfId="522" priority="798" stopIfTrue="1" operator="equal">
      <formula>"CW 2130-R11"</formula>
    </cfRule>
    <cfRule type="cellIs" dxfId="521" priority="799" stopIfTrue="1" operator="equal">
      <formula>"CW 3120-R2"</formula>
    </cfRule>
    <cfRule type="cellIs" dxfId="520" priority="800" stopIfTrue="1" operator="equal">
      <formula>"CW 3240-R7"</formula>
    </cfRule>
  </conditionalFormatting>
  <conditionalFormatting sqref="D394">
    <cfRule type="cellIs" dxfId="519" priority="795" stopIfTrue="1" operator="equal">
      <formula>"CW 2130-R11"</formula>
    </cfRule>
    <cfRule type="cellIs" dxfId="518" priority="796" stopIfTrue="1" operator="equal">
      <formula>"CW 3120-R2"</formula>
    </cfRule>
    <cfRule type="cellIs" dxfId="517" priority="797" stopIfTrue="1" operator="equal">
      <formula>"CW 3240-R7"</formula>
    </cfRule>
  </conditionalFormatting>
  <conditionalFormatting sqref="D395">
    <cfRule type="cellIs" dxfId="516" priority="792" stopIfTrue="1" operator="equal">
      <formula>"CW 2130-R11"</formula>
    </cfRule>
    <cfRule type="cellIs" dxfId="515" priority="793" stopIfTrue="1" operator="equal">
      <formula>"CW 3120-R2"</formula>
    </cfRule>
    <cfRule type="cellIs" dxfId="514" priority="794" stopIfTrue="1" operator="equal">
      <formula>"CW 3240-R7"</formula>
    </cfRule>
  </conditionalFormatting>
  <conditionalFormatting sqref="D396">
    <cfRule type="cellIs" dxfId="513" priority="789" stopIfTrue="1" operator="equal">
      <formula>"CW 2130-R11"</formula>
    </cfRule>
    <cfRule type="cellIs" dxfId="512" priority="790" stopIfTrue="1" operator="equal">
      <formula>"CW 3120-R2"</formula>
    </cfRule>
    <cfRule type="cellIs" dxfId="511" priority="791" stopIfTrue="1" operator="equal">
      <formula>"CW 3240-R7"</formula>
    </cfRule>
  </conditionalFormatting>
  <conditionalFormatting sqref="D397:D399">
    <cfRule type="cellIs" dxfId="510" priority="786" stopIfTrue="1" operator="equal">
      <formula>"CW 2130-R11"</formula>
    </cfRule>
    <cfRule type="cellIs" dxfId="509" priority="787" stopIfTrue="1" operator="equal">
      <formula>"CW 3120-R2"</formula>
    </cfRule>
    <cfRule type="cellIs" dxfId="508" priority="788" stopIfTrue="1" operator="equal">
      <formula>"CW 3240-R7"</formula>
    </cfRule>
  </conditionalFormatting>
  <conditionalFormatting sqref="D400">
    <cfRule type="cellIs" dxfId="507" priority="777" stopIfTrue="1" operator="equal">
      <formula>"CW 2130-R11"</formula>
    </cfRule>
    <cfRule type="cellIs" dxfId="506" priority="778" stopIfTrue="1" operator="equal">
      <formula>"CW 3120-R2"</formula>
    </cfRule>
    <cfRule type="cellIs" dxfId="505" priority="779" stopIfTrue="1" operator="equal">
      <formula>"CW 3240-R7"</formula>
    </cfRule>
  </conditionalFormatting>
  <conditionalFormatting sqref="D401">
    <cfRule type="cellIs" dxfId="504" priority="774" stopIfTrue="1" operator="equal">
      <formula>"CW 2130-R11"</formula>
    </cfRule>
    <cfRule type="cellIs" dxfId="503" priority="775" stopIfTrue="1" operator="equal">
      <formula>"CW 3120-R2"</formula>
    </cfRule>
    <cfRule type="cellIs" dxfId="502" priority="776" stopIfTrue="1" operator="equal">
      <formula>"CW 3240-R7"</formula>
    </cfRule>
  </conditionalFormatting>
  <conditionalFormatting sqref="D402">
    <cfRule type="cellIs" dxfId="501" priority="771" stopIfTrue="1" operator="equal">
      <formula>"CW 2130-R11"</formula>
    </cfRule>
    <cfRule type="cellIs" dxfId="500" priority="772" stopIfTrue="1" operator="equal">
      <formula>"CW 3120-R2"</formula>
    </cfRule>
    <cfRule type="cellIs" dxfId="499" priority="773" stopIfTrue="1" operator="equal">
      <formula>"CW 3240-R7"</formula>
    </cfRule>
  </conditionalFormatting>
  <conditionalFormatting sqref="D408">
    <cfRule type="cellIs" dxfId="498" priority="765" stopIfTrue="1" operator="equal">
      <formula>"CW 2130-R11"</formula>
    </cfRule>
    <cfRule type="cellIs" dxfId="497" priority="766" stopIfTrue="1" operator="equal">
      <formula>"CW 3120-R2"</formula>
    </cfRule>
    <cfRule type="cellIs" dxfId="496" priority="767" stopIfTrue="1" operator="equal">
      <formula>"CW 3240-R7"</formula>
    </cfRule>
  </conditionalFormatting>
  <conditionalFormatting sqref="D409:D410">
    <cfRule type="cellIs" dxfId="495" priority="762" stopIfTrue="1" operator="equal">
      <formula>"CW 2130-R11"</formula>
    </cfRule>
    <cfRule type="cellIs" dxfId="494" priority="763" stopIfTrue="1" operator="equal">
      <formula>"CW 3120-R2"</formula>
    </cfRule>
    <cfRule type="cellIs" dxfId="493" priority="764" stopIfTrue="1" operator="equal">
      <formula>"CW 3240-R7"</formula>
    </cfRule>
  </conditionalFormatting>
  <conditionalFormatting sqref="D411">
    <cfRule type="cellIs" dxfId="492" priority="759" stopIfTrue="1" operator="equal">
      <formula>"CW 2130-R11"</formula>
    </cfRule>
    <cfRule type="cellIs" dxfId="491" priority="760" stopIfTrue="1" operator="equal">
      <formula>"CW 3120-R2"</formula>
    </cfRule>
    <cfRule type="cellIs" dxfId="490" priority="761" stopIfTrue="1" operator="equal">
      <formula>"CW 3240-R7"</formula>
    </cfRule>
  </conditionalFormatting>
  <conditionalFormatting sqref="D413">
    <cfRule type="cellIs" dxfId="489" priority="756" stopIfTrue="1" operator="equal">
      <formula>"CW 2130-R11"</formula>
    </cfRule>
    <cfRule type="cellIs" dxfId="488" priority="757" stopIfTrue="1" operator="equal">
      <formula>"CW 3120-R2"</formula>
    </cfRule>
    <cfRule type="cellIs" dxfId="487" priority="758" stopIfTrue="1" operator="equal">
      <formula>"CW 3240-R7"</formula>
    </cfRule>
  </conditionalFormatting>
  <conditionalFormatting sqref="D415:D416">
    <cfRule type="cellIs" dxfId="486" priority="754" stopIfTrue="1" operator="equal">
      <formula>"CW 3120-R2"</formula>
    </cfRule>
    <cfRule type="cellIs" dxfId="485" priority="755" stopIfTrue="1" operator="equal">
      <formula>"CW 3240-R7"</formula>
    </cfRule>
  </conditionalFormatting>
  <conditionalFormatting sqref="D417">
    <cfRule type="cellIs" dxfId="484" priority="752" stopIfTrue="1" operator="equal">
      <formula>"CW 3120-R2"</formula>
    </cfRule>
    <cfRule type="cellIs" dxfId="483" priority="753" stopIfTrue="1" operator="equal">
      <formula>"CW 3240-R7"</formula>
    </cfRule>
  </conditionalFormatting>
  <conditionalFormatting sqref="D418">
    <cfRule type="cellIs" dxfId="482" priority="747" stopIfTrue="1" operator="equal">
      <formula>"CW 3120-R2"</formula>
    </cfRule>
    <cfRule type="cellIs" dxfId="481" priority="748" stopIfTrue="1" operator="equal">
      <formula>"CW 3240-R7"</formula>
    </cfRule>
  </conditionalFormatting>
  <conditionalFormatting sqref="D422">
    <cfRule type="cellIs" dxfId="480" priority="738" stopIfTrue="1" operator="equal">
      <formula>"CW 2130-R11"</formula>
    </cfRule>
    <cfRule type="cellIs" dxfId="479" priority="739" stopIfTrue="1" operator="equal">
      <formula>"CW 3120-R2"</formula>
    </cfRule>
    <cfRule type="cellIs" dxfId="478" priority="740" stopIfTrue="1" operator="equal">
      <formula>"CW 3240-R7"</formula>
    </cfRule>
  </conditionalFormatting>
  <conditionalFormatting sqref="D423">
    <cfRule type="cellIs" dxfId="477" priority="736" stopIfTrue="1" operator="equal">
      <formula>"CW 3120-R2"</formula>
    </cfRule>
    <cfRule type="cellIs" dxfId="476" priority="737" stopIfTrue="1" operator="equal">
      <formula>"CW 3240-R7"</formula>
    </cfRule>
  </conditionalFormatting>
  <conditionalFormatting sqref="D424">
    <cfRule type="cellIs" dxfId="475" priority="734" stopIfTrue="1" operator="equal">
      <formula>"CW 3120-R2"</formula>
    </cfRule>
    <cfRule type="cellIs" dxfId="474" priority="735" stopIfTrue="1" operator="equal">
      <formula>"CW 3240-R7"</formula>
    </cfRule>
  </conditionalFormatting>
  <conditionalFormatting sqref="D425">
    <cfRule type="cellIs" dxfId="473" priority="732" stopIfTrue="1" operator="equal">
      <formula>"CW 3120-R2"</formula>
    </cfRule>
    <cfRule type="cellIs" dxfId="472" priority="733" stopIfTrue="1" operator="equal">
      <formula>"CW 3240-R7"</formula>
    </cfRule>
  </conditionalFormatting>
  <conditionalFormatting sqref="D429 D431">
    <cfRule type="cellIs" dxfId="471" priority="727" stopIfTrue="1" operator="equal">
      <formula>"CW 2130-R11"</formula>
    </cfRule>
    <cfRule type="cellIs" dxfId="470" priority="728" stopIfTrue="1" operator="equal">
      <formula>"CW 3120-R2"</formula>
    </cfRule>
    <cfRule type="cellIs" dxfId="469" priority="729" stopIfTrue="1" operator="equal">
      <formula>"CW 3240-R7"</formula>
    </cfRule>
  </conditionalFormatting>
  <conditionalFormatting sqref="D428">
    <cfRule type="cellIs" dxfId="468" priority="730" stopIfTrue="1" operator="equal">
      <formula>"CW 3120-R2"</formula>
    </cfRule>
    <cfRule type="cellIs" dxfId="467" priority="731" stopIfTrue="1" operator="equal">
      <formula>"CW 3240-R7"</formula>
    </cfRule>
  </conditionalFormatting>
  <conditionalFormatting sqref="D427">
    <cfRule type="cellIs" dxfId="466" priority="724" stopIfTrue="1" operator="equal">
      <formula>"CW 2130-R11"</formula>
    </cfRule>
    <cfRule type="cellIs" dxfId="465" priority="725" stopIfTrue="1" operator="equal">
      <formula>"CW 3120-R2"</formula>
    </cfRule>
    <cfRule type="cellIs" dxfId="464" priority="726" stopIfTrue="1" operator="equal">
      <formula>"CW 3240-R7"</formula>
    </cfRule>
  </conditionalFormatting>
  <conditionalFormatting sqref="D430">
    <cfRule type="cellIs" dxfId="463" priority="721" stopIfTrue="1" operator="equal">
      <formula>"CW 2130-R11"</formula>
    </cfRule>
    <cfRule type="cellIs" dxfId="462" priority="722" stopIfTrue="1" operator="equal">
      <formula>"CW 3120-R2"</formula>
    </cfRule>
    <cfRule type="cellIs" dxfId="461" priority="723" stopIfTrue="1" operator="equal">
      <formula>"CW 3240-R7"</formula>
    </cfRule>
  </conditionalFormatting>
  <conditionalFormatting sqref="D432">
    <cfRule type="cellIs" dxfId="460" priority="718" stopIfTrue="1" operator="equal">
      <formula>"CW 2130-R11"</formula>
    </cfRule>
    <cfRule type="cellIs" dxfId="459" priority="719" stopIfTrue="1" operator="equal">
      <formula>"CW 3120-R2"</formula>
    </cfRule>
    <cfRule type="cellIs" dxfId="458" priority="720" stopIfTrue="1" operator="equal">
      <formula>"CW 3240-R7"</formula>
    </cfRule>
  </conditionalFormatting>
  <conditionalFormatting sqref="D433">
    <cfRule type="cellIs" dxfId="457" priority="715" stopIfTrue="1" operator="equal">
      <formula>"CW 2130-R11"</formula>
    </cfRule>
    <cfRule type="cellIs" dxfId="456" priority="716" stopIfTrue="1" operator="equal">
      <formula>"CW 3120-R2"</formula>
    </cfRule>
    <cfRule type="cellIs" dxfId="455" priority="717" stopIfTrue="1" operator="equal">
      <formula>"CW 3240-R7"</formula>
    </cfRule>
  </conditionalFormatting>
  <conditionalFormatting sqref="D435:D437">
    <cfRule type="cellIs" dxfId="454" priority="712" stopIfTrue="1" operator="equal">
      <formula>"CW 2130-R11"</formula>
    </cfRule>
    <cfRule type="cellIs" dxfId="453" priority="713" stopIfTrue="1" operator="equal">
      <formula>"CW 3120-R2"</formula>
    </cfRule>
    <cfRule type="cellIs" dxfId="452" priority="714" stopIfTrue="1" operator="equal">
      <formula>"CW 3240-R7"</formula>
    </cfRule>
  </conditionalFormatting>
  <conditionalFormatting sqref="D441">
    <cfRule type="cellIs" dxfId="451" priority="709" stopIfTrue="1" operator="equal">
      <formula>"CW 2130-R11"</formula>
    </cfRule>
    <cfRule type="cellIs" dxfId="450" priority="710" stopIfTrue="1" operator="equal">
      <formula>"CW 3120-R2"</formula>
    </cfRule>
    <cfRule type="cellIs" dxfId="449" priority="711" stopIfTrue="1" operator="equal">
      <formula>"CW 3240-R7"</formula>
    </cfRule>
  </conditionalFormatting>
  <conditionalFormatting sqref="D445:D447">
    <cfRule type="cellIs" dxfId="448" priority="706" stopIfTrue="1" operator="equal">
      <formula>"CW 2130-R11"</formula>
    </cfRule>
    <cfRule type="cellIs" dxfId="447" priority="707" stopIfTrue="1" operator="equal">
      <formula>"CW 3120-R2"</formula>
    </cfRule>
    <cfRule type="cellIs" dxfId="446" priority="708" stopIfTrue="1" operator="equal">
      <formula>"CW 3240-R7"</formula>
    </cfRule>
  </conditionalFormatting>
  <conditionalFormatting sqref="D448">
    <cfRule type="cellIs" dxfId="445" priority="703" stopIfTrue="1" operator="equal">
      <formula>"CW 2130-R11"</formula>
    </cfRule>
    <cfRule type="cellIs" dxfId="444" priority="704" stopIfTrue="1" operator="equal">
      <formula>"CW 3120-R2"</formula>
    </cfRule>
    <cfRule type="cellIs" dxfId="443" priority="705" stopIfTrue="1" operator="equal">
      <formula>"CW 3240-R7"</formula>
    </cfRule>
  </conditionalFormatting>
  <conditionalFormatting sqref="D449">
    <cfRule type="cellIs" dxfId="442" priority="700" stopIfTrue="1" operator="equal">
      <formula>"CW 2130-R11"</formula>
    </cfRule>
    <cfRule type="cellIs" dxfId="441" priority="701" stopIfTrue="1" operator="equal">
      <formula>"CW 3120-R2"</formula>
    </cfRule>
    <cfRule type="cellIs" dxfId="440" priority="702" stopIfTrue="1" operator="equal">
      <formula>"CW 3240-R7"</formula>
    </cfRule>
  </conditionalFormatting>
  <conditionalFormatting sqref="D450">
    <cfRule type="cellIs" dxfId="439" priority="697" stopIfTrue="1" operator="equal">
      <formula>"CW 2130-R11"</formula>
    </cfRule>
    <cfRule type="cellIs" dxfId="438" priority="698" stopIfTrue="1" operator="equal">
      <formula>"CW 3120-R2"</formula>
    </cfRule>
    <cfRule type="cellIs" dxfId="437" priority="699" stopIfTrue="1" operator="equal">
      <formula>"CW 3240-R7"</formula>
    </cfRule>
  </conditionalFormatting>
  <conditionalFormatting sqref="D454">
    <cfRule type="cellIs" dxfId="436" priority="691" stopIfTrue="1" operator="equal">
      <formula>"CW 2130-R11"</formula>
    </cfRule>
    <cfRule type="cellIs" dxfId="435" priority="692" stopIfTrue="1" operator="equal">
      <formula>"CW 3120-R2"</formula>
    </cfRule>
    <cfRule type="cellIs" dxfId="434" priority="693" stopIfTrue="1" operator="equal">
      <formula>"CW 3240-R7"</formula>
    </cfRule>
  </conditionalFormatting>
  <conditionalFormatting sqref="D455">
    <cfRule type="cellIs" dxfId="433" priority="688" stopIfTrue="1" operator="equal">
      <formula>"CW 2130-R11"</formula>
    </cfRule>
    <cfRule type="cellIs" dxfId="432" priority="689" stopIfTrue="1" operator="equal">
      <formula>"CW 3120-R2"</formula>
    </cfRule>
    <cfRule type="cellIs" dxfId="431" priority="690" stopIfTrue="1" operator="equal">
      <formula>"CW 3240-R7"</formula>
    </cfRule>
  </conditionalFormatting>
  <conditionalFormatting sqref="D456">
    <cfRule type="cellIs" dxfId="430" priority="685" stopIfTrue="1" operator="equal">
      <formula>"CW 2130-R11"</formula>
    </cfRule>
    <cfRule type="cellIs" dxfId="429" priority="686" stopIfTrue="1" operator="equal">
      <formula>"CW 3120-R2"</formula>
    </cfRule>
    <cfRule type="cellIs" dxfId="428" priority="687" stopIfTrue="1" operator="equal">
      <formula>"CW 3240-R7"</formula>
    </cfRule>
  </conditionalFormatting>
  <conditionalFormatting sqref="D457">
    <cfRule type="cellIs" dxfId="427" priority="682" stopIfTrue="1" operator="equal">
      <formula>"CW 2130-R11"</formula>
    </cfRule>
    <cfRule type="cellIs" dxfId="426" priority="683" stopIfTrue="1" operator="equal">
      <formula>"CW 3120-R2"</formula>
    </cfRule>
    <cfRule type="cellIs" dxfId="425" priority="684" stopIfTrue="1" operator="equal">
      <formula>"CW 3240-R7"</formula>
    </cfRule>
  </conditionalFormatting>
  <conditionalFormatting sqref="D462">
    <cfRule type="cellIs" dxfId="424" priority="679" stopIfTrue="1" operator="equal">
      <formula>"CW 2130-R11"</formula>
    </cfRule>
    <cfRule type="cellIs" dxfId="423" priority="680" stopIfTrue="1" operator="equal">
      <formula>"CW 3120-R2"</formula>
    </cfRule>
    <cfRule type="cellIs" dxfId="422" priority="681" stopIfTrue="1" operator="equal">
      <formula>"CW 3240-R7"</formula>
    </cfRule>
  </conditionalFormatting>
  <conditionalFormatting sqref="D461">
    <cfRule type="cellIs" dxfId="421" priority="676" stopIfTrue="1" operator="equal">
      <formula>"CW 2130-R11"</formula>
    </cfRule>
    <cfRule type="cellIs" dxfId="420" priority="677" stopIfTrue="1" operator="equal">
      <formula>"CW 3120-R2"</formula>
    </cfRule>
    <cfRule type="cellIs" dxfId="419" priority="678" stopIfTrue="1" operator="equal">
      <formula>"CW 3240-R7"</formula>
    </cfRule>
  </conditionalFormatting>
  <conditionalFormatting sqref="D465">
    <cfRule type="cellIs" dxfId="418" priority="667" stopIfTrue="1" operator="equal">
      <formula>"CW 2130-R11"</formula>
    </cfRule>
    <cfRule type="cellIs" dxfId="417" priority="668" stopIfTrue="1" operator="equal">
      <formula>"CW 3120-R2"</formula>
    </cfRule>
    <cfRule type="cellIs" dxfId="416" priority="669" stopIfTrue="1" operator="equal">
      <formula>"CW 3240-R7"</formula>
    </cfRule>
  </conditionalFormatting>
  <conditionalFormatting sqref="D466:D469">
    <cfRule type="cellIs" dxfId="415" priority="664" stopIfTrue="1" operator="equal">
      <formula>"CW 2130-R11"</formula>
    </cfRule>
    <cfRule type="cellIs" dxfId="414" priority="665" stopIfTrue="1" operator="equal">
      <formula>"CW 3120-R2"</formula>
    </cfRule>
    <cfRule type="cellIs" dxfId="413" priority="666" stopIfTrue="1" operator="equal">
      <formula>"CW 3240-R7"</formula>
    </cfRule>
  </conditionalFormatting>
  <conditionalFormatting sqref="D470">
    <cfRule type="cellIs" dxfId="412" priority="661" stopIfTrue="1" operator="equal">
      <formula>"CW 2130-R11"</formula>
    </cfRule>
    <cfRule type="cellIs" dxfId="411" priority="662" stopIfTrue="1" operator="equal">
      <formula>"CW 3120-R2"</formula>
    </cfRule>
    <cfRule type="cellIs" dxfId="410" priority="663" stopIfTrue="1" operator="equal">
      <formula>"CW 3240-R7"</formula>
    </cfRule>
  </conditionalFormatting>
  <conditionalFormatting sqref="D471">
    <cfRule type="cellIs" dxfId="409" priority="658" stopIfTrue="1" operator="equal">
      <formula>"CW 2130-R11"</formula>
    </cfRule>
    <cfRule type="cellIs" dxfId="408" priority="659" stopIfTrue="1" operator="equal">
      <formula>"CW 3120-R2"</formula>
    </cfRule>
    <cfRule type="cellIs" dxfId="407" priority="660" stopIfTrue="1" operator="equal">
      <formula>"CW 3240-R7"</formula>
    </cfRule>
  </conditionalFormatting>
  <conditionalFormatting sqref="D472">
    <cfRule type="cellIs" dxfId="406" priority="655" stopIfTrue="1" operator="equal">
      <formula>"CW 2130-R11"</formula>
    </cfRule>
    <cfRule type="cellIs" dxfId="405" priority="656" stopIfTrue="1" operator="equal">
      <formula>"CW 3120-R2"</formula>
    </cfRule>
    <cfRule type="cellIs" dxfId="404" priority="657" stopIfTrue="1" operator="equal">
      <formula>"CW 3240-R7"</formula>
    </cfRule>
  </conditionalFormatting>
  <conditionalFormatting sqref="D473">
    <cfRule type="cellIs" dxfId="403" priority="652" stopIfTrue="1" operator="equal">
      <formula>"CW 2130-R11"</formula>
    </cfRule>
    <cfRule type="cellIs" dxfId="402" priority="653" stopIfTrue="1" operator="equal">
      <formula>"CW 3120-R2"</formula>
    </cfRule>
    <cfRule type="cellIs" dxfId="401" priority="654" stopIfTrue="1" operator="equal">
      <formula>"CW 3240-R7"</formula>
    </cfRule>
  </conditionalFormatting>
  <conditionalFormatting sqref="D474">
    <cfRule type="cellIs" dxfId="400" priority="649" stopIfTrue="1" operator="equal">
      <formula>"CW 2130-R11"</formula>
    </cfRule>
    <cfRule type="cellIs" dxfId="399" priority="650" stopIfTrue="1" operator="equal">
      <formula>"CW 3120-R2"</formula>
    </cfRule>
    <cfRule type="cellIs" dxfId="398" priority="651" stopIfTrue="1" operator="equal">
      <formula>"CW 3240-R7"</formula>
    </cfRule>
  </conditionalFormatting>
  <conditionalFormatting sqref="D475">
    <cfRule type="cellIs" dxfId="397" priority="646" stopIfTrue="1" operator="equal">
      <formula>"CW 2130-R11"</formula>
    </cfRule>
    <cfRule type="cellIs" dxfId="396" priority="647" stopIfTrue="1" operator="equal">
      <formula>"CW 3120-R2"</formula>
    </cfRule>
    <cfRule type="cellIs" dxfId="395" priority="648" stopIfTrue="1" operator="equal">
      <formula>"CW 3240-R7"</formula>
    </cfRule>
  </conditionalFormatting>
  <conditionalFormatting sqref="D476:D480">
    <cfRule type="cellIs" dxfId="394" priority="643" stopIfTrue="1" operator="equal">
      <formula>"CW 2130-R11"</formula>
    </cfRule>
    <cfRule type="cellIs" dxfId="393" priority="644" stopIfTrue="1" operator="equal">
      <formula>"CW 3120-R2"</formula>
    </cfRule>
    <cfRule type="cellIs" dxfId="392" priority="645" stopIfTrue="1" operator="equal">
      <formula>"CW 3240-R7"</formula>
    </cfRule>
  </conditionalFormatting>
  <conditionalFormatting sqref="D481">
    <cfRule type="cellIs" dxfId="391" priority="634" stopIfTrue="1" operator="equal">
      <formula>"CW 2130-R11"</formula>
    </cfRule>
    <cfRule type="cellIs" dxfId="390" priority="635" stopIfTrue="1" operator="equal">
      <formula>"CW 3120-R2"</formula>
    </cfRule>
    <cfRule type="cellIs" dxfId="389" priority="636" stopIfTrue="1" operator="equal">
      <formula>"CW 3240-R7"</formula>
    </cfRule>
  </conditionalFormatting>
  <conditionalFormatting sqref="D482">
    <cfRule type="cellIs" dxfId="388" priority="631" stopIfTrue="1" operator="equal">
      <formula>"CW 2130-R11"</formula>
    </cfRule>
    <cfRule type="cellIs" dxfId="387" priority="632" stopIfTrue="1" operator="equal">
      <formula>"CW 3120-R2"</formula>
    </cfRule>
    <cfRule type="cellIs" dxfId="386" priority="633" stopIfTrue="1" operator="equal">
      <formula>"CW 3240-R7"</formula>
    </cfRule>
  </conditionalFormatting>
  <conditionalFormatting sqref="D483">
    <cfRule type="cellIs" dxfId="385" priority="628" stopIfTrue="1" operator="equal">
      <formula>"CW 2130-R11"</formula>
    </cfRule>
    <cfRule type="cellIs" dxfId="384" priority="629" stopIfTrue="1" operator="equal">
      <formula>"CW 3120-R2"</formula>
    </cfRule>
    <cfRule type="cellIs" dxfId="383" priority="630" stopIfTrue="1" operator="equal">
      <formula>"CW 3240-R7"</formula>
    </cfRule>
  </conditionalFormatting>
  <conditionalFormatting sqref="D489">
    <cfRule type="cellIs" dxfId="382" priority="619" stopIfTrue="1" operator="equal">
      <formula>"CW 2130-R11"</formula>
    </cfRule>
    <cfRule type="cellIs" dxfId="381" priority="620" stopIfTrue="1" operator="equal">
      <formula>"CW 3120-R2"</formula>
    </cfRule>
    <cfRule type="cellIs" dxfId="380" priority="621" stopIfTrue="1" operator="equal">
      <formula>"CW 3240-R7"</formula>
    </cfRule>
  </conditionalFormatting>
  <conditionalFormatting sqref="D499">
    <cfRule type="cellIs" dxfId="379" priority="616" stopIfTrue="1" operator="equal">
      <formula>"CW 2130-R11"</formula>
    </cfRule>
    <cfRule type="cellIs" dxfId="378" priority="617" stopIfTrue="1" operator="equal">
      <formula>"CW 3120-R2"</formula>
    </cfRule>
    <cfRule type="cellIs" dxfId="377" priority="618" stopIfTrue="1" operator="equal">
      <formula>"CW 3240-R7"</formula>
    </cfRule>
  </conditionalFormatting>
  <conditionalFormatting sqref="D501:D502">
    <cfRule type="cellIs" dxfId="376" priority="614" stopIfTrue="1" operator="equal">
      <formula>"CW 3120-R2"</formula>
    </cfRule>
    <cfRule type="cellIs" dxfId="375" priority="615" stopIfTrue="1" operator="equal">
      <formula>"CW 3240-R7"</formula>
    </cfRule>
  </conditionalFormatting>
  <conditionalFormatting sqref="D503">
    <cfRule type="cellIs" dxfId="374" priority="612" stopIfTrue="1" operator="equal">
      <formula>"CW 3120-R2"</formula>
    </cfRule>
    <cfRule type="cellIs" dxfId="373" priority="613" stopIfTrue="1" operator="equal">
      <formula>"CW 3240-R7"</formula>
    </cfRule>
  </conditionalFormatting>
  <conditionalFormatting sqref="D507">
    <cfRule type="cellIs" dxfId="372" priority="610" stopIfTrue="1" operator="equal">
      <formula>"CW 3120-R2"</formula>
    </cfRule>
    <cfRule type="cellIs" dxfId="371" priority="611" stopIfTrue="1" operator="equal">
      <formula>"CW 3240-R7"</formula>
    </cfRule>
  </conditionalFormatting>
  <conditionalFormatting sqref="D508">
    <cfRule type="cellIs" dxfId="370" priority="608" stopIfTrue="1" operator="equal">
      <formula>"CW 3120-R2"</formula>
    </cfRule>
    <cfRule type="cellIs" dxfId="369" priority="609" stopIfTrue="1" operator="equal">
      <formula>"CW 3240-R7"</formula>
    </cfRule>
  </conditionalFormatting>
  <conditionalFormatting sqref="D509">
    <cfRule type="cellIs" dxfId="368" priority="606" stopIfTrue="1" operator="equal">
      <formula>"CW 3120-R2"</formula>
    </cfRule>
    <cfRule type="cellIs" dxfId="367" priority="607" stopIfTrue="1" operator="equal">
      <formula>"CW 3240-R7"</formula>
    </cfRule>
  </conditionalFormatting>
  <conditionalFormatting sqref="D513 D515:D518">
    <cfRule type="cellIs" dxfId="366" priority="601" stopIfTrue="1" operator="equal">
      <formula>"CW 2130-R11"</formula>
    </cfRule>
    <cfRule type="cellIs" dxfId="365" priority="602" stopIfTrue="1" operator="equal">
      <formula>"CW 3120-R2"</formula>
    </cfRule>
    <cfRule type="cellIs" dxfId="364" priority="603" stopIfTrue="1" operator="equal">
      <formula>"CW 3240-R7"</formula>
    </cfRule>
  </conditionalFormatting>
  <conditionalFormatting sqref="D512">
    <cfRule type="cellIs" dxfId="363" priority="604" stopIfTrue="1" operator="equal">
      <formula>"CW 3120-R2"</formula>
    </cfRule>
    <cfRule type="cellIs" dxfId="362" priority="605" stopIfTrue="1" operator="equal">
      <formula>"CW 3240-R7"</formula>
    </cfRule>
  </conditionalFormatting>
  <conditionalFormatting sqref="D523:D525">
    <cfRule type="cellIs" dxfId="361" priority="580" stopIfTrue="1" operator="equal">
      <formula>"CW 2130-R11"</formula>
    </cfRule>
    <cfRule type="cellIs" dxfId="360" priority="581" stopIfTrue="1" operator="equal">
      <formula>"CW 3120-R2"</formula>
    </cfRule>
    <cfRule type="cellIs" dxfId="359" priority="582" stopIfTrue="1" operator="equal">
      <formula>"CW 3240-R7"</formula>
    </cfRule>
  </conditionalFormatting>
  <conditionalFormatting sqref="D511">
    <cfRule type="cellIs" dxfId="358" priority="598" stopIfTrue="1" operator="equal">
      <formula>"CW 2130-R11"</formula>
    </cfRule>
    <cfRule type="cellIs" dxfId="357" priority="599" stopIfTrue="1" operator="equal">
      <formula>"CW 3120-R2"</formula>
    </cfRule>
    <cfRule type="cellIs" dxfId="356" priority="600" stopIfTrue="1" operator="equal">
      <formula>"CW 3240-R7"</formula>
    </cfRule>
  </conditionalFormatting>
  <conditionalFormatting sqref="D514">
    <cfRule type="cellIs" dxfId="355" priority="595" stopIfTrue="1" operator="equal">
      <formula>"CW 2130-R11"</formula>
    </cfRule>
    <cfRule type="cellIs" dxfId="354" priority="596" stopIfTrue="1" operator="equal">
      <formula>"CW 3120-R2"</formula>
    </cfRule>
    <cfRule type="cellIs" dxfId="353" priority="597" stopIfTrue="1" operator="equal">
      <formula>"CW 3240-R7"</formula>
    </cfRule>
  </conditionalFormatting>
  <conditionalFormatting sqref="D519:D520">
    <cfRule type="cellIs" dxfId="352" priority="592" stopIfTrue="1" operator="equal">
      <formula>"CW 2130-R11"</formula>
    </cfRule>
    <cfRule type="cellIs" dxfId="351" priority="593" stopIfTrue="1" operator="equal">
      <formula>"CW 3120-R2"</formula>
    </cfRule>
    <cfRule type="cellIs" dxfId="350" priority="594" stopIfTrue="1" operator="equal">
      <formula>"CW 3240-R7"</formula>
    </cfRule>
  </conditionalFormatting>
  <conditionalFormatting sqref="D529">
    <cfRule type="cellIs" dxfId="349" priority="577" stopIfTrue="1" operator="equal">
      <formula>"CW 2130-R11"</formula>
    </cfRule>
    <cfRule type="cellIs" dxfId="348" priority="578" stopIfTrue="1" operator="equal">
      <formula>"CW 3120-R2"</formula>
    </cfRule>
    <cfRule type="cellIs" dxfId="347" priority="579" stopIfTrue="1" operator="equal">
      <formula>"CW 3240-R7"</formula>
    </cfRule>
  </conditionalFormatting>
  <conditionalFormatting sqref="D530">
    <cfRule type="cellIs" dxfId="346" priority="574" stopIfTrue="1" operator="equal">
      <formula>"CW 2130-R11"</formula>
    </cfRule>
    <cfRule type="cellIs" dxfId="345" priority="575" stopIfTrue="1" operator="equal">
      <formula>"CW 3120-R2"</formula>
    </cfRule>
    <cfRule type="cellIs" dxfId="344" priority="576" stopIfTrue="1" operator="equal">
      <formula>"CW 3240-R7"</formula>
    </cfRule>
  </conditionalFormatting>
  <conditionalFormatting sqref="D531">
    <cfRule type="cellIs" dxfId="343" priority="571" stopIfTrue="1" operator="equal">
      <formula>"CW 2130-R11"</formula>
    </cfRule>
    <cfRule type="cellIs" dxfId="342" priority="572" stopIfTrue="1" operator="equal">
      <formula>"CW 3120-R2"</formula>
    </cfRule>
    <cfRule type="cellIs" dxfId="341" priority="573" stopIfTrue="1" operator="equal">
      <formula>"CW 3240-R7"</formula>
    </cfRule>
  </conditionalFormatting>
  <conditionalFormatting sqref="D532">
    <cfRule type="cellIs" dxfId="340" priority="568" stopIfTrue="1" operator="equal">
      <formula>"CW 2130-R11"</formula>
    </cfRule>
    <cfRule type="cellIs" dxfId="339" priority="569" stopIfTrue="1" operator="equal">
      <formula>"CW 3120-R2"</formula>
    </cfRule>
    <cfRule type="cellIs" dxfId="338" priority="570" stopIfTrue="1" operator="equal">
      <formula>"CW 3240-R7"</formula>
    </cfRule>
  </conditionalFormatting>
  <conditionalFormatting sqref="D533">
    <cfRule type="cellIs" dxfId="337" priority="565" stopIfTrue="1" operator="equal">
      <formula>"CW 2130-R11"</formula>
    </cfRule>
    <cfRule type="cellIs" dxfId="336" priority="566" stopIfTrue="1" operator="equal">
      <formula>"CW 3120-R2"</formula>
    </cfRule>
    <cfRule type="cellIs" dxfId="335" priority="567" stopIfTrue="1" operator="equal">
      <formula>"CW 3240-R7"</formula>
    </cfRule>
  </conditionalFormatting>
  <conditionalFormatting sqref="D538">
    <cfRule type="cellIs" dxfId="334" priority="544" stopIfTrue="1" operator="equal">
      <formula>"CW 2130-R11"</formula>
    </cfRule>
    <cfRule type="cellIs" dxfId="333" priority="545" stopIfTrue="1" operator="equal">
      <formula>"CW 3120-R2"</formula>
    </cfRule>
    <cfRule type="cellIs" dxfId="332" priority="546" stopIfTrue="1" operator="equal">
      <formula>"CW 3240-R7"</formula>
    </cfRule>
  </conditionalFormatting>
  <conditionalFormatting sqref="D534">
    <cfRule type="cellIs" dxfId="331" priority="562" stopIfTrue="1" operator="equal">
      <formula>"CW 2130-R11"</formula>
    </cfRule>
    <cfRule type="cellIs" dxfId="330" priority="563" stopIfTrue="1" operator="equal">
      <formula>"CW 3120-R2"</formula>
    </cfRule>
    <cfRule type="cellIs" dxfId="329" priority="564" stopIfTrue="1" operator="equal">
      <formula>"CW 3240-R7"</formula>
    </cfRule>
  </conditionalFormatting>
  <conditionalFormatting sqref="D539">
    <cfRule type="cellIs" dxfId="328" priority="538" stopIfTrue="1" operator="equal">
      <formula>"CW 2130-R11"</formula>
    </cfRule>
    <cfRule type="cellIs" dxfId="327" priority="539" stopIfTrue="1" operator="equal">
      <formula>"CW 3120-R2"</formula>
    </cfRule>
    <cfRule type="cellIs" dxfId="326" priority="540" stopIfTrue="1" operator="equal">
      <formula>"CW 3240-R7"</formula>
    </cfRule>
  </conditionalFormatting>
  <conditionalFormatting sqref="D535">
    <cfRule type="cellIs" dxfId="325" priority="559" stopIfTrue="1" operator="equal">
      <formula>"CW 2130-R11"</formula>
    </cfRule>
    <cfRule type="cellIs" dxfId="324" priority="560" stopIfTrue="1" operator="equal">
      <formula>"CW 3120-R2"</formula>
    </cfRule>
    <cfRule type="cellIs" dxfId="323" priority="561" stopIfTrue="1" operator="equal">
      <formula>"CW 3240-R7"</formula>
    </cfRule>
  </conditionalFormatting>
  <conditionalFormatting sqref="D545">
    <cfRule type="cellIs" dxfId="322" priority="529" stopIfTrue="1" operator="equal">
      <formula>"CW 2130-R11"</formula>
    </cfRule>
    <cfRule type="cellIs" dxfId="321" priority="530" stopIfTrue="1" operator="equal">
      <formula>"CW 3120-R2"</formula>
    </cfRule>
    <cfRule type="cellIs" dxfId="320" priority="531" stopIfTrue="1" operator="equal">
      <formula>"CW 3240-R7"</formula>
    </cfRule>
  </conditionalFormatting>
  <conditionalFormatting sqref="D536">
    <cfRule type="cellIs" dxfId="319" priority="556" stopIfTrue="1" operator="equal">
      <formula>"CW 2130-R11"</formula>
    </cfRule>
    <cfRule type="cellIs" dxfId="318" priority="557" stopIfTrue="1" operator="equal">
      <formula>"CW 3120-R2"</formula>
    </cfRule>
    <cfRule type="cellIs" dxfId="317" priority="558" stopIfTrue="1" operator="equal">
      <formula>"CW 3240-R7"</formula>
    </cfRule>
  </conditionalFormatting>
  <conditionalFormatting sqref="D537">
    <cfRule type="cellIs" dxfId="316" priority="550" stopIfTrue="1" operator="equal">
      <formula>"CW 2130-R11"</formula>
    </cfRule>
    <cfRule type="cellIs" dxfId="315" priority="551" stopIfTrue="1" operator="equal">
      <formula>"CW 3120-R2"</formula>
    </cfRule>
    <cfRule type="cellIs" dxfId="314" priority="552" stopIfTrue="1" operator="equal">
      <formula>"CW 3240-R7"</formula>
    </cfRule>
  </conditionalFormatting>
  <conditionalFormatting sqref="D541:D543">
    <cfRule type="cellIs" dxfId="313" priority="535" stopIfTrue="1" operator="equal">
      <formula>"CW 2130-R11"</formula>
    </cfRule>
    <cfRule type="cellIs" dxfId="312" priority="536" stopIfTrue="1" operator="equal">
      <formula>"CW 3120-R2"</formula>
    </cfRule>
    <cfRule type="cellIs" dxfId="311" priority="537" stopIfTrue="1" operator="equal">
      <formula>"CW 3240-R7"</formula>
    </cfRule>
  </conditionalFormatting>
  <conditionalFormatting sqref="D549">
    <cfRule type="cellIs" dxfId="310" priority="523" stopIfTrue="1" operator="equal">
      <formula>"CW 2130-R11"</formula>
    </cfRule>
    <cfRule type="cellIs" dxfId="309" priority="524" stopIfTrue="1" operator="equal">
      <formula>"CW 3120-R2"</formula>
    </cfRule>
    <cfRule type="cellIs" dxfId="308" priority="525" stopIfTrue="1" operator="equal">
      <formula>"CW 3240-R7"</formula>
    </cfRule>
  </conditionalFormatting>
  <conditionalFormatting sqref="D559">
    <cfRule type="cellIs" dxfId="307" priority="505" stopIfTrue="1" operator="equal">
      <formula>"CW 2130-R11"</formula>
    </cfRule>
    <cfRule type="cellIs" dxfId="306" priority="506" stopIfTrue="1" operator="equal">
      <formula>"CW 3120-R2"</formula>
    </cfRule>
    <cfRule type="cellIs" dxfId="305" priority="507" stopIfTrue="1" operator="equal">
      <formula>"CW 3240-R7"</formula>
    </cfRule>
  </conditionalFormatting>
  <conditionalFormatting sqref="D560:D562">
    <cfRule type="cellIs" dxfId="304" priority="502" stopIfTrue="1" operator="equal">
      <formula>"CW 2130-R11"</formula>
    </cfRule>
    <cfRule type="cellIs" dxfId="303" priority="503" stopIfTrue="1" operator="equal">
      <formula>"CW 3120-R2"</formula>
    </cfRule>
    <cfRule type="cellIs" dxfId="302" priority="504" stopIfTrue="1" operator="equal">
      <formula>"CW 3240-R7"</formula>
    </cfRule>
  </conditionalFormatting>
  <conditionalFormatting sqref="D563">
    <cfRule type="cellIs" dxfId="301" priority="499" stopIfTrue="1" operator="equal">
      <formula>"CW 2130-R11"</formula>
    </cfRule>
    <cfRule type="cellIs" dxfId="300" priority="500" stopIfTrue="1" operator="equal">
      <formula>"CW 3120-R2"</formula>
    </cfRule>
    <cfRule type="cellIs" dxfId="299" priority="501" stopIfTrue="1" operator="equal">
      <formula>"CW 3240-R7"</formula>
    </cfRule>
  </conditionalFormatting>
  <conditionalFormatting sqref="D564:D565">
    <cfRule type="cellIs" dxfId="298" priority="496" stopIfTrue="1" operator="equal">
      <formula>"CW 2130-R11"</formula>
    </cfRule>
    <cfRule type="cellIs" dxfId="297" priority="497" stopIfTrue="1" operator="equal">
      <formula>"CW 3120-R2"</formula>
    </cfRule>
    <cfRule type="cellIs" dxfId="296" priority="498" stopIfTrue="1" operator="equal">
      <formula>"CW 3240-R7"</formula>
    </cfRule>
  </conditionalFormatting>
  <conditionalFormatting sqref="D568:D572">
    <cfRule type="cellIs" dxfId="295" priority="490" stopIfTrue="1" operator="equal">
      <formula>"CW 2130-R11"</formula>
    </cfRule>
    <cfRule type="cellIs" dxfId="294" priority="491" stopIfTrue="1" operator="equal">
      <formula>"CW 3120-R2"</formula>
    </cfRule>
    <cfRule type="cellIs" dxfId="293" priority="492" stopIfTrue="1" operator="equal">
      <formula>"CW 3240-R7"</formula>
    </cfRule>
  </conditionalFormatting>
  <conditionalFormatting sqref="D573">
    <cfRule type="cellIs" dxfId="292" priority="481" stopIfTrue="1" operator="equal">
      <formula>"CW 2130-R11"</formula>
    </cfRule>
    <cfRule type="cellIs" dxfId="291" priority="482" stopIfTrue="1" operator="equal">
      <formula>"CW 3120-R2"</formula>
    </cfRule>
    <cfRule type="cellIs" dxfId="290" priority="483" stopIfTrue="1" operator="equal">
      <formula>"CW 3240-R7"</formula>
    </cfRule>
  </conditionalFormatting>
  <conditionalFormatting sqref="D574">
    <cfRule type="cellIs" dxfId="289" priority="478" stopIfTrue="1" operator="equal">
      <formula>"CW 2130-R11"</formula>
    </cfRule>
    <cfRule type="cellIs" dxfId="288" priority="479" stopIfTrue="1" operator="equal">
      <formula>"CW 3120-R2"</formula>
    </cfRule>
    <cfRule type="cellIs" dxfId="287" priority="480" stopIfTrue="1" operator="equal">
      <formula>"CW 3240-R7"</formula>
    </cfRule>
  </conditionalFormatting>
  <conditionalFormatting sqref="D576:D578">
    <cfRule type="cellIs" dxfId="286" priority="475" stopIfTrue="1" operator="equal">
      <formula>"CW 2130-R11"</formula>
    </cfRule>
    <cfRule type="cellIs" dxfId="285" priority="476" stopIfTrue="1" operator="equal">
      <formula>"CW 3120-R2"</formula>
    </cfRule>
    <cfRule type="cellIs" dxfId="284" priority="477" stopIfTrue="1" operator="equal">
      <formula>"CW 3240-R7"</formula>
    </cfRule>
  </conditionalFormatting>
  <conditionalFormatting sqref="D580">
    <cfRule type="cellIs" dxfId="283" priority="472" stopIfTrue="1" operator="equal">
      <formula>"CW 2130-R11"</formula>
    </cfRule>
    <cfRule type="cellIs" dxfId="282" priority="473" stopIfTrue="1" operator="equal">
      <formula>"CW 3120-R2"</formula>
    </cfRule>
    <cfRule type="cellIs" dxfId="281" priority="474" stopIfTrue="1" operator="equal">
      <formula>"CW 3240-R7"</formula>
    </cfRule>
  </conditionalFormatting>
  <conditionalFormatting sqref="D585:D587">
    <cfRule type="cellIs" dxfId="280" priority="469" stopIfTrue="1" operator="equal">
      <formula>"CW 2130-R11"</formula>
    </cfRule>
    <cfRule type="cellIs" dxfId="279" priority="470" stopIfTrue="1" operator="equal">
      <formula>"CW 3120-R2"</formula>
    </cfRule>
    <cfRule type="cellIs" dxfId="278" priority="471" stopIfTrue="1" operator="equal">
      <formula>"CW 3240-R7"</formula>
    </cfRule>
  </conditionalFormatting>
  <conditionalFormatting sqref="D700">
    <cfRule type="cellIs" dxfId="277" priority="466" stopIfTrue="1" operator="equal">
      <formula>"CW 2130-R11"</formula>
    </cfRule>
    <cfRule type="cellIs" dxfId="276" priority="467" stopIfTrue="1" operator="equal">
      <formula>"CW 3120-R2"</formula>
    </cfRule>
    <cfRule type="cellIs" dxfId="275" priority="468" stopIfTrue="1" operator="equal">
      <formula>"CW 3240-R7"</formula>
    </cfRule>
  </conditionalFormatting>
  <conditionalFormatting sqref="D707:D708">
    <cfRule type="cellIs" dxfId="274" priority="433" stopIfTrue="1" operator="equal">
      <formula>"CW 2130-R11"</formula>
    </cfRule>
    <cfRule type="cellIs" dxfId="273" priority="434" stopIfTrue="1" operator="equal">
      <formula>"CW 3120-R2"</formula>
    </cfRule>
    <cfRule type="cellIs" dxfId="272" priority="435" stopIfTrue="1" operator="equal">
      <formula>"CW 3240-R7"</formula>
    </cfRule>
  </conditionalFormatting>
  <conditionalFormatting sqref="D705:D706">
    <cfRule type="cellIs" dxfId="271" priority="436" stopIfTrue="1" operator="equal">
      <formula>"CW 2130-R11"</formula>
    </cfRule>
    <cfRule type="cellIs" dxfId="270" priority="437" stopIfTrue="1" operator="equal">
      <formula>"CW 3120-R2"</formula>
    </cfRule>
    <cfRule type="cellIs" dxfId="269" priority="438" stopIfTrue="1" operator="equal">
      <formula>"CW 3240-R7"</formula>
    </cfRule>
  </conditionalFormatting>
  <conditionalFormatting sqref="D709:D710">
    <cfRule type="cellIs" dxfId="268" priority="421" stopIfTrue="1" operator="equal">
      <formula>"CW 2130-R11"</formula>
    </cfRule>
    <cfRule type="cellIs" dxfId="267" priority="422" stopIfTrue="1" operator="equal">
      <formula>"CW 3120-R2"</formula>
    </cfRule>
    <cfRule type="cellIs" dxfId="266" priority="423" stopIfTrue="1" operator="equal">
      <formula>"CW 3240-R7"</formula>
    </cfRule>
  </conditionalFormatting>
  <conditionalFormatting sqref="D711">
    <cfRule type="cellIs" dxfId="265" priority="418" stopIfTrue="1" operator="equal">
      <formula>"CW 2130-R11"</formula>
    </cfRule>
    <cfRule type="cellIs" dxfId="264" priority="419" stopIfTrue="1" operator="equal">
      <formula>"CW 3120-R2"</formula>
    </cfRule>
    <cfRule type="cellIs" dxfId="263" priority="420" stopIfTrue="1" operator="equal">
      <formula>"CW 3240-R7"</formula>
    </cfRule>
  </conditionalFormatting>
  <conditionalFormatting sqref="D714">
    <cfRule type="cellIs" dxfId="262" priority="297" stopIfTrue="1" operator="equal">
      <formula>"CW 2130-R11"</formula>
    </cfRule>
    <cfRule type="cellIs" dxfId="261" priority="298" stopIfTrue="1" operator="equal">
      <formula>"CW 3120-R2"</formula>
    </cfRule>
    <cfRule type="cellIs" dxfId="260" priority="299" stopIfTrue="1" operator="equal">
      <formula>"CW 3240-R7"</formula>
    </cfRule>
  </conditionalFormatting>
  <conditionalFormatting sqref="D716:D718">
    <cfRule type="cellIs" dxfId="259" priority="276" stopIfTrue="1" operator="equal">
      <formula>"CW 2130-R11"</formula>
    </cfRule>
    <cfRule type="cellIs" dxfId="258" priority="277" stopIfTrue="1" operator="equal">
      <formula>"CW 3120-R2"</formula>
    </cfRule>
    <cfRule type="cellIs" dxfId="257" priority="278" stopIfTrue="1" operator="equal">
      <formula>"CW 3240-R7"</formula>
    </cfRule>
  </conditionalFormatting>
  <conditionalFormatting sqref="D567">
    <cfRule type="cellIs" dxfId="256" priority="273" stopIfTrue="1" operator="equal">
      <formula>"CW 2130-R11"</formula>
    </cfRule>
    <cfRule type="cellIs" dxfId="255" priority="274" stopIfTrue="1" operator="equal">
      <formula>"CW 3120-R2"</formula>
    </cfRule>
    <cfRule type="cellIs" dxfId="254" priority="275" stopIfTrue="1" operator="equal">
      <formula>"CW 3240-R7"</formula>
    </cfRule>
  </conditionalFormatting>
  <conditionalFormatting sqref="D583">
    <cfRule type="cellIs" dxfId="253" priority="270" stopIfTrue="1" operator="equal">
      <formula>"CW 2130-R11"</formula>
    </cfRule>
    <cfRule type="cellIs" dxfId="252" priority="271" stopIfTrue="1" operator="equal">
      <formula>"CW 3120-R2"</formula>
    </cfRule>
    <cfRule type="cellIs" dxfId="251" priority="272" stopIfTrue="1" operator="equal">
      <formula>"CW 3240-R7"</formula>
    </cfRule>
  </conditionalFormatting>
  <conditionalFormatting sqref="D463">
    <cfRule type="cellIs" dxfId="250" priority="267" stopIfTrue="1" operator="equal">
      <formula>"CW 2130-R11"</formula>
    </cfRule>
    <cfRule type="cellIs" dxfId="249" priority="268" stopIfTrue="1" operator="equal">
      <formula>"CW 3120-R2"</formula>
    </cfRule>
    <cfRule type="cellIs" dxfId="248" priority="269" stopIfTrue="1" operator="equal">
      <formula>"CW 3240-R7"</formula>
    </cfRule>
  </conditionalFormatting>
  <conditionalFormatting sqref="D464">
    <cfRule type="cellIs" dxfId="247" priority="264" stopIfTrue="1" operator="equal">
      <formula>"CW 2130-R11"</formula>
    </cfRule>
    <cfRule type="cellIs" dxfId="246" priority="265" stopIfTrue="1" operator="equal">
      <formula>"CW 3120-R2"</formula>
    </cfRule>
    <cfRule type="cellIs" dxfId="245" priority="266" stopIfTrue="1" operator="equal">
      <formula>"CW 3240-R7"</formula>
    </cfRule>
  </conditionalFormatting>
  <conditionalFormatting sqref="D491">
    <cfRule type="cellIs" dxfId="244" priority="261" stopIfTrue="1" operator="equal">
      <formula>"CW 2130-R11"</formula>
    </cfRule>
    <cfRule type="cellIs" dxfId="243" priority="262" stopIfTrue="1" operator="equal">
      <formula>"CW 3120-R2"</formula>
    </cfRule>
    <cfRule type="cellIs" dxfId="242" priority="263" stopIfTrue="1" operator="equal">
      <formula>"CW 3240-R7"</formula>
    </cfRule>
  </conditionalFormatting>
  <conditionalFormatting sqref="D492">
    <cfRule type="cellIs" dxfId="241" priority="258" stopIfTrue="1" operator="equal">
      <formula>"CW 2130-R11"</formula>
    </cfRule>
    <cfRule type="cellIs" dxfId="240" priority="259" stopIfTrue="1" operator="equal">
      <formula>"CW 3120-R2"</formula>
    </cfRule>
    <cfRule type="cellIs" dxfId="239" priority="260" stopIfTrue="1" operator="equal">
      <formula>"CW 3240-R7"</formula>
    </cfRule>
  </conditionalFormatting>
  <conditionalFormatting sqref="D493:D494">
    <cfRule type="cellIs" dxfId="238" priority="255" stopIfTrue="1" operator="equal">
      <formula>"CW 2130-R11"</formula>
    </cfRule>
    <cfRule type="cellIs" dxfId="237" priority="256" stopIfTrue="1" operator="equal">
      <formula>"CW 3120-R2"</formula>
    </cfRule>
    <cfRule type="cellIs" dxfId="236" priority="257" stopIfTrue="1" operator="equal">
      <formula>"CW 3240-R7"</formula>
    </cfRule>
  </conditionalFormatting>
  <conditionalFormatting sqref="D495">
    <cfRule type="cellIs" dxfId="235" priority="252" stopIfTrue="1" operator="equal">
      <formula>"CW 2130-R11"</formula>
    </cfRule>
    <cfRule type="cellIs" dxfId="234" priority="253" stopIfTrue="1" operator="equal">
      <formula>"CW 3120-R2"</formula>
    </cfRule>
    <cfRule type="cellIs" dxfId="233" priority="254" stopIfTrue="1" operator="equal">
      <formula>"CW 3240-R7"</formula>
    </cfRule>
  </conditionalFormatting>
  <conditionalFormatting sqref="D496">
    <cfRule type="cellIs" dxfId="232" priority="249" stopIfTrue="1" operator="equal">
      <formula>"CW 2130-R11"</formula>
    </cfRule>
    <cfRule type="cellIs" dxfId="231" priority="250" stopIfTrue="1" operator="equal">
      <formula>"CW 3120-R2"</formula>
    </cfRule>
    <cfRule type="cellIs" dxfId="230" priority="251" stopIfTrue="1" operator="equal">
      <formula>"CW 3240-R7"</formula>
    </cfRule>
  </conditionalFormatting>
  <conditionalFormatting sqref="D497">
    <cfRule type="cellIs" dxfId="229" priority="246" stopIfTrue="1" operator="equal">
      <formula>"CW 2130-R11"</formula>
    </cfRule>
    <cfRule type="cellIs" dxfId="228" priority="247" stopIfTrue="1" operator="equal">
      <formula>"CW 3120-R2"</formula>
    </cfRule>
    <cfRule type="cellIs" dxfId="227" priority="248" stopIfTrue="1" operator="equal">
      <formula>"CW 3240-R7"</formula>
    </cfRule>
  </conditionalFormatting>
  <conditionalFormatting sqref="D521">
    <cfRule type="cellIs" dxfId="226" priority="243" stopIfTrue="1" operator="equal">
      <formula>"CW 2130-R11"</formula>
    </cfRule>
    <cfRule type="cellIs" dxfId="225" priority="244" stopIfTrue="1" operator="equal">
      <formula>"CW 3120-R2"</formula>
    </cfRule>
    <cfRule type="cellIs" dxfId="224" priority="245" stopIfTrue="1" operator="equal">
      <formula>"CW 3240-R7"</formula>
    </cfRule>
  </conditionalFormatting>
  <conditionalFormatting sqref="D505:D506">
    <cfRule type="cellIs" dxfId="223" priority="240" stopIfTrue="1" operator="equal">
      <formula>"CW 2130-R11"</formula>
    </cfRule>
    <cfRule type="cellIs" dxfId="222" priority="241" stopIfTrue="1" operator="equal">
      <formula>"CW 3120-R2"</formula>
    </cfRule>
    <cfRule type="cellIs" dxfId="221" priority="242" stopIfTrue="1" operator="equal">
      <formula>"CW 3240-R7"</formula>
    </cfRule>
  </conditionalFormatting>
  <conditionalFormatting sqref="D504">
    <cfRule type="cellIs" dxfId="220" priority="238" stopIfTrue="1" operator="equal">
      <formula>"CW 3120-R2"</formula>
    </cfRule>
    <cfRule type="cellIs" dxfId="219" priority="239" stopIfTrue="1" operator="equal">
      <formula>"CW 3240-R7"</formula>
    </cfRule>
  </conditionalFormatting>
  <conditionalFormatting sqref="D589">
    <cfRule type="cellIs" dxfId="218" priority="235" stopIfTrue="1" operator="equal">
      <formula>"CW 2130-R11"</formula>
    </cfRule>
    <cfRule type="cellIs" dxfId="217" priority="236" stopIfTrue="1" operator="equal">
      <formula>"CW 3120-R2"</formula>
    </cfRule>
    <cfRule type="cellIs" dxfId="216" priority="237" stopIfTrue="1" operator="equal">
      <formula>"CW 3240-R7"</formula>
    </cfRule>
  </conditionalFormatting>
  <conditionalFormatting sqref="D113">
    <cfRule type="cellIs" dxfId="215" priority="232" stopIfTrue="1" operator="equal">
      <formula>"CW 2130-R11"</formula>
    </cfRule>
    <cfRule type="cellIs" dxfId="214" priority="233" stopIfTrue="1" operator="equal">
      <formula>"CW 3120-R2"</formula>
    </cfRule>
    <cfRule type="cellIs" dxfId="213" priority="234" stopIfTrue="1" operator="equal">
      <formula>"CW 3240-R7"</formula>
    </cfRule>
  </conditionalFormatting>
  <conditionalFormatting sqref="D188">
    <cfRule type="cellIs" dxfId="212" priority="229" stopIfTrue="1" operator="equal">
      <formula>"CW 2130-R11"</formula>
    </cfRule>
    <cfRule type="cellIs" dxfId="211" priority="230" stopIfTrue="1" operator="equal">
      <formula>"CW 3120-R2"</formula>
    </cfRule>
    <cfRule type="cellIs" dxfId="210" priority="231" stopIfTrue="1" operator="equal">
      <formula>"CW 3240-R7"</formula>
    </cfRule>
  </conditionalFormatting>
  <conditionalFormatting sqref="D442:D443">
    <cfRule type="cellIs" dxfId="209" priority="226" stopIfTrue="1" operator="equal">
      <formula>"CW 2130-R11"</formula>
    </cfRule>
    <cfRule type="cellIs" dxfId="208" priority="227" stopIfTrue="1" operator="equal">
      <formula>"CW 3120-R2"</formula>
    </cfRule>
    <cfRule type="cellIs" dxfId="207" priority="228" stopIfTrue="1" operator="equal">
      <formula>"CW 3240-R7"</formula>
    </cfRule>
  </conditionalFormatting>
  <conditionalFormatting sqref="D558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566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582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205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227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228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260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23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114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44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45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115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116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197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198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595:D596 D614:D618 D632:D636 D607:D608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593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597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599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604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613 D611">
    <cfRule type="cellIs" dxfId="146" priority="142" stopIfTrue="1" operator="equal">
      <formula>"CW 2130-R11"</formula>
    </cfRule>
    <cfRule type="cellIs" dxfId="145" priority="143" stopIfTrue="1" operator="equal">
      <formula>"CW 3120-R2"</formula>
    </cfRule>
    <cfRule type="cellIs" dxfId="144" priority="144" stopIfTrue="1" operator="equal">
      <formula>"CW 3240-R7"</formula>
    </cfRule>
  </conditionalFormatting>
  <conditionalFormatting sqref="D609:D610">
    <cfRule type="cellIs" dxfId="143" priority="145" stopIfTrue="1" operator="equal">
      <formula>"CW 2130-R11"</formula>
    </cfRule>
    <cfRule type="cellIs" dxfId="142" priority="146" stopIfTrue="1" operator="equal">
      <formula>"CW 3120-R2"</formula>
    </cfRule>
    <cfRule type="cellIs" dxfId="141" priority="147" stopIfTrue="1" operator="equal">
      <formula>"CW 3240-R7"</formula>
    </cfRule>
  </conditionalFormatting>
  <conditionalFormatting sqref="D612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619:D621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622:D623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624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625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626:D630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631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637:D638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640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642">
    <cfRule type="cellIs" dxfId="113" priority="113" stopIfTrue="1" operator="equal">
      <formula>"CW 3120-R2"</formula>
    </cfRule>
    <cfRule type="cellIs" dxfId="112" priority="114" stopIfTrue="1" operator="equal">
      <formula>"CW 3240-R7"</formula>
    </cfRule>
  </conditionalFormatting>
  <conditionalFormatting sqref="D643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644:D646">
    <cfRule type="cellIs" dxfId="108" priority="108" stopIfTrue="1" operator="equal">
      <formula>"CW 3120-R2"</formula>
    </cfRule>
    <cfRule type="cellIs" dxfId="107" priority="109" stopIfTrue="1" operator="equal">
      <formula>"CW 3240-R7"</formula>
    </cfRule>
  </conditionalFormatting>
  <conditionalFormatting sqref="D647">
    <cfRule type="cellIs" dxfId="106" priority="106" stopIfTrue="1" operator="equal">
      <formula>"CW 3120-R2"</formula>
    </cfRule>
    <cfRule type="cellIs" dxfId="105" priority="107" stopIfTrue="1" operator="equal">
      <formula>"CW 3240-R7"</formula>
    </cfRule>
  </conditionalFormatting>
  <conditionalFormatting sqref="D656">
    <cfRule type="cellIs" dxfId="104" priority="94" stopIfTrue="1" operator="equal">
      <formula>"CW 3120-R2"</formula>
    </cfRule>
    <cfRule type="cellIs" dxfId="103" priority="95" stopIfTrue="1" operator="equal">
      <formula>"CW 3240-R7"</formula>
    </cfRule>
  </conditionalFormatting>
  <conditionalFormatting sqref="D653">
    <cfRule type="cellIs" dxfId="102" priority="104" stopIfTrue="1" operator="equal">
      <formula>"CW 3120-R2"</formula>
    </cfRule>
    <cfRule type="cellIs" dxfId="101" priority="105" stopIfTrue="1" operator="equal">
      <formula>"CW 3240-R7"</formula>
    </cfRule>
  </conditionalFormatting>
  <conditionalFormatting sqref="D652">
    <cfRule type="cellIs" dxfId="100" priority="102" stopIfTrue="1" operator="equal">
      <formula>"CW 3120-R2"</formula>
    </cfRule>
    <cfRule type="cellIs" dxfId="99" priority="103" stopIfTrue="1" operator="equal">
      <formula>"CW 3240-R7"</formula>
    </cfRule>
  </conditionalFormatting>
  <conditionalFormatting sqref="D654">
    <cfRule type="cellIs" dxfId="98" priority="98" stopIfTrue="1" operator="equal">
      <formula>"CW 3120-R2"</formula>
    </cfRule>
    <cfRule type="cellIs" dxfId="97" priority="99" stopIfTrue="1" operator="equal">
      <formula>"CW 3240-R7"</formula>
    </cfRule>
  </conditionalFormatting>
  <conditionalFormatting sqref="D655">
    <cfRule type="cellIs" dxfId="96" priority="100" stopIfTrue="1" operator="equal">
      <formula>"CW 3120-R2"</formula>
    </cfRule>
    <cfRule type="cellIs" dxfId="95" priority="101" stopIfTrue="1" operator="equal">
      <formula>"CW 3240-R7"</formula>
    </cfRule>
  </conditionalFormatting>
  <conditionalFormatting sqref="D657">
    <cfRule type="cellIs" dxfId="94" priority="96" stopIfTrue="1" operator="equal">
      <formula>"CW 3120-R2"</formula>
    </cfRule>
    <cfRule type="cellIs" dxfId="93" priority="97" stopIfTrue="1" operator="equal">
      <formula>"CW 3240-R7"</formula>
    </cfRule>
  </conditionalFormatting>
  <conditionalFormatting sqref="D665">
    <cfRule type="cellIs" dxfId="92" priority="84" stopIfTrue="1" operator="equal">
      <formula>"CW 3120-R2"</formula>
    </cfRule>
    <cfRule type="cellIs" dxfId="91" priority="85" stopIfTrue="1" operator="equal">
      <formula>"CW 3240-R7"</formula>
    </cfRule>
  </conditionalFormatting>
  <conditionalFormatting sqref="D664">
    <cfRule type="cellIs" dxfId="90" priority="82" stopIfTrue="1" operator="equal">
      <formula>"CW 3120-R2"</formula>
    </cfRule>
    <cfRule type="cellIs" dxfId="89" priority="83" stopIfTrue="1" operator="equal">
      <formula>"CW 3240-R7"</formula>
    </cfRule>
  </conditionalFormatting>
  <conditionalFormatting sqref="D667">
    <cfRule type="cellIs" dxfId="88" priority="64" stopIfTrue="1" operator="equal">
      <formula>"CW 3120-R2"</formula>
    </cfRule>
    <cfRule type="cellIs" dxfId="87" priority="65" stopIfTrue="1" operator="equal">
      <formula>"CW 3240-R7"</formula>
    </cfRule>
  </conditionalFormatting>
  <conditionalFormatting sqref="D659">
    <cfRule type="cellIs" dxfId="86" priority="92" stopIfTrue="1" operator="equal">
      <formula>"CW 3120-R2"</formula>
    </cfRule>
    <cfRule type="cellIs" dxfId="85" priority="93" stopIfTrue="1" operator="equal">
      <formula>"CW 3240-R7"</formula>
    </cfRule>
  </conditionalFormatting>
  <conditionalFormatting sqref="D658">
    <cfRule type="cellIs" dxfId="84" priority="90" stopIfTrue="1" operator="equal">
      <formula>"CW 3120-R2"</formula>
    </cfRule>
    <cfRule type="cellIs" dxfId="83" priority="91" stopIfTrue="1" operator="equal">
      <formula>"CW 3240-R7"</formula>
    </cfRule>
  </conditionalFormatting>
  <conditionalFormatting sqref="D661">
    <cfRule type="cellIs" dxfId="82" priority="88" stopIfTrue="1" operator="equal">
      <formula>"CW 3120-R2"</formula>
    </cfRule>
    <cfRule type="cellIs" dxfId="81" priority="89" stopIfTrue="1" operator="equal">
      <formula>"CW 3240-R7"</formula>
    </cfRule>
  </conditionalFormatting>
  <conditionalFormatting sqref="D660">
    <cfRule type="cellIs" dxfId="80" priority="86" stopIfTrue="1" operator="equal">
      <formula>"CW 3120-R2"</formula>
    </cfRule>
    <cfRule type="cellIs" dxfId="79" priority="87" stopIfTrue="1" operator="equal">
      <formula>"CW 3240-R7"</formula>
    </cfRule>
  </conditionalFormatting>
  <conditionalFormatting sqref="D673">
    <cfRule type="cellIs" dxfId="78" priority="57" stopIfTrue="1" operator="equal">
      <formula>"CW 3120-R2"</formula>
    </cfRule>
    <cfRule type="cellIs" dxfId="77" priority="58" stopIfTrue="1" operator="equal">
      <formula>"CW 3240-R7"</formula>
    </cfRule>
  </conditionalFormatting>
  <conditionalFormatting sqref="D674">
    <cfRule type="cellIs" dxfId="76" priority="55" stopIfTrue="1" operator="equal">
      <formula>"CW 3120-R2"</formula>
    </cfRule>
    <cfRule type="cellIs" dxfId="75" priority="56" stopIfTrue="1" operator="equal">
      <formula>"CW 3240-R7"</formula>
    </cfRule>
  </conditionalFormatting>
  <conditionalFormatting sqref="D651">
    <cfRule type="cellIs" dxfId="74" priority="80" stopIfTrue="1" operator="equal">
      <formula>"CW 3120-R2"</formula>
    </cfRule>
    <cfRule type="cellIs" dxfId="73" priority="81" stopIfTrue="1" operator="equal">
      <formula>"CW 3240-R7"</formula>
    </cfRule>
  </conditionalFormatting>
  <conditionalFormatting sqref="D650">
    <cfRule type="cellIs" dxfId="72" priority="78" stopIfTrue="1" operator="equal">
      <formula>"CW 3120-R2"</formula>
    </cfRule>
    <cfRule type="cellIs" dxfId="71" priority="79" stopIfTrue="1" operator="equal">
      <formula>"CW 3240-R7"</formula>
    </cfRule>
  </conditionalFormatting>
  <conditionalFormatting sqref="D648">
    <cfRule type="cellIs" dxfId="70" priority="74" stopIfTrue="1" operator="equal">
      <formula>"CW 3120-R2"</formula>
    </cfRule>
    <cfRule type="cellIs" dxfId="69" priority="75" stopIfTrue="1" operator="equal">
      <formula>"CW 3240-R7"</formula>
    </cfRule>
  </conditionalFormatting>
  <conditionalFormatting sqref="D649">
    <cfRule type="cellIs" dxfId="68" priority="76" stopIfTrue="1" operator="equal">
      <formula>"CW 3120-R2"</formula>
    </cfRule>
    <cfRule type="cellIs" dxfId="67" priority="77" stopIfTrue="1" operator="equal">
      <formula>"CW 3240-R7"</formula>
    </cfRule>
  </conditionalFormatting>
  <conditionalFormatting sqref="D663">
    <cfRule type="cellIs" dxfId="66" priority="72" stopIfTrue="1" operator="equal">
      <formula>"CW 3120-R2"</formula>
    </cfRule>
    <cfRule type="cellIs" dxfId="65" priority="73" stopIfTrue="1" operator="equal">
      <formula>"CW 3240-R7"</formula>
    </cfRule>
  </conditionalFormatting>
  <conditionalFormatting sqref="D662">
    <cfRule type="cellIs" dxfId="64" priority="70" stopIfTrue="1" operator="equal">
      <formula>"CW 3120-R2"</formula>
    </cfRule>
    <cfRule type="cellIs" dxfId="63" priority="71" stopIfTrue="1" operator="equal">
      <formula>"CW 3240-R7"</formula>
    </cfRule>
  </conditionalFormatting>
  <conditionalFormatting sqref="D668">
    <cfRule type="cellIs" dxfId="62" priority="66" stopIfTrue="1" operator="equal">
      <formula>"CW 3120-R2"</formula>
    </cfRule>
    <cfRule type="cellIs" dxfId="61" priority="67" stopIfTrue="1" operator="equal">
      <formula>"CW 3240-R7"</formula>
    </cfRule>
  </conditionalFormatting>
  <conditionalFormatting sqref="D666">
    <cfRule type="cellIs" dxfId="60" priority="68" stopIfTrue="1" operator="equal">
      <formula>"CW 3120-R2"</formula>
    </cfRule>
    <cfRule type="cellIs" dxfId="59" priority="69" stopIfTrue="1" operator="equal">
      <formula>"CW 3240-R7"</formula>
    </cfRule>
  </conditionalFormatting>
  <conditionalFormatting sqref="D669"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670:D672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675">
    <cfRule type="cellIs" dxfId="53" priority="53" stopIfTrue="1" operator="equal">
      <formula>"CW 3120-R2"</formula>
    </cfRule>
    <cfRule type="cellIs" dxfId="52" priority="54" stopIfTrue="1" operator="equal">
      <formula>"CW 3240-R7"</formula>
    </cfRule>
  </conditionalFormatting>
  <conditionalFormatting sqref="D678">
    <cfRule type="cellIs" dxfId="51" priority="45" stopIfTrue="1" operator="equal">
      <formula>"CW 3120-R2"</formula>
    </cfRule>
    <cfRule type="cellIs" dxfId="50" priority="46" stopIfTrue="1" operator="equal">
      <formula>"CW 3240-R7"</formula>
    </cfRule>
  </conditionalFormatting>
  <conditionalFormatting sqref="D676">
    <cfRule type="cellIs" dxfId="49" priority="50" stopIfTrue="1" operator="equal">
      <formula>"CW 2130-R11"</formula>
    </cfRule>
    <cfRule type="cellIs" dxfId="48" priority="51" stopIfTrue="1" operator="equal">
      <formula>"CW 3120-R2"</formula>
    </cfRule>
    <cfRule type="cellIs" dxfId="47" priority="52" stopIfTrue="1" operator="equal">
      <formula>"CW 3240-R7"</formula>
    </cfRule>
  </conditionalFormatting>
  <conditionalFormatting sqref="D677">
    <cfRule type="cellIs" dxfId="46" priority="47" stopIfTrue="1" operator="equal">
      <formula>"CW 2130-R11"</formula>
    </cfRule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682 D684:D687">
    <cfRule type="cellIs" dxfId="43" priority="40" stopIfTrue="1" operator="equal">
      <formula>"CW 2130-R11"</formula>
    </cfRule>
    <cfRule type="cellIs" dxfId="42" priority="41" stopIfTrue="1" operator="equal">
      <formula>"CW 3120-R2"</formula>
    </cfRule>
    <cfRule type="cellIs" dxfId="41" priority="42" stopIfTrue="1" operator="equal">
      <formula>"CW 3240-R7"</formula>
    </cfRule>
  </conditionalFormatting>
  <conditionalFormatting sqref="D681">
    <cfRule type="cellIs" dxfId="40" priority="43" stopIfTrue="1" operator="equal">
      <formula>"CW 3120-R2"</formula>
    </cfRule>
    <cfRule type="cellIs" dxfId="39" priority="44" stopIfTrue="1" operator="equal">
      <formula>"CW 3240-R7"</formula>
    </cfRule>
  </conditionalFormatting>
  <conditionalFormatting sqref="D692">
    <cfRule type="cellIs" dxfId="38" priority="25" stopIfTrue="1" operator="equal">
      <formula>"CW 2130-R11"</formula>
    </cfRule>
    <cfRule type="cellIs" dxfId="37" priority="26" stopIfTrue="1" operator="equal">
      <formula>"CW 3120-R2"</formula>
    </cfRule>
    <cfRule type="cellIs" dxfId="36" priority="27" stopIfTrue="1" operator="equal">
      <formula>"CW 3240-R7"</formula>
    </cfRule>
  </conditionalFormatting>
  <conditionalFormatting sqref="D680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683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688:D69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691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694:D69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9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600:D60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0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0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0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703:D70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1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75" xr:uid="{00000000-0002-0000-0100-000000000000}">
      <formula1>IF(AND(G775&gt;=0.01,G775&lt;=G791*0.05),ROUND(G775,2),0.01)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24 G727 G731 G735 G738 G741 G745 G749 G752 G760 G756:G757 G766 G763 G769 G772 G9 G12 G14 G16 G18 G21:G26 G28 G30 G33:G39 G41:G43 G46:G47 G51 G54 G56 G58:G60 G62 G64 G66 G68:G69 G72:G74 G76 G78 G86 G88:G92 G94 G97:G98 G101 G103:G104 G106:G107 G109 G81:G83 G260 G127 G130 G132 G134:G136 G138 G140 G145 G148:G149 G151 G153 G161 G168 G172 G174:G177 G191:G192 G156:G158 G163:G166 G179 G181 G123 G111:G117 G200:G201 G565:G567 G207 G209:G211 G213 G215:G216 G218 G220:G221 G223 G204:G205 G231:G234 G237 G243 G250 G253:G254 G256 G258 G245:G248 G263:G264 G266 G270 G273 G275:G276 G278 G280 G283 G286 G288:G290 G292 G295:G298 G301:G302 G306:G307 G310 G312:G314 G316 G318:G319 G321 G324:G326 G330:G331 G333:G335 G338 G340:G343 G345 G348:G351 G353 G355 G357:G361 G364:G365 G369 G372 G374 G376:G378 G380 G382:G383 G385 G388:G392 G394 G396 G399:G402 G405 G407:G411 G413 G416:G417 G419:G422 G424:G425 G427 G429 G431:G433 G436:G437 G183:G188 G446:G447 G449 G451:G453 G455 G457 G459 G582:G583 G467:G470 G472 G474:G475 G478:G480 G482:G483 G486 G464 G499 G515:G521 G508:G509 G511 G513 G494:G497 G524:G525 G529:G530 G532 G534:G535 G539 G537 G542:G543 G545 G547:G548 G550:G553 G562:G563 G328 G570:G574 G578 G556:G560 G505:G506 G700 G706 G710 G443 G714 G717:G718 G580 G461:G462 G488:G489 G492 G502:G503 G586:G587 G589 G441 G225:G226 G228 G239:G240 G120:G121 G142:G143 G196 G198 G607:G608 G593 G596 G670:G672 G598 G600:G603 G610 G612:G613 G616:G621 G623 G625 G628:G631 G634 G636:G638 G640 G643 G646 G659 G653 G655 G657 G649 G663 G651 G661 G665 G668 G674 G677:G678 G680 G682 G684:G692 G695:G696 G605 G703:G704 G708 G712" xr:uid="{C37AB16B-F720-470A-8DE4-FCB06D9E169A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68 G771 G180 G257 G354 G428 G512 G681" xr:uid="{0D33DA90-D7B9-4F14-B2A3-2F3951036B48}">
      <formula1>0</formula1>
    </dataValidation>
    <dataValidation type="custom" allowBlank="1" showInputMessage="1" showErrorMessage="1" error="If you can enter a Unit  Price in this cell, pLease contact the Contract Administrator immediately!" sqref="G11 G13 G15 G17 G19:G20 G27 G29 G31 G45 G53 G55 G57 G61 G63 G65 G67 G70:G71 G75 G77 G79 G84:G85 G87 G96 G99:G100 G102 G105 G110 G119 G129 G131 G133 G137 G139 G141 G146:G147 G150 G152 G154 G159:G160 G162 G190 G173 G182 G170:G171 G144 G203 G206 G208 G212 G214 G217 G219 G222 G224 G229 G235:G236 G238 G244 G242 G252 G259 G262 G272 G274 G277 G279 G281 G284:G285 G287 G294 G300 G309 G311 G315 G317 G320 G322:G323 G327 G329 G332 G339 G336:G337 G347 G356 G363 G371 G373 G375 G379 G381 G384 G386:G387 G393 G395 G397 G406 G403:G404 G415 G418 G423 G430 G435 G445 G448 G450 G454 G456 G458 G460 G716 G465:G466 G471 G473 G476 G481 G487 G484:G485 G501 G507 G514 G523 G531 G533 G538 G541 G544 G546 G549 G554:G555 G561 G564 G568 G576:G577 G585 G442 G707 G709 G705 G463 G491 G493 G504 G609 G227 G197 G199 G694 G595 G597 G599 G604 G611 G614:G615 G622 G624 G626 G635 G632:G633 G642 G644:G645 G652 G654 G656 G658 G660 G664 G650 G647:G648 G662 G666:G667 G669 G673 G675:G676 G683 G606 G702 G711" xr:uid="{8F6429CF-E541-44E6-AB33-B14EBBD5AEE6}">
      <formula1>"isblank(G3)"</formula1>
    </dataValidation>
  </dataValidations>
  <printOptions horizontalCentered="1"/>
  <pageMargins left="0.5" right="0.5" top="0.75" bottom="0.75" header="0.25" footer="0.25"/>
  <pageSetup scale="71" fitToHeight="0" orientation="portrait" r:id="rId1"/>
  <headerFooter alignWithMargins="0">
    <oddHeader>&amp;L&amp;10The City of Winnipeg
Tender No. 2-2024 
&amp;R&amp;10Bid Submission
&amp;P of &amp;N</oddHeader>
    <oddFooter xml:space="preserve">&amp;R                    </oddFooter>
  </headerFooter>
  <rowBreaks count="39" manualBreakCount="39">
    <brk id="28" min="1" max="7" man="1"/>
    <brk id="48" min="1" max="7" man="1"/>
    <brk id="69" min="1" max="7" man="1"/>
    <brk id="91" min="1" max="7" man="1"/>
    <brk id="124" min="1" max="7" man="1"/>
    <brk id="145" min="1" max="7" man="1"/>
    <brk id="167" min="1" max="7" man="1"/>
    <brk id="188" min="1" max="7" man="1"/>
    <brk id="193" min="1" max="7" man="1"/>
    <brk id="213" min="1" max="7" man="1"/>
    <brk id="234" min="1" max="7" man="1"/>
    <brk id="254" min="1" max="7" man="1"/>
    <brk id="267" min="1" max="7" man="1"/>
    <brk id="288" min="1" max="7" man="1"/>
    <brk id="303" min="1" max="7" man="1"/>
    <brk id="321" min="1" max="7" man="1"/>
    <brk id="361" min="1" max="7" man="1"/>
    <brk id="366" min="1" max="7" man="1"/>
    <brk id="385" min="1" max="7" man="1"/>
    <brk id="407" min="1" max="7" man="1"/>
    <brk id="429" min="1" max="7" man="1"/>
    <brk id="438" min="1" max="7" man="1"/>
    <brk id="459" min="1" max="7" man="1"/>
    <brk id="480" min="1" max="7" man="1"/>
    <brk id="499" min="1" max="7" man="1"/>
    <brk id="526" min="1" max="7" man="1"/>
    <brk id="548" min="1" max="7" man="1"/>
    <brk id="567" min="1" max="7" man="1"/>
    <brk id="590" min="1" max="7" man="1"/>
    <brk id="610" min="1" max="7" man="1"/>
    <brk id="631" min="1" max="7" man="1"/>
    <brk id="653" min="1" max="7" man="1"/>
    <brk id="675" min="1" max="7" man="1"/>
    <brk id="697" max="16383" man="1"/>
    <brk id="719" min="1" max="7" man="1"/>
    <brk id="741" min="1" max="7" man="1"/>
    <brk id="763" min="1" max="7" man="1"/>
    <brk id="773" max="16383" man="1"/>
    <brk id="77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22, 2024
by C. Humbert
File Size 89.3KB</dc:description>
  <cp:lastModifiedBy>Humbert, Cory</cp:lastModifiedBy>
  <cp:lastPrinted>2024-03-22T15:25:34Z</cp:lastPrinted>
  <dcterms:created xsi:type="dcterms:W3CDTF">1999-03-31T15:44:33Z</dcterms:created>
  <dcterms:modified xsi:type="dcterms:W3CDTF">2024-03-22T15:28:10Z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