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111220853\1200_specification\tender submission\addendum 1\"/>
    </mc:Choice>
  </mc:AlternateContent>
  <xr:revisionPtr revIDLastSave="0" documentId="13_ncr:1_{FE80A619-6771-4651-A029-04ACB5995A1A}" xr6:coauthVersionLast="47" xr6:coauthVersionMax="47" xr10:uidLastSave="{00000000-0000-0000-0000-000000000000}"/>
  <bookViews>
    <workbookView xWindow="4695" yWindow="1020" windowWidth="17655" windowHeight="13200" firstSheet="1" activeTab="1" xr2:uid="{00000000-000D-0000-FFFF-FFFF00000000}"/>
  </bookViews>
  <sheets>
    <sheet name="Sheet1" sheetId="7" state="hidden" r:id="rId1"/>
    <sheet name="Form B" sheetId="14" r:id="rId2"/>
  </sheets>
  <externalReferences>
    <externalReference r:id="rId3"/>
    <externalReference r:id="rId4"/>
  </externalReferences>
  <definedNames>
    <definedName name="_11TENDER_SUBMISSI" localSheetId="1">'Form B'!#REF!</definedName>
    <definedName name="_12TENDER_SUBMISSI" localSheetId="1">'[1]FORM B - PRICES'!#REF!</definedName>
    <definedName name="_12TENDER_SUBMISSI">'[2]FORM B; PRICES'!#REF!</definedName>
    <definedName name="_3PAGE_1_OF_13" localSheetId="1">'Form B'!#REF!</definedName>
    <definedName name="_4PAGE_1_OF_13" localSheetId="1">'[1]FORM B - PRICES'!#REF!</definedName>
    <definedName name="_4PAGE_1_OF_13">'[2]FORM B; PRICES'!#REF!</definedName>
    <definedName name="_7TENDER_NO._181" localSheetId="1">'Form B'!#REF!</definedName>
    <definedName name="_8TENDER_NO._181" localSheetId="1">'[1]FORM B - PRICES'!#REF!</definedName>
    <definedName name="_8TENDER_NO._181">'[2]FORM B; PRICES'!#REF!</definedName>
    <definedName name="_xlnm._FilterDatabase" localSheetId="1" hidden="1">'Form B'!$B$4:$H$5</definedName>
    <definedName name="BClean">#REF!</definedName>
    <definedName name="ColumnTypes" localSheetId="1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1">'Form B'!#REF!</definedName>
    <definedName name="HEADER">'[2]FORM B; PRICES'!#REF!</definedName>
    <definedName name="_xlnm.Print_Area" localSheetId="1">'Form B'!$B$1:$H$216</definedName>
    <definedName name="Print_Area_1">#REF!</definedName>
    <definedName name="Print_Area_2">#REF!</definedName>
    <definedName name="_xlnm.Print_Titles" localSheetId="1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 localSheetId="1">'Form B'!#REF!</definedName>
    <definedName name="TEMP">'[2]FORM B; PRICES'!#REF!</definedName>
    <definedName name="TESTHEAD" localSheetId="1">'Form B'!#REF!</definedName>
    <definedName name="TESTHEAD">'[2]FORM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1">'Form B'!$B$1:$IV$62</definedName>
    <definedName name="XEverything">#REF!</definedName>
    <definedName name="XITEMS" localSheetId="1">'Form B'!$B$48:$IV$62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82" i="14" l="1"/>
  <c r="H132" i="14"/>
  <c r="H131" i="14"/>
  <c r="H137" i="14" l="1"/>
  <c r="H136" i="14"/>
  <c r="H114" i="14"/>
  <c r="H118" i="14"/>
  <c r="H108" i="14"/>
  <c r="H178" i="14"/>
  <c r="H177" i="14"/>
  <c r="H134" i="14"/>
  <c r="H133" i="14"/>
  <c r="H79" i="14"/>
  <c r="H78" i="14"/>
  <c r="H69" i="14"/>
  <c r="H164" i="14"/>
  <c r="H163" i="14"/>
  <c r="H171" i="14"/>
  <c r="H170" i="14"/>
  <c r="H169" i="14"/>
  <c r="H168" i="14"/>
  <c r="H167" i="14"/>
  <c r="H166" i="14"/>
  <c r="H165" i="14"/>
  <c r="H162" i="14"/>
  <c r="H151" i="14"/>
  <c r="H128" i="14"/>
  <c r="H127" i="14"/>
  <c r="H116" i="14"/>
  <c r="H208" i="14"/>
  <c r="H174" i="14"/>
  <c r="H159" i="14"/>
  <c r="H158" i="14"/>
  <c r="H157" i="14"/>
  <c r="H181" i="14"/>
  <c r="H180" i="14"/>
  <c r="H179" i="14"/>
  <c r="H176" i="14"/>
  <c r="H175" i="14"/>
  <c r="H173" i="14"/>
  <c r="H172" i="14"/>
  <c r="H161" i="14"/>
  <c r="H160" i="14"/>
  <c r="H156" i="14"/>
  <c r="H155" i="14"/>
  <c r="H154" i="14"/>
  <c r="H153" i="14"/>
  <c r="H152" i="14"/>
  <c r="H150" i="14"/>
  <c r="H149" i="14"/>
  <c r="H148" i="14"/>
  <c r="H145" i="14" l="1"/>
  <c r="H61" i="14" l="1"/>
  <c r="H60" i="14"/>
  <c r="H59" i="14"/>
  <c r="H44" i="14"/>
  <c r="H119" i="14" l="1"/>
  <c r="H91" i="14"/>
  <c r="H89" i="14"/>
  <c r="H58" i="14"/>
  <c r="H57" i="14"/>
  <c r="H51" i="14"/>
  <c r="H187" i="14"/>
  <c r="H188" i="14"/>
  <c r="H189" i="14"/>
  <c r="H190" i="14"/>
  <c r="H191" i="14"/>
  <c r="H192" i="14"/>
  <c r="H193" i="14"/>
  <c r="H194" i="14"/>
  <c r="H195" i="14"/>
  <c r="H196" i="14"/>
  <c r="H197" i="14"/>
  <c r="H198" i="14"/>
  <c r="H199" i="14"/>
  <c r="H200" i="14"/>
  <c r="H201" i="14"/>
  <c r="H202" i="14"/>
  <c r="H203" i="14"/>
  <c r="H204" i="14"/>
  <c r="H205" i="14"/>
  <c r="H206" i="14"/>
  <c r="H207" i="14"/>
  <c r="H209" i="14"/>
  <c r="H117" i="14"/>
  <c r="H120" i="14"/>
  <c r="H122" i="14"/>
  <c r="H124" i="14"/>
  <c r="H125" i="14"/>
  <c r="H129" i="14"/>
  <c r="H135" i="14"/>
  <c r="H138" i="14"/>
  <c r="H140" i="14"/>
  <c r="H142" i="14"/>
  <c r="H143" i="14"/>
  <c r="H144" i="14"/>
  <c r="H68" i="14"/>
  <c r="H70" i="14"/>
  <c r="H71" i="14"/>
  <c r="H73" i="14"/>
  <c r="H74" i="14"/>
  <c r="H75" i="14"/>
  <c r="H76" i="14"/>
  <c r="H80" i="14"/>
  <c r="H83" i="14"/>
  <c r="H84" i="14"/>
  <c r="H85" i="14"/>
  <c r="H86" i="14"/>
  <c r="H87" i="14"/>
  <c r="H88" i="14"/>
  <c r="H90" i="14"/>
  <c r="H92" i="14"/>
  <c r="H93" i="14"/>
  <c r="H96" i="14"/>
  <c r="H97" i="14"/>
  <c r="H98" i="14"/>
  <c r="H99" i="14"/>
  <c r="H100" i="14"/>
  <c r="H101" i="14"/>
  <c r="H103" i="14"/>
  <c r="H104" i="14"/>
  <c r="H105" i="14"/>
  <c r="H106" i="14"/>
  <c r="H107" i="14"/>
  <c r="H109" i="14"/>
  <c r="H62" i="14"/>
  <c r="H12" i="14"/>
  <c r="H13" i="14"/>
  <c r="H14" i="14"/>
  <c r="H16" i="14"/>
  <c r="H19" i="14"/>
  <c r="H20" i="14"/>
  <c r="H22" i="14"/>
  <c r="H23" i="14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39" i="14"/>
  <c r="H40" i="14"/>
  <c r="H43" i="14"/>
  <c r="H45" i="14"/>
  <c r="H46" i="14"/>
  <c r="H47" i="14"/>
  <c r="H48" i="14"/>
  <c r="H49" i="14"/>
  <c r="H50" i="14"/>
  <c r="H52" i="14"/>
  <c r="H53" i="14"/>
  <c r="H54" i="14"/>
  <c r="H55" i="14"/>
  <c r="H56" i="14"/>
  <c r="H8" i="14"/>
  <c r="H9" i="14"/>
  <c r="H10" i="14"/>
  <c r="H141" i="14" l="1"/>
  <c r="H139" i="14" l="1"/>
  <c r="H130" i="14"/>
  <c r="H126" i="14"/>
  <c r="H123" i="14"/>
  <c r="H121" i="14"/>
  <c r="H115" i="14"/>
  <c r="H72" i="14"/>
  <c r="H102" i="14"/>
  <c r="H95" i="14"/>
  <c r="H82" i="14"/>
  <c r="H94" i="14"/>
  <c r="H67" i="14"/>
  <c r="H81" i="14"/>
  <c r="H77" i="14"/>
  <c r="H42" i="14"/>
  <c r="H41" i="14"/>
  <c r="H21" i="14"/>
  <c r="H17" i="14"/>
  <c r="H15" i="14"/>
  <c r="H18" i="14"/>
  <c r="H11" i="14"/>
  <c r="H24" i="14"/>
  <c r="H186" i="14"/>
  <c r="H185" i="14"/>
  <c r="H184" i="14"/>
  <c r="H113" i="14"/>
  <c r="H112" i="14"/>
  <c r="H146" i="14" s="1"/>
  <c r="H66" i="14"/>
  <c r="H65" i="14"/>
  <c r="H7" i="14"/>
  <c r="H63" i="14" l="1"/>
  <c r="H110" i="14"/>
  <c r="H210" i="14"/>
  <c r="G212" i="14" s="1"/>
</calcChain>
</file>

<file path=xl/sharedStrings.xml><?xml version="1.0" encoding="utf-8"?>
<sst xmlns="http://schemas.openxmlformats.org/spreadsheetml/2006/main" count="615" uniqueCount="198">
  <si>
    <t>UNIT PRICES</t>
  </si>
  <si>
    <t>each</t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</si>
  <si>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</si>
  <si>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</si>
  <si>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</si>
  <si>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</si>
  <si>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</si>
  <si>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</si>
  <si>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</si>
  <si>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</si>
  <si>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</si>
  <si>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 xml:space="preserve">TOTAL BID PRICE (GST extra)                                                                              (in figures)                                             </t>
  </si>
  <si>
    <t>CODE</t>
  </si>
  <si>
    <t>A003</t>
  </si>
  <si>
    <t>A004</t>
  </si>
  <si>
    <t>A012</t>
  </si>
  <si>
    <t>A022</t>
  </si>
  <si>
    <t>Sodding</t>
  </si>
  <si>
    <t>A.1</t>
  </si>
  <si>
    <t>Watermain Renewal</t>
  </si>
  <si>
    <t>CW 2110</t>
  </si>
  <si>
    <t>a)</t>
  </si>
  <si>
    <t>150mm</t>
  </si>
  <si>
    <t>i)</t>
  </si>
  <si>
    <t>trenchless installation, Class B sand bedding, Class 3 backfill</t>
  </si>
  <si>
    <t>m</t>
  </si>
  <si>
    <t>b)</t>
  </si>
  <si>
    <t>250mm</t>
  </si>
  <si>
    <t>ii)</t>
  </si>
  <si>
    <t>c)</t>
  </si>
  <si>
    <t>A.2</t>
  </si>
  <si>
    <t>Hydrant Assembly</t>
  </si>
  <si>
    <t>SD-006</t>
  </si>
  <si>
    <t>A.3</t>
  </si>
  <si>
    <t>Watermain Valve</t>
  </si>
  <si>
    <t>A.4</t>
  </si>
  <si>
    <t>Fittings</t>
  </si>
  <si>
    <t>Bends (SD-005)</t>
  </si>
  <si>
    <r>
      <t>150mm - 45</t>
    </r>
    <r>
      <rPr>
        <vertAlign val="superscript"/>
        <sz val="12"/>
        <color indexed="8"/>
        <rFont val="Arial"/>
        <family val="2"/>
      </rPr>
      <t>o</t>
    </r>
    <r>
      <rPr>
        <sz val="12"/>
        <color indexed="8"/>
        <rFont val="Arial"/>
        <family val="2"/>
      </rPr>
      <t xml:space="preserve"> bend</t>
    </r>
  </si>
  <si>
    <t>d)</t>
  </si>
  <si>
    <t>A.5</t>
  </si>
  <si>
    <t>Water Services</t>
  </si>
  <si>
    <t>19mm</t>
  </si>
  <si>
    <t>Trenchless installation, Class B sand bedding, Class 3 backfill</t>
  </si>
  <si>
    <t>25mm</t>
  </si>
  <si>
    <t>A.6</t>
  </si>
  <si>
    <t>Corporation Stops</t>
  </si>
  <si>
    <t>A.7</t>
  </si>
  <si>
    <t>Curb Stops</t>
  </si>
  <si>
    <t>A.8</t>
  </si>
  <si>
    <t>Curb Stop Boxes</t>
  </si>
  <si>
    <t>A.9</t>
  </si>
  <si>
    <t>Connection to Existing Watermains and Large Diameter Water Services</t>
  </si>
  <si>
    <t>A.10</t>
  </si>
  <si>
    <t>Connect Existing Copper Water Services to New Watermains</t>
  </si>
  <si>
    <t>E10</t>
  </si>
  <si>
    <t>A.11</t>
  </si>
  <si>
    <t>10.9 Kilogram Sacrifical Zinc Anodes</t>
  </si>
  <si>
    <t>On Water Services</t>
  </si>
  <si>
    <t>A.12</t>
  </si>
  <si>
    <t>Continuity Bonding</t>
  </si>
  <si>
    <t>A.13</t>
  </si>
  <si>
    <t>A.14</t>
  </si>
  <si>
    <t>A.15</t>
  </si>
  <si>
    <r>
      <t>m</t>
    </r>
    <r>
      <rPr>
        <vertAlign val="superscript"/>
        <sz val="12"/>
        <rFont val="Arial"/>
        <family val="2"/>
      </rPr>
      <t>2</t>
    </r>
  </si>
  <si>
    <t>A.16</t>
  </si>
  <si>
    <t xml:space="preserve">Part A - Subtotal  </t>
  </si>
  <si>
    <t>B.1</t>
  </si>
  <si>
    <t>300mm</t>
  </si>
  <si>
    <t>B.2</t>
  </si>
  <si>
    <t>B.3</t>
  </si>
  <si>
    <t>B.4</t>
  </si>
  <si>
    <r>
      <t>300mm - 45</t>
    </r>
    <r>
      <rPr>
        <vertAlign val="superscript"/>
        <sz val="12"/>
        <color indexed="8"/>
        <rFont val="Arial"/>
        <family val="2"/>
      </rPr>
      <t>o</t>
    </r>
    <r>
      <rPr>
        <sz val="12"/>
        <color indexed="8"/>
        <rFont val="Arial"/>
        <family val="2"/>
      </rPr>
      <t xml:space="preserve"> bend</t>
    </r>
  </si>
  <si>
    <t>B.5</t>
  </si>
  <si>
    <t>B.6</t>
  </si>
  <si>
    <t>B.7</t>
  </si>
  <si>
    <t>B.8</t>
  </si>
  <si>
    <t>B.9</t>
  </si>
  <si>
    <t>B.10</t>
  </si>
  <si>
    <t>B.11</t>
  </si>
  <si>
    <t>Partial Slab Patches</t>
  </si>
  <si>
    <t>150mm reinforced concrete pavement</t>
  </si>
  <si>
    <t>B.12</t>
  </si>
  <si>
    <t>Concrete Curb Renewal</t>
  </si>
  <si>
    <t>B.13</t>
  </si>
  <si>
    <t>tonne</t>
  </si>
  <si>
    <t xml:space="preserve">Part B - Subtotal  </t>
  </si>
  <si>
    <t>C.1</t>
  </si>
  <si>
    <t>Cement Stabilized Fill</t>
  </si>
  <si>
    <t>CW 2030</t>
  </si>
  <si>
    <r>
      <t>m</t>
    </r>
    <r>
      <rPr>
        <vertAlign val="superscript"/>
        <sz val="12"/>
        <rFont val="Arial"/>
        <family val="2"/>
      </rPr>
      <t>3</t>
    </r>
  </si>
  <si>
    <t>C.2</t>
  </si>
  <si>
    <t>New Watermain Valve on Existing Watermain</t>
  </si>
  <si>
    <t>C.3</t>
  </si>
  <si>
    <t>C.4</t>
  </si>
  <si>
    <t>38mm</t>
  </si>
  <si>
    <t>C.5</t>
  </si>
  <si>
    <t>C.6</t>
  </si>
  <si>
    <t>C.7</t>
  </si>
  <si>
    <t>C.8</t>
  </si>
  <si>
    <t>Watermain and Water Service Insulation</t>
  </si>
  <si>
    <t>In a Trench (SD-018)</t>
  </si>
  <si>
    <t>100mm thick</t>
  </si>
  <si>
    <t>C.9</t>
  </si>
  <si>
    <t>C.10</t>
  </si>
  <si>
    <t>Regrade Existing Sewer Service - Up to 1.5 Metres Long</t>
  </si>
  <si>
    <t>CW 2130</t>
  </si>
  <si>
    <t>100mm - Class 3 Backfill</t>
  </si>
  <si>
    <t>150mm - Class 3 Backfill</t>
  </si>
  <si>
    <t>200mm - Class 3 Backfill</t>
  </si>
  <si>
    <t>250mm - Class 3 Backfill</t>
  </si>
  <si>
    <t>Maintaining Curb Stop Excavations</t>
  </si>
  <si>
    <t>each/ day</t>
  </si>
  <si>
    <t>200mm reinforced concrete pavement</t>
  </si>
  <si>
    <t>CW 3510</t>
  </si>
  <si>
    <t xml:space="preserve">Part C - Subtotal  </t>
  </si>
  <si>
    <t>Miscellaneous Concrete Slab Renewal</t>
  </si>
  <si>
    <t>Barrier Curb (SD-204)</t>
  </si>
  <si>
    <t>Ramp Curb</t>
  </si>
  <si>
    <t>Construction of Asphaltic Concrete Overlays Type 1A</t>
  </si>
  <si>
    <t>In-line Connection - No Plug Existing</t>
  </si>
  <si>
    <t xml:space="preserve">Part D - Subtotal  </t>
  </si>
  <si>
    <t>B.14</t>
  </si>
  <si>
    <t>B.15</t>
  </si>
  <si>
    <t>B.16</t>
  </si>
  <si>
    <t>D.1</t>
  </si>
  <si>
    <t>D.2</t>
  </si>
  <si>
    <t>D.3</t>
  </si>
  <si>
    <t>D.4</t>
  </si>
  <si>
    <t>D.5</t>
  </si>
  <si>
    <t>D.6</t>
  </si>
  <si>
    <t>D.7</t>
  </si>
  <si>
    <t>D.8</t>
  </si>
  <si>
    <t>D.9</t>
  </si>
  <si>
    <t>D.10</t>
  </si>
  <si>
    <t>D.11</t>
  </si>
  <si>
    <t>D.12</t>
  </si>
  <si>
    <t>D.13</t>
  </si>
  <si>
    <t>Tees</t>
  </si>
  <si>
    <t>300mm x 300mm x 150mm</t>
  </si>
  <si>
    <t>12mm</t>
  </si>
  <si>
    <t>Sidewalk (SD-228A)</t>
  </si>
  <si>
    <t>E8</t>
  </si>
  <si>
    <t>CW 3410</t>
  </si>
  <si>
    <t>Adjustment of Precast Sidewalk Blocks</t>
  </si>
  <si>
    <t>CW 3235</t>
  </si>
  <si>
    <t>Remove and Replace Existing Catch Basin</t>
  </si>
  <si>
    <t>Remove and Replace Existing Catch Pit</t>
  </si>
  <si>
    <t>SD-024</t>
  </si>
  <si>
    <t>SD-023</t>
  </si>
  <si>
    <t>(See "Prices" clause in tender documents)</t>
  </si>
  <si>
    <t>E.1</t>
  </si>
  <si>
    <t>E.2</t>
  </si>
  <si>
    <t>E.3</t>
  </si>
  <si>
    <t>Perpendicular Connection</t>
  </si>
  <si>
    <t>A.17</t>
  </si>
  <si>
    <t>Name of Bidder</t>
  </si>
  <si>
    <t>A. Arlington Street - Ellice Avenue to Sargent Avenue</t>
  </si>
  <si>
    <t>B. Clifton Street - Ellice Avenue to First Bay N of Ellice Avenue (N Leg)</t>
  </si>
  <si>
    <t>C. Willow Ridge Road - Roblin Boulevard to Southboine Drive</t>
  </si>
  <si>
    <t>D. Gerrond Bay - Cavalier Drive to Gerrond Bay (N Leg)</t>
  </si>
  <si>
    <t>300mm c/w Nitrile Gaskets</t>
  </si>
  <si>
    <t xml:space="preserve">Planing </t>
  </si>
  <si>
    <t>CW 3450</t>
  </si>
  <si>
    <t>Planing 0-50mm depth</t>
  </si>
  <si>
    <t>Asphaltic Concrete</t>
  </si>
  <si>
    <t>A.18</t>
  </si>
  <si>
    <t xml:space="preserve">300mm x 300mm x 150mm </t>
  </si>
  <si>
    <t>250mm x 250mm x 150mm</t>
  </si>
  <si>
    <t>Construction of Asphaltic Concrete Patches Type 1A</t>
  </si>
  <si>
    <t>Bends (SD-004)</t>
  </si>
  <si>
    <r>
      <t>150mm - 22.5</t>
    </r>
    <r>
      <rPr>
        <vertAlign val="superscript"/>
        <sz val="12"/>
        <color indexed="8"/>
        <rFont val="Arial"/>
        <family val="2"/>
      </rPr>
      <t>o</t>
    </r>
    <r>
      <rPr>
        <sz val="12"/>
        <color indexed="8"/>
        <rFont val="Arial"/>
        <family val="2"/>
      </rPr>
      <t xml:space="preserve"> bend</t>
    </r>
  </si>
  <si>
    <t>E. Provisional Items</t>
  </si>
  <si>
    <t>trenchless installation, Class B sand bedding, Class 5 backfill</t>
  </si>
  <si>
    <r>
      <t>150mm - 11.25</t>
    </r>
    <r>
      <rPr>
        <vertAlign val="superscript"/>
        <sz val="12"/>
        <color indexed="8"/>
        <rFont val="Arial"/>
        <family val="2"/>
      </rPr>
      <t>o</t>
    </r>
    <r>
      <rPr>
        <sz val="12"/>
        <color indexed="8"/>
        <rFont val="Arial"/>
        <family val="2"/>
      </rPr>
      <t xml:space="preserve"> bend</t>
    </r>
  </si>
  <si>
    <t>Trenchless installation, Class B sand bedding, Class 5 backfill</t>
  </si>
  <si>
    <t>SD-007</t>
  </si>
  <si>
    <t>D.14</t>
  </si>
  <si>
    <t>E.4</t>
  </si>
  <si>
    <t>E.5</t>
  </si>
  <si>
    <t>E.6</t>
  </si>
  <si>
    <t>E.7</t>
  </si>
  <si>
    <t>E.8</t>
  </si>
  <si>
    <t>E.9</t>
  </si>
  <si>
    <t>E.10</t>
  </si>
  <si>
    <t>E.11</t>
  </si>
  <si>
    <t xml:space="preserve">Part E - Subtotal  </t>
  </si>
  <si>
    <t>F. Cash Allowance for Additional Work</t>
  </si>
  <si>
    <t>E11</t>
  </si>
  <si>
    <t>trenchless installation, Class B sand bedding, Class 1 backfill</t>
  </si>
  <si>
    <t>iii)</t>
  </si>
  <si>
    <t>200mm</t>
  </si>
  <si>
    <t>Reducers</t>
  </si>
  <si>
    <t>200mm - 150mm</t>
  </si>
  <si>
    <t>Temporary Road Asphalt Restorations</t>
  </si>
  <si>
    <t>Temporary Sidewalk Asphalt Restorations</t>
  </si>
  <si>
    <t>E12</t>
  </si>
  <si>
    <t>FORM B(R1):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</si>
</sst>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7" formatCode="&quot;$&quot;#,##0.00_);\(&quot;$&quot;#,##0.00\)"/>
    <numFmt numFmtId="164" formatCode="0;0;&quot;&quot;;@"/>
    <numFmt numFmtId="165" formatCode="#\ ###\ ##0.00;;0;@"/>
    <numFmt numFmtId="166" formatCode="&quot;&quot;;&quot;&quot;;&quot;&quot;;&quot;&quot;"/>
    <numFmt numFmtId="167" formatCode="#\ ###\ ##0.00;;0;[Red]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$&quot;#,##0.00"/>
    <numFmt numFmtId="176" formatCode="&quot;Subtotal: &quot;#\ ###\ ##0.00;;&quot;Subtotal: Nil&quot;;@"/>
    <numFmt numFmtId="177" formatCode="#,##0.0"/>
    <numFmt numFmtId="178" formatCode="0.0"/>
  </numFmts>
  <fonts count="46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sz val="12"/>
      <name val="Arial"/>
      <family val="2"/>
    </font>
    <font>
      <vertAlign val="superscript"/>
      <sz val="12"/>
      <color indexed="8"/>
      <name val="Arial"/>
      <family val="2"/>
    </font>
    <font>
      <vertAlign val="superscript"/>
      <sz val="12"/>
      <name val="Arial"/>
      <family val="2"/>
    </font>
    <font>
      <sz val="8"/>
      <name val="Arial"/>
      <family val="2"/>
    </font>
    <font>
      <b/>
      <sz val="12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</borders>
  <cellStyleXfs count="117">
    <xf numFmtId="0" fontId="0" fillId="0" borderId="0"/>
    <xf numFmtId="0" fontId="20" fillId="24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23" fillId="0" borderId="0" applyFill="0">
      <alignment horizontal="right" vertical="top"/>
    </xf>
    <xf numFmtId="0" fontId="23" fillId="0" borderId="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0" fontId="24" fillId="0" borderId="10" applyFill="0">
      <alignment horizontal="right" vertical="top"/>
    </xf>
    <xf numFmtId="166" fontId="24" fillId="0" borderId="11" applyFill="0">
      <alignment horizontal="right" vertical="top"/>
    </xf>
    <xf numFmtId="166" fontId="24" fillId="0" borderId="11" applyFill="0">
      <alignment horizontal="right" vertical="top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4" fillId="0" borderId="10" applyFill="0">
      <alignment horizontal="center" vertical="top" wrapText="1"/>
    </xf>
    <xf numFmtId="0" fontId="25" fillId="0" borderId="12" applyFill="0">
      <alignment horizontal="center" vertical="center" wrapText="1"/>
    </xf>
    <xf numFmtId="0" fontId="25" fillId="0" borderId="12" applyFill="0">
      <alignment horizontal="center" vertical="center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4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164" fontId="27" fillId="0" borderId="13" applyFill="0">
      <alignment horizontal="centerContinuous" wrapText="1"/>
    </xf>
    <xf numFmtId="164" fontId="27" fillId="0" borderId="13" applyFill="0">
      <alignment horizontal="centerContinuous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164" fontId="24" fillId="0" borderId="10" applyFill="0">
      <alignment horizontal="center" vertical="top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0" fontId="24" fillId="0" borderId="10" applyFill="0">
      <alignment horizontal="center" wrapText="1"/>
    </xf>
    <xf numFmtId="171" fontId="24" fillId="0" borderId="10" applyFill="0"/>
    <xf numFmtId="171" fontId="24" fillId="0" borderId="10" applyFill="0"/>
    <xf numFmtId="171" fontId="24" fillId="0" borderId="10" applyFill="0"/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7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>
      <alignment horizontal="right"/>
      <protection locked="0"/>
    </xf>
    <xf numFmtId="165" fontId="24" fillId="0" borderId="10" applyFill="0"/>
    <xf numFmtId="165" fontId="24" fillId="0" borderId="10" applyFill="0"/>
    <xf numFmtId="165" fontId="24" fillId="0" borderId="10" applyFill="0"/>
    <xf numFmtId="165" fontId="24" fillId="0" borderId="12" applyFill="0">
      <alignment horizontal="right"/>
    </xf>
    <xf numFmtId="165" fontId="24" fillId="0" borderId="12" applyFill="0">
      <alignment horizontal="right"/>
    </xf>
    <xf numFmtId="0" fontId="5" fillId="20" borderId="1" applyNumberFormat="0" applyAlignment="0" applyProtection="0"/>
    <xf numFmtId="0" fontId="6" fillId="21" borderId="2" applyNumberFormat="0" applyAlignment="0" applyProtection="0"/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28" fillId="0" borderId="10" applyFill="0">
      <alignment horizontal="left" vertical="top"/>
    </xf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22" fillId="0" borderId="0"/>
    <xf numFmtId="0" fontId="21" fillId="24" borderId="0"/>
    <xf numFmtId="0" fontId="22" fillId="0" borderId="0"/>
    <xf numFmtId="0" fontId="19" fillId="0" borderId="0"/>
    <xf numFmtId="0" fontId="21" fillId="23" borderId="7" applyNumberFormat="0" applyFont="0" applyAlignment="0" applyProtection="0"/>
    <xf numFmtId="173" fontId="25" fillId="0" borderId="12" applyNumberFormat="0" applyFont="0" applyFill="0" applyBorder="0" applyAlignment="0" applyProtection="0">
      <alignment horizontal="center" vertical="top" wrapText="1"/>
    </xf>
    <xf numFmtId="173" fontId="25" fillId="0" borderId="12" applyNumberFormat="0" applyFont="0" applyFill="0" applyBorder="0" applyAlignment="0" applyProtection="0">
      <alignment horizontal="center" vertical="top" wrapText="1"/>
    </xf>
    <xf numFmtId="0" fontId="15" fillId="20" borderId="8" applyNumberFormat="0" applyAlignment="0" applyProtection="0"/>
    <xf numFmtId="0" fontId="29" fillId="0" borderId="0">
      <alignment horizontal="right"/>
    </xf>
    <xf numFmtId="0" fontId="29" fillId="0" borderId="0">
      <alignment horizontal="right"/>
    </xf>
    <xf numFmtId="0" fontId="16" fillId="0" borderId="0" applyNumberFormat="0" applyFill="0" applyBorder="0" applyAlignment="0" applyProtection="0"/>
    <xf numFmtId="0" fontId="24" fillId="0" borderId="0" applyFill="0">
      <alignment horizontal="left"/>
    </xf>
    <xf numFmtId="0" fontId="24" fillId="0" borderId="0" applyFill="0">
      <alignment horizontal="left"/>
    </xf>
    <xf numFmtId="0" fontId="30" fillId="0" borderId="0" applyFill="0">
      <alignment horizontal="centerContinuous" vertical="center"/>
    </xf>
    <xf numFmtId="0" fontId="30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0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172" fontId="31" fillId="0" borderId="0" applyFill="0">
      <alignment horizontal="centerContinuous" vertical="center"/>
    </xf>
    <xf numFmtId="0" fontId="24" fillId="0" borderId="12">
      <alignment horizontal="centerContinuous" wrapText="1"/>
    </xf>
    <xf numFmtId="0" fontId="24" fillId="0" borderId="12">
      <alignment horizontal="centerContinuous" wrapText="1"/>
    </xf>
    <xf numFmtId="168" fontId="32" fillId="0" borderId="0" applyFill="0">
      <alignment horizontal="left"/>
    </xf>
    <xf numFmtId="168" fontId="32" fillId="0" borderId="0" applyFill="0">
      <alignment horizontal="left"/>
    </xf>
    <xf numFmtId="169" fontId="33" fillId="0" borderId="0" applyFill="0">
      <alignment horizontal="right"/>
    </xf>
    <xf numFmtId="169" fontId="33" fillId="0" borderId="0" applyFill="0">
      <alignment horizontal="right"/>
    </xf>
    <xf numFmtId="0" fontId="24" fillId="0" borderId="14" applyFill="0"/>
    <xf numFmtId="0" fontId="24" fillId="0" borderId="14" applyFill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35" fillId="24" borderId="0"/>
    <xf numFmtId="0" fontId="20" fillId="24" borderId="0"/>
    <xf numFmtId="0" fontId="20" fillId="23" borderId="7" applyNumberFormat="0" applyFont="0" applyAlignment="0" applyProtection="0"/>
    <xf numFmtId="0" fontId="20" fillId="24" borderId="0"/>
    <xf numFmtId="0" fontId="41" fillId="24" borderId="0"/>
    <xf numFmtId="0" fontId="1" fillId="0" borderId="0"/>
    <xf numFmtId="0" fontId="1" fillId="0" borderId="0"/>
  </cellStyleXfs>
  <cellXfs count="81">
    <xf numFmtId="0" fontId="0" fillId="0" borderId="0" xfId="0"/>
    <xf numFmtId="0" fontId="35" fillId="0" borderId="0" xfId="110" applyFill="1" applyProtection="1">
      <protection locked="0"/>
    </xf>
    <xf numFmtId="175" fontId="39" fillId="0" borderId="10" xfId="113" applyNumberFormat="1" applyFont="1" applyFill="1" applyBorder="1" applyAlignment="1" applyProtection="1">
      <alignment vertical="top"/>
      <protection locked="0"/>
    </xf>
    <xf numFmtId="7" fontId="36" fillId="0" borderId="0" xfId="110" applyNumberFormat="1" applyFont="1" applyFill="1" applyAlignment="1">
      <alignment horizontal="centerContinuous" vertical="center"/>
    </xf>
    <xf numFmtId="0" fontId="35" fillId="0" borderId="0" xfId="110" applyFill="1"/>
    <xf numFmtId="7" fontId="37" fillId="0" borderId="0" xfId="110" applyNumberFormat="1" applyFont="1" applyFill="1" applyAlignment="1">
      <alignment horizontal="centerContinuous" vertical="center"/>
    </xf>
    <xf numFmtId="7" fontId="35" fillId="0" borderId="0" xfId="110" applyNumberFormat="1" applyFill="1" applyAlignment="1">
      <alignment horizontal="right"/>
    </xf>
    <xf numFmtId="0" fontId="20" fillId="0" borderId="0" xfId="110" applyFont="1" applyFill="1" applyAlignment="1">
      <alignment vertical="top"/>
    </xf>
    <xf numFmtId="3" fontId="35" fillId="0" borderId="0" xfId="110" applyNumberFormat="1" applyFill="1" applyAlignment="1">
      <alignment horizontal="center"/>
    </xf>
    <xf numFmtId="7" fontId="35" fillId="0" borderId="0" xfId="110" applyNumberFormat="1" applyFill="1" applyAlignment="1">
      <alignment horizontal="center" vertical="center"/>
    </xf>
    <xf numFmtId="2" fontId="35" fillId="0" borderId="0" xfId="110" applyNumberFormat="1" applyFill="1" applyAlignment="1">
      <alignment horizontal="center"/>
    </xf>
    <xf numFmtId="7" fontId="35" fillId="0" borderId="22" xfId="110" applyNumberFormat="1" applyFill="1" applyBorder="1" applyAlignment="1">
      <alignment horizontal="center"/>
    </xf>
    <xf numFmtId="0" fontId="35" fillId="0" borderId="23" xfId="110" applyFill="1" applyBorder="1" applyAlignment="1">
      <alignment horizontal="center" vertical="top"/>
    </xf>
    <xf numFmtId="0" fontId="35" fillId="0" borderId="24" xfId="110" applyFill="1" applyBorder="1" applyAlignment="1">
      <alignment horizontal="center"/>
    </xf>
    <xf numFmtId="0" fontId="35" fillId="0" borderId="25" xfId="110" applyFill="1" applyBorder="1" applyAlignment="1">
      <alignment horizontal="center"/>
    </xf>
    <xf numFmtId="0" fontId="35" fillId="0" borderId="26" xfId="110" applyFill="1" applyBorder="1" applyAlignment="1">
      <alignment horizontal="center"/>
    </xf>
    <xf numFmtId="3" fontId="35" fillId="0" borderId="26" xfId="110" applyNumberFormat="1" applyFill="1" applyBorder="1" applyAlignment="1">
      <alignment horizontal="center"/>
    </xf>
    <xf numFmtId="7" fontId="35" fillId="0" borderId="26" xfId="110" applyNumberFormat="1" applyFill="1" applyBorder="1" applyAlignment="1">
      <alignment horizontal="right"/>
    </xf>
    <xf numFmtId="0" fontId="35" fillId="0" borderId="27" xfId="110" applyFill="1" applyBorder="1" applyAlignment="1">
      <alignment horizontal="center"/>
    </xf>
    <xf numFmtId="7" fontId="35" fillId="0" borderId="21" xfId="110" applyNumberFormat="1" applyFill="1" applyBorder="1" applyAlignment="1">
      <alignment horizontal="right"/>
    </xf>
    <xf numFmtId="0" fontId="35" fillId="0" borderId="35" xfId="110" applyFill="1" applyBorder="1" applyAlignment="1">
      <alignment vertical="top"/>
    </xf>
    <xf numFmtId="0" fontId="35" fillId="0" borderId="36" xfId="110" applyFill="1" applyBorder="1"/>
    <xf numFmtId="0" fontId="35" fillId="0" borderId="37" xfId="110" applyFill="1" applyBorder="1" applyAlignment="1">
      <alignment horizontal="center"/>
    </xf>
    <xf numFmtId="0" fontId="35" fillId="0" borderId="38" xfId="110" applyFill="1" applyBorder="1"/>
    <xf numFmtId="3" fontId="35" fillId="0" borderId="38" xfId="110" applyNumberFormat="1" applyFill="1" applyBorder="1" applyAlignment="1">
      <alignment horizontal="center"/>
    </xf>
    <xf numFmtId="7" fontId="35" fillId="0" borderId="38" xfId="110" applyNumberFormat="1" applyFill="1" applyBorder="1" applyAlignment="1">
      <alignment horizontal="right"/>
    </xf>
    <xf numFmtId="0" fontId="35" fillId="0" borderId="39" xfId="110" applyFill="1" applyBorder="1" applyAlignment="1">
      <alignment horizontal="right"/>
    </xf>
    <xf numFmtId="174" fontId="39" fillId="0" borderId="31" xfId="113" applyNumberFormat="1" applyFont="1" applyFill="1" applyBorder="1" applyAlignment="1">
      <alignment horizontal="left" vertical="top" wrapText="1"/>
    </xf>
    <xf numFmtId="164" fontId="38" fillId="0" borderId="10" xfId="0" applyNumberFormat="1" applyFont="1" applyBorder="1" applyAlignment="1">
      <alignment horizontal="left" vertical="top" wrapText="1"/>
    </xf>
    <xf numFmtId="164" fontId="38" fillId="0" borderId="10" xfId="0" applyNumberFormat="1" applyFont="1" applyBorder="1" applyAlignment="1">
      <alignment horizontal="center" vertical="top" wrapText="1"/>
    </xf>
    <xf numFmtId="0" fontId="20" fillId="0" borderId="16" xfId="0" applyFont="1" applyBorder="1" applyAlignment="1">
      <alignment horizontal="center" vertical="top" wrapText="1"/>
    </xf>
    <xf numFmtId="177" fontId="39" fillId="0" borderId="10" xfId="113" applyNumberFormat="1" applyFont="1" applyFill="1" applyBorder="1" applyAlignment="1">
      <alignment horizontal="center" vertical="top"/>
    </xf>
    <xf numFmtId="175" fontId="39" fillId="0" borderId="10" xfId="113" applyNumberFormat="1" applyFont="1" applyFill="1" applyBorder="1" applyAlignment="1">
      <alignment vertical="top"/>
    </xf>
    <xf numFmtId="175" fontId="39" fillId="0" borderId="33" xfId="113" applyNumberFormat="1" applyFont="1" applyFill="1" applyBorder="1" applyAlignment="1">
      <alignment vertical="top"/>
    </xf>
    <xf numFmtId="174" fontId="39" fillId="0" borderId="31" xfId="113" applyNumberFormat="1" applyFont="1" applyFill="1" applyBorder="1" applyAlignment="1">
      <alignment horizontal="center" vertical="top" wrapText="1"/>
    </xf>
    <xf numFmtId="164" fontId="38" fillId="0" borderId="16" xfId="0" applyNumberFormat="1" applyFont="1" applyBorder="1" applyAlignment="1">
      <alignment horizontal="center" vertical="top" wrapText="1"/>
    </xf>
    <xf numFmtId="174" fontId="39" fillId="0" borderId="31" xfId="113" applyNumberFormat="1" applyFont="1" applyFill="1" applyBorder="1" applyAlignment="1">
      <alignment horizontal="right" vertical="top" wrapText="1"/>
    </xf>
    <xf numFmtId="177" fontId="35" fillId="0" borderId="0" xfId="110" applyNumberFormat="1" applyFill="1" applyAlignment="1">
      <alignment horizontal="left"/>
    </xf>
    <xf numFmtId="177" fontId="39" fillId="0" borderId="10" xfId="113" quotePrefix="1" applyNumberFormat="1" applyFont="1" applyFill="1" applyBorder="1" applyAlignment="1">
      <alignment horizontal="center" vertical="top" wrapText="1"/>
    </xf>
    <xf numFmtId="0" fontId="20" fillId="0" borderId="0" xfId="110" quotePrefix="1" applyFont="1" applyFill="1"/>
    <xf numFmtId="177" fontId="39" fillId="0" borderId="10" xfId="113" applyNumberFormat="1" applyFont="1" applyFill="1" applyBorder="1" applyAlignment="1">
      <alignment horizontal="center" vertical="top" wrapText="1"/>
    </xf>
    <xf numFmtId="0" fontId="20" fillId="0" borderId="0" xfId="110" applyFont="1" applyFill="1"/>
    <xf numFmtId="164" fontId="38" fillId="0" borderId="17" xfId="0" applyNumberFormat="1" applyFont="1" applyBorder="1" applyAlignment="1">
      <alignment horizontal="left" vertical="top" wrapText="1"/>
    </xf>
    <xf numFmtId="0" fontId="20" fillId="0" borderId="10" xfId="0" applyFont="1" applyBorder="1" applyAlignment="1">
      <alignment horizontal="center" vertical="top" wrapText="1"/>
    </xf>
    <xf numFmtId="4" fontId="38" fillId="0" borderId="16" xfId="110" applyNumberFormat="1" applyFont="1" applyFill="1" applyBorder="1" applyAlignment="1">
      <alignment horizontal="center" vertical="top" wrapText="1"/>
    </xf>
    <xf numFmtId="0" fontId="40" fillId="0" borderId="0" xfId="110" applyFont="1" applyFill="1" applyAlignment="1">
      <alignment vertical="top" wrapText="1"/>
    </xf>
    <xf numFmtId="176" fontId="38" fillId="0" borderId="16" xfId="110" applyNumberFormat="1" applyFont="1" applyFill="1" applyBorder="1" applyAlignment="1">
      <alignment horizontal="center" vertical="top"/>
    </xf>
    <xf numFmtId="0" fontId="20" fillId="25" borderId="0" xfId="110" applyFont="1" applyFill="1"/>
    <xf numFmtId="164" fontId="39" fillId="0" borderId="10" xfId="113" applyNumberFormat="1" applyFont="1" applyFill="1" applyBorder="1" applyAlignment="1">
      <alignment horizontal="left" vertical="top" wrapText="1"/>
    </xf>
    <xf numFmtId="164" fontId="39" fillId="0" borderId="10" xfId="113" applyNumberFormat="1" applyFont="1" applyFill="1" applyBorder="1" applyAlignment="1">
      <alignment horizontal="center" vertical="top" wrapText="1"/>
    </xf>
    <xf numFmtId="178" fontId="39" fillId="0" borderId="10" xfId="113" applyNumberFormat="1" applyFont="1" applyFill="1" applyBorder="1" applyAlignment="1">
      <alignment horizontal="center" vertical="top" wrapText="1"/>
    </xf>
    <xf numFmtId="175" fontId="34" fillId="0" borderId="34" xfId="110" applyNumberFormat="1" applyFont="1" applyFill="1" applyBorder="1" applyAlignment="1">
      <alignment vertical="center"/>
    </xf>
    <xf numFmtId="164" fontId="38" fillId="0" borderId="32" xfId="0" applyNumberFormat="1" applyFont="1" applyBorder="1" applyAlignment="1">
      <alignment horizontal="left" vertical="top" wrapText="1"/>
    </xf>
    <xf numFmtId="7" fontId="35" fillId="0" borderId="18" xfId="110" applyNumberFormat="1" applyFill="1" applyBorder="1" applyAlignment="1">
      <alignment horizontal="right"/>
    </xf>
    <xf numFmtId="0" fontId="35" fillId="0" borderId="16" xfId="110" applyFill="1" applyBorder="1"/>
    <xf numFmtId="7" fontId="35" fillId="0" borderId="0" xfId="110" applyNumberFormat="1" applyFill="1" applyAlignment="1">
      <alignment horizontal="center"/>
    </xf>
    <xf numFmtId="7" fontId="35" fillId="0" borderId="43" xfId="110" applyNumberFormat="1" applyFill="1" applyBorder="1" applyAlignment="1">
      <alignment horizontal="center"/>
    </xf>
    <xf numFmtId="7" fontId="35" fillId="0" borderId="19" xfId="110" applyNumberFormat="1" applyFill="1" applyBorder="1" applyAlignment="1">
      <alignment horizontal="right"/>
    </xf>
    <xf numFmtId="0" fontId="35" fillId="0" borderId="15" xfId="110" applyFill="1" applyBorder="1" applyAlignment="1">
      <alignment vertical="top"/>
    </xf>
    <xf numFmtId="0" fontId="35" fillId="0" borderId="14" xfId="110" applyFill="1" applyBorder="1"/>
    <xf numFmtId="0" fontId="35" fillId="0" borderId="14" xfId="110" applyFill="1" applyBorder="1" applyAlignment="1">
      <alignment horizontal="center"/>
    </xf>
    <xf numFmtId="3" fontId="35" fillId="0" borderId="14" xfId="110" applyNumberFormat="1" applyFill="1" applyBorder="1" applyAlignment="1">
      <alignment horizontal="center"/>
    </xf>
    <xf numFmtId="0" fontId="35" fillId="0" borderId="0" xfId="110" applyFill="1" applyAlignment="1">
      <alignment horizontal="right"/>
    </xf>
    <xf numFmtId="0" fontId="35" fillId="0" borderId="0" xfId="110" applyFill="1" applyAlignment="1">
      <alignment vertical="top"/>
    </xf>
    <xf numFmtId="0" fontId="35" fillId="0" borderId="0" xfId="110" applyFill="1" applyAlignment="1">
      <alignment horizontal="center"/>
    </xf>
    <xf numFmtId="0" fontId="40" fillId="0" borderId="0" xfId="110" applyFont="1" applyFill="1" applyAlignment="1" applyProtection="1">
      <alignment vertical="top" wrapText="1"/>
      <protection locked="0"/>
    </xf>
    <xf numFmtId="0" fontId="34" fillId="0" borderId="28" xfId="110" applyFont="1" applyFill="1" applyBorder="1" applyAlignment="1">
      <alignment horizontal="left" vertical="center"/>
    </xf>
    <xf numFmtId="0" fontId="34" fillId="0" borderId="29" xfId="110" applyFont="1" applyFill="1" applyBorder="1" applyAlignment="1">
      <alignment horizontal="left" vertical="center"/>
    </xf>
    <xf numFmtId="0" fontId="34" fillId="0" borderId="30" xfId="110" applyFont="1" applyFill="1" applyBorder="1" applyAlignment="1">
      <alignment horizontal="left" vertical="center"/>
    </xf>
    <xf numFmtId="0" fontId="35" fillId="0" borderId="14" xfId="110" applyFill="1" applyBorder="1" applyAlignment="1" applyProtection="1">
      <alignment horizontal="left"/>
      <protection locked="0"/>
    </xf>
    <xf numFmtId="0" fontId="35" fillId="0" borderId="20" xfId="110" applyFill="1" applyBorder="1" applyAlignment="1" applyProtection="1">
      <alignment horizontal="left"/>
      <protection locked="0"/>
    </xf>
    <xf numFmtId="1" fontId="20" fillId="0" borderId="0" xfId="110" applyNumberFormat="1" applyFont="1" applyFill="1" applyAlignment="1">
      <alignment horizontal="center" vertical="top"/>
    </xf>
    <xf numFmtId="0" fontId="34" fillId="0" borderId="28" xfId="110" applyFont="1" applyFill="1" applyBorder="1" applyAlignment="1">
      <alignment horizontal="right" vertical="center"/>
    </xf>
    <xf numFmtId="0" fontId="34" fillId="0" borderId="29" xfId="110" applyFont="1" applyFill="1" applyBorder="1" applyAlignment="1">
      <alignment horizontal="right" vertical="center"/>
    </xf>
    <xf numFmtId="0" fontId="34" fillId="0" borderId="30" xfId="110" applyFont="1" applyFill="1" applyBorder="1" applyAlignment="1">
      <alignment horizontal="right" vertical="center"/>
    </xf>
    <xf numFmtId="0" fontId="35" fillId="0" borderId="42" xfId="110" applyFill="1" applyBorder="1"/>
    <xf numFmtId="0" fontId="35" fillId="0" borderId="24" xfId="110" applyFill="1" applyBorder="1"/>
    <xf numFmtId="7" fontId="35" fillId="0" borderId="40" xfId="110" applyNumberFormat="1" applyFill="1" applyBorder="1" applyAlignment="1">
      <alignment horizontal="center"/>
    </xf>
    <xf numFmtId="7" fontId="35" fillId="0" borderId="41" xfId="110" applyNumberFormat="1" applyFill="1" applyBorder="1" applyAlignment="1">
      <alignment horizontal="center"/>
    </xf>
    <xf numFmtId="177" fontId="45" fillId="0" borderId="10" xfId="113" applyNumberFormat="1" applyFont="1" applyFill="1" applyBorder="1" applyAlignment="1">
      <alignment horizontal="center" vertical="top" wrapText="1"/>
    </xf>
    <xf numFmtId="178" fontId="45" fillId="0" borderId="10" xfId="113" applyNumberFormat="1" applyFont="1" applyFill="1" applyBorder="1" applyAlignment="1">
      <alignment horizontal="center" vertical="top"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1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schirli\AppData\Local\Microsoft\Windows\INetCache\Content.Outlook\AT66FQJT\2019%20Blank_Form%20B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16"/>
  <sheetViews>
    <sheetView showZeros="0" tabSelected="1" showOutlineSymbols="0" view="pageBreakPreview" topLeftCell="B1" zoomScale="75" zoomScaleNormal="100" zoomScaleSheetLayoutView="75" workbookViewId="0">
      <selection activeCell="G11" sqref="G11"/>
    </sheetView>
  </sheetViews>
  <sheetFormatPr defaultColWidth="13.5703125" defaultRowHeight="15" x14ac:dyDescent="0.2"/>
  <cols>
    <col min="1" max="1" width="14.42578125" style="62" hidden="1" customWidth="1"/>
    <col min="2" max="2" width="11.28515625" style="63" customWidth="1"/>
    <col min="3" max="3" width="47.28515625" style="4" customWidth="1"/>
    <col min="4" max="4" width="16.42578125" style="64" customWidth="1"/>
    <col min="5" max="5" width="8.7109375" style="4" customWidth="1"/>
    <col min="6" max="6" width="15.140625" style="8" customWidth="1"/>
    <col min="7" max="7" width="15.140625" style="62" customWidth="1"/>
    <col min="8" max="8" width="21.5703125" style="62" customWidth="1"/>
    <col min="9" max="9" width="21" style="4" customWidth="1"/>
    <col min="10" max="10" width="48.28515625" style="4" customWidth="1"/>
    <col min="11" max="16384" width="13.5703125" style="4"/>
  </cols>
  <sheetData>
    <row r="1" spans="1:10" x14ac:dyDescent="0.2">
      <c r="A1" s="3"/>
      <c r="B1" s="71" t="s">
        <v>197</v>
      </c>
      <c r="C1" s="71"/>
      <c r="D1" s="71"/>
      <c r="E1" s="71"/>
      <c r="F1" s="71"/>
      <c r="G1" s="71"/>
      <c r="H1" s="71"/>
    </row>
    <row r="2" spans="1:10" x14ac:dyDescent="0.2">
      <c r="A2" s="5"/>
      <c r="B2" s="71" t="s">
        <v>150</v>
      </c>
      <c r="C2" s="71"/>
      <c r="D2" s="71"/>
      <c r="E2" s="71"/>
      <c r="F2" s="71"/>
      <c r="G2" s="71"/>
      <c r="H2" s="71"/>
    </row>
    <row r="3" spans="1:10" ht="15.75" thickBot="1" x14ac:dyDescent="0.25">
      <c r="A3" s="6"/>
      <c r="B3" s="7" t="s">
        <v>0</v>
      </c>
      <c r="D3" s="4"/>
      <c r="G3" s="9"/>
      <c r="H3" s="10"/>
    </row>
    <row r="4" spans="1:10" x14ac:dyDescent="0.2">
      <c r="A4" s="11" t="s">
        <v>12</v>
      </c>
      <c r="B4" s="12" t="s">
        <v>2</v>
      </c>
      <c r="C4" s="13" t="s">
        <v>3</v>
      </c>
      <c r="D4" s="14" t="s">
        <v>4</v>
      </c>
      <c r="E4" s="15" t="s">
        <v>5</v>
      </c>
      <c r="F4" s="16" t="s">
        <v>6</v>
      </c>
      <c r="G4" s="17" t="s">
        <v>7</v>
      </c>
      <c r="H4" s="18" t="s">
        <v>8</v>
      </c>
    </row>
    <row r="5" spans="1:10" ht="15.75" thickBot="1" x14ac:dyDescent="0.25">
      <c r="A5" s="19"/>
      <c r="B5" s="20"/>
      <c r="C5" s="21"/>
      <c r="D5" s="22" t="s">
        <v>9</v>
      </c>
      <c r="E5" s="23"/>
      <c r="F5" s="24" t="s">
        <v>10</v>
      </c>
      <c r="G5" s="25"/>
      <c r="H5" s="26"/>
    </row>
    <row r="6" spans="1:10" ht="36" customHeight="1" thickBot="1" x14ac:dyDescent="0.25">
      <c r="A6" s="6"/>
      <c r="B6" s="66" t="s">
        <v>157</v>
      </c>
      <c r="C6" s="67"/>
      <c r="D6" s="67"/>
      <c r="E6" s="67"/>
      <c r="F6" s="67"/>
      <c r="G6" s="67"/>
      <c r="H6" s="68"/>
    </row>
    <row r="7" spans="1:10" x14ac:dyDescent="0.2">
      <c r="A7" s="6"/>
      <c r="B7" s="27" t="s">
        <v>18</v>
      </c>
      <c r="C7" s="28" t="s">
        <v>19</v>
      </c>
      <c r="D7" s="29" t="s">
        <v>20</v>
      </c>
      <c r="E7" s="30"/>
      <c r="F7" s="31"/>
      <c r="G7" s="32"/>
      <c r="H7" s="33">
        <f t="shared" ref="H7" si="0">ROUND(G7*F7,2)</f>
        <v>0</v>
      </c>
    </row>
    <row r="8" spans="1:10" x14ac:dyDescent="0.2">
      <c r="A8" s="6"/>
      <c r="B8" s="34" t="s">
        <v>21</v>
      </c>
      <c r="C8" s="28" t="s">
        <v>22</v>
      </c>
      <c r="D8" s="35"/>
      <c r="E8" s="30"/>
      <c r="F8" s="31"/>
      <c r="G8" s="32"/>
      <c r="H8" s="33">
        <f t="shared" ref="H8:H10" si="1">ROUND(G8*F8,2)</f>
        <v>0</v>
      </c>
    </row>
    <row r="9" spans="1:10" ht="30" x14ac:dyDescent="0.2">
      <c r="A9" s="6"/>
      <c r="B9" s="36" t="s">
        <v>23</v>
      </c>
      <c r="C9" s="28" t="s">
        <v>189</v>
      </c>
      <c r="D9" s="35"/>
      <c r="E9" s="30" t="s">
        <v>25</v>
      </c>
      <c r="F9" s="31">
        <v>5</v>
      </c>
      <c r="G9" s="2"/>
      <c r="H9" s="33">
        <f t="shared" si="1"/>
        <v>0</v>
      </c>
    </row>
    <row r="10" spans="1:10" x14ac:dyDescent="0.2">
      <c r="A10" s="6"/>
      <c r="B10" s="34" t="s">
        <v>26</v>
      </c>
      <c r="C10" s="28" t="s">
        <v>68</v>
      </c>
      <c r="D10" s="35"/>
      <c r="E10" s="30"/>
      <c r="F10" s="31"/>
      <c r="G10" s="32"/>
      <c r="H10" s="33">
        <f t="shared" si="1"/>
        <v>0</v>
      </c>
    </row>
    <row r="11" spans="1:10" ht="30" x14ac:dyDescent="0.2">
      <c r="A11" s="6"/>
      <c r="B11" s="36" t="s">
        <v>23</v>
      </c>
      <c r="C11" s="28" t="s">
        <v>189</v>
      </c>
      <c r="D11" s="35"/>
      <c r="E11" s="30" t="s">
        <v>25</v>
      </c>
      <c r="F11" s="31">
        <v>340</v>
      </c>
      <c r="G11" s="2"/>
      <c r="H11" s="33">
        <f>ROUND(G11*F11,2)</f>
        <v>0</v>
      </c>
      <c r="J11" s="37"/>
    </row>
    <row r="12" spans="1:10" x14ac:dyDescent="0.2">
      <c r="A12" s="6"/>
      <c r="B12" s="34" t="s">
        <v>29</v>
      </c>
      <c r="C12" s="28" t="s">
        <v>161</v>
      </c>
      <c r="D12" s="35" t="s">
        <v>188</v>
      </c>
      <c r="E12" s="30"/>
      <c r="F12" s="31"/>
      <c r="G12" s="32"/>
      <c r="H12" s="33">
        <f t="shared" ref="H12:H58" si="2">ROUND(G12*F12,2)</f>
        <v>0</v>
      </c>
    </row>
    <row r="13" spans="1:10" ht="30" x14ac:dyDescent="0.2">
      <c r="A13" s="6"/>
      <c r="B13" s="36" t="s">
        <v>23</v>
      </c>
      <c r="C13" s="28" t="s">
        <v>189</v>
      </c>
      <c r="D13" s="35"/>
      <c r="E13" s="30" t="s">
        <v>25</v>
      </c>
      <c r="F13" s="31">
        <v>25</v>
      </c>
      <c r="G13" s="2"/>
      <c r="H13" s="33">
        <f t="shared" si="2"/>
        <v>0</v>
      </c>
    </row>
    <row r="14" spans="1:10" x14ac:dyDescent="0.2">
      <c r="A14" s="6"/>
      <c r="B14" s="27" t="s">
        <v>30</v>
      </c>
      <c r="C14" s="28" t="s">
        <v>31</v>
      </c>
      <c r="D14" s="29" t="s">
        <v>20</v>
      </c>
      <c r="E14" s="30"/>
      <c r="F14" s="31"/>
      <c r="G14" s="32"/>
      <c r="H14" s="33">
        <f t="shared" si="2"/>
        <v>0</v>
      </c>
    </row>
    <row r="15" spans="1:10" x14ac:dyDescent="0.2">
      <c r="A15" s="6"/>
      <c r="B15" s="34" t="s">
        <v>21</v>
      </c>
      <c r="C15" s="28" t="s">
        <v>32</v>
      </c>
      <c r="D15" s="35"/>
      <c r="E15" s="30" t="s">
        <v>1</v>
      </c>
      <c r="F15" s="38">
        <v>4</v>
      </c>
      <c r="G15" s="2"/>
      <c r="H15" s="33">
        <f t="shared" si="2"/>
        <v>0</v>
      </c>
      <c r="J15" s="39"/>
    </row>
    <row r="16" spans="1:10" x14ac:dyDescent="0.2">
      <c r="A16" s="6"/>
      <c r="B16" s="27" t="s">
        <v>33</v>
      </c>
      <c r="C16" s="28" t="s">
        <v>34</v>
      </c>
      <c r="D16" s="29" t="s">
        <v>20</v>
      </c>
      <c r="E16" s="30"/>
      <c r="F16" s="40"/>
      <c r="G16" s="32"/>
      <c r="H16" s="33">
        <f t="shared" si="2"/>
        <v>0</v>
      </c>
      <c r="J16" s="39"/>
    </row>
    <row r="17" spans="1:10" x14ac:dyDescent="0.2">
      <c r="A17" s="6"/>
      <c r="B17" s="34" t="s">
        <v>21</v>
      </c>
      <c r="C17" s="28" t="s">
        <v>22</v>
      </c>
      <c r="D17" s="35"/>
      <c r="E17" s="30" t="s">
        <v>1</v>
      </c>
      <c r="F17" s="40">
        <v>1</v>
      </c>
      <c r="G17" s="2"/>
      <c r="H17" s="33">
        <f t="shared" si="2"/>
        <v>0</v>
      </c>
      <c r="J17" s="39"/>
    </row>
    <row r="18" spans="1:10" x14ac:dyDescent="0.2">
      <c r="A18" s="6"/>
      <c r="B18" s="34" t="s">
        <v>26</v>
      </c>
      <c r="C18" s="28" t="s">
        <v>68</v>
      </c>
      <c r="D18" s="35"/>
      <c r="E18" s="30" t="s">
        <v>1</v>
      </c>
      <c r="F18" s="40">
        <v>2</v>
      </c>
      <c r="G18" s="2"/>
      <c r="H18" s="33">
        <f t="shared" si="2"/>
        <v>0</v>
      </c>
    </row>
    <row r="19" spans="1:10" x14ac:dyDescent="0.2">
      <c r="A19" s="6"/>
      <c r="B19" s="27" t="s">
        <v>35</v>
      </c>
      <c r="C19" s="28" t="s">
        <v>36</v>
      </c>
      <c r="D19" s="29" t="s">
        <v>20</v>
      </c>
      <c r="E19" s="30"/>
      <c r="F19" s="40"/>
      <c r="G19" s="32"/>
      <c r="H19" s="33">
        <f t="shared" si="2"/>
        <v>0</v>
      </c>
      <c r="J19" s="41"/>
    </row>
    <row r="20" spans="1:10" x14ac:dyDescent="0.2">
      <c r="A20" s="6"/>
      <c r="B20" s="34" t="s">
        <v>21</v>
      </c>
      <c r="C20" s="28" t="s">
        <v>138</v>
      </c>
      <c r="D20" s="35"/>
      <c r="E20" s="30"/>
      <c r="F20" s="40"/>
      <c r="G20" s="32"/>
      <c r="H20" s="33">
        <f t="shared" si="2"/>
        <v>0</v>
      </c>
      <c r="J20" s="39"/>
    </row>
    <row r="21" spans="1:10" x14ac:dyDescent="0.2">
      <c r="A21" s="6"/>
      <c r="B21" s="36" t="s">
        <v>23</v>
      </c>
      <c r="C21" s="28" t="s">
        <v>139</v>
      </c>
      <c r="D21" s="35"/>
      <c r="E21" s="30" t="s">
        <v>1</v>
      </c>
      <c r="F21" s="40">
        <v>1</v>
      </c>
      <c r="G21" s="2"/>
      <c r="H21" s="33">
        <f t="shared" si="2"/>
        <v>0</v>
      </c>
      <c r="J21" s="39"/>
    </row>
    <row r="22" spans="1:10" x14ac:dyDescent="0.2">
      <c r="A22" s="6"/>
      <c r="B22" s="34" t="s">
        <v>26</v>
      </c>
      <c r="C22" s="28" t="s">
        <v>37</v>
      </c>
      <c r="D22" s="35"/>
      <c r="E22" s="30"/>
      <c r="F22" s="40"/>
      <c r="G22" s="32"/>
      <c r="H22" s="33">
        <f t="shared" si="2"/>
        <v>0</v>
      </c>
    </row>
    <row r="23" spans="1:10" ht="18" x14ac:dyDescent="0.2">
      <c r="A23" s="6"/>
      <c r="B23" s="36" t="s">
        <v>23</v>
      </c>
      <c r="C23" s="28" t="s">
        <v>38</v>
      </c>
      <c r="D23" s="35"/>
      <c r="E23" s="30" t="s">
        <v>1</v>
      </c>
      <c r="F23" s="40">
        <v>2</v>
      </c>
      <c r="G23" s="2"/>
      <c r="H23" s="33">
        <f t="shared" si="2"/>
        <v>0</v>
      </c>
    </row>
    <row r="24" spans="1:10" ht="18" x14ac:dyDescent="0.2">
      <c r="A24" s="6"/>
      <c r="B24" s="36" t="s">
        <v>28</v>
      </c>
      <c r="C24" s="28" t="s">
        <v>72</v>
      </c>
      <c r="D24" s="35"/>
      <c r="E24" s="30" t="s">
        <v>1</v>
      </c>
      <c r="F24" s="40">
        <v>2</v>
      </c>
      <c r="G24" s="2"/>
      <c r="H24" s="33">
        <f t="shared" si="2"/>
        <v>0</v>
      </c>
      <c r="I24" s="41"/>
    </row>
    <row r="25" spans="1:10" x14ac:dyDescent="0.2">
      <c r="A25" s="6"/>
      <c r="B25" s="27" t="s">
        <v>40</v>
      </c>
      <c r="C25" s="42" t="s">
        <v>41</v>
      </c>
      <c r="D25" s="29" t="s">
        <v>20</v>
      </c>
      <c r="E25" s="43"/>
      <c r="F25" s="40"/>
      <c r="G25" s="32"/>
      <c r="H25" s="33">
        <f t="shared" si="2"/>
        <v>0</v>
      </c>
    </row>
    <row r="26" spans="1:10" x14ac:dyDescent="0.2">
      <c r="A26" s="6"/>
      <c r="B26" s="34" t="s">
        <v>21</v>
      </c>
      <c r="C26" s="42" t="s">
        <v>42</v>
      </c>
      <c r="D26" s="29"/>
      <c r="E26" s="43"/>
      <c r="F26" s="40"/>
      <c r="G26" s="32"/>
      <c r="H26" s="33">
        <f t="shared" si="2"/>
        <v>0</v>
      </c>
    </row>
    <row r="27" spans="1:10" ht="30" x14ac:dyDescent="0.2">
      <c r="A27" s="6"/>
      <c r="B27" s="36" t="s">
        <v>23</v>
      </c>
      <c r="C27" s="42" t="s">
        <v>43</v>
      </c>
      <c r="D27" s="29"/>
      <c r="E27" s="30" t="s">
        <v>25</v>
      </c>
      <c r="F27" s="40">
        <v>310</v>
      </c>
      <c r="G27" s="2"/>
      <c r="H27" s="33">
        <f t="shared" si="2"/>
        <v>0</v>
      </c>
    </row>
    <row r="28" spans="1:10" x14ac:dyDescent="0.2">
      <c r="A28" s="6"/>
      <c r="B28" s="34" t="s">
        <v>26</v>
      </c>
      <c r="C28" s="42" t="s">
        <v>44</v>
      </c>
      <c r="D28" s="29"/>
      <c r="E28" s="43"/>
      <c r="F28" s="40"/>
      <c r="G28" s="32"/>
      <c r="H28" s="33">
        <f t="shared" si="2"/>
        <v>0</v>
      </c>
    </row>
    <row r="29" spans="1:10" ht="30" x14ac:dyDescent="0.2">
      <c r="A29" s="6"/>
      <c r="B29" s="36" t="s">
        <v>23</v>
      </c>
      <c r="C29" s="42" t="s">
        <v>43</v>
      </c>
      <c r="D29" s="29"/>
      <c r="E29" s="30" t="s">
        <v>25</v>
      </c>
      <c r="F29" s="40">
        <v>14</v>
      </c>
      <c r="G29" s="2"/>
      <c r="H29" s="33">
        <f t="shared" si="2"/>
        <v>0</v>
      </c>
    </row>
    <row r="30" spans="1:10" x14ac:dyDescent="0.2">
      <c r="A30" s="6"/>
      <c r="B30" s="27" t="s">
        <v>45</v>
      </c>
      <c r="C30" s="28" t="s">
        <v>46</v>
      </c>
      <c r="D30" s="29" t="s">
        <v>20</v>
      </c>
      <c r="E30" s="30"/>
      <c r="F30" s="40"/>
      <c r="G30" s="32"/>
      <c r="H30" s="33">
        <f t="shared" si="2"/>
        <v>0</v>
      </c>
    </row>
    <row r="31" spans="1:10" x14ac:dyDescent="0.2">
      <c r="A31" s="6"/>
      <c r="B31" s="34" t="s">
        <v>21</v>
      </c>
      <c r="C31" s="28" t="s">
        <v>42</v>
      </c>
      <c r="D31" s="35"/>
      <c r="E31" s="30" t="s">
        <v>1</v>
      </c>
      <c r="F31" s="40">
        <v>59</v>
      </c>
      <c r="G31" s="2"/>
      <c r="H31" s="33">
        <f t="shared" si="2"/>
        <v>0</v>
      </c>
    </row>
    <row r="32" spans="1:10" x14ac:dyDescent="0.2">
      <c r="A32" s="6"/>
      <c r="B32" s="34" t="s">
        <v>26</v>
      </c>
      <c r="C32" s="28" t="s">
        <v>44</v>
      </c>
      <c r="D32" s="35"/>
      <c r="E32" s="30" t="s">
        <v>1</v>
      </c>
      <c r="F32" s="40">
        <v>2</v>
      </c>
      <c r="G32" s="2"/>
      <c r="H32" s="33">
        <f t="shared" si="2"/>
        <v>0</v>
      </c>
    </row>
    <row r="33" spans="1:9" x14ac:dyDescent="0.2">
      <c r="A33" s="6"/>
      <c r="B33" s="27" t="s">
        <v>47</v>
      </c>
      <c r="C33" s="28" t="s">
        <v>48</v>
      </c>
      <c r="D33" s="29" t="s">
        <v>20</v>
      </c>
      <c r="E33" s="30"/>
      <c r="F33" s="40"/>
      <c r="G33" s="32"/>
      <c r="H33" s="33">
        <f t="shared" si="2"/>
        <v>0</v>
      </c>
    </row>
    <row r="34" spans="1:9" x14ac:dyDescent="0.2">
      <c r="A34" s="6"/>
      <c r="B34" s="34" t="s">
        <v>21</v>
      </c>
      <c r="C34" s="28" t="s">
        <v>42</v>
      </c>
      <c r="D34" s="35"/>
      <c r="E34" s="30" t="s">
        <v>1</v>
      </c>
      <c r="F34" s="40">
        <v>31</v>
      </c>
      <c r="G34" s="2"/>
      <c r="H34" s="33">
        <f t="shared" si="2"/>
        <v>0</v>
      </c>
    </row>
    <row r="35" spans="1:9" x14ac:dyDescent="0.2">
      <c r="A35" s="6"/>
      <c r="B35" s="34" t="s">
        <v>26</v>
      </c>
      <c r="C35" s="28" t="s">
        <v>44</v>
      </c>
      <c r="D35" s="35"/>
      <c r="E35" s="30" t="s">
        <v>1</v>
      </c>
      <c r="F35" s="40">
        <v>1</v>
      </c>
      <c r="G35" s="2"/>
      <c r="H35" s="33">
        <f t="shared" si="2"/>
        <v>0</v>
      </c>
    </row>
    <row r="36" spans="1:9" x14ac:dyDescent="0.2">
      <c r="A36" s="6"/>
      <c r="B36" s="27" t="s">
        <v>49</v>
      </c>
      <c r="C36" s="28" t="s">
        <v>50</v>
      </c>
      <c r="D36" s="29" t="s">
        <v>20</v>
      </c>
      <c r="E36" s="30"/>
      <c r="F36" s="40"/>
      <c r="G36" s="32"/>
      <c r="H36" s="33">
        <f t="shared" si="2"/>
        <v>0</v>
      </c>
    </row>
    <row r="37" spans="1:9" x14ac:dyDescent="0.2">
      <c r="A37" s="6"/>
      <c r="B37" s="34" t="s">
        <v>21</v>
      </c>
      <c r="C37" s="28" t="s">
        <v>42</v>
      </c>
      <c r="D37" s="35"/>
      <c r="E37" s="30" t="s">
        <v>1</v>
      </c>
      <c r="F37" s="40">
        <v>31</v>
      </c>
      <c r="G37" s="2"/>
      <c r="H37" s="33">
        <f t="shared" si="2"/>
        <v>0</v>
      </c>
    </row>
    <row r="38" spans="1:9" x14ac:dyDescent="0.2">
      <c r="A38" s="6"/>
      <c r="B38" s="34" t="s">
        <v>26</v>
      </c>
      <c r="C38" s="28" t="s">
        <v>44</v>
      </c>
      <c r="D38" s="35"/>
      <c r="E38" s="30" t="s">
        <v>1</v>
      </c>
      <c r="F38" s="40">
        <v>1</v>
      </c>
      <c r="G38" s="2"/>
      <c r="H38" s="33">
        <f t="shared" si="2"/>
        <v>0</v>
      </c>
    </row>
    <row r="39" spans="1:9" ht="30" x14ac:dyDescent="0.2">
      <c r="A39" s="6"/>
      <c r="B39" s="27" t="s">
        <v>51</v>
      </c>
      <c r="C39" s="28" t="s">
        <v>52</v>
      </c>
      <c r="D39" s="29" t="s">
        <v>20</v>
      </c>
      <c r="E39" s="30"/>
      <c r="F39" s="40"/>
      <c r="G39" s="32"/>
      <c r="H39" s="33">
        <f t="shared" si="2"/>
        <v>0</v>
      </c>
    </row>
    <row r="40" spans="1:9" x14ac:dyDescent="0.2">
      <c r="A40" s="6"/>
      <c r="B40" s="34" t="s">
        <v>21</v>
      </c>
      <c r="C40" s="28" t="s">
        <v>120</v>
      </c>
      <c r="D40" s="35"/>
      <c r="E40" s="30"/>
      <c r="F40" s="40"/>
      <c r="G40" s="32"/>
      <c r="H40" s="33">
        <f t="shared" si="2"/>
        <v>0</v>
      </c>
    </row>
    <row r="41" spans="1:9" x14ac:dyDescent="0.2">
      <c r="A41" s="6"/>
      <c r="B41" s="36" t="s">
        <v>23</v>
      </c>
      <c r="C41" s="28" t="s">
        <v>22</v>
      </c>
      <c r="D41" s="35"/>
      <c r="E41" s="30" t="s">
        <v>1</v>
      </c>
      <c r="F41" s="40">
        <v>1</v>
      </c>
      <c r="G41" s="2"/>
      <c r="H41" s="33">
        <f t="shared" si="2"/>
        <v>0</v>
      </c>
    </row>
    <row r="42" spans="1:9" x14ac:dyDescent="0.2">
      <c r="A42" s="6"/>
      <c r="B42" s="36" t="s">
        <v>28</v>
      </c>
      <c r="C42" s="28" t="s">
        <v>68</v>
      </c>
      <c r="D42" s="35"/>
      <c r="E42" s="30" t="s">
        <v>1</v>
      </c>
      <c r="F42" s="40">
        <v>2</v>
      </c>
      <c r="G42" s="2"/>
      <c r="H42" s="33">
        <f t="shared" si="2"/>
        <v>0</v>
      </c>
    </row>
    <row r="43" spans="1:9" ht="30" x14ac:dyDescent="0.2">
      <c r="A43" s="6"/>
      <c r="B43" s="27" t="s">
        <v>53</v>
      </c>
      <c r="C43" s="28" t="s">
        <v>54</v>
      </c>
      <c r="D43" s="29" t="s">
        <v>142</v>
      </c>
      <c r="E43" s="30"/>
      <c r="F43" s="40"/>
      <c r="G43" s="32"/>
      <c r="H43" s="33">
        <f t="shared" si="2"/>
        <v>0</v>
      </c>
    </row>
    <row r="44" spans="1:9" x14ac:dyDescent="0.2">
      <c r="A44" s="6"/>
      <c r="B44" s="34" t="s">
        <v>21</v>
      </c>
      <c r="C44" s="28" t="s">
        <v>140</v>
      </c>
      <c r="D44" s="35"/>
      <c r="E44" s="30" t="s">
        <v>1</v>
      </c>
      <c r="F44" s="40">
        <v>34</v>
      </c>
      <c r="G44" s="2"/>
      <c r="H44" s="33">
        <f t="shared" ref="H44" si="3">ROUND(G44*F44,2)</f>
        <v>0</v>
      </c>
    </row>
    <row r="45" spans="1:9" x14ac:dyDescent="0.2">
      <c r="A45" s="6"/>
      <c r="B45" s="34" t="s">
        <v>26</v>
      </c>
      <c r="C45" s="28" t="s">
        <v>42</v>
      </c>
      <c r="D45" s="35"/>
      <c r="E45" s="30" t="s">
        <v>1</v>
      </c>
      <c r="F45" s="40">
        <v>25</v>
      </c>
      <c r="G45" s="2"/>
      <c r="H45" s="33">
        <f t="shared" si="2"/>
        <v>0</v>
      </c>
    </row>
    <row r="46" spans="1:9" x14ac:dyDescent="0.2">
      <c r="A46" s="6"/>
      <c r="B46" s="34" t="s">
        <v>29</v>
      </c>
      <c r="C46" s="28" t="s">
        <v>44</v>
      </c>
      <c r="D46" s="35"/>
      <c r="E46" s="30" t="s">
        <v>1</v>
      </c>
      <c r="F46" s="40">
        <v>2</v>
      </c>
      <c r="G46" s="2"/>
      <c r="H46" s="33">
        <f t="shared" si="2"/>
        <v>0</v>
      </c>
    </row>
    <row r="47" spans="1:9" x14ac:dyDescent="0.2">
      <c r="A47" s="6"/>
      <c r="B47" s="27" t="s">
        <v>56</v>
      </c>
      <c r="C47" s="28" t="s">
        <v>57</v>
      </c>
      <c r="D47" s="29" t="s">
        <v>20</v>
      </c>
      <c r="E47" s="30"/>
      <c r="F47" s="40"/>
      <c r="G47" s="32"/>
      <c r="H47" s="33">
        <f t="shared" si="2"/>
        <v>0</v>
      </c>
    </row>
    <row r="48" spans="1:9" x14ac:dyDescent="0.2">
      <c r="A48" s="44" t="s">
        <v>13</v>
      </c>
      <c r="B48" s="34" t="s">
        <v>21</v>
      </c>
      <c r="C48" s="28" t="s">
        <v>58</v>
      </c>
      <c r="D48" s="35"/>
      <c r="E48" s="30" t="s">
        <v>1</v>
      </c>
      <c r="F48" s="40">
        <v>31</v>
      </c>
      <c r="G48" s="2"/>
      <c r="H48" s="33">
        <f t="shared" si="2"/>
        <v>0</v>
      </c>
      <c r="I48" s="45"/>
    </row>
    <row r="49" spans="1:10" x14ac:dyDescent="0.2">
      <c r="A49" s="46" t="s">
        <v>14</v>
      </c>
      <c r="B49" s="27" t="s">
        <v>59</v>
      </c>
      <c r="C49" s="28" t="s">
        <v>60</v>
      </c>
      <c r="D49" s="29" t="s">
        <v>20</v>
      </c>
      <c r="E49" s="30" t="s">
        <v>1</v>
      </c>
      <c r="F49" s="40">
        <v>61</v>
      </c>
      <c r="G49" s="2"/>
      <c r="H49" s="33">
        <f t="shared" si="2"/>
        <v>0</v>
      </c>
      <c r="I49" s="65"/>
    </row>
    <row r="50" spans="1:10" x14ac:dyDescent="0.2">
      <c r="A50" s="44" t="s">
        <v>15</v>
      </c>
      <c r="B50" s="27" t="s">
        <v>61</v>
      </c>
      <c r="C50" s="28" t="s">
        <v>80</v>
      </c>
      <c r="D50" s="29" t="s">
        <v>55</v>
      </c>
      <c r="E50" s="30"/>
      <c r="F50" s="40"/>
      <c r="G50" s="32"/>
      <c r="H50" s="33">
        <f t="shared" si="2"/>
        <v>0</v>
      </c>
    </row>
    <row r="51" spans="1:10" ht="18" x14ac:dyDescent="0.2">
      <c r="A51" s="6"/>
      <c r="B51" s="34" t="s">
        <v>21</v>
      </c>
      <c r="C51" s="28" t="s">
        <v>81</v>
      </c>
      <c r="D51" s="35"/>
      <c r="E51" s="30" t="s">
        <v>64</v>
      </c>
      <c r="F51" s="40">
        <v>20</v>
      </c>
      <c r="G51" s="2"/>
      <c r="H51" s="33">
        <f t="shared" ref="H51" si="4">ROUND(G51*F51,2)</f>
        <v>0</v>
      </c>
      <c r="I51" s="41"/>
    </row>
    <row r="52" spans="1:10" ht="18" x14ac:dyDescent="0.2">
      <c r="A52" s="6"/>
      <c r="B52" s="34" t="s">
        <v>26</v>
      </c>
      <c r="C52" s="28" t="s">
        <v>113</v>
      </c>
      <c r="D52" s="35"/>
      <c r="E52" s="30" t="s">
        <v>64</v>
      </c>
      <c r="F52" s="40">
        <v>450</v>
      </c>
      <c r="G52" s="2"/>
      <c r="H52" s="33">
        <f t="shared" si="2"/>
        <v>0</v>
      </c>
      <c r="I52" s="41"/>
    </row>
    <row r="53" spans="1:10" x14ac:dyDescent="0.2">
      <c r="A53" s="44" t="s">
        <v>15</v>
      </c>
      <c r="B53" s="27" t="s">
        <v>62</v>
      </c>
      <c r="C53" s="28" t="s">
        <v>116</v>
      </c>
      <c r="D53" s="29" t="s">
        <v>55</v>
      </c>
      <c r="E53" s="30"/>
      <c r="F53" s="40"/>
      <c r="G53" s="32"/>
      <c r="H53" s="33">
        <f t="shared" si="2"/>
        <v>0</v>
      </c>
    </row>
    <row r="54" spans="1:10" ht="18" x14ac:dyDescent="0.2">
      <c r="A54" s="6"/>
      <c r="B54" s="34" t="s">
        <v>21</v>
      </c>
      <c r="C54" s="28" t="s">
        <v>141</v>
      </c>
      <c r="D54" s="35"/>
      <c r="E54" s="30" t="s">
        <v>64</v>
      </c>
      <c r="F54" s="40">
        <v>200</v>
      </c>
      <c r="G54" s="2"/>
      <c r="H54" s="33">
        <f t="shared" si="2"/>
        <v>0</v>
      </c>
    </row>
    <row r="55" spans="1:10" x14ac:dyDescent="0.2">
      <c r="A55" s="44" t="s">
        <v>15</v>
      </c>
      <c r="B55" s="27" t="s">
        <v>63</v>
      </c>
      <c r="C55" s="28" t="s">
        <v>83</v>
      </c>
      <c r="D55" s="29" t="s">
        <v>55</v>
      </c>
      <c r="E55" s="30"/>
      <c r="F55" s="40"/>
      <c r="G55" s="32"/>
      <c r="H55" s="33">
        <f t="shared" si="2"/>
        <v>0</v>
      </c>
      <c r="I55" s="47"/>
    </row>
    <row r="56" spans="1:10" x14ac:dyDescent="0.2">
      <c r="A56" s="6"/>
      <c r="B56" s="34" t="s">
        <v>21</v>
      </c>
      <c r="C56" s="28" t="s">
        <v>117</v>
      </c>
      <c r="D56" s="35"/>
      <c r="E56" s="30" t="s">
        <v>25</v>
      </c>
      <c r="F56" s="40">
        <v>180</v>
      </c>
      <c r="G56" s="2"/>
      <c r="H56" s="33">
        <f t="shared" si="2"/>
        <v>0</v>
      </c>
    </row>
    <row r="57" spans="1:10" x14ac:dyDescent="0.2">
      <c r="A57" s="6"/>
      <c r="B57" s="34" t="s">
        <v>26</v>
      </c>
      <c r="C57" s="28" t="s">
        <v>118</v>
      </c>
      <c r="D57" s="35"/>
      <c r="E57" s="30" t="s">
        <v>25</v>
      </c>
      <c r="F57" s="40">
        <v>5</v>
      </c>
      <c r="G57" s="2"/>
      <c r="H57" s="33">
        <f t="shared" ref="H57" si="5">ROUND(G57*F57,2)</f>
        <v>0</v>
      </c>
    </row>
    <row r="58" spans="1:10" ht="18" x14ac:dyDescent="0.2">
      <c r="A58" s="44" t="s">
        <v>15</v>
      </c>
      <c r="B58" s="27" t="s">
        <v>65</v>
      </c>
      <c r="C58" s="28" t="s">
        <v>144</v>
      </c>
      <c r="D58" s="29" t="s">
        <v>145</v>
      </c>
      <c r="E58" s="30" t="s">
        <v>64</v>
      </c>
      <c r="F58" s="40">
        <v>5</v>
      </c>
      <c r="G58" s="2"/>
      <c r="H58" s="33">
        <f t="shared" si="2"/>
        <v>0</v>
      </c>
    </row>
    <row r="59" spans="1:10" x14ac:dyDescent="0.2">
      <c r="A59" s="46" t="s">
        <v>16</v>
      </c>
      <c r="B59" s="27" t="s">
        <v>155</v>
      </c>
      <c r="C59" s="48" t="s">
        <v>162</v>
      </c>
      <c r="D59" s="49" t="s">
        <v>163</v>
      </c>
      <c r="E59" s="30"/>
      <c r="F59" s="50"/>
      <c r="G59" s="32"/>
      <c r="H59" s="33">
        <f>ROUND(G59*F59,2)</f>
        <v>0</v>
      </c>
      <c r="I59" s="41"/>
      <c r="J59" s="41"/>
    </row>
    <row r="60" spans="1:10" x14ac:dyDescent="0.2">
      <c r="A60" s="6"/>
      <c r="B60" s="34" t="s">
        <v>21</v>
      </c>
      <c r="C60" s="28" t="s">
        <v>164</v>
      </c>
      <c r="D60" s="35"/>
      <c r="E60" s="30"/>
      <c r="F60" s="40"/>
      <c r="G60" s="32"/>
      <c r="H60" s="33">
        <f t="shared" ref="H60:H61" si="6">ROUND(G60*F60,2)</f>
        <v>0</v>
      </c>
    </row>
    <row r="61" spans="1:10" ht="18" x14ac:dyDescent="0.2">
      <c r="A61" s="6"/>
      <c r="B61" s="36" t="s">
        <v>23</v>
      </c>
      <c r="C61" s="28" t="s">
        <v>165</v>
      </c>
      <c r="D61" s="35"/>
      <c r="E61" s="30" t="s">
        <v>64</v>
      </c>
      <c r="F61" s="79">
        <v>2025</v>
      </c>
      <c r="G61" s="2"/>
      <c r="H61" s="33">
        <f t="shared" si="6"/>
        <v>0</v>
      </c>
    </row>
    <row r="62" spans="1:10" ht="30.75" thickBot="1" x14ac:dyDescent="0.25">
      <c r="A62" s="46" t="s">
        <v>16</v>
      </c>
      <c r="B62" s="27" t="s">
        <v>166</v>
      </c>
      <c r="C62" s="48" t="s">
        <v>119</v>
      </c>
      <c r="D62" s="49" t="s">
        <v>143</v>
      </c>
      <c r="E62" s="30" t="s">
        <v>85</v>
      </c>
      <c r="F62" s="80">
        <v>245</v>
      </c>
      <c r="G62" s="2"/>
      <c r="H62" s="33">
        <f>ROUND(G62*F62,2)</f>
        <v>0</v>
      </c>
      <c r="I62" s="41"/>
      <c r="J62" s="41"/>
    </row>
    <row r="63" spans="1:10" ht="36" customHeight="1" thickBot="1" x14ac:dyDescent="0.25">
      <c r="A63" s="6"/>
      <c r="B63" s="72" t="s">
        <v>66</v>
      </c>
      <c r="C63" s="73"/>
      <c r="D63" s="73"/>
      <c r="E63" s="73"/>
      <c r="F63" s="73"/>
      <c r="G63" s="74"/>
      <c r="H63" s="51">
        <f>SUM(H7:H62)</f>
        <v>0</v>
      </c>
    </row>
    <row r="64" spans="1:10" ht="36" customHeight="1" thickBot="1" x14ac:dyDescent="0.25">
      <c r="A64" s="6"/>
      <c r="B64" s="66" t="s">
        <v>158</v>
      </c>
      <c r="C64" s="67"/>
      <c r="D64" s="67"/>
      <c r="E64" s="67"/>
      <c r="F64" s="67"/>
      <c r="G64" s="67"/>
      <c r="H64" s="68"/>
    </row>
    <row r="65" spans="1:10" x14ac:dyDescent="0.2">
      <c r="A65" s="6"/>
      <c r="B65" s="27" t="s">
        <v>67</v>
      </c>
      <c r="C65" s="28" t="s">
        <v>19</v>
      </c>
      <c r="D65" s="29" t="s">
        <v>20</v>
      </c>
      <c r="E65" s="30"/>
      <c r="F65" s="31"/>
      <c r="G65" s="32"/>
      <c r="H65" s="33">
        <f t="shared" ref="H65:H66" si="7">ROUND(G65*F65,2)</f>
        <v>0</v>
      </c>
    </row>
    <row r="66" spans="1:10" x14ac:dyDescent="0.2">
      <c r="A66" s="6"/>
      <c r="B66" s="34" t="s">
        <v>21</v>
      </c>
      <c r="C66" s="28" t="s">
        <v>22</v>
      </c>
      <c r="D66" s="35"/>
      <c r="E66" s="30"/>
      <c r="F66" s="31"/>
      <c r="G66" s="32"/>
      <c r="H66" s="33">
        <f t="shared" si="7"/>
        <v>0</v>
      </c>
    </row>
    <row r="67" spans="1:10" ht="30" x14ac:dyDescent="0.2">
      <c r="A67" s="6"/>
      <c r="B67" s="36" t="s">
        <v>23</v>
      </c>
      <c r="C67" s="28" t="s">
        <v>24</v>
      </c>
      <c r="D67" s="35"/>
      <c r="E67" s="30" t="s">
        <v>25</v>
      </c>
      <c r="F67" s="31">
        <v>5</v>
      </c>
      <c r="G67" s="2"/>
      <c r="H67" s="33">
        <f>ROUND(G67*F67,2)</f>
        <v>0</v>
      </c>
      <c r="I67" s="41"/>
      <c r="J67" s="37"/>
    </row>
    <row r="68" spans="1:10" x14ac:dyDescent="0.2">
      <c r="A68" s="6"/>
      <c r="B68" s="34" t="s">
        <v>26</v>
      </c>
      <c r="C68" s="28" t="s">
        <v>68</v>
      </c>
      <c r="D68" s="35"/>
      <c r="E68" s="30"/>
      <c r="F68" s="31"/>
      <c r="G68" s="32"/>
      <c r="H68" s="33">
        <f t="shared" ref="H68:H109" si="8">ROUND(G68*F68,2)</f>
        <v>0</v>
      </c>
    </row>
    <row r="69" spans="1:10" ht="30" x14ac:dyDescent="0.2">
      <c r="A69" s="6"/>
      <c r="B69" s="36" t="s">
        <v>23</v>
      </c>
      <c r="C69" s="28" t="s">
        <v>24</v>
      </c>
      <c r="D69" s="35"/>
      <c r="E69" s="30" t="s">
        <v>25</v>
      </c>
      <c r="F69" s="31">
        <v>130</v>
      </c>
      <c r="G69" s="2"/>
      <c r="H69" s="33">
        <f t="shared" ref="H69" si="9">ROUND(G69*F69,2)</f>
        <v>0</v>
      </c>
    </row>
    <row r="70" spans="1:10" ht="30" x14ac:dyDescent="0.2">
      <c r="A70" s="6"/>
      <c r="B70" s="36" t="s">
        <v>28</v>
      </c>
      <c r="C70" s="28" t="s">
        <v>173</v>
      </c>
      <c r="D70" s="35"/>
      <c r="E70" s="30" t="s">
        <v>25</v>
      </c>
      <c r="F70" s="31">
        <v>5</v>
      </c>
      <c r="G70" s="2"/>
      <c r="H70" s="33">
        <f t="shared" si="8"/>
        <v>0</v>
      </c>
    </row>
    <row r="71" spans="1:10" x14ac:dyDescent="0.2">
      <c r="A71" s="6"/>
      <c r="B71" s="27" t="s">
        <v>69</v>
      </c>
      <c r="C71" s="28" t="s">
        <v>31</v>
      </c>
      <c r="D71" s="29" t="s">
        <v>20</v>
      </c>
      <c r="E71" s="30"/>
      <c r="F71" s="31"/>
      <c r="G71" s="32"/>
      <c r="H71" s="33">
        <f t="shared" si="8"/>
        <v>0</v>
      </c>
    </row>
    <row r="72" spans="1:10" x14ac:dyDescent="0.2">
      <c r="A72" s="6"/>
      <c r="B72" s="34" t="s">
        <v>21</v>
      </c>
      <c r="C72" s="28" t="s">
        <v>176</v>
      </c>
      <c r="D72" s="35"/>
      <c r="E72" s="30" t="s">
        <v>1</v>
      </c>
      <c r="F72" s="40">
        <v>1</v>
      </c>
      <c r="G72" s="2"/>
      <c r="H72" s="33">
        <f t="shared" si="8"/>
        <v>0</v>
      </c>
    </row>
    <row r="73" spans="1:10" x14ac:dyDescent="0.2">
      <c r="A73" s="6"/>
      <c r="B73" s="27" t="s">
        <v>70</v>
      </c>
      <c r="C73" s="28" t="s">
        <v>34</v>
      </c>
      <c r="D73" s="29" t="s">
        <v>20</v>
      </c>
      <c r="E73" s="30"/>
      <c r="F73" s="40"/>
      <c r="G73" s="32"/>
      <c r="H73" s="33">
        <f t="shared" si="8"/>
        <v>0</v>
      </c>
    </row>
    <row r="74" spans="1:10" x14ac:dyDescent="0.2">
      <c r="A74" s="6"/>
      <c r="B74" s="34" t="s">
        <v>21</v>
      </c>
      <c r="C74" s="28" t="s">
        <v>68</v>
      </c>
      <c r="D74" s="35"/>
      <c r="E74" s="30" t="s">
        <v>1</v>
      </c>
      <c r="F74" s="40">
        <v>2</v>
      </c>
      <c r="G74" s="2"/>
      <c r="H74" s="33">
        <f t="shared" si="8"/>
        <v>0</v>
      </c>
      <c r="I74" s="41"/>
    </row>
    <row r="75" spans="1:10" x14ac:dyDescent="0.2">
      <c r="A75" s="6"/>
      <c r="B75" s="27" t="s">
        <v>71</v>
      </c>
      <c r="C75" s="28" t="s">
        <v>36</v>
      </c>
      <c r="D75" s="29" t="s">
        <v>20</v>
      </c>
      <c r="E75" s="30"/>
      <c r="F75" s="40"/>
      <c r="G75" s="32"/>
      <c r="H75" s="33">
        <f t="shared" si="8"/>
        <v>0</v>
      </c>
    </row>
    <row r="76" spans="1:10" x14ac:dyDescent="0.2">
      <c r="A76" s="6"/>
      <c r="B76" s="34" t="s">
        <v>21</v>
      </c>
      <c r="C76" s="28" t="s">
        <v>138</v>
      </c>
      <c r="D76" s="35"/>
      <c r="E76" s="30"/>
      <c r="F76" s="40"/>
      <c r="G76" s="32"/>
      <c r="H76" s="33">
        <f t="shared" si="8"/>
        <v>0</v>
      </c>
    </row>
    <row r="77" spans="1:10" x14ac:dyDescent="0.2">
      <c r="A77" s="6"/>
      <c r="B77" s="36" t="s">
        <v>23</v>
      </c>
      <c r="C77" s="28" t="s">
        <v>167</v>
      </c>
      <c r="D77" s="35"/>
      <c r="E77" s="30" t="s">
        <v>1</v>
      </c>
      <c r="F77" s="40">
        <v>1</v>
      </c>
      <c r="G77" s="2"/>
      <c r="H77" s="33">
        <f t="shared" si="8"/>
        <v>0</v>
      </c>
    </row>
    <row r="78" spans="1:10" x14ac:dyDescent="0.2">
      <c r="A78" s="6"/>
      <c r="B78" s="34" t="s">
        <v>26</v>
      </c>
      <c r="C78" s="28" t="s">
        <v>170</v>
      </c>
      <c r="D78" s="35"/>
      <c r="E78" s="30"/>
      <c r="F78" s="40"/>
      <c r="G78" s="32"/>
      <c r="H78" s="33">
        <f t="shared" ref="H78:H79" si="10">ROUND(G78*F78,2)</f>
        <v>0</v>
      </c>
    </row>
    <row r="79" spans="1:10" ht="18" x14ac:dyDescent="0.2">
      <c r="A79" s="6"/>
      <c r="B79" s="36" t="s">
        <v>23</v>
      </c>
      <c r="C79" s="28" t="s">
        <v>72</v>
      </c>
      <c r="D79" s="35"/>
      <c r="E79" s="30" t="s">
        <v>1</v>
      </c>
      <c r="F79" s="40">
        <v>2</v>
      </c>
      <c r="G79" s="2"/>
      <c r="H79" s="33">
        <f t="shared" si="10"/>
        <v>0</v>
      </c>
      <c r="I79" s="41"/>
    </row>
    <row r="80" spans="1:10" x14ac:dyDescent="0.2">
      <c r="A80" s="6"/>
      <c r="B80" s="34" t="s">
        <v>29</v>
      </c>
      <c r="C80" s="28" t="s">
        <v>37</v>
      </c>
      <c r="D80" s="35"/>
      <c r="E80" s="30"/>
      <c r="F80" s="40"/>
      <c r="G80" s="32"/>
      <c r="H80" s="33">
        <f t="shared" si="8"/>
        <v>0</v>
      </c>
    </row>
    <row r="81" spans="1:9" ht="18" x14ac:dyDescent="0.2">
      <c r="A81" s="6"/>
      <c r="B81" s="36" t="s">
        <v>23</v>
      </c>
      <c r="C81" s="28" t="s">
        <v>38</v>
      </c>
      <c r="D81" s="35"/>
      <c r="E81" s="30" t="s">
        <v>1</v>
      </c>
      <c r="F81" s="40">
        <v>2</v>
      </c>
      <c r="G81" s="2"/>
      <c r="H81" s="33">
        <f t="shared" si="8"/>
        <v>0</v>
      </c>
      <c r="I81" s="41"/>
    </row>
    <row r="82" spans="1:9" ht="18" x14ac:dyDescent="0.2">
      <c r="A82" s="6"/>
      <c r="B82" s="36" t="s">
        <v>28</v>
      </c>
      <c r="C82" s="28" t="s">
        <v>72</v>
      </c>
      <c r="D82" s="35"/>
      <c r="E82" s="30" t="s">
        <v>1</v>
      </c>
      <c r="F82" s="40">
        <v>2</v>
      </c>
      <c r="G82" s="2"/>
      <c r="H82" s="33">
        <f t="shared" si="8"/>
        <v>0</v>
      </c>
      <c r="I82" s="41"/>
    </row>
    <row r="83" spans="1:9" x14ac:dyDescent="0.2">
      <c r="A83" s="6"/>
      <c r="B83" s="27" t="s">
        <v>73</v>
      </c>
      <c r="C83" s="42" t="s">
        <v>41</v>
      </c>
      <c r="D83" s="29" t="s">
        <v>20</v>
      </c>
      <c r="E83" s="43"/>
      <c r="F83" s="40"/>
      <c r="G83" s="32"/>
      <c r="H83" s="33">
        <f t="shared" si="8"/>
        <v>0</v>
      </c>
      <c r="I83" s="39"/>
    </row>
    <row r="84" spans="1:9" x14ac:dyDescent="0.2">
      <c r="A84" s="6"/>
      <c r="B84" s="34" t="s">
        <v>21</v>
      </c>
      <c r="C84" s="42" t="s">
        <v>42</v>
      </c>
      <c r="D84" s="29"/>
      <c r="E84" s="43"/>
      <c r="F84" s="40"/>
      <c r="G84" s="32"/>
      <c r="H84" s="33">
        <f t="shared" si="8"/>
        <v>0</v>
      </c>
    </row>
    <row r="85" spans="1:9" ht="30" x14ac:dyDescent="0.2">
      <c r="A85" s="6"/>
      <c r="B85" s="36" t="s">
        <v>23</v>
      </c>
      <c r="C85" s="42" t="s">
        <v>43</v>
      </c>
      <c r="D85" s="29"/>
      <c r="E85" s="30" t="s">
        <v>25</v>
      </c>
      <c r="F85" s="40">
        <v>10</v>
      </c>
      <c r="G85" s="2"/>
      <c r="H85" s="33">
        <f t="shared" si="8"/>
        <v>0</v>
      </c>
    </row>
    <row r="86" spans="1:9" x14ac:dyDescent="0.2">
      <c r="A86" s="6"/>
      <c r="B86" s="27" t="s">
        <v>74</v>
      </c>
      <c r="C86" s="28" t="s">
        <v>46</v>
      </c>
      <c r="D86" s="29" t="s">
        <v>20</v>
      </c>
      <c r="E86" s="30"/>
      <c r="F86" s="40"/>
      <c r="G86" s="32"/>
      <c r="H86" s="33">
        <f t="shared" si="8"/>
        <v>0</v>
      </c>
    </row>
    <row r="87" spans="1:9" x14ac:dyDescent="0.2">
      <c r="A87" s="6"/>
      <c r="B87" s="34" t="s">
        <v>21</v>
      </c>
      <c r="C87" s="28" t="s">
        <v>42</v>
      </c>
      <c r="D87" s="35"/>
      <c r="E87" s="30" t="s">
        <v>1</v>
      </c>
      <c r="F87" s="40">
        <v>12</v>
      </c>
      <c r="G87" s="2"/>
      <c r="H87" s="33">
        <f t="shared" si="8"/>
        <v>0</v>
      </c>
    </row>
    <row r="88" spans="1:9" x14ac:dyDescent="0.2">
      <c r="A88" s="6"/>
      <c r="B88" s="27" t="s">
        <v>75</v>
      </c>
      <c r="C88" s="28" t="s">
        <v>48</v>
      </c>
      <c r="D88" s="29" t="s">
        <v>20</v>
      </c>
      <c r="E88" s="30"/>
      <c r="F88" s="40"/>
      <c r="G88" s="32"/>
      <c r="H88" s="33">
        <f t="shared" si="8"/>
        <v>0</v>
      </c>
    </row>
    <row r="89" spans="1:9" x14ac:dyDescent="0.2">
      <c r="A89" s="6"/>
      <c r="B89" s="34" t="s">
        <v>21</v>
      </c>
      <c r="C89" s="28" t="s">
        <v>42</v>
      </c>
      <c r="D89" s="35"/>
      <c r="E89" s="30" t="s">
        <v>1</v>
      </c>
      <c r="F89" s="40">
        <v>3</v>
      </c>
      <c r="G89" s="2"/>
      <c r="H89" s="33">
        <f t="shared" ref="H89" si="11">ROUND(G89*F89,2)</f>
        <v>0</v>
      </c>
    </row>
    <row r="90" spans="1:9" x14ac:dyDescent="0.2">
      <c r="A90" s="6"/>
      <c r="B90" s="27" t="s">
        <v>76</v>
      </c>
      <c r="C90" s="28" t="s">
        <v>50</v>
      </c>
      <c r="D90" s="29" t="s">
        <v>20</v>
      </c>
      <c r="E90" s="30"/>
      <c r="F90" s="40"/>
      <c r="G90" s="32"/>
      <c r="H90" s="33">
        <f t="shared" si="8"/>
        <v>0</v>
      </c>
    </row>
    <row r="91" spans="1:9" x14ac:dyDescent="0.2">
      <c r="A91" s="6"/>
      <c r="B91" s="34" t="s">
        <v>21</v>
      </c>
      <c r="C91" s="28" t="s">
        <v>42</v>
      </c>
      <c r="D91" s="35"/>
      <c r="E91" s="30" t="s">
        <v>1</v>
      </c>
      <c r="F91" s="40">
        <v>3</v>
      </c>
      <c r="G91" s="2"/>
      <c r="H91" s="33">
        <f t="shared" ref="H91" si="12">ROUND(G91*F91,2)</f>
        <v>0</v>
      </c>
    </row>
    <row r="92" spans="1:9" ht="30" x14ac:dyDescent="0.2">
      <c r="A92" s="6"/>
      <c r="B92" s="27" t="s">
        <v>77</v>
      </c>
      <c r="C92" s="28" t="s">
        <v>52</v>
      </c>
      <c r="D92" s="29" t="s">
        <v>20</v>
      </c>
      <c r="E92" s="30"/>
      <c r="F92" s="40"/>
      <c r="G92" s="32"/>
      <c r="H92" s="33">
        <f t="shared" si="8"/>
        <v>0</v>
      </c>
    </row>
    <row r="93" spans="1:9" x14ac:dyDescent="0.2">
      <c r="A93" s="6"/>
      <c r="B93" s="34" t="s">
        <v>21</v>
      </c>
      <c r="C93" s="28" t="s">
        <v>120</v>
      </c>
      <c r="D93" s="35"/>
      <c r="E93" s="30"/>
      <c r="F93" s="40"/>
      <c r="G93" s="32"/>
      <c r="H93" s="33">
        <f t="shared" si="8"/>
        <v>0</v>
      </c>
    </row>
    <row r="94" spans="1:9" x14ac:dyDescent="0.2">
      <c r="A94" s="6"/>
      <c r="B94" s="36" t="s">
        <v>23</v>
      </c>
      <c r="C94" s="28" t="s">
        <v>22</v>
      </c>
      <c r="D94" s="35"/>
      <c r="E94" s="30" t="s">
        <v>1</v>
      </c>
      <c r="F94" s="40">
        <v>1</v>
      </c>
      <c r="G94" s="2"/>
      <c r="H94" s="33">
        <f t="shared" si="8"/>
        <v>0</v>
      </c>
    </row>
    <row r="95" spans="1:9" x14ac:dyDescent="0.2">
      <c r="A95" s="6"/>
      <c r="B95" s="36" t="s">
        <v>28</v>
      </c>
      <c r="C95" s="28" t="s">
        <v>68</v>
      </c>
      <c r="D95" s="35"/>
      <c r="E95" s="30" t="s">
        <v>1</v>
      </c>
      <c r="F95" s="40">
        <v>2</v>
      </c>
      <c r="G95" s="2"/>
      <c r="H95" s="33">
        <f t="shared" si="8"/>
        <v>0</v>
      </c>
    </row>
    <row r="96" spans="1:9" ht="30" x14ac:dyDescent="0.2">
      <c r="A96" s="6"/>
      <c r="B96" s="27" t="s">
        <v>78</v>
      </c>
      <c r="C96" s="28" t="s">
        <v>54</v>
      </c>
      <c r="D96" s="29" t="s">
        <v>142</v>
      </c>
      <c r="E96" s="30"/>
      <c r="F96" s="40"/>
      <c r="G96" s="32"/>
      <c r="H96" s="33">
        <f t="shared" si="8"/>
        <v>0</v>
      </c>
    </row>
    <row r="97" spans="1:9" x14ac:dyDescent="0.2">
      <c r="A97" s="6"/>
      <c r="B97" s="34" t="s">
        <v>21</v>
      </c>
      <c r="C97" s="28" t="s">
        <v>42</v>
      </c>
      <c r="D97" s="35"/>
      <c r="E97" s="30" t="s">
        <v>1</v>
      </c>
      <c r="F97" s="40">
        <v>12</v>
      </c>
      <c r="G97" s="2"/>
      <c r="H97" s="33">
        <f t="shared" si="8"/>
        <v>0</v>
      </c>
    </row>
    <row r="98" spans="1:9" x14ac:dyDescent="0.2">
      <c r="A98" s="6"/>
      <c r="B98" s="27" t="s">
        <v>79</v>
      </c>
      <c r="C98" s="28" t="s">
        <v>57</v>
      </c>
      <c r="D98" s="29" t="s">
        <v>20</v>
      </c>
      <c r="E98" s="30"/>
      <c r="F98" s="40"/>
      <c r="G98" s="32"/>
      <c r="H98" s="33">
        <f t="shared" si="8"/>
        <v>0</v>
      </c>
    </row>
    <row r="99" spans="1:9" x14ac:dyDescent="0.2">
      <c r="A99" s="44" t="s">
        <v>13</v>
      </c>
      <c r="B99" s="34" t="s">
        <v>21</v>
      </c>
      <c r="C99" s="28" t="s">
        <v>58</v>
      </c>
      <c r="D99" s="35"/>
      <c r="E99" s="30" t="s">
        <v>1</v>
      </c>
      <c r="F99" s="40">
        <v>3</v>
      </c>
      <c r="G99" s="2"/>
      <c r="H99" s="33">
        <f t="shared" si="8"/>
        <v>0</v>
      </c>
      <c r="I99" s="45"/>
    </row>
    <row r="100" spans="1:9" x14ac:dyDescent="0.2">
      <c r="A100" s="46" t="s">
        <v>14</v>
      </c>
      <c r="B100" s="27" t="s">
        <v>82</v>
      </c>
      <c r="C100" s="28" t="s">
        <v>60</v>
      </c>
      <c r="D100" s="29" t="s">
        <v>20</v>
      </c>
      <c r="E100" s="30" t="s">
        <v>1</v>
      </c>
      <c r="F100" s="40">
        <v>9</v>
      </c>
      <c r="G100" s="2"/>
      <c r="H100" s="33">
        <f t="shared" si="8"/>
        <v>0</v>
      </c>
      <c r="I100" s="45"/>
    </row>
    <row r="101" spans="1:9" x14ac:dyDescent="0.2">
      <c r="A101" s="44" t="s">
        <v>15</v>
      </c>
      <c r="B101" s="27" t="s">
        <v>84</v>
      </c>
      <c r="C101" s="28" t="s">
        <v>80</v>
      </c>
      <c r="D101" s="29" t="s">
        <v>55</v>
      </c>
      <c r="E101" s="30"/>
      <c r="F101" s="40"/>
      <c r="G101" s="32"/>
      <c r="H101" s="33">
        <f t="shared" si="8"/>
        <v>0</v>
      </c>
    </row>
    <row r="102" spans="1:9" ht="18" x14ac:dyDescent="0.2">
      <c r="A102" s="6"/>
      <c r="B102" s="34" t="s">
        <v>21</v>
      </c>
      <c r="C102" s="28" t="s">
        <v>81</v>
      </c>
      <c r="D102" s="35"/>
      <c r="E102" s="30" t="s">
        <v>64</v>
      </c>
      <c r="F102" s="40">
        <v>40</v>
      </c>
      <c r="G102" s="2"/>
      <c r="H102" s="33">
        <f t="shared" si="8"/>
        <v>0</v>
      </c>
      <c r="I102" s="41"/>
    </row>
    <row r="103" spans="1:9" ht="18" x14ac:dyDescent="0.2">
      <c r="A103" s="6"/>
      <c r="B103" s="34" t="s">
        <v>26</v>
      </c>
      <c r="C103" s="28" t="s">
        <v>113</v>
      </c>
      <c r="D103" s="35"/>
      <c r="E103" s="30" t="s">
        <v>64</v>
      </c>
      <c r="F103" s="40">
        <v>10</v>
      </c>
      <c r="G103" s="2"/>
      <c r="H103" s="33">
        <f t="shared" si="8"/>
        <v>0</v>
      </c>
      <c r="I103" s="41"/>
    </row>
    <row r="104" spans="1:9" x14ac:dyDescent="0.2">
      <c r="A104" s="44" t="s">
        <v>15</v>
      </c>
      <c r="B104" s="27" t="s">
        <v>122</v>
      </c>
      <c r="C104" s="28" t="s">
        <v>116</v>
      </c>
      <c r="D104" s="29" t="s">
        <v>55</v>
      </c>
      <c r="E104" s="30"/>
      <c r="F104" s="40"/>
      <c r="G104" s="32"/>
      <c r="H104" s="33">
        <f t="shared" si="8"/>
        <v>0</v>
      </c>
    </row>
    <row r="105" spans="1:9" ht="18" x14ac:dyDescent="0.2">
      <c r="A105" s="6"/>
      <c r="B105" s="34" t="s">
        <v>21</v>
      </c>
      <c r="C105" s="28" t="s">
        <v>141</v>
      </c>
      <c r="D105" s="35"/>
      <c r="E105" s="30" t="s">
        <v>64</v>
      </c>
      <c r="F105" s="40">
        <v>100</v>
      </c>
      <c r="G105" s="2"/>
      <c r="H105" s="33">
        <f t="shared" si="8"/>
        <v>0</v>
      </c>
    </row>
    <row r="106" spans="1:9" x14ac:dyDescent="0.2">
      <c r="A106" s="44" t="s">
        <v>15</v>
      </c>
      <c r="B106" s="27" t="s">
        <v>123</v>
      </c>
      <c r="C106" s="28" t="s">
        <v>83</v>
      </c>
      <c r="D106" s="29" t="s">
        <v>55</v>
      </c>
      <c r="E106" s="30"/>
      <c r="F106" s="40"/>
      <c r="G106" s="32"/>
      <c r="H106" s="33">
        <f t="shared" si="8"/>
        <v>0</v>
      </c>
      <c r="I106" s="41"/>
    </row>
    <row r="107" spans="1:9" x14ac:dyDescent="0.2">
      <c r="A107" s="6"/>
      <c r="B107" s="34" t="s">
        <v>21</v>
      </c>
      <c r="C107" s="28" t="s">
        <v>117</v>
      </c>
      <c r="D107" s="35"/>
      <c r="E107" s="30" t="s">
        <v>25</v>
      </c>
      <c r="F107" s="40">
        <v>5</v>
      </c>
      <c r="G107" s="2"/>
      <c r="H107" s="33">
        <f t="shared" si="8"/>
        <v>0</v>
      </c>
    </row>
    <row r="108" spans="1:9" x14ac:dyDescent="0.2">
      <c r="A108" s="6"/>
      <c r="B108" s="34" t="s">
        <v>26</v>
      </c>
      <c r="C108" s="28" t="s">
        <v>118</v>
      </c>
      <c r="D108" s="35"/>
      <c r="E108" s="30" t="s">
        <v>25</v>
      </c>
      <c r="F108" s="40">
        <v>5</v>
      </c>
      <c r="G108" s="2"/>
      <c r="H108" s="33">
        <f t="shared" si="8"/>
        <v>0</v>
      </c>
    </row>
    <row r="109" spans="1:9" ht="30.75" thickBot="1" x14ac:dyDescent="0.25">
      <c r="A109" s="46" t="s">
        <v>16</v>
      </c>
      <c r="B109" s="27" t="s">
        <v>124</v>
      </c>
      <c r="C109" s="48" t="s">
        <v>119</v>
      </c>
      <c r="D109" s="49" t="s">
        <v>143</v>
      </c>
      <c r="E109" s="30" t="s">
        <v>85</v>
      </c>
      <c r="F109" s="50">
        <v>2</v>
      </c>
      <c r="G109" s="2"/>
      <c r="H109" s="33">
        <f t="shared" si="8"/>
        <v>0</v>
      </c>
      <c r="I109" s="41"/>
    </row>
    <row r="110" spans="1:9" ht="36" customHeight="1" thickBot="1" x14ac:dyDescent="0.25">
      <c r="A110" s="6"/>
      <c r="B110" s="72" t="s">
        <v>86</v>
      </c>
      <c r="C110" s="73"/>
      <c r="D110" s="73"/>
      <c r="E110" s="73"/>
      <c r="F110" s="73"/>
      <c r="G110" s="74"/>
      <c r="H110" s="51">
        <f>SUM(H65:H109)</f>
        <v>0</v>
      </c>
    </row>
    <row r="111" spans="1:9" ht="36" customHeight="1" thickBot="1" x14ac:dyDescent="0.25">
      <c r="A111" s="6"/>
      <c r="B111" s="66" t="s">
        <v>159</v>
      </c>
      <c r="C111" s="67"/>
      <c r="D111" s="67"/>
      <c r="E111" s="67"/>
      <c r="F111" s="67"/>
      <c r="G111" s="67"/>
      <c r="H111" s="68"/>
    </row>
    <row r="112" spans="1:9" x14ac:dyDescent="0.2">
      <c r="A112" s="6"/>
      <c r="B112" s="27" t="s">
        <v>87</v>
      </c>
      <c r="C112" s="28" t="s">
        <v>19</v>
      </c>
      <c r="D112" s="29" t="s">
        <v>20</v>
      </c>
      <c r="E112" s="30"/>
      <c r="F112" s="31"/>
      <c r="G112" s="32"/>
      <c r="H112" s="33">
        <f t="shared" ref="H112:H113" si="13">ROUND(G112*F112,2)</f>
        <v>0</v>
      </c>
    </row>
    <row r="113" spans="1:10" x14ac:dyDescent="0.2">
      <c r="A113" s="6"/>
      <c r="B113" s="34" t="s">
        <v>21</v>
      </c>
      <c r="C113" s="28" t="s">
        <v>22</v>
      </c>
      <c r="D113" s="35"/>
      <c r="E113" s="30"/>
      <c r="F113" s="31"/>
      <c r="G113" s="32"/>
      <c r="H113" s="33">
        <f t="shared" si="13"/>
        <v>0</v>
      </c>
    </row>
    <row r="114" spans="1:10" ht="30" x14ac:dyDescent="0.2">
      <c r="A114" s="6"/>
      <c r="B114" s="36" t="s">
        <v>23</v>
      </c>
      <c r="C114" s="28" t="s">
        <v>189</v>
      </c>
      <c r="D114" s="35"/>
      <c r="E114" s="30" t="s">
        <v>25</v>
      </c>
      <c r="F114" s="31">
        <v>5</v>
      </c>
      <c r="G114" s="2"/>
      <c r="H114" s="33">
        <f>ROUND(G114*F114,2)</f>
        <v>0</v>
      </c>
      <c r="I114" s="41"/>
      <c r="J114" s="37"/>
    </row>
    <row r="115" spans="1:10" ht="30" x14ac:dyDescent="0.2">
      <c r="A115" s="6"/>
      <c r="B115" s="36" t="s">
        <v>28</v>
      </c>
      <c r="C115" s="28" t="s">
        <v>24</v>
      </c>
      <c r="D115" s="35"/>
      <c r="E115" s="30" t="s">
        <v>25</v>
      </c>
      <c r="F115" s="31">
        <v>241</v>
      </c>
      <c r="G115" s="2"/>
      <c r="H115" s="33">
        <f>ROUND(G115*F115,2)</f>
        <v>0</v>
      </c>
      <c r="I115" s="41"/>
      <c r="J115" s="37"/>
    </row>
    <row r="116" spans="1:10" ht="30" x14ac:dyDescent="0.2">
      <c r="A116" s="6"/>
      <c r="B116" s="36" t="s">
        <v>190</v>
      </c>
      <c r="C116" s="28" t="s">
        <v>173</v>
      </c>
      <c r="D116" s="35"/>
      <c r="E116" s="30" t="s">
        <v>25</v>
      </c>
      <c r="F116" s="31">
        <v>5</v>
      </c>
      <c r="G116" s="2"/>
      <c r="H116" s="33">
        <f>ROUND(G116*F116,2)</f>
        <v>0</v>
      </c>
      <c r="I116" s="41"/>
      <c r="J116" s="37"/>
    </row>
    <row r="117" spans="1:10" x14ac:dyDescent="0.2">
      <c r="A117" s="6"/>
      <c r="B117" s="34" t="s">
        <v>26</v>
      </c>
      <c r="C117" s="28" t="s">
        <v>27</v>
      </c>
      <c r="D117" s="35"/>
      <c r="E117" s="30"/>
      <c r="F117" s="31"/>
      <c r="G117" s="32"/>
      <c r="H117" s="33">
        <f t="shared" ref="H117:H144" si="14">ROUND(G117*F117,2)</f>
        <v>0</v>
      </c>
    </row>
    <row r="118" spans="1:10" ht="30" x14ac:dyDescent="0.2">
      <c r="A118" s="6"/>
      <c r="B118" s="36" t="s">
        <v>23</v>
      </c>
      <c r="C118" s="28" t="s">
        <v>189</v>
      </c>
      <c r="D118" s="35"/>
      <c r="E118" s="30" t="s">
        <v>25</v>
      </c>
      <c r="F118" s="31">
        <v>5</v>
      </c>
      <c r="G118" s="2"/>
      <c r="H118" s="33">
        <f t="shared" ref="H118" si="15">ROUND(G118*F118,2)</f>
        <v>0</v>
      </c>
    </row>
    <row r="119" spans="1:10" ht="30" x14ac:dyDescent="0.2">
      <c r="A119" s="6"/>
      <c r="B119" s="36" t="s">
        <v>28</v>
      </c>
      <c r="C119" s="28" t="s">
        <v>24</v>
      </c>
      <c r="D119" s="35"/>
      <c r="E119" s="30" t="s">
        <v>25</v>
      </c>
      <c r="F119" s="31">
        <v>5</v>
      </c>
      <c r="G119" s="2"/>
      <c r="H119" s="33">
        <f t="shared" si="14"/>
        <v>0</v>
      </c>
    </row>
    <row r="120" spans="1:10" x14ac:dyDescent="0.2">
      <c r="A120" s="6"/>
      <c r="B120" s="27" t="s">
        <v>91</v>
      </c>
      <c r="C120" s="28" t="s">
        <v>31</v>
      </c>
      <c r="D120" s="29" t="s">
        <v>20</v>
      </c>
      <c r="E120" s="30"/>
      <c r="F120" s="31"/>
      <c r="G120" s="32"/>
      <c r="H120" s="33">
        <f t="shared" si="14"/>
        <v>0</v>
      </c>
    </row>
    <row r="121" spans="1:10" x14ac:dyDescent="0.2">
      <c r="A121" s="6"/>
      <c r="B121" s="34" t="s">
        <v>21</v>
      </c>
      <c r="C121" s="28" t="s">
        <v>32</v>
      </c>
      <c r="D121" s="35"/>
      <c r="E121" s="30" t="s">
        <v>1</v>
      </c>
      <c r="F121" s="40">
        <v>3</v>
      </c>
      <c r="G121" s="2"/>
      <c r="H121" s="33">
        <f t="shared" si="14"/>
        <v>0</v>
      </c>
    </row>
    <row r="122" spans="1:10" x14ac:dyDescent="0.2">
      <c r="A122" s="6"/>
      <c r="B122" s="27" t="s">
        <v>93</v>
      </c>
      <c r="C122" s="28" t="s">
        <v>34</v>
      </c>
      <c r="D122" s="29" t="s">
        <v>20</v>
      </c>
      <c r="E122" s="30"/>
      <c r="F122" s="40"/>
      <c r="G122" s="32"/>
      <c r="H122" s="33">
        <f t="shared" si="14"/>
        <v>0</v>
      </c>
    </row>
    <row r="123" spans="1:10" x14ac:dyDescent="0.2">
      <c r="A123" s="6"/>
      <c r="B123" s="34" t="s">
        <v>21</v>
      </c>
      <c r="C123" s="28" t="s">
        <v>22</v>
      </c>
      <c r="D123" s="35"/>
      <c r="E123" s="30" t="s">
        <v>1</v>
      </c>
      <c r="F123" s="40">
        <v>2</v>
      </c>
      <c r="G123" s="2"/>
      <c r="H123" s="33">
        <f t="shared" si="14"/>
        <v>0</v>
      </c>
      <c r="I123" s="41"/>
    </row>
    <row r="124" spans="1:10" x14ac:dyDescent="0.2">
      <c r="A124" s="6"/>
      <c r="B124" s="27" t="s">
        <v>94</v>
      </c>
      <c r="C124" s="28" t="s">
        <v>36</v>
      </c>
      <c r="D124" s="29" t="s">
        <v>20</v>
      </c>
      <c r="E124" s="30"/>
      <c r="F124" s="40"/>
      <c r="G124" s="32"/>
      <c r="H124" s="33">
        <f t="shared" si="14"/>
        <v>0</v>
      </c>
      <c r="I124" s="39"/>
    </row>
    <row r="125" spans="1:10" x14ac:dyDescent="0.2">
      <c r="A125" s="6"/>
      <c r="B125" s="34" t="s">
        <v>21</v>
      </c>
      <c r="C125" s="28" t="s">
        <v>138</v>
      </c>
      <c r="D125" s="35"/>
      <c r="E125" s="30"/>
      <c r="F125" s="40"/>
      <c r="G125" s="32"/>
      <c r="H125" s="33">
        <f t="shared" si="14"/>
        <v>0</v>
      </c>
      <c r="I125" s="39"/>
    </row>
    <row r="126" spans="1:10" x14ac:dyDescent="0.2">
      <c r="A126" s="6"/>
      <c r="B126" s="36" t="s">
        <v>23</v>
      </c>
      <c r="C126" s="28" t="s">
        <v>168</v>
      </c>
      <c r="D126" s="35"/>
      <c r="E126" s="30" t="s">
        <v>1</v>
      </c>
      <c r="F126" s="40">
        <v>1</v>
      </c>
      <c r="G126" s="2"/>
      <c r="H126" s="33">
        <f t="shared" si="14"/>
        <v>0</v>
      </c>
      <c r="I126" s="39"/>
    </row>
    <row r="127" spans="1:10" x14ac:dyDescent="0.2">
      <c r="A127" s="6"/>
      <c r="B127" s="34" t="s">
        <v>26</v>
      </c>
      <c r="C127" s="28" t="s">
        <v>170</v>
      </c>
      <c r="D127" s="35"/>
      <c r="E127" s="30"/>
      <c r="F127" s="40"/>
      <c r="G127" s="32"/>
      <c r="H127" s="33">
        <f t="shared" ref="H127:H128" si="16">ROUND(G127*F127,2)</f>
        <v>0</v>
      </c>
    </row>
    <row r="128" spans="1:10" ht="18" x14ac:dyDescent="0.2">
      <c r="A128" s="6"/>
      <c r="B128" s="36" t="s">
        <v>23</v>
      </c>
      <c r="C128" s="28" t="s">
        <v>174</v>
      </c>
      <c r="D128" s="35"/>
      <c r="E128" s="30" t="s">
        <v>1</v>
      </c>
      <c r="F128" s="40">
        <v>1</v>
      </c>
      <c r="G128" s="2"/>
      <c r="H128" s="33">
        <f t="shared" si="16"/>
        <v>0</v>
      </c>
      <c r="I128" s="41"/>
    </row>
    <row r="129" spans="1:9" x14ac:dyDescent="0.2">
      <c r="A129" s="6"/>
      <c r="B129" s="34" t="s">
        <v>29</v>
      </c>
      <c r="C129" s="28" t="s">
        <v>37</v>
      </c>
      <c r="D129" s="35"/>
      <c r="E129" s="30"/>
      <c r="F129" s="40"/>
      <c r="G129" s="32"/>
      <c r="H129" s="33">
        <f t="shared" si="14"/>
        <v>0</v>
      </c>
    </row>
    <row r="130" spans="1:9" ht="18" x14ac:dyDescent="0.2">
      <c r="A130" s="6"/>
      <c r="B130" s="36" t="s">
        <v>23</v>
      </c>
      <c r="C130" s="28" t="s">
        <v>38</v>
      </c>
      <c r="D130" s="35"/>
      <c r="E130" s="30" t="s">
        <v>1</v>
      </c>
      <c r="F130" s="40">
        <v>2</v>
      </c>
      <c r="G130" s="2"/>
      <c r="H130" s="33">
        <f t="shared" si="14"/>
        <v>0</v>
      </c>
      <c r="I130" s="41"/>
    </row>
    <row r="131" spans="1:9" x14ac:dyDescent="0.2">
      <c r="A131" s="6"/>
      <c r="B131" s="34" t="s">
        <v>39</v>
      </c>
      <c r="C131" s="28" t="s">
        <v>192</v>
      </c>
      <c r="D131" s="35"/>
      <c r="E131" s="30"/>
      <c r="F131" s="40"/>
      <c r="G131" s="32"/>
      <c r="H131" s="33">
        <f t="shared" ref="H131:H132" si="17">ROUND(G131*F131,2)</f>
        <v>0</v>
      </c>
    </row>
    <row r="132" spans="1:9" x14ac:dyDescent="0.2">
      <c r="A132" s="6"/>
      <c r="B132" s="36" t="s">
        <v>23</v>
      </c>
      <c r="C132" s="28" t="s">
        <v>193</v>
      </c>
      <c r="D132" s="35"/>
      <c r="E132" s="30" t="s">
        <v>1</v>
      </c>
      <c r="F132" s="40">
        <v>1</v>
      </c>
      <c r="G132" s="2"/>
      <c r="H132" s="33">
        <f t="shared" si="17"/>
        <v>0</v>
      </c>
      <c r="I132" s="41"/>
    </row>
    <row r="133" spans="1:9" x14ac:dyDescent="0.2">
      <c r="A133" s="6"/>
      <c r="B133" s="27" t="s">
        <v>96</v>
      </c>
      <c r="C133" s="28" t="s">
        <v>46</v>
      </c>
      <c r="D133" s="29" t="s">
        <v>20</v>
      </c>
      <c r="E133" s="30"/>
      <c r="F133" s="40"/>
      <c r="G133" s="32"/>
      <c r="H133" s="33">
        <f t="shared" si="14"/>
        <v>0</v>
      </c>
    </row>
    <row r="134" spans="1:9" x14ac:dyDescent="0.2">
      <c r="A134" s="6"/>
      <c r="B134" s="34" t="s">
        <v>21</v>
      </c>
      <c r="C134" s="28" t="s">
        <v>42</v>
      </c>
      <c r="D134" s="35"/>
      <c r="E134" s="30" t="s">
        <v>1</v>
      </c>
      <c r="F134" s="40">
        <v>16</v>
      </c>
      <c r="G134" s="2"/>
      <c r="H134" s="33">
        <f t="shared" si="14"/>
        <v>0</v>
      </c>
    </row>
    <row r="135" spans="1:9" ht="30" x14ac:dyDescent="0.2">
      <c r="A135" s="6"/>
      <c r="B135" s="27" t="s">
        <v>97</v>
      </c>
      <c r="C135" s="28" t="s">
        <v>52</v>
      </c>
      <c r="D135" s="29" t="s">
        <v>20</v>
      </c>
      <c r="E135" s="30"/>
      <c r="F135" s="40"/>
      <c r="G135" s="32"/>
      <c r="H135" s="33">
        <f t="shared" si="14"/>
        <v>0</v>
      </c>
    </row>
    <row r="136" spans="1:9" x14ac:dyDescent="0.2">
      <c r="A136" s="6"/>
      <c r="B136" s="34" t="s">
        <v>21</v>
      </c>
      <c r="C136" s="28" t="s">
        <v>120</v>
      </c>
      <c r="D136" s="35"/>
      <c r="E136" s="30"/>
      <c r="F136" s="40"/>
      <c r="G136" s="32"/>
      <c r="H136" s="33">
        <f t="shared" si="14"/>
        <v>0</v>
      </c>
    </row>
    <row r="137" spans="1:9" x14ac:dyDescent="0.2">
      <c r="A137" s="6"/>
      <c r="B137" s="36" t="s">
        <v>23</v>
      </c>
      <c r="C137" s="28" t="s">
        <v>191</v>
      </c>
      <c r="D137" s="35"/>
      <c r="E137" s="30" t="s">
        <v>1</v>
      </c>
      <c r="F137" s="40">
        <v>1</v>
      </c>
      <c r="G137" s="2"/>
      <c r="H137" s="33">
        <f t="shared" si="14"/>
        <v>0</v>
      </c>
      <c r="I137" s="41"/>
    </row>
    <row r="138" spans="1:9" x14ac:dyDescent="0.2">
      <c r="A138" s="6"/>
      <c r="B138" s="34" t="s">
        <v>26</v>
      </c>
      <c r="C138" s="28" t="s">
        <v>154</v>
      </c>
      <c r="D138" s="35"/>
      <c r="E138" s="30"/>
      <c r="F138" s="40"/>
      <c r="G138" s="32"/>
      <c r="H138" s="33">
        <f t="shared" si="14"/>
        <v>0</v>
      </c>
    </row>
    <row r="139" spans="1:9" x14ac:dyDescent="0.2">
      <c r="A139" s="6"/>
      <c r="B139" s="36" t="s">
        <v>23</v>
      </c>
      <c r="C139" s="28" t="s">
        <v>27</v>
      </c>
      <c r="D139" s="35"/>
      <c r="E139" s="30" t="s">
        <v>1</v>
      </c>
      <c r="F139" s="40">
        <v>1</v>
      </c>
      <c r="G139" s="2"/>
      <c r="H139" s="33">
        <f t="shared" si="14"/>
        <v>0</v>
      </c>
      <c r="I139" s="41"/>
    </row>
    <row r="140" spans="1:9" ht="30" x14ac:dyDescent="0.2">
      <c r="A140" s="6"/>
      <c r="B140" s="27" t="s">
        <v>98</v>
      </c>
      <c r="C140" s="28" t="s">
        <v>54</v>
      </c>
      <c r="D140" s="29" t="s">
        <v>142</v>
      </c>
      <c r="E140" s="30"/>
      <c r="F140" s="40"/>
      <c r="G140" s="32"/>
      <c r="H140" s="33">
        <f t="shared" si="14"/>
        <v>0</v>
      </c>
    </row>
    <row r="141" spans="1:9" x14ac:dyDescent="0.2">
      <c r="A141" s="6"/>
      <c r="B141" s="34" t="s">
        <v>21</v>
      </c>
      <c r="C141" s="28" t="s">
        <v>42</v>
      </c>
      <c r="D141" s="35"/>
      <c r="E141" s="30" t="s">
        <v>1</v>
      </c>
      <c r="F141" s="40">
        <v>16</v>
      </c>
      <c r="G141" s="2"/>
      <c r="H141" s="33">
        <f t="shared" si="14"/>
        <v>0</v>
      </c>
      <c r="I141" s="41"/>
    </row>
    <row r="142" spans="1:9" x14ac:dyDescent="0.2">
      <c r="A142" s="46" t="s">
        <v>14</v>
      </c>
      <c r="B142" s="27" t="s">
        <v>99</v>
      </c>
      <c r="C142" s="28" t="s">
        <v>60</v>
      </c>
      <c r="D142" s="29" t="s">
        <v>20</v>
      </c>
      <c r="E142" s="30" t="s">
        <v>1</v>
      </c>
      <c r="F142" s="40">
        <v>16</v>
      </c>
      <c r="G142" s="2"/>
      <c r="H142" s="33">
        <f t="shared" si="14"/>
        <v>0</v>
      </c>
      <c r="I142" s="41"/>
    </row>
    <row r="143" spans="1:9" x14ac:dyDescent="0.2">
      <c r="A143" s="44" t="s">
        <v>15</v>
      </c>
      <c r="B143" s="27" t="s">
        <v>103</v>
      </c>
      <c r="C143" s="28" t="s">
        <v>80</v>
      </c>
      <c r="D143" s="29" t="s">
        <v>55</v>
      </c>
      <c r="E143" s="30"/>
      <c r="F143" s="40"/>
      <c r="G143" s="32"/>
      <c r="H143" s="33">
        <f t="shared" si="14"/>
        <v>0</v>
      </c>
      <c r="I143" s="41"/>
    </row>
    <row r="144" spans="1:9" ht="18" x14ac:dyDescent="0.2">
      <c r="A144" s="6"/>
      <c r="B144" s="34" t="s">
        <v>21</v>
      </c>
      <c r="C144" s="28" t="s">
        <v>81</v>
      </c>
      <c r="D144" s="35"/>
      <c r="E144" s="30" t="s">
        <v>64</v>
      </c>
      <c r="F144" s="40">
        <v>15</v>
      </c>
      <c r="G144" s="2"/>
      <c r="H144" s="33">
        <f t="shared" si="14"/>
        <v>0</v>
      </c>
    </row>
    <row r="145" spans="1:10" ht="30.75" thickBot="1" x14ac:dyDescent="0.25">
      <c r="A145" s="46" t="s">
        <v>16</v>
      </c>
      <c r="B145" s="27" t="s">
        <v>104</v>
      </c>
      <c r="C145" s="48" t="s">
        <v>169</v>
      </c>
      <c r="D145" s="49" t="s">
        <v>55</v>
      </c>
      <c r="E145" s="30" t="s">
        <v>64</v>
      </c>
      <c r="F145" s="50">
        <v>15</v>
      </c>
      <c r="G145" s="2"/>
      <c r="H145" s="33">
        <f t="shared" ref="H145" si="18">ROUND(G145*F145,2)</f>
        <v>0</v>
      </c>
      <c r="I145" s="1"/>
    </row>
    <row r="146" spans="1:10" ht="36" customHeight="1" thickBot="1" x14ac:dyDescent="0.25">
      <c r="A146" s="6"/>
      <c r="B146" s="72" t="s">
        <v>115</v>
      </c>
      <c r="C146" s="73"/>
      <c r="D146" s="73"/>
      <c r="E146" s="73"/>
      <c r="F146" s="73"/>
      <c r="G146" s="74"/>
      <c r="H146" s="51">
        <f>SUM(H112:H145)</f>
        <v>0</v>
      </c>
    </row>
    <row r="147" spans="1:10" ht="36" customHeight="1" thickBot="1" x14ac:dyDescent="0.25">
      <c r="A147" s="6"/>
      <c r="B147" s="66" t="s">
        <v>160</v>
      </c>
      <c r="C147" s="67"/>
      <c r="D147" s="67"/>
      <c r="E147" s="67"/>
      <c r="F147" s="67"/>
      <c r="G147" s="67"/>
      <c r="H147" s="68"/>
    </row>
    <row r="148" spans="1:10" x14ac:dyDescent="0.2">
      <c r="A148" s="6"/>
      <c r="B148" s="27" t="s">
        <v>125</v>
      </c>
      <c r="C148" s="28" t="s">
        <v>19</v>
      </c>
      <c r="D148" s="29" t="s">
        <v>20</v>
      </c>
      <c r="E148" s="30"/>
      <c r="F148" s="31"/>
      <c r="G148" s="32"/>
      <c r="H148" s="33">
        <f t="shared" ref="H148:H149" si="19">ROUND(G148*F148,2)</f>
        <v>0</v>
      </c>
    </row>
    <row r="149" spans="1:10" x14ac:dyDescent="0.2">
      <c r="A149" s="6"/>
      <c r="B149" s="34" t="s">
        <v>21</v>
      </c>
      <c r="C149" s="28" t="s">
        <v>22</v>
      </c>
      <c r="D149" s="35"/>
      <c r="E149" s="30"/>
      <c r="F149" s="31"/>
      <c r="G149" s="32"/>
      <c r="H149" s="33">
        <f t="shared" si="19"/>
        <v>0</v>
      </c>
    </row>
    <row r="150" spans="1:10" ht="30" x14ac:dyDescent="0.2">
      <c r="A150" s="6"/>
      <c r="B150" s="36" t="s">
        <v>23</v>
      </c>
      <c r="C150" s="28" t="s">
        <v>24</v>
      </c>
      <c r="D150" s="35"/>
      <c r="E150" s="30" t="s">
        <v>25</v>
      </c>
      <c r="F150" s="31">
        <v>35</v>
      </c>
      <c r="G150" s="2"/>
      <c r="H150" s="33">
        <f>ROUND(G150*F150,2)</f>
        <v>0</v>
      </c>
      <c r="I150" s="41"/>
      <c r="J150" s="37"/>
    </row>
    <row r="151" spans="1:10" ht="30" x14ac:dyDescent="0.2">
      <c r="A151" s="6"/>
      <c r="B151" s="36" t="s">
        <v>28</v>
      </c>
      <c r="C151" s="28" t="s">
        <v>173</v>
      </c>
      <c r="D151" s="35"/>
      <c r="E151" s="30" t="s">
        <v>25</v>
      </c>
      <c r="F151" s="31">
        <v>147</v>
      </c>
      <c r="G151" s="2"/>
      <c r="H151" s="33">
        <f>ROUND(G151*F151,2)</f>
        <v>0</v>
      </c>
      <c r="I151" s="41"/>
      <c r="J151" s="37"/>
    </row>
    <row r="152" spans="1:10" x14ac:dyDescent="0.2">
      <c r="A152" s="6"/>
      <c r="B152" s="27" t="s">
        <v>126</v>
      </c>
      <c r="C152" s="28" t="s">
        <v>31</v>
      </c>
      <c r="D152" s="29" t="s">
        <v>20</v>
      </c>
      <c r="E152" s="30"/>
      <c r="F152" s="31"/>
      <c r="G152" s="32"/>
      <c r="H152" s="33">
        <f t="shared" ref="H152:H181" si="20">ROUND(G152*F152,2)</f>
        <v>0</v>
      </c>
    </row>
    <row r="153" spans="1:10" x14ac:dyDescent="0.2">
      <c r="A153" s="6"/>
      <c r="B153" s="34" t="s">
        <v>21</v>
      </c>
      <c r="C153" s="28" t="s">
        <v>32</v>
      </c>
      <c r="D153" s="35"/>
      <c r="E153" s="30" t="s">
        <v>1</v>
      </c>
      <c r="F153" s="40">
        <v>2</v>
      </c>
      <c r="G153" s="2"/>
      <c r="H153" s="33">
        <f t="shared" si="20"/>
        <v>0</v>
      </c>
    </row>
    <row r="154" spans="1:10" x14ac:dyDescent="0.2">
      <c r="A154" s="6"/>
      <c r="B154" s="27" t="s">
        <v>127</v>
      </c>
      <c r="C154" s="28" t="s">
        <v>34</v>
      </c>
      <c r="D154" s="29" t="s">
        <v>20</v>
      </c>
      <c r="E154" s="30"/>
      <c r="F154" s="40"/>
      <c r="G154" s="32"/>
      <c r="H154" s="33">
        <f t="shared" si="20"/>
        <v>0</v>
      </c>
    </row>
    <row r="155" spans="1:10" x14ac:dyDescent="0.2">
      <c r="A155" s="6"/>
      <c r="B155" s="34" t="s">
        <v>21</v>
      </c>
      <c r="C155" s="28" t="s">
        <v>22</v>
      </c>
      <c r="D155" s="35"/>
      <c r="E155" s="30" t="s">
        <v>1</v>
      </c>
      <c r="F155" s="40">
        <v>2</v>
      </c>
      <c r="G155" s="2"/>
      <c r="H155" s="33">
        <f t="shared" si="20"/>
        <v>0</v>
      </c>
      <c r="I155" s="41"/>
    </row>
    <row r="156" spans="1:10" x14ac:dyDescent="0.2">
      <c r="A156" s="6"/>
      <c r="B156" s="27" t="s">
        <v>128</v>
      </c>
      <c r="C156" s="28" t="s">
        <v>36</v>
      </c>
      <c r="D156" s="29" t="s">
        <v>20</v>
      </c>
      <c r="E156" s="30"/>
      <c r="F156" s="40"/>
      <c r="G156" s="32"/>
      <c r="H156" s="33">
        <f t="shared" si="20"/>
        <v>0</v>
      </c>
      <c r="I156" s="39"/>
    </row>
    <row r="157" spans="1:10" x14ac:dyDescent="0.2">
      <c r="A157" s="6"/>
      <c r="B157" s="34" t="s">
        <v>21</v>
      </c>
      <c r="C157" s="28" t="s">
        <v>170</v>
      </c>
      <c r="D157" s="35"/>
      <c r="E157" s="30"/>
      <c r="F157" s="40"/>
      <c r="G157" s="32"/>
      <c r="H157" s="33">
        <f t="shared" ref="H157:H158" si="21">ROUND(G157*F157,2)</f>
        <v>0</v>
      </c>
    </row>
    <row r="158" spans="1:10" ht="18" x14ac:dyDescent="0.2">
      <c r="A158" s="6"/>
      <c r="B158" s="36" t="s">
        <v>23</v>
      </c>
      <c r="C158" s="28" t="s">
        <v>171</v>
      </c>
      <c r="D158" s="35"/>
      <c r="E158" s="30" t="s">
        <v>1</v>
      </c>
      <c r="F158" s="40">
        <v>1</v>
      </c>
      <c r="G158" s="2"/>
      <c r="H158" s="33">
        <f t="shared" si="21"/>
        <v>0</v>
      </c>
      <c r="I158" s="41"/>
    </row>
    <row r="159" spans="1:10" ht="18" x14ac:dyDescent="0.2">
      <c r="A159" s="6"/>
      <c r="B159" s="36" t="s">
        <v>28</v>
      </c>
      <c r="C159" s="28" t="s">
        <v>38</v>
      </c>
      <c r="D159" s="35"/>
      <c r="E159" s="30" t="s">
        <v>1</v>
      </c>
      <c r="F159" s="40">
        <v>3</v>
      </c>
      <c r="G159" s="2"/>
      <c r="H159" s="33">
        <f t="shared" ref="H159" si="22">ROUND(G159*F159,2)</f>
        <v>0</v>
      </c>
      <c r="I159" s="41"/>
    </row>
    <row r="160" spans="1:10" x14ac:dyDescent="0.2">
      <c r="A160" s="6"/>
      <c r="B160" s="34" t="s">
        <v>26</v>
      </c>
      <c r="C160" s="28" t="s">
        <v>37</v>
      </c>
      <c r="D160" s="35"/>
      <c r="E160" s="30"/>
      <c r="F160" s="40"/>
      <c r="G160" s="32"/>
      <c r="H160" s="33">
        <f t="shared" si="20"/>
        <v>0</v>
      </c>
    </row>
    <row r="161" spans="1:9" ht="18" x14ac:dyDescent="0.2">
      <c r="A161" s="6"/>
      <c r="B161" s="36" t="s">
        <v>23</v>
      </c>
      <c r="C161" s="28" t="s">
        <v>38</v>
      </c>
      <c r="D161" s="35"/>
      <c r="E161" s="30" t="s">
        <v>1</v>
      </c>
      <c r="F161" s="40">
        <v>2</v>
      </c>
      <c r="G161" s="2"/>
      <c r="H161" s="33">
        <f t="shared" si="20"/>
        <v>0</v>
      </c>
      <c r="I161" s="41"/>
    </row>
    <row r="162" spans="1:9" x14ac:dyDescent="0.2">
      <c r="A162" s="6"/>
      <c r="B162" s="27" t="s">
        <v>129</v>
      </c>
      <c r="C162" s="42" t="s">
        <v>41</v>
      </c>
      <c r="D162" s="29" t="s">
        <v>20</v>
      </c>
      <c r="E162" s="43"/>
      <c r="F162" s="40"/>
      <c r="G162" s="32"/>
      <c r="H162" s="33">
        <f t="shared" si="20"/>
        <v>0</v>
      </c>
      <c r="I162" s="39"/>
    </row>
    <row r="163" spans="1:9" x14ac:dyDescent="0.2">
      <c r="A163" s="6"/>
      <c r="B163" s="34" t="s">
        <v>21</v>
      </c>
      <c r="C163" s="42" t="s">
        <v>42</v>
      </c>
      <c r="D163" s="29"/>
      <c r="E163" s="43"/>
      <c r="F163" s="40"/>
      <c r="G163" s="32"/>
      <c r="H163" s="33">
        <f t="shared" ref="H163:H164" si="23">ROUND(G163*F163,2)</f>
        <v>0</v>
      </c>
    </row>
    <row r="164" spans="1:9" ht="30" x14ac:dyDescent="0.2">
      <c r="A164" s="6"/>
      <c r="B164" s="36" t="s">
        <v>23</v>
      </c>
      <c r="C164" s="42" t="s">
        <v>43</v>
      </c>
      <c r="D164" s="29"/>
      <c r="E164" s="30" t="s">
        <v>25</v>
      </c>
      <c r="F164" s="40">
        <v>70</v>
      </c>
      <c r="G164" s="2"/>
      <c r="H164" s="33">
        <f t="shared" si="23"/>
        <v>0</v>
      </c>
    </row>
    <row r="165" spans="1:9" ht="30" x14ac:dyDescent="0.2">
      <c r="A165" s="6"/>
      <c r="B165" s="36" t="s">
        <v>28</v>
      </c>
      <c r="C165" s="42" t="s">
        <v>175</v>
      </c>
      <c r="D165" s="29"/>
      <c r="E165" s="30" t="s">
        <v>25</v>
      </c>
      <c r="F165" s="40">
        <v>10</v>
      </c>
      <c r="G165" s="2"/>
      <c r="H165" s="33">
        <f t="shared" si="20"/>
        <v>0</v>
      </c>
    </row>
    <row r="166" spans="1:9" x14ac:dyDescent="0.2">
      <c r="A166" s="6"/>
      <c r="B166" s="27" t="s">
        <v>130</v>
      </c>
      <c r="C166" s="28" t="s">
        <v>46</v>
      </c>
      <c r="D166" s="29" t="s">
        <v>20</v>
      </c>
      <c r="E166" s="30"/>
      <c r="F166" s="40"/>
      <c r="G166" s="32"/>
      <c r="H166" s="33">
        <f t="shared" si="20"/>
        <v>0</v>
      </c>
    </row>
    <row r="167" spans="1:9" x14ac:dyDescent="0.2">
      <c r="A167" s="6"/>
      <c r="B167" s="34" t="s">
        <v>21</v>
      </c>
      <c r="C167" s="28" t="s">
        <v>42</v>
      </c>
      <c r="D167" s="35"/>
      <c r="E167" s="30" t="s">
        <v>1</v>
      </c>
      <c r="F167" s="40">
        <v>20</v>
      </c>
      <c r="G167" s="2"/>
      <c r="H167" s="33">
        <f t="shared" si="20"/>
        <v>0</v>
      </c>
    </row>
    <row r="168" spans="1:9" x14ac:dyDescent="0.2">
      <c r="A168" s="6"/>
      <c r="B168" s="27" t="s">
        <v>131</v>
      </c>
      <c r="C168" s="28" t="s">
        <v>48</v>
      </c>
      <c r="D168" s="29" t="s">
        <v>20</v>
      </c>
      <c r="E168" s="30"/>
      <c r="F168" s="40"/>
      <c r="G168" s="32"/>
      <c r="H168" s="33">
        <f t="shared" si="20"/>
        <v>0</v>
      </c>
    </row>
    <row r="169" spans="1:9" x14ac:dyDescent="0.2">
      <c r="A169" s="6"/>
      <c r="B169" s="34" t="s">
        <v>21</v>
      </c>
      <c r="C169" s="28" t="s">
        <v>42</v>
      </c>
      <c r="D169" s="35"/>
      <c r="E169" s="30" t="s">
        <v>1</v>
      </c>
      <c r="F169" s="40">
        <v>3</v>
      </c>
      <c r="G169" s="2"/>
      <c r="H169" s="33">
        <f t="shared" si="20"/>
        <v>0</v>
      </c>
    </row>
    <row r="170" spans="1:9" x14ac:dyDescent="0.2">
      <c r="A170" s="6"/>
      <c r="B170" s="27" t="s">
        <v>132</v>
      </c>
      <c r="C170" s="28" t="s">
        <v>50</v>
      </c>
      <c r="D170" s="29" t="s">
        <v>20</v>
      </c>
      <c r="E170" s="30"/>
      <c r="F170" s="40"/>
      <c r="G170" s="32"/>
      <c r="H170" s="33">
        <f t="shared" si="20"/>
        <v>0</v>
      </c>
    </row>
    <row r="171" spans="1:9" x14ac:dyDescent="0.2">
      <c r="A171" s="6"/>
      <c r="B171" s="34" t="s">
        <v>21</v>
      </c>
      <c r="C171" s="28" t="s">
        <v>42</v>
      </c>
      <c r="D171" s="35"/>
      <c r="E171" s="30" t="s">
        <v>1</v>
      </c>
      <c r="F171" s="40">
        <v>3</v>
      </c>
      <c r="G171" s="2"/>
      <c r="H171" s="33">
        <f t="shared" si="20"/>
        <v>0</v>
      </c>
    </row>
    <row r="172" spans="1:9" ht="30" x14ac:dyDescent="0.2">
      <c r="A172" s="6"/>
      <c r="B172" s="27" t="s">
        <v>133</v>
      </c>
      <c r="C172" s="28" t="s">
        <v>52</v>
      </c>
      <c r="D172" s="29" t="s">
        <v>20</v>
      </c>
      <c r="E172" s="30"/>
      <c r="F172" s="40"/>
      <c r="G172" s="32"/>
      <c r="H172" s="33">
        <f t="shared" si="20"/>
        <v>0</v>
      </c>
    </row>
    <row r="173" spans="1:9" x14ac:dyDescent="0.2">
      <c r="A173" s="6"/>
      <c r="B173" s="34" t="s">
        <v>21</v>
      </c>
      <c r="C173" s="28" t="s">
        <v>120</v>
      </c>
      <c r="D173" s="35"/>
      <c r="E173" s="30"/>
      <c r="F173" s="40"/>
      <c r="G173" s="32"/>
      <c r="H173" s="33">
        <f t="shared" si="20"/>
        <v>0</v>
      </c>
    </row>
    <row r="174" spans="1:9" x14ac:dyDescent="0.2">
      <c r="A174" s="6"/>
      <c r="B174" s="36" t="s">
        <v>23</v>
      </c>
      <c r="C174" s="28" t="s">
        <v>22</v>
      </c>
      <c r="D174" s="35"/>
      <c r="E174" s="30" t="s">
        <v>1</v>
      </c>
      <c r="F174" s="40">
        <v>2</v>
      </c>
      <c r="G174" s="2"/>
      <c r="H174" s="33">
        <f t="shared" ref="H174" si="24">ROUND(G174*F174,2)</f>
        <v>0</v>
      </c>
      <c r="I174" s="41"/>
    </row>
    <row r="175" spans="1:9" ht="30" x14ac:dyDescent="0.2">
      <c r="A175" s="6"/>
      <c r="B175" s="27" t="s">
        <v>134</v>
      </c>
      <c r="C175" s="28" t="s">
        <v>54</v>
      </c>
      <c r="D175" s="29" t="s">
        <v>142</v>
      </c>
      <c r="E175" s="30"/>
      <c r="F175" s="40"/>
      <c r="G175" s="32"/>
      <c r="H175" s="33">
        <f t="shared" si="20"/>
        <v>0</v>
      </c>
    </row>
    <row r="176" spans="1:9" x14ac:dyDescent="0.2">
      <c r="A176" s="6"/>
      <c r="B176" s="34" t="s">
        <v>21</v>
      </c>
      <c r="C176" s="28" t="s">
        <v>42</v>
      </c>
      <c r="D176" s="35"/>
      <c r="E176" s="30" t="s">
        <v>1</v>
      </c>
      <c r="F176" s="40">
        <v>20</v>
      </c>
      <c r="G176" s="2"/>
      <c r="H176" s="33">
        <f t="shared" si="20"/>
        <v>0</v>
      </c>
      <c r="I176" s="41"/>
    </row>
    <row r="177" spans="1:9" x14ac:dyDescent="0.2">
      <c r="A177" s="6"/>
      <c r="B177" s="27" t="s">
        <v>135</v>
      </c>
      <c r="C177" s="28" t="s">
        <v>57</v>
      </c>
      <c r="D177" s="29" t="s">
        <v>20</v>
      </c>
      <c r="E177" s="30"/>
      <c r="F177" s="40"/>
      <c r="G177" s="32"/>
      <c r="H177" s="33">
        <f t="shared" si="20"/>
        <v>0</v>
      </c>
    </row>
    <row r="178" spans="1:9" x14ac:dyDescent="0.2">
      <c r="A178" s="44" t="s">
        <v>13</v>
      </c>
      <c r="B178" s="34" t="s">
        <v>21</v>
      </c>
      <c r="C178" s="28" t="s">
        <v>58</v>
      </c>
      <c r="D178" s="35"/>
      <c r="E178" s="30" t="s">
        <v>1</v>
      </c>
      <c r="F178" s="40">
        <v>3</v>
      </c>
      <c r="G178" s="2"/>
      <c r="H178" s="33">
        <f t="shared" si="20"/>
        <v>0</v>
      </c>
      <c r="I178" s="45"/>
    </row>
    <row r="179" spans="1:9" x14ac:dyDescent="0.2">
      <c r="A179" s="46" t="s">
        <v>14</v>
      </c>
      <c r="B179" s="27" t="s">
        <v>136</v>
      </c>
      <c r="C179" s="28" t="s">
        <v>60</v>
      </c>
      <c r="D179" s="29" t="s">
        <v>20</v>
      </c>
      <c r="E179" s="30" t="s">
        <v>1</v>
      </c>
      <c r="F179" s="40">
        <v>20</v>
      </c>
      <c r="G179" s="2"/>
      <c r="H179" s="33">
        <f t="shared" si="20"/>
        <v>0</v>
      </c>
      <c r="I179" s="41"/>
    </row>
    <row r="180" spans="1:9" ht="18" x14ac:dyDescent="0.2">
      <c r="A180" s="44" t="s">
        <v>15</v>
      </c>
      <c r="B180" s="27" t="s">
        <v>137</v>
      </c>
      <c r="C180" s="28" t="s">
        <v>194</v>
      </c>
      <c r="D180" s="29" t="s">
        <v>196</v>
      </c>
      <c r="E180" s="30" t="s">
        <v>64</v>
      </c>
      <c r="F180" s="40">
        <v>15</v>
      </c>
      <c r="G180" s="2"/>
      <c r="H180" s="33">
        <f t="shared" si="20"/>
        <v>0</v>
      </c>
      <c r="I180" s="41"/>
    </row>
    <row r="181" spans="1:9" ht="18.75" thickBot="1" x14ac:dyDescent="0.25">
      <c r="A181" s="44" t="s">
        <v>15</v>
      </c>
      <c r="B181" s="27" t="s">
        <v>177</v>
      </c>
      <c r="C181" s="28" t="s">
        <v>195</v>
      </c>
      <c r="D181" s="29" t="s">
        <v>196</v>
      </c>
      <c r="E181" s="30" t="s">
        <v>64</v>
      </c>
      <c r="F181" s="40">
        <v>10</v>
      </c>
      <c r="G181" s="2"/>
      <c r="H181" s="33">
        <f t="shared" si="20"/>
        <v>0</v>
      </c>
    </row>
    <row r="182" spans="1:9" ht="36" customHeight="1" thickBot="1" x14ac:dyDescent="0.25">
      <c r="A182" s="6"/>
      <c r="B182" s="72" t="s">
        <v>121</v>
      </c>
      <c r="C182" s="73"/>
      <c r="D182" s="73"/>
      <c r="E182" s="73"/>
      <c r="F182" s="73"/>
      <c r="G182" s="74"/>
      <c r="H182" s="51">
        <f>SUM(H148:H181)</f>
        <v>0</v>
      </c>
    </row>
    <row r="183" spans="1:9" ht="36" customHeight="1" thickBot="1" x14ac:dyDescent="0.25">
      <c r="A183" s="6"/>
      <c r="B183" s="66" t="s">
        <v>172</v>
      </c>
      <c r="C183" s="67"/>
      <c r="D183" s="67"/>
      <c r="E183" s="67"/>
      <c r="F183" s="67"/>
      <c r="G183" s="67"/>
      <c r="H183" s="68"/>
    </row>
    <row r="184" spans="1:9" ht="19.5" customHeight="1" x14ac:dyDescent="0.2">
      <c r="A184" s="6"/>
      <c r="B184" s="27" t="s">
        <v>151</v>
      </c>
      <c r="C184" s="52" t="s">
        <v>88</v>
      </c>
      <c r="D184" s="29" t="s">
        <v>89</v>
      </c>
      <c r="E184" s="43" t="s">
        <v>90</v>
      </c>
      <c r="F184" s="31">
        <v>10</v>
      </c>
      <c r="G184" s="2"/>
      <c r="H184" s="33">
        <f t="shared" ref="H184:H185" si="25">ROUND(G184*F184,2)</f>
        <v>0</v>
      </c>
    </row>
    <row r="185" spans="1:9" ht="39.950000000000003" customHeight="1" x14ac:dyDescent="0.2">
      <c r="A185" s="6"/>
      <c r="B185" s="27" t="s">
        <v>152</v>
      </c>
      <c r="C185" s="28" t="s">
        <v>92</v>
      </c>
      <c r="D185" s="29" t="s">
        <v>20</v>
      </c>
      <c r="E185" s="30"/>
      <c r="F185" s="40"/>
      <c r="G185" s="32"/>
      <c r="H185" s="33">
        <f t="shared" si="25"/>
        <v>0</v>
      </c>
    </row>
    <row r="186" spans="1:9" ht="20.100000000000001" customHeight="1" x14ac:dyDescent="0.2">
      <c r="A186" s="6"/>
      <c r="B186" s="34" t="s">
        <v>21</v>
      </c>
      <c r="C186" s="28" t="s">
        <v>22</v>
      </c>
      <c r="D186" s="35"/>
      <c r="E186" s="30" t="s">
        <v>1</v>
      </c>
      <c r="F186" s="40">
        <v>1</v>
      </c>
      <c r="G186" s="2"/>
      <c r="H186" s="33">
        <f>ROUND(G186*F186,2)</f>
        <v>0</v>
      </c>
    </row>
    <row r="187" spans="1:9" ht="20.100000000000001" customHeight="1" x14ac:dyDescent="0.2">
      <c r="A187" s="6"/>
      <c r="B187" s="34" t="s">
        <v>26</v>
      </c>
      <c r="C187" s="28" t="s">
        <v>27</v>
      </c>
      <c r="D187" s="35"/>
      <c r="E187" s="30" t="s">
        <v>1</v>
      </c>
      <c r="F187" s="40">
        <v>1</v>
      </c>
      <c r="G187" s="2"/>
      <c r="H187" s="33">
        <f t="shared" ref="H187:H209" si="26">ROUND(G187*F187,2)</f>
        <v>0</v>
      </c>
    </row>
    <row r="188" spans="1:9" ht="20.100000000000001" customHeight="1" x14ac:dyDescent="0.2">
      <c r="A188" s="6"/>
      <c r="B188" s="34" t="s">
        <v>29</v>
      </c>
      <c r="C188" s="28" t="s">
        <v>68</v>
      </c>
      <c r="D188" s="35"/>
      <c r="E188" s="30" t="s">
        <v>1</v>
      </c>
      <c r="F188" s="40">
        <v>1</v>
      </c>
      <c r="G188" s="2"/>
      <c r="H188" s="33">
        <f t="shared" si="26"/>
        <v>0</v>
      </c>
    </row>
    <row r="189" spans="1:9" ht="20.100000000000001" customHeight="1" x14ac:dyDescent="0.2">
      <c r="A189" s="6"/>
      <c r="B189" s="27" t="s">
        <v>153</v>
      </c>
      <c r="C189" s="42" t="s">
        <v>41</v>
      </c>
      <c r="D189" s="29" t="s">
        <v>20</v>
      </c>
      <c r="E189" s="43"/>
      <c r="F189" s="40"/>
      <c r="G189" s="32"/>
      <c r="H189" s="33">
        <f t="shared" si="26"/>
        <v>0</v>
      </c>
    </row>
    <row r="190" spans="1:9" ht="19.5" customHeight="1" x14ac:dyDescent="0.2">
      <c r="A190" s="6"/>
      <c r="B190" s="34" t="s">
        <v>21</v>
      </c>
      <c r="C190" s="42" t="s">
        <v>95</v>
      </c>
      <c r="D190" s="29"/>
      <c r="E190" s="43"/>
      <c r="F190" s="40"/>
      <c r="G190" s="32"/>
      <c r="H190" s="33">
        <f t="shared" si="26"/>
        <v>0</v>
      </c>
    </row>
    <row r="191" spans="1:9" ht="39.950000000000003" customHeight="1" x14ac:dyDescent="0.2">
      <c r="A191" s="6"/>
      <c r="B191" s="36" t="s">
        <v>23</v>
      </c>
      <c r="C191" s="42" t="s">
        <v>43</v>
      </c>
      <c r="D191" s="29"/>
      <c r="E191" s="30" t="s">
        <v>25</v>
      </c>
      <c r="F191" s="40">
        <v>10</v>
      </c>
      <c r="G191" s="2"/>
      <c r="H191" s="33">
        <f t="shared" si="26"/>
        <v>0</v>
      </c>
    </row>
    <row r="192" spans="1:9" ht="20.100000000000001" customHeight="1" x14ac:dyDescent="0.2">
      <c r="A192" s="6"/>
      <c r="B192" s="27" t="s">
        <v>178</v>
      </c>
      <c r="C192" s="28" t="s">
        <v>48</v>
      </c>
      <c r="D192" s="29" t="s">
        <v>20</v>
      </c>
      <c r="E192" s="30"/>
      <c r="F192" s="40"/>
      <c r="G192" s="32"/>
      <c r="H192" s="33">
        <f t="shared" si="26"/>
        <v>0</v>
      </c>
    </row>
    <row r="193" spans="1:8" ht="20.100000000000001" customHeight="1" x14ac:dyDescent="0.2">
      <c r="A193" s="6"/>
      <c r="B193" s="34" t="s">
        <v>21</v>
      </c>
      <c r="C193" s="28" t="s">
        <v>95</v>
      </c>
      <c r="D193" s="35"/>
      <c r="E193" s="30" t="s">
        <v>1</v>
      </c>
      <c r="F193" s="40">
        <v>1</v>
      </c>
      <c r="G193" s="2"/>
      <c r="H193" s="33">
        <f t="shared" si="26"/>
        <v>0</v>
      </c>
    </row>
    <row r="194" spans="1:8" ht="20.100000000000001" customHeight="1" x14ac:dyDescent="0.2">
      <c r="A194" s="6"/>
      <c r="B194" s="27" t="s">
        <v>179</v>
      </c>
      <c r="C194" s="28" t="s">
        <v>50</v>
      </c>
      <c r="D194" s="29" t="s">
        <v>20</v>
      </c>
      <c r="E194" s="30"/>
      <c r="F194" s="40"/>
      <c r="G194" s="32"/>
      <c r="H194" s="33">
        <f t="shared" si="26"/>
        <v>0</v>
      </c>
    </row>
    <row r="195" spans="1:8" ht="20.100000000000001" customHeight="1" x14ac:dyDescent="0.2">
      <c r="A195" s="6"/>
      <c r="B195" s="34" t="s">
        <v>21</v>
      </c>
      <c r="C195" s="28" t="s">
        <v>95</v>
      </c>
      <c r="D195" s="35"/>
      <c r="E195" s="30" t="s">
        <v>1</v>
      </c>
      <c r="F195" s="40">
        <v>1</v>
      </c>
      <c r="G195" s="2"/>
      <c r="H195" s="33">
        <f t="shared" si="26"/>
        <v>0</v>
      </c>
    </row>
    <row r="196" spans="1:8" ht="20.100000000000001" customHeight="1" x14ac:dyDescent="0.2">
      <c r="A196" s="6"/>
      <c r="B196" s="27" t="s">
        <v>180</v>
      </c>
      <c r="C196" s="28" t="s">
        <v>100</v>
      </c>
      <c r="D196" s="29" t="s">
        <v>20</v>
      </c>
      <c r="E196" s="30"/>
      <c r="F196" s="40"/>
      <c r="G196" s="32"/>
      <c r="H196" s="33">
        <f t="shared" si="26"/>
        <v>0</v>
      </c>
    </row>
    <row r="197" spans="1:8" ht="20.100000000000001" customHeight="1" x14ac:dyDescent="0.2">
      <c r="A197" s="6"/>
      <c r="B197" s="34" t="s">
        <v>21</v>
      </c>
      <c r="C197" s="28" t="s">
        <v>101</v>
      </c>
      <c r="D197" s="35"/>
      <c r="E197" s="30"/>
      <c r="F197" s="40"/>
      <c r="G197" s="32"/>
      <c r="H197" s="33">
        <f t="shared" si="26"/>
        <v>0</v>
      </c>
    </row>
    <row r="198" spans="1:8" ht="20.100000000000001" customHeight="1" x14ac:dyDescent="0.2">
      <c r="A198" s="6"/>
      <c r="B198" s="36" t="s">
        <v>23</v>
      </c>
      <c r="C198" s="28" t="s">
        <v>102</v>
      </c>
      <c r="D198" s="35"/>
      <c r="E198" s="30" t="s">
        <v>25</v>
      </c>
      <c r="F198" s="40">
        <v>10</v>
      </c>
      <c r="G198" s="2"/>
      <c r="H198" s="33">
        <f t="shared" si="26"/>
        <v>0</v>
      </c>
    </row>
    <row r="199" spans="1:8" ht="39.950000000000003" customHeight="1" x14ac:dyDescent="0.2">
      <c r="A199" s="6"/>
      <c r="B199" s="27" t="s">
        <v>181</v>
      </c>
      <c r="C199" s="28" t="s">
        <v>105</v>
      </c>
      <c r="D199" s="29" t="s">
        <v>106</v>
      </c>
      <c r="E199" s="30"/>
      <c r="F199" s="40"/>
      <c r="G199" s="32"/>
      <c r="H199" s="33">
        <f t="shared" si="26"/>
        <v>0</v>
      </c>
    </row>
    <row r="200" spans="1:8" ht="20.100000000000001" customHeight="1" x14ac:dyDescent="0.2">
      <c r="A200" s="6"/>
      <c r="B200" s="34" t="s">
        <v>21</v>
      </c>
      <c r="C200" s="28" t="s">
        <v>107</v>
      </c>
      <c r="D200" s="35"/>
      <c r="E200" s="30" t="s">
        <v>1</v>
      </c>
      <c r="F200" s="40">
        <v>1</v>
      </c>
      <c r="G200" s="2"/>
      <c r="H200" s="33">
        <f t="shared" si="26"/>
        <v>0</v>
      </c>
    </row>
    <row r="201" spans="1:8" ht="20.100000000000001" customHeight="1" x14ac:dyDescent="0.2">
      <c r="A201" s="6"/>
      <c r="B201" s="34" t="s">
        <v>26</v>
      </c>
      <c r="C201" s="28" t="s">
        <v>108</v>
      </c>
      <c r="D201" s="35"/>
      <c r="E201" s="30" t="s">
        <v>1</v>
      </c>
      <c r="F201" s="40">
        <v>1</v>
      </c>
      <c r="G201" s="2"/>
      <c r="H201" s="33">
        <f t="shared" si="26"/>
        <v>0</v>
      </c>
    </row>
    <row r="202" spans="1:8" ht="20.100000000000001" customHeight="1" x14ac:dyDescent="0.2">
      <c r="A202" s="6"/>
      <c r="B202" s="34" t="s">
        <v>29</v>
      </c>
      <c r="C202" s="28" t="s">
        <v>109</v>
      </c>
      <c r="D202" s="35"/>
      <c r="E202" s="30" t="s">
        <v>1</v>
      </c>
      <c r="F202" s="40">
        <v>1</v>
      </c>
      <c r="G202" s="2"/>
      <c r="H202" s="33">
        <f t="shared" si="26"/>
        <v>0</v>
      </c>
    </row>
    <row r="203" spans="1:8" ht="20.100000000000001" customHeight="1" x14ac:dyDescent="0.2">
      <c r="A203" s="6"/>
      <c r="B203" s="34" t="s">
        <v>39</v>
      </c>
      <c r="C203" s="28" t="s">
        <v>110</v>
      </c>
      <c r="D203" s="35"/>
      <c r="E203" s="30" t="s">
        <v>1</v>
      </c>
      <c r="F203" s="40">
        <v>1</v>
      </c>
      <c r="G203" s="2"/>
      <c r="H203" s="33">
        <f t="shared" si="26"/>
        <v>0</v>
      </c>
    </row>
    <row r="204" spans="1:8" ht="20.100000000000001" customHeight="1" x14ac:dyDescent="0.2">
      <c r="A204" s="6"/>
      <c r="B204" s="27" t="s">
        <v>182</v>
      </c>
      <c r="C204" s="48" t="s">
        <v>146</v>
      </c>
      <c r="D204" s="49" t="s">
        <v>106</v>
      </c>
      <c r="E204" s="30"/>
      <c r="F204" s="50"/>
      <c r="G204" s="32"/>
      <c r="H204" s="33">
        <f t="shared" si="26"/>
        <v>0</v>
      </c>
    </row>
    <row r="205" spans="1:8" ht="20.100000000000001" customHeight="1" x14ac:dyDescent="0.2">
      <c r="A205" s="6"/>
      <c r="B205" s="34" t="s">
        <v>21</v>
      </c>
      <c r="C205" s="28" t="s">
        <v>148</v>
      </c>
      <c r="D205" s="35"/>
      <c r="E205" s="30" t="s">
        <v>1</v>
      </c>
      <c r="F205" s="40">
        <v>1</v>
      </c>
      <c r="G205" s="2"/>
      <c r="H205" s="33">
        <f t="shared" si="26"/>
        <v>0</v>
      </c>
    </row>
    <row r="206" spans="1:8" ht="20.100000000000001" customHeight="1" x14ac:dyDescent="0.2">
      <c r="A206" s="6"/>
      <c r="B206" s="27" t="s">
        <v>183</v>
      </c>
      <c r="C206" s="48" t="s">
        <v>147</v>
      </c>
      <c r="D206" s="49" t="s">
        <v>106</v>
      </c>
      <c r="E206" s="30"/>
      <c r="F206" s="50"/>
      <c r="G206" s="32"/>
      <c r="H206" s="33">
        <f t="shared" si="26"/>
        <v>0</v>
      </c>
    </row>
    <row r="207" spans="1:8" ht="20.100000000000001" customHeight="1" x14ac:dyDescent="0.2">
      <c r="A207" s="6"/>
      <c r="B207" s="34" t="s">
        <v>21</v>
      </c>
      <c r="C207" s="28" t="s">
        <v>149</v>
      </c>
      <c r="D207" s="35"/>
      <c r="E207" s="30" t="s">
        <v>1</v>
      </c>
      <c r="F207" s="40">
        <v>1</v>
      </c>
      <c r="G207" s="2"/>
      <c r="H207" s="33">
        <f t="shared" si="26"/>
        <v>0</v>
      </c>
    </row>
    <row r="208" spans="1:8" ht="35.25" customHeight="1" x14ac:dyDescent="0.2">
      <c r="A208" s="6"/>
      <c r="B208" s="27" t="s">
        <v>184</v>
      </c>
      <c r="C208" s="28" t="s">
        <v>111</v>
      </c>
      <c r="D208" s="35" t="s">
        <v>20</v>
      </c>
      <c r="E208" s="30" t="s">
        <v>112</v>
      </c>
      <c r="F208" s="40">
        <v>20</v>
      </c>
      <c r="G208" s="2"/>
      <c r="H208" s="33">
        <f>ROUND(G208*F208,2)</f>
        <v>0</v>
      </c>
    </row>
    <row r="209" spans="1:8" ht="20.100000000000001" customHeight="1" thickBot="1" x14ac:dyDescent="0.25">
      <c r="A209" s="6"/>
      <c r="B209" s="27" t="s">
        <v>185</v>
      </c>
      <c r="C209" s="48" t="s">
        <v>17</v>
      </c>
      <c r="D209" s="49" t="s">
        <v>114</v>
      </c>
      <c r="E209" s="30" t="s">
        <v>64</v>
      </c>
      <c r="F209" s="50">
        <v>50</v>
      </c>
      <c r="G209" s="2"/>
      <c r="H209" s="33">
        <f t="shared" si="26"/>
        <v>0</v>
      </c>
    </row>
    <row r="210" spans="1:8" ht="36" customHeight="1" thickBot="1" x14ac:dyDescent="0.25">
      <c r="A210" s="6"/>
      <c r="B210" s="72" t="s">
        <v>186</v>
      </c>
      <c r="C210" s="73"/>
      <c r="D210" s="73"/>
      <c r="E210" s="73"/>
      <c r="F210" s="73"/>
      <c r="G210" s="74"/>
      <c r="H210" s="51">
        <f>SUM(H184:H209)</f>
        <v>0</v>
      </c>
    </row>
    <row r="211" spans="1:8" ht="36" customHeight="1" thickBot="1" x14ac:dyDescent="0.25">
      <c r="A211" s="6"/>
      <c r="B211" s="66" t="s">
        <v>187</v>
      </c>
      <c r="C211" s="67"/>
      <c r="D211" s="67"/>
      <c r="E211" s="67"/>
      <c r="F211" s="67"/>
      <c r="G211" s="68"/>
      <c r="H211" s="51">
        <v>50000</v>
      </c>
    </row>
    <row r="212" spans="1:8" ht="48" customHeight="1" x14ac:dyDescent="0.2">
      <c r="A212" s="53"/>
      <c r="B212" s="75" t="s">
        <v>11</v>
      </c>
      <c r="C212" s="76"/>
      <c r="D212" s="76"/>
      <c r="E212" s="76"/>
      <c r="F212" s="76"/>
      <c r="G212" s="77">
        <f>SUM(H211,H210,H182,H146,H110,H63)</f>
        <v>50000</v>
      </c>
      <c r="H212" s="78"/>
    </row>
    <row r="213" spans="1:8" ht="30" customHeight="1" x14ac:dyDescent="0.2">
      <c r="A213" s="53"/>
      <c r="B213" s="54"/>
      <c r="D213" s="4"/>
      <c r="F213" s="4"/>
      <c r="G213" s="55"/>
      <c r="H213" s="55"/>
    </row>
    <row r="214" spans="1:8" ht="20.100000000000001" customHeight="1" x14ac:dyDescent="0.2">
      <c r="A214" s="53"/>
      <c r="B214" s="54"/>
      <c r="D214" s="4"/>
      <c r="F214" s="69"/>
      <c r="G214" s="69"/>
      <c r="H214" s="70"/>
    </row>
    <row r="215" spans="1:8" ht="20.100000000000001" customHeight="1" x14ac:dyDescent="0.2">
      <c r="A215" s="53"/>
      <c r="B215" s="54"/>
      <c r="D215" s="4"/>
      <c r="F215" s="41" t="s">
        <v>156</v>
      </c>
      <c r="G215" s="55"/>
      <c r="H215" s="56"/>
    </row>
    <row r="216" spans="1:8" ht="20.100000000000001" customHeight="1" x14ac:dyDescent="0.2">
      <c r="A216" s="57"/>
      <c r="B216" s="58"/>
      <c r="C216" s="59"/>
      <c r="D216" s="60"/>
      <c r="E216" s="59"/>
      <c r="F216" s="61"/>
      <c r="G216" s="6"/>
    </row>
  </sheetData>
  <sheetProtection algorithmName="SHA-512" hashValue="dK91lw/+D47iaErT1E5DCYjbFcfTXhENKCKn3V8qHQZJnP6BGhrSRyHqc92bgGWqAIAf/Yz17dyjVNwznn8hog==" saltValue="HP8acHn9j/nCSSl/hiYu/A==" spinCount="100000" sheet="1" selectLockedCells="1"/>
  <mergeCells count="16">
    <mergeCell ref="B211:G211"/>
    <mergeCell ref="F214:H214"/>
    <mergeCell ref="B1:H1"/>
    <mergeCell ref="B2:H2"/>
    <mergeCell ref="B210:G210"/>
    <mergeCell ref="B212:F212"/>
    <mergeCell ref="G212:H212"/>
    <mergeCell ref="B6:H6"/>
    <mergeCell ref="B183:H183"/>
    <mergeCell ref="B64:H64"/>
    <mergeCell ref="B111:H111"/>
    <mergeCell ref="B63:G63"/>
    <mergeCell ref="B110:G110"/>
    <mergeCell ref="B146:G146"/>
    <mergeCell ref="B147:H147"/>
    <mergeCell ref="B182:G182"/>
  </mergeCells>
  <phoneticPr fontId="44" type="noConversion"/>
  <conditionalFormatting sqref="D7:D62 D65:D109 D148:D181 D184:D199 D208:D209">
    <cfRule type="cellIs" dxfId="10" priority="29" stopIfTrue="1" operator="equal">
      <formula>"CW 2130-R11"</formula>
    </cfRule>
  </conditionalFormatting>
  <conditionalFormatting sqref="D7:D62 D65:D109 D148:D181 D184:D203 D207:D209">
    <cfRule type="cellIs" dxfId="9" priority="30" stopIfTrue="1" operator="equal">
      <formula>"CW 3120-R2"</formula>
    </cfRule>
    <cfRule type="cellIs" dxfId="8" priority="31" stopIfTrue="1" operator="equal">
      <formula>"CW 3240-R7"</formula>
    </cfRule>
  </conditionalFormatting>
  <conditionalFormatting sqref="D112:D145">
    <cfRule type="cellIs" dxfId="7" priority="1" stopIfTrue="1" operator="equal">
      <formula>"CW 2130-R11"</formula>
    </cfRule>
    <cfRule type="cellIs" dxfId="6" priority="2" stopIfTrue="1" operator="equal">
      <formula>"CW 3120-R2"</formula>
    </cfRule>
    <cfRule type="cellIs" dxfId="5" priority="3" stopIfTrue="1" operator="equal">
      <formula>"CW 3240-R7"</formula>
    </cfRule>
  </conditionalFormatting>
  <conditionalFormatting sqref="D204 D206">
    <cfRule type="cellIs" dxfId="4" priority="42" stopIfTrue="1" operator="equal">
      <formula>"CW 2130-R11"</formula>
    </cfRule>
    <cfRule type="cellIs" dxfId="3" priority="43" stopIfTrue="1" operator="equal">
      <formula>"CW 3120-R2"</formula>
    </cfRule>
    <cfRule type="cellIs" dxfId="2" priority="44" stopIfTrue="1" operator="equal">
      <formula>"CW 3240-R7"</formula>
    </cfRule>
  </conditionalFormatting>
  <conditionalFormatting sqref="D205">
    <cfRule type="cellIs" dxfId="1" priority="40" stopIfTrue="1" operator="equal">
      <formula>"CW 3120-R2"</formula>
    </cfRule>
    <cfRule type="cellIs" dxfId="0" priority="41" stopIfTrue="1" operator="equal">
      <formula>"CW 3240-R7"</formula>
    </cfRule>
  </conditionalFormatting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90:G209 G7:G14 G16:G62 G184:G188 G65:G109 G112:G145 G148:G181" xr:uid="{8876DE81-9AEB-4D04-9EB7-A0CDBBCE7ACA}">
      <formula1>IF(G7&gt;=0.01,ROUND(G7,2),0.01)</formula1>
    </dataValidation>
  </dataValidations>
  <pageMargins left="0.5" right="0.5" top="0.75" bottom="0.75" header="0.25" footer="0.25"/>
  <pageSetup scale="72" fitToHeight="6" orientation="portrait" r:id="rId1"/>
  <headerFooter alignWithMargins="0">
    <oddHeader>&amp;LThe City of Winnipeg
Tender No. 194-2024 Addendum 1 
&amp;XTemplate Version: 2024 02 01 - C BCivil&amp;RBid Submission
Page &amp;P+3 of 8</oddHeader>
    <oddFooter xml:space="preserve">&amp;R  </oddFooter>
  </headerFooter>
  <rowBreaks count="2" manualBreakCount="2">
    <brk id="49" min="1" max="7" man="1"/>
    <brk id="97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Form B</vt:lpstr>
      <vt:lpstr>'Form B'!Print_Area</vt:lpstr>
      <vt:lpstr>'Form B'!Print_Titles</vt:lpstr>
      <vt:lpstr>'Form B'!XEVERYTHING</vt:lpstr>
      <vt:lpstr>'Form B'!XITEMS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Sherlock, Robert</cp:lastModifiedBy>
  <cp:revision/>
  <cp:lastPrinted>2024-04-22T19:48:30Z</cp:lastPrinted>
  <dcterms:created xsi:type="dcterms:W3CDTF">1999-10-18T14:40:40Z</dcterms:created>
  <dcterms:modified xsi:type="dcterms:W3CDTF">2024-04-22T19:55:51Z</dcterms:modified>
  <cp:category/>
  <cp:contentStatus/>
</cp:coreProperties>
</file>