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89-2024 Dillon - Locals\"/>
    </mc:Choice>
  </mc:AlternateContent>
  <xr:revisionPtr revIDLastSave="0" documentId="13_ncr:1_{F233F7FA-2A1D-423D-8018-BC26C6D9023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 (2)" sheetId="36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'FORM B - PRICES (2)'!#REF!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'FORM B - PRICES (2)'!#REF!</definedName>
    <definedName name="_4PAGE_1_OF_13">'[2]FORM B; PRICES'!#REF!</definedName>
    <definedName name="_8TENDER_NO._181" localSheetId="0">'FORM B - PRICES (2)'!#REF!</definedName>
    <definedName name="_8TENDER_NO._181">'[2]FORM B; PRICES'!#REF!</definedName>
    <definedName name="_xlnm._FilterDatabase" localSheetId="0" hidden="1">'FORM B - PRICES (2)'!$F$1:$F$481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 (2)'!#REF!</definedName>
    <definedName name="HEADER">'[1]FORM B; PRICES'!#REF!</definedName>
    <definedName name="_xlnm.Print_Area" localSheetId="0">'FORM B - PRICES (2)'!$B$6:$H$481</definedName>
    <definedName name="_xlnm.Print_Titles" localSheetId="0">'FORM B - PRICES (2)'!$1:$5</definedName>
    <definedName name="_xlnm.Print_Titles">#REF!</definedName>
    <definedName name="TEMP" localSheetId="0">'FORM B - PRICES (2)'!#REF!</definedName>
    <definedName name="TEMP">'[1]FORM B; PRICES'!#REF!</definedName>
    <definedName name="TESTHEAD" localSheetId="0">'FORM B - PRICES (2)'!#REF!</definedName>
    <definedName name="TESTHEAD">'[1]FORM B; PRICES'!#REF!</definedName>
    <definedName name="XEVERYTHING" localSheetId="0">'FORM B - PRICES (2)'!$B$1:$IM$432</definedName>
    <definedName name="XEverything">#REF!</definedName>
    <definedName name="XITEMS" localSheetId="0">'FORM B - PRICES (2)'!$B$6:$IM$432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462" i="36" l="1"/>
  <c r="C478" i="36" s="1"/>
  <c r="C431" i="36"/>
  <c r="C427" i="36"/>
  <c r="C423" i="36"/>
  <c r="C389" i="36"/>
  <c r="C351" i="36"/>
  <c r="C313" i="36"/>
  <c r="C271" i="36"/>
  <c r="C230" i="36"/>
  <c r="C185" i="36"/>
  <c r="C135" i="36"/>
  <c r="C66" i="36"/>
  <c r="H8" i="36"/>
  <c r="H9" i="36"/>
  <c r="H10" i="36"/>
  <c r="H12" i="36"/>
  <c r="H14" i="36"/>
  <c r="H15" i="36"/>
  <c r="H17" i="36"/>
  <c r="H19" i="36"/>
  <c r="H22" i="36"/>
  <c r="H24" i="36"/>
  <c r="H27" i="36"/>
  <c r="H28" i="36"/>
  <c r="H29" i="36"/>
  <c r="H31" i="36"/>
  <c r="H33" i="36"/>
  <c r="H34" i="36"/>
  <c r="H37" i="36"/>
  <c r="H39" i="36"/>
  <c r="H40" i="36"/>
  <c r="H42" i="36"/>
  <c r="H45" i="36"/>
  <c r="H48" i="36"/>
  <c r="H51" i="36"/>
  <c r="H53" i="36"/>
  <c r="H54" i="36"/>
  <c r="H56" i="36"/>
  <c r="H58" i="36"/>
  <c r="H60" i="36"/>
  <c r="H61" i="36"/>
  <c r="H64" i="36"/>
  <c r="H65" i="36"/>
  <c r="B66" i="36"/>
  <c r="H69" i="36"/>
  <c r="H72" i="36"/>
  <c r="H73" i="36"/>
  <c r="H74" i="36"/>
  <c r="H77" i="36"/>
  <c r="H79" i="36"/>
  <c r="H82" i="36"/>
  <c r="H83" i="36"/>
  <c r="H84" i="36"/>
  <c r="H87" i="36"/>
  <c r="H88" i="36"/>
  <c r="H89" i="36"/>
  <c r="H90" i="36"/>
  <c r="H93" i="36"/>
  <c r="H95" i="36"/>
  <c r="H97" i="36"/>
  <c r="H99" i="36"/>
  <c r="H102" i="36"/>
  <c r="H104" i="36"/>
  <c r="H107" i="36"/>
  <c r="H110" i="36"/>
  <c r="H113" i="36"/>
  <c r="H116" i="36"/>
  <c r="H118" i="36"/>
  <c r="H120" i="36"/>
  <c r="H121" i="36"/>
  <c r="H122" i="36"/>
  <c r="H124" i="36"/>
  <c r="H126" i="36"/>
  <c r="H128" i="36"/>
  <c r="H129" i="36"/>
  <c r="H130" i="36"/>
  <c r="H133" i="36"/>
  <c r="H134" i="36"/>
  <c r="B135" i="36"/>
  <c r="H138" i="36"/>
  <c r="H141" i="36"/>
  <c r="H143" i="36"/>
  <c r="H144" i="36"/>
  <c r="H145" i="36"/>
  <c r="H147" i="36"/>
  <c r="H149" i="36"/>
  <c r="H151" i="36"/>
  <c r="H154" i="36"/>
  <c r="H155" i="36"/>
  <c r="H156" i="36"/>
  <c r="H159" i="36"/>
  <c r="H160" i="36"/>
  <c r="H161" i="36"/>
  <c r="H162" i="36"/>
  <c r="H165" i="36"/>
  <c r="H167" i="36"/>
  <c r="H169" i="36"/>
  <c r="H170" i="36"/>
  <c r="H172" i="36"/>
  <c r="H174" i="36"/>
  <c r="H176" i="36"/>
  <c r="H177" i="36"/>
  <c r="H178" i="36"/>
  <c r="H179" i="36"/>
  <c r="H182" i="36"/>
  <c r="H183" i="36"/>
  <c r="H184" i="36"/>
  <c r="B185" i="36"/>
  <c r="H188" i="36"/>
  <c r="H191" i="36"/>
  <c r="H192" i="36"/>
  <c r="H193" i="36"/>
  <c r="H195" i="36"/>
  <c r="H197" i="36"/>
  <c r="H199" i="36"/>
  <c r="H201" i="36"/>
  <c r="H204" i="36"/>
  <c r="H205" i="36"/>
  <c r="H206" i="36"/>
  <c r="H208" i="36"/>
  <c r="H210" i="36"/>
  <c r="H212" i="36"/>
  <c r="H213" i="36"/>
  <c r="H216" i="36"/>
  <c r="H218" i="36"/>
  <c r="H220" i="36"/>
  <c r="H222" i="36"/>
  <c r="H225" i="36"/>
  <c r="H228" i="36"/>
  <c r="H229" i="36"/>
  <c r="B230" i="36"/>
  <c r="H233" i="36"/>
  <c r="H236" i="36"/>
  <c r="H238" i="36"/>
  <c r="H239" i="36"/>
  <c r="H241" i="36"/>
  <c r="H243" i="36"/>
  <c r="H245" i="36"/>
  <c r="H248" i="36"/>
  <c r="H250" i="36"/>
  <c r="H252" i="36"/>
  <c r="H253" i="36"/>
  <c r="H255" i="36"/>
  <c r="H256" i="36"/>
  <c r="H257" i="36"/>
  <c r="H260" i="36"/>
  <c r="H262" i="36"/>
  <c r="H264" i="36"/>
  <c r="H266" i="36"/>
  <c r="H269" i="36"/>
  <c r="H270" i="36"/>
  <c r="B271" i="36"/>
  <c r="H274" i="36"/>
  <c r="H277" i="36"/>
  <c r="H279" i="36"/>
  <c r="H280" i="36"/>
  <c r="H282" i="36"/>
  <c r="H284" i="36"/>
  <c r="H287" i="36"/>
  <c r="H289" i="36"/>
  <c r="H291" i="36"/>
  <c r="H293" i="36"/>
  <c r="H294" i="36"/>
  <c r="H295" i="36"/>
  <c r="H298" i="36"/>
  <c r="H300" i="36"/>
  <c r="H302" i="36"/>
  <c r="H304" i="36"/>
  <c r="H306" i="36"/>
  <c r="H308" i="36"/>
  <c r="H311" i="36"/>
  <c r="H312" i="36"/>
  <c r="B313" i="36"/>
  <c r="H316" i="36"/>
  <c r="H319" i="36"/>
  <c r="H321" i="36"/>
  <c r="H322" i="36"/>
  <c r="H324" i="36"/>
  <c r="H326" i="36"/>
  <c r="H328" i="36"/>
  <c r="H331" i="36"/>
  <c r="H332" i="36"/>
  <c r="H333" i="36"/>
  <c r="H336" i="36"/>
  <c r="H338" i="36"/>
  <c r="H340" i="36"/>
  <c r="H342" i="36"/>
  <c r="H344" i="36"/>
  <c r="H346" i="36"/>
  <c r="H347" i="36"/>
  <c r="H350" i="36"/>
  <c r="B351" i="36"/>
  <c r="H354" i="36"/>
  <c r="H357" i="36"/>
  <c r="H358" i="36"/>
  <c r="H360" i="36"/>
  <c r="H362" i="36"/>
  <c r="H365" i="36"/>
  <c r="H366" i="36"/>
  <c r="H367" i="36"/>
  <c r="H370" i="36"/>
  <c r="H371" i="36"/>
  <c r="H374" i="36"/>
  <c r="H376" i="36"/>
  <c r="H378" i="36"/>
  <c r="H380" i="36"/>
  <c r="H382" i="36"/>
  <c r="H384" i="36"/>
  <c r="H385" i="36"/>
  <c r="H388" i="36"/>
  <c r="B389" i="36"/>
  <c r="H392" i="36"/>
  <c r="H395" i="36"/>
  <c r="H396" i="36"/>
  <c r="H398" i="36"/>
  <c r="H400" i="36"/>
  <c r="H403" i="36"/>
  <c r="H406" i="36"/>
  <c r="H407" i="36"/>
  <c r="H410" i="36"/>
  <c r="H412" i="36"/>
  <c r="H414" i="36"/>
  <c r="H415" i="36"/>
  <c r="H417" i="36"/>
  <c r="H419" i="36"/>
  <c r="H422" i="36"/>
  <c r="B423" i="36"/>
  <c r="H426" i="36"/>
  <c r="H427" i="36" s="1"/>
  <c r="H476" i="36" s="1"/>
  <c r="B427" i="36"/>
  <c r="H430" i="36"/>
  <c r="H431" i="36" s="1"/>
  <c r="H477" i="36" s="1"/>
  <c r="B431" i="36"/>
  <c r="B477" i="36" s="1"/>
  <c r="H436" i="36"/>
  <c r="H438" i="36"/>
  <c r="H439" i="36"/>
  <c r="H440" i="36"/>
  <c r="H443" i="36"/>
  <c r="H444" i="36"/>
  <c r="H446" i="36"/>
  <c r="H451" i="36"/>
  <c r="H453" i="36"/>
  <c r="H455" i="36"/>
  <c r="H457" i="36"/>
  <c r="H460" i="36"/>
  <c r="H461" i="36"/>
  <c r="B462" i="36"/>
  <c r="B478" i="36" s="1"/>
  <c r="H464" i="36"/>
  <c r="H465" i="36" s="1"/>
  <c r="H479" i="36" s="1"/>
  <c r="B465" i="36"/>
  <c r="C465" i="36"/>
  <c r="B467" i="36"/>
  <c r="C467" i="36"/>
  <c r="B468" i="36"/>
  <c r="C468" i="36"/>
  <c r="B469" i="36"/>
  <c r="C469" i="36"/>
  <c r="B470" i="36"/>
  <c r="C470" i="36"/>
  <c r="B471" i="36"/>
  <c r="C471" i="36"/>
  <c r="B472" i="36"/>
  <c r="C472" i="36"/>
  <c r="B473" i="36"/>
  <c r="C473" i="36"/>
  <c r="B474" i="36"/>
  <c r="C474" i="36"/>
  <c r="B475" i="36"/>
  <c r="C475" i="36"/>
  <c r="B476" i="36"/>
  <c r="C476" i="36"/>
  <c r="C477" i="36"/>
  <c r="B479" i="36"/>
  <c r="C479" i="36"/>
  <c r="H462" i="36" l="1"/>
  <c r="H478" i="36" s="1"/>
  <c r="H313" i="36"/>
  <c r="H472" i="36" s="1"/>
  <c r="H135" i="36"/>
  <c r="H468" i="36" s="1"/>
  <c r="H66" i="36"/>
  <c r="H467" i="36" s="1"/>
  <c r="H423" i="36"/>
  <c r="H475" i="36" s="1"/>
  <c r="H389" i="36"/>
  <c r="H474" i="36" s="1"/>
  <c r="H351" i="36"/>
  <c r="H473" i="36" s="1"/>
  <c r="H271" i="36"/>
  <c r="H471" i="36" s="1"/>
  <c r="H230" i="36"/>
  <c r="H470" i="36" s="1"/>
  <c r="H185" i="36"/>
  <c r="H469" i="36" s="1"/>
  <c r="G480" i="36" l="1"/>
</calcChain>
</file>

<file path=xl/sharedStrings.xml><?xml version="1.0" encoding="utf-8"?>
<sst xmlns="http://schemas.openxmlformats.org/spreadsheetml/2006/main" count="1770" uniqueCount="509">
  <si>
    <t xml:space="preserve">CW 3235-R9  </t>
  </si>
  <si>
    <t>100 mm Sidewalk</t>
  </si>
  <si>
    <t>CW 2130-R12</t>
  </si>
  <si>
    <t>Abandoning Existing Drainage Inlets</t>
  </si>
  <si>
    <t>CW 3520-R7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</si>
  <si>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</si>
  <si>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</si>
  <si>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</si>
  <si>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</si>
  <si>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</si>
  <si>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</si>
  <si>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</si>
  <si>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</si>
  <si>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</si>
  <si>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</si>
  <si>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</si>
  <si>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</si>
  <si>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E009</t>
  </si>
  <si>
    <t>E010</t>
  </si>
  <si>
    <t>E013</t>
  </si>
  <si>
    <t>E014</t>
  </si>
  <si>
    <t>E016</t>
  </si>
  <si>
    <t>E017</t>
  </si>
  <si>
    <t>E020</t>
  </si>
  <si>
    <t>E023</t>
  </si>
  <si>
    <t>E024</t>
  </si>
  <si>
    <t>E032</t>
  </si>
  <si>
    <t>E033</t>
  </si>
  <si>
    <t>E034</t>
  </si>
  <si>
    <t>E035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</si>
  <si>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</si>
  <si>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</si>
  <si>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</si>
  <si>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</si>
  <si>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</si>
  <si>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</si>
  <si>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</si>
  <si>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</si>
  <si>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</si>
  <si>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</si>
  <si>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</si>
  <si>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</si>
  <si>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</si>
  <si>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</si>
  <si>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</si>
  <si>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</si>
  <si>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</si>
  <si>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</si>
  <si>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</si>
  <si>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</si>
  <si>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</si>
  <si>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</si>
  <si>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</si>
  <si>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</si>
  <si>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</si>
  <si>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</si>
  <si>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</si>
  <si>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</si>
  <si>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</si>
  <si>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</si>
  <si>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</si>
  <si>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</si>
  <si>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</si>
  <si>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</si>
  <si>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</si>
  <si>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</si>
  <si>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</si>
  <si>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</si>
  <si>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</si>
  <si>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</si>
  <si>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</si>
  <si>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</si>
  <si>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</si>
  <si>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</si>
  <si>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</si>
  <si>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Seeding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</si>
  <si>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</si>
  <si>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</si>
  <si>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</si>
  <si>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</si>
  <si>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</si>
  <si>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</si>
  <si>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</si>
  <si>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</si>
  <si>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</si>
  <si>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</si>
  <si>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</si>
  <si>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</si>
  <si>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</si>
  <si>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</si>
  <si>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</si>
  <si>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</si>
  <si>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</si>
  <si>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</si>
  <si>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</si>
  <si>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</si>
  <si>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</si>
  <si>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</si>
  <si>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</si>
  <si>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</si>
  <si>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</si>
  <si>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</si>
  <si>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</si>
  <si>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</si>
  <si>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</si>
  <si>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</si>
  <si>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</si>
  <si>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</si>
  <si>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</si>
  <si>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</si>
  <si>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</si>
  <si>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19.1 mm Diameter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</si>
  <si>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</si>
  <si>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</si>
  <si>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</si>
  <si>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</si>
  <si>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</si>
  <si>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</si>
  <si>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</si>
  <si>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</si>
  <si>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</si>
  <si>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</si>
  <si>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</si>
  <si>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C017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</si>
  <si>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</si>
  <si>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</si>
  <si>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</si>
  <si>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</si>
  <si>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</si>
  <si>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</si>
  <si>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</si>
  <si>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</si>
  <si>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</si>
  <si>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</si>
  <si>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</si>
  <si>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</si>
  <si>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</si>
  <si>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</si>
  <si>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G004</t>
  </si>
  <si>
    <t>A001</t>
  </si>
  <si>
    <t>A004</t>
  </si>
  <si>
    <t>A010</t>
  </si>
  <si>
    <t>A012</t>
  </si>
  <si>
    <t>A022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</si>
  <si>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</si>
  <si>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</si>
  <si>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</si>
  <si>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</si>
  <si>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</si>
  <si>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</si>
  <si>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</si>
  <si>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</si>
  <si>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</si>
  <si>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</si>
  <si>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A.18</t>
  </si>
  <si>
    <t>A.19</t>
  </si>
  <si>
    <t>B.25</t>
  </si>
  <si>
    <t>B.24</t>
  </si>
  <si>
    <t>Pavement Removal</t>
  </si>
  <si>
    <t>Concrete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</si>
  <si>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</si>
  <si>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</si>
  <si>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</si>
  <si>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</si>
  <si>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Concrete Curb Installation</t>
  </si>
  <si>
    <t>SD-202C</t>
  </si>
  <si>
    <t>SD-228B</t>
  </si>
  <si>
    <t>i)</t>
  </si>
  <si>
    <t>ii)</t>
  </si>
  <si>
    <t>iii)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</si>
  <si>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</si>
  <si>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</si>
  <si>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</si>
  <si>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</si>
  <si>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</si>
  <si>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</si>
  <si>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</si>
  <si>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</si>
  <si>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</si>
  <si>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</si>
  <si>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</si>
  <si>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</si>
  <si>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</si>
  <si>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</si>
  <si>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C032</t>
  </si>
  <si>
    <t>SD-228A</t>
  </si>
  <si>
    <t>SD-203B</t>
  </si>
  <si>
    <t>Lip Curb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</si>
  <si>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</si>
  <si>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</si>
  <si>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</si>
  <si>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</si>
  <si>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</si>
  <si>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</si>
  <si>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</si>
  <si>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</si>
  <si>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</si>
  <si>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</si>
  <si>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Manhole</t>
  </si>
  <si>
    <t>Connecting to Existing Catch Basin</t>
  </si>
  <si>
    <t>E046</t>
  </si>
  <si>
    <t>E050</t>
  </si>
  <si>
    <t>A003</t>
  </si>
  <si>
    <t>B002</t>
  </si>
  <si>
    <t>D.1</t>
  </si>
  <si>
    <t>F.9</t>
  </si>
  <si>
    <t>F.11</t>
  </si>
  <si>
    <t>B.26</t>
  </si>
  <si>
    <t>H.1</t>
  </si>
  <si>
    <t>Slab Replacement</t>
  </si>
  <si>
    <t>Partial Slab Patches</t>
  </si>
  <si>
    <t>Slab Replacement - Early Opening (24 hour)</t>
  </si>
  <si>
    <t>Partial Slab Patches - Early Opening (24 hour)</t>
  </si>
  <si>
    <t>Concrete Pavements, Median Slabs, Bull-noses, and Safety Medians</t>
  </si>
  <si>
    <t>B189</t>
  </si>
  <si>
    <t>B190</t>
  </si>
  <si>
    <t>B191</t>
  </si>
  <si>
    <t>B193</t>
  </si>
  <si>
    <t>B194</t>
  </si>
  <si>
    <t>B195</t>
  </si>
  <si>
    <t>B200</t>
  </si>
  <si>
    <t>B201</t>
  </si>
  <si>
    <t>Clearing and Grubbing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</si>
  <si>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</si>
  <si>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</si>
  <si>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</si>
  <si>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</si>
  <si>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</si>
  <si>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</si>
  <si>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</si>
  <si>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</si>
  <si>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</si>
  <si>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C063</t>
  </si>
  <si>
    <t>D006</t>
  </si>
  <si>
    <t>H.8</t>
  </si>
  <si>
    <t>H.9</t>
  </si>
  <si>
    <t>H.10</t>
  </si>
  <si>
    <t>H.11</t>
  </si>
  <si>
    <t>H.12</t>
  </si>
  <si>
    <t>H.13</t>
  </si>
  <si>
    <t>F.6</t>
  </si>
  <si>
    <t>F.15</t>
  </si>
  <si>
    <t>F.16</t>
  </si>
  <si>
    <t>Sewer Repair - Up to 3.0 Meters Long</t>
  </si>
  <si>
    <t>Adjustment of Valve Boxes</t>
  </si>
  <si>
    <t>Adjustment of Curb Stop Boxes</t>
  </si>
  <si>
    <t>Curb Stop Extensions</t>
  </si>
  <si>
    <t>A</t>
  </si>
  <si>
    <t>B</t>
  </si>
  <si>
    <t>E</t>
  </si>
  <si>
    <t>F</t>
  </si>
  <si>
    <t>G</t>
  </si>
  <si>
    <t>H</t>
  </si>
  <si>
    <t xml:space="preserve">Sewer Repair - In Addition to First 3.0 Meters </t>
  </si>
  <si>
    <t>Replacing Existing Risers</t>
  </si>
  <si>
    <t>F002A</t>
  </si>
  <si>
    <t>B.15</t>
  </si>
  <si>
    <t>Removal of Existing Catch Basins</t>
  </si>
  <si>
    <t>Pre-cast Concrete Risers</t>
  </si>
  <si>
    <t>ROADWORK - REMOVALS/RENEWALS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</si>
  <si>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</si>
  <si>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</si>
  <si>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</si>
  <si>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</si>
  <si>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</si>
  <si>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</si>
  <si>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</si>
  <si>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</si>
  <si>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</si>
  <si>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>SD-229C,D</t>
  </si>
  <si>
    <t>Type IA</t>
  </si>
  <si>
    <t>ROADWORK - NEW CONSTRUCTION</t>
  </si>
  <si>
    <t>SD-229C</t>
  </si>
  <si>
    <t>SD-015</t>
  </si>
  <si>
    <t>Supply and Install Geogrid</t>
  </si>
  <si>
    <t>A.26</t>
  </si>
  <si>
    <t>CW 3330-R5</t>
  </si>
  <si>
    <t>C.12</t>
  </si>
  <si>
    <t>CW 3250-R7</t>
  </si>
  <si>
    <t>A.20</t>
  </si>
  <si>
    <t>B034-24</t>
  </si>
  <si>
    <t>B044-24</t>
  </si>
  <si>
    <t>B047-24</t>
  </si>
  <si>
    <t>B060-24</t>
  </si>
  <si>
    <t>B061-24</t>
  </si>
  <si>
    <t>B063-24</t>
  </si>
  <si>
    <t>B100r</t>
  </si>
  <si>
    <t>B104r</t>
  </si>
  <si>
    <t>B114rl</t>
  </si>
  <si>
    <t>B118rl</t>
  </si>
  <si>
    <t>B119rl</t>
  </si>
  <si>
    <t>B120rl</t>
  </si>
  <si>
    <t>B121rl</t>
  </si>
  <si>
    <t>B123rl</t>
  </si>
  <si>
    <t>B126r</t>
  </si>
  <si>
    <t>B131r</t>
  </si>
  <si>
    <t>B135i</t>
  </si>
  <si>
    <t>B149i</t>
  </si>
  <si>
    <t>B154rl</t>
  </si>
  <si>
    <t>B167rl</t>
  </si>
  <si>
    <t>G.3</t>
  </si>
  <si>
    <t>B219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</si>
  <si>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</si>
  <si>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</si>
  <si>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</si>
  <si>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</si>
  <si>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</si>
  <si>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 xml:space="preserve">CW 3230-R8
</t>
  </si>
  <si>
    <t>B184rlA</t>
  </si>
  <si>
    <t>C046A</t>
  </si>
  <si>
    <t>B097A</t>
  </si>
  <si>
    <t>15 M Deformed Tie Bar</t>
  </si>
  <si>
    <t xml:space="preserve">CW 3450-R6 </t>
  </si>
  <si>
    <t>CW 3326-R3</t>
  </si>
  <si>
    <t>SD-024, 1800 mm deep</t>
  </si>
  <si>
    <t>200 mm Catch Basin Lead</t>
  </si>
  <si>
    <t>250 mm Catch Basin Lead</t>
  </si>
  <si>
    <t>250 mm Drainage Connection Pipe</t>
  </si>
  <si>
    <t>F.14</t>
  </si>
  <si>
    <t>E072</t>
  </si>
  <si>
    <t>Watermain and Water Service Insulation</t>
  </si>
  <si>
    <t>E073</t>
  </si>
  <si>
    <t>E022A</t>
  </si>
  <si>
    <t>Sewer Inspection ( following repair)</t>
  </si>
  <si>
    <t>1 - 50 mm Depth (Asphalt)</t>
  </si>
  <si>
    <t xml:space="preserve">200 mm </t>
  </si>
  <si>
    <t xml:space="preserve">250 mm </t>
  </si>
  <si>
    <t>E004A</t>
  </si>
  <si>
    <t>250 mm</t>
  </si>
  <si>
    <t>E017C</t>
  </si>
  <si>
    <t>E017D</t>
  </si>
  <si>
    <t>E017E</t>
  </si>
  <si>
    <t>E017F</t>
  </si>
  <si>
    <t>E020E</t>
  </si>
  <si>
    <t>E020F</t>
  </si>
  <si>
    <t>E022C</t>
  </si>
  <si>
    <t>Frames &amp; Covers</t>
  </si>
  <si>
    <t>CW 3210-R8</t>
  </si>
  <si>
    <t>Adjustment of Manholes/Catch Basins Frames</t>
  </si>
  <si>
    <t>CW 2145-R4</t>
  </si>
  <si>
    <t xml:space="preserve">CW 3410-R12 </t>
  </si>
  <si>
    <t>A007B2</t>
  </si>
  <si>
    <t>50 mm Granular B  Recycled Concrete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</si>
  <si>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</si>
  <si>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</si>
  <si>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</si>
  <si>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</si>
  <si>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</si>
  <si>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</si>
  <si>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</si>
  <si>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</si>
  <si>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</si>
  <si>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</si>
  <si>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B149iA</t>
  </si>
  <si>
    <t>B155rlA</t>
  </si>
  <si>
    <t>CW 3410-R12</t>
  </si>
  <si>
    <t>AP-006 - Standard Frame for Manhole and Catch Basin</t>
  </si>
  <si>
    <t>Lifter Rings (AP-010)</t>
  </si>
  <si>
    <t>I</t>
  </si>
  <si>
    <t>I001</t>
  </si>
  <si>
    <t>E18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</si>
  <si>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</si>
  <si>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</si>
  <si>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</si>
  <si>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E16</t>
  </si>
  <si>
    <t>CW 3235-R9</t>
  </si>
  <si>
    <t>E19</t>
  </si>
  <si>
    <t>CW 3240-R10</t>
  </si>
  <si>
    <t>CW 3310-R18</t>
  </si>
  <si>
    <t xml:space="preserve">CW 3325-R5  </t>
  </si>
  <si>
    <t>Pipe Under Roadway Excavation</t>
  </si>
  <si>
    <t>SD-018</t>
  </si>
  <si>
    <t>CW 3510-R10</t>
  </si>
  <si>
    <t>150 mm Type 3 Concrete Pavement (Reinforced)</t>
  </si>
  <si>
    <t>150 mm Type 3 Concrete Pavement (Type A)</t>
  </si>
  <si>
    <t>150 mm Type 3 Concrete Pavement (Type B)</t>
  </si>
  <si>
    <t>150 mm Type 3 Concrete Pavement (Type D)</t>
  </si>
  <si>
    <t xml:space="preserve">TOTAL BID PRICE (GST extra)                                                                              (in figures)                                             </t>
  </si>
  <si>
    <t>Subtotal:</t>
  </si>
  <si>
    <t>`</t>
  </si>
  <si>
    <t>SUMMARY</t>
  </si>
  <si>
    <t>L. sum</t>
  </si>
  <si>
    <t>Mobilization/Demobilization</t>
  </si>
  <si>
    <t>MOBILIZATION /DEMOLIBIZATION</t>
  </si>
  <si>
    <t>M</t>
  </si>
  <si>
    <t>Patching Existing Manholes</t>
  </si>
  <si>
    <t>S-MH50004100</t>
  </si>
  <si>
    <t>S-MH50003891</t>
  </si>
  <si>
    <t>200 mm, PVC</t>
  </si>
  <si>
    <t>Class 3 Backfill</t>
  </si>
  <si>
    <t>S-MA50004555</t>
  </si>
  <si>
    <t>Dumoulin Street Rehabilitaion (Thibault St to Langevin St)</t>
  </si>
  <si>
    <t>S-MH50008726</t>
  </si>
  <si>
    <t>Replace Manhole Benching</t>
  </si>
  <si>
    <t>S-MH50003654</t>
  </si>
  <si>
    <t>K.1</t>
  </si>
  <si>
    <t>S-MH50003650</t>
  </si>
  <si>
    <t>Champlain Street Rehabilitation (Niverville Ave to St Mary's Rd)</t>
  </si>
  <si>
    <t>WATER AND WASTE WORK</t>
  </si>
  <si>
    <t>L</t>
  </si>
  <si>
    <t xml:space="preserve">each </t>
  </si>
  <si>
    <t>Asphalt Speed Hump</t>
  </si>
  <si>
    <t xml:space="preserve">Greenway </t>
  </si>
  <si>
    <t>Egerton Road Greenway (Morier Ave to Southern Terminus)</t>
  </si>
  <si>
    <t>K</t>
  </si>
  <si>
    <t>J.1</t>
  </si>
  <si>
    <t>Youville Street Greenway (Marion St to Haig Av)</t>
  </si>
  <si>
    <t>J</t>
  </si>
  <si>
    <t>I.12</t>
  </si>
  <si>
    <t>I.11</t>
  </si>
  <si>
    <t>I.10</t>
  </si>
  <si>
    <t>I.9</t>
  </si>
  <si>
    <t>I.8</t>
  </si>
  <si>
    <t>I.7</t>
  </si>
  <si>
    <t>Type 2 Concrete Curb Ramp (8-12 mm reveal ht, Monolithic)</t>
  </si>
  <si>
    <t>B155rlA1</t>
  </si>
  <si>
    <t>Type 2 Concrete Barrier (150 mm reveal ht, Dowelled)</t>
  </si>
  <si>
    <t>I.6</t>
  </si>
  <si>
    <t>100 mm Type 2 Concrete Sidewalk</t>
  </si>
  <si>
    <t>I.5</t>
  </si>
  <si>
    <t>I.4</t>
  </si>
  <si>
    <t>I.3</t>
  </si>
  <si>
    <t>I.2</t>
  </si>
  <si>
    <t>I.1</t>
  </si>
  <si>
    <t>Shamrock Frontage Street Resurfacing (House #98 to House #70)</t>
  </si>
  <si>
    <t>Notre Dame Street Resurfacing (St. Jean Baptiste St to Thibault St)</t>
  </si>
  <si>
    <t>G.13</t>
  </si>
  <si>
    <t>G.12</t>
  </si>
  <si>
    <t>G.11</t>
  </si>
  <si>
    <t>G.10</t>
  </si>
  <si>
    <t>G.9</t>
  </si>
  <si>
    <t>G.8</t>
  </si>
  <si>
    <t>G.7</t>
  </si>
  <si>
    <t>Type 2 Concrete Modified Barrier (150 mm reveal ht, Dowelled)</t>
  </si>
  <si>
    <t>G.6</t>
  </si>
  <si>
    <t>G.5</t>
  </si>
  <si>
    <t>G.4</t>
  </si>
  <si>
    <t>Caton Street Resurfacing (St. Mary's Rd to Des Meurons St)</t>
  </si>
  <si>
    <t>Type 2 Concrete Modified Lip Curb (75 mm reveal ht, Dowelled)</t>
  </si>
  <si>
    <t>150 mm Type 2 Concrete Pavement (Reinforced)</t>
  </si>
  <si>
    <t>Bayshore Cove Resurfacing (Beaverhill Blvd to End of Bayshore Cove)</t>
  </si>
  <si>
    <t>Type 2 Concrete Modified Lip Curb (40 mm reveal ht, Dowelled)</t>
  </si>
  <si>
    <t>150 mm Type 2 Concrete Pavement (Type B)</t>
  </si>
  <si>
    <t>150 mm Type 2 Concrete Pavement (Type A)</t>
  </si>
  <si>
    <t>Courtwood Place Rehabilitaion (Beaverhill Blvd to End of Courtwood Pl)</t>
  </si>
  <si>
    <t>D.15</t>
  </si>
  <si>
    <t>D.13</t>
  </si>
  <si>
    <t>D.12</t>
  </si>
  <si>
    <t>D.11</t>
  </si>
  <si>
    <t>D.10</t>
  </si>
  <si>
    <t>D.9</t>
  </si>
  <si>
    <t>D.8</t>
  </si>
  <si>
    <t>Type 2 Concrete Monolithic Curb and Sidewalk</t>
  </si>
  <si>
    <t>D.7</t>
  </si>
  <si>
    <t>D.6</t>
  </si>
  <si>
    <t>D.5</t>
  </si>
  <si>
    <t>150 mm Type 2 Concrete Pavement (Type D)</t>
  </si>
  <si>
    <t>Baywater Place Rehabilitaion (Beaverhill Blvd to End of Baywater Pl)</t>
  </si>
  <si>
    <t>C.19</t>
  </si>
  <si>
    <t>C.18</t>
  </si>
  <si>
    <t>C.17</t>
  </si>
  <si>
    <t>C.16</t>
  </si>
  <si>
    <t>C.15</t>
  </si>
  <si>
    <t>C.14</t>
  </si>
  <si>
    <t>C.13</t>
  </si>
  <si>
    <t>B155rlA2</t>
  </si>
  <si>
    <t>150 mm Type 2 Concrete Pavement (Type C)</t>
  </si>
  <si>
    <t>In a Trench, Class B Type 3  Bedding, Class 2 Backfill</t>
  </si>
  <si>
    <t>250 mm, PVC</t>
  </si>
  <si>
    <t>A.21</t>
  </si>
  <si>
    <t>Construction of  Curb Ramp (8-12 mm ht, Type 2, Monolithic)</t>
  </si>
  <si>
    <t>Construction of Monolithic Type 5 Curb and Sidewalk</t>
  </si>
  <si>
    <t>Construction of Curb Ramp for Asphalt Pavement (8-12 mm ht, Curb Ramp,  150 mm Plain Type 2 Concrete Pavement)</t>
  </si>
  <si>
    <t>Construction of Barrier Curb for Asphalt Pavement (180 mm ht, Barrier, 150 mm Plain Type 2 Concrete Pavement)</t>
  </si>
  <si>
    <t>Construction of  Modified Barrier Curb for Asphalt Pavement (180 mm ht)</t>
  </si>
  <si>
    <t>Construction of Curb for Asphalt Pavement</t>
  </si>
  <si>
    <t>A.10</t>
  </si>
  <si>
    <t>A.8</t>
  </si>
  <si>
    <t>A.6</t>
  </si>
  <si>
    <t>Hauling and Placement of 50mm Granular B Recycled Concrete Aggregate</t>
  </si>
  <si>
    <t>Lilian Avenue Reconstruction (Marion Pl to Cromwell St)</t>
  </si>
  <si>
    <t>QUANTITY</t>
  </si>
  <si>
    <t>REF.</t>
  </si>
  <si>
    <t>APPROX.</t>
  </si>
  <si>
    <t>SPEC.</t>
  </si>
  <si>
    <t>UNIT PRICES</t>
  </si>
  <si>
    <t>FORM B: PRICES</t>
  </si>
  <si>
    <t>D.14</t>
  </si>
  <si>
    <t>CW 3110-R21, E14</t>
  </si>
  <si>
    <t>M.1</t>
  </si>
  <si>
    <t>CW 3010-R4, E14</t>
  </si>
  <si>
    <t>SD-203B, E17</t>
  </si>
  <si>
    <t>SD-200A, E17</t>
  </si>
  <si>
    <t>SD-229D, E17</t>
  </si>
  <si>
    <t>E2</t>
  </si>
  <si>
    <t>(SEE B9)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</si>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</sst>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9" formatCode="#,##0.0"/>
  </numFmts>
  <fonts count="4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u/>
      <sz val="12"/>
      <color theme="1"/>
      <name val="Arial"/>
      <family val="2"/>
    </font>
    <font>
      <b/>
      <sz val="12"/>
      <color theme="1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8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4" fillId="23" borderId="0"/>
    <xf numFmtId="0" fontId="14" fillId="23" borderId="0"/>
    <xf numFmtId="0" fontId="36" fillId="23" borderId="0"/>
    <xf numFmtId="0" fontId="37" fillId="0" borderId="0"/>
    <xf numFmtId="0" fontId="16" fillId="0" borderId="0"/>
    <xf numFmtId="0" fontId="14" fillId="23" borderId="0"/>
    <xf numFmtId="0" fontId="38" fillId="23" borderId="0"/>
    <xf numFmtId="0" fontId="2" fillId="0" borderId="0"/>
    <xf numFmtId="0" fontId="14" fillId="23" borderId="0"/>
    <xf numFmtId="0" fontId="16" fillId="0" borderId="0"/>
    <xf numFmtId="0" fontId="37" fillId="0" borderId="0"/>
  </cellStyleXfs>
  <cellXfs count="248">
    <xf numFmtId="0" fontId="0" fillId="0" borderId="0" xfId="0"/>
    <xf numFmtId="0" fontId="14" fillId="23" borderId="0" xfId="69"/>
    <xf numFmtId="0" fontId="14" fillId="23" borderId="17" xfId="69" applyBorder="1" applyAlignment="1">
      <alignment horizontal="right"/>
    </xf>
    <xf numFmtId="0" fontId="14" fillId="23" borderId="0" xfId="69" applyAlignment="1">
      <alignment horizontal="right"/>
    </xf>
    <xf numFmtId="0" fontId="39" fillId="23" borderId="0" xfId="69" applyFont="1"/>
    <xf numFmtId="0" fontId="14" fillId="23" borderId="0" xfId="69" applyAlignment="1">
      <alignment horizontal="center"/>
    </xf>
    <xf numFmtId="0" fontId="14" fillId="23" borderId="0" xfId="69" applyAlignment="1">
      <alignment vertical="top"/>
    </xf>
    <xf numFmtId="0" fontId="14" fillId="23" borderId="18" xfId="69" applyBorder="1" applyAlignment="1">
      <alignment horizontal="right"/>
    </xf>
    <xf numFmtId="7" fontId="14" fillId="23" borderId="13" xfId="69" applyNumberFormat="1" applyBorder="1" applyAlignment="1">
      <alignment horizontal="right"/>
    </xf>
    <xf numFmtId="0" fontId="39" fillId="23" borderId="13" xfId="69" applyFont="1" applyBorder="1"/>
    <xf numFmtId="0" fontId="14" fillId="23" borderId="13" xfId="69" applyBorder="1"/>
    <xf numFmtId="0" fontId="14" fillId="23" borderId="13" xfId="69" applyBorder="1" applyAlignment="1">
      <alignment horizontal="center"/>
    </xf>
    <xf numFmtId="0" fontId="14" fillId="23" borderId="19" xfId="69" applyBorder="1" applyAlignment="1">
      <alignment vertical="top"/>
    </xf>
    <xf numFmtId="7" fontId="14" fillId="23" borderId="20" xfId="69" applyNumberFormat="1" applyBorder="1" applyAlignment="1">
      <alignment horizontal="right"/>
    </xf>
    <xf numFmtId="7" fontId="14" fillId="23" borderId="25" xfId="69" applyNumberFormat="1" applyBorder="1" applyAlignment="1">
      <alignment horizontal="right"/>
    </xf>
    <xf numFmtId="7" fontId="14" fillId="23" borderId="26" xfId="69" applyNumberFormat="1" applyBorder="1" applyAlignment="1">
      <alignment horizontal="right"/>
    </xf>
    <xf numFmtId="7" fontId="14" fillId="23" borderId="27" xfId="69" applyNumberFormat="1" applyBorder="1" applyAlignment="1">
      <alignment horizontal="right"/>
    </xf>
    <xf numFmtId="0" fontId="41" fillId="23" borderId="31" xfId="69" applyFont="1" applyBorder="1" applyAlignment="1">
      <alignment horizontal="center" vertical="center"/>
    </xf>
    <xf numFmtId="7" fontId="14" fillId="23" borderId="32" xfId="69" applyNumberFormat="1" applyBorder="1" applyAlignment="1">
      <alignment horizontal="right"/>
    </xf>
    <xf numFmtId="7" fontId="14" fillId="23" borderId="31" xfId="69" applyNumberFormat="1" applyBorder="1" applyAlignment="1">
      <alignment horizontal="right"/>
    </xf>
    <xf numFmtId="174" fontId="41" fillId="23" borderId="31" xfId="69" applyNumberFormat="1" applyFont="1" applyBorder="1" applyAlignment="1">
      <alignment horizontal="center" vertical="center"/>
    </xf>
    <xf numFmtId="0" fontId="14" fillId="23" borderId="36" xfId="69" applyBorder="1" applyAlignment="1">
      <alignment horizontal="right"/>
    </xf>
    <xf numFmtId="0" fontId="39" fillId="23" borderId="37" xfId="69" applyFont="1" applyBorder="1"/>
    <xf numFmtId="0" fontId="14" fillId="23" borderId="37" xfId="69" applyBorder="1"/>
    <xf numFmtId="0" fontId="14" fillId="23" borderId="37" xfId="69" applyBorder="1" applyAlignment="1">
      <alignment horizontal="center"/>
    </xf>
    <xf numFmtId="0" fontId="15" fillId="23" borderId="37" xfId="69" applyFont="1" applyBorder="1"/>
    <xf numFmtId="0" fontId="14" fillId="23" borderId="38" xfId="69" applyBorder="1" applyAlignment="1">
      <alignment vertical="top"/>
    </xf>
    <xf numFmtId="0" fontId="14" fillId="23" borderId="25" xfId="69" applyBorder="1" applyAlignment="1">
      <alignment horizontal="right"/>
    </xf>
    <xf numFmtId="0" fontId="14" fillId="23" borderId="0" xfId="69" applyAlignment="1">
      <alignment vertical="center"/>
    </xf>
    <xf numFmtId="7" fontId="14" fillId="23" borderId="32" xfId="69" applyNumberFormat="1" applyBorder="1" applyAlignment="1">
      <alignment horizontal="right" vertical="center"/>
    </xf>
    <xf numFmtId="7" fontId="14" fillId="23" borderId="31" xfId="69" applyNumberFormat="1" applyBorder="1" applyAlignment="1">
      <alignment horizontal="right" vertical="center"/>
    </xf>
    <xf numFmtId="0" fontId="41" fillId="23" borderId="39" xfId="69" applyFont="1" applyBorder="1" applyAlignment="1">
      <alignment horizontal="center" vertical="center"/>
    </xf>
    <xf numFmtId="7" fontId="14" fillId="23" borderId="35" xfId="69" applyNumberFormat="1" applyBorder="1" applyAlignment="1">
      <alignment horizontal="right" vertical="center"/>
    </xf>
    <xf numFmtId="176" fontId="39" fillId="0" borderId="1" xfId="69" applyNumberFormat="1" applyFont="1" applyFill="1" applyBorder="1" applyAlignment="1">
      <alignment vertical="top"/>
    </xf>
    <xf numFmtId="176" fontId="39" fillId="26" borderId="1" xfId="69" applyNumberFormat="1" applyFont="1" applyFill="1" applyBorder="1" applyAlignment="1" applyProtection="1">
      <alignment vertical="top"/>
      <protection locked="0"/>
    </xf>
    <xf numFmtId="1" fontId="39" fillId="0" borderId="1" xfId="69" applyNumberFormat="1" applyFont="1" applyFill="1" applyBorder="1" applyAlignment="1">
      <alignment horizontal="right" vertical="top" wrapText="1"/>
    </xf>
    <xf numFmtId="0" fontId="14" fillId="0" borderId="1" xfId="69" applyFill="1" applyBorder="1" applyAlignment="1">
      <alignment horizontal="center" vertical="top" wrapText="1"/>
    </xf>
    <xf numFmtId="165" fontId="14" fillId="0" borderId="1" xfId="53" applyNumberFormat="1" applyFont="1" applyBorder="1" applyAlignment="1">
      <alignment horizontal="center" vertical="top" wrapText="1"/>
    </xf>
    <xf numFmtId="165" fontId="14" fillId="0" borderId="1" xfId="69" applyNumberFormat="1" applyFill="1" applyBorder="1" applyAlignment="1">
      <alignment horizontal="left" vertical="top" wrapText="1"/>
    </xf>
    <xf numFmtId="174" fontId="14" fillId="0" borderId="1" xfId="69" applyNumberFormat="1" applyFill="1" applyBorder="1" applyAlignment="1">
      <alignment horizontal="left" vertical="top" wrapText="1"/>
    </xf>
    <xf numFmtId="4" fontId="14" fillId="26" borderId="16" xfId="69" applyNumberFormat="1" applyFill="1" applyBorder="1" applyAlignment="1">
      <alignment horizontal="center" vertical="top" wrapText="1"/>
    </xf>
    <xf numFmtId="7" fontId="14" fillId="23" borderId="40" xfId="69" applyNumberFormat="1" applyBorder="1" applyAlignment="1">
      <alignment horizontal="right" vertical="center"/>
    </xf>
    <xf numFmtId="7" fontId="14" fillId="23" borderId="25" xfId="69" applyNumberFormat="1" applyBorder="1" applyAlignment="1">
      <alignment horizontal="right" vertical="center"/>
    </xf>
    <xf numFmtId="0" fontId="41" fillId="23" borderId="42" xfId="69" applyFont="1" applyBorder="1" applyAlignment="1">
      <alignment horizontal="center" vertical="center"/>
    </xf>
    <xf numFmtId="0" fontId="34" fillId="0" borderId="0" xfId="77" applyFont="1" applyFill="1"/>
    <xf numFmtId="4" fontId="14" fillId="0" borderId="1" xfId="77" applyNumberFormat="1" applyFill="1" applyBorder="1" applyAlignment="1">
      <alignment horizontal="center" vertical="top" wrapText="1"/>
    </xf>
    <xf numFmtId="0" fontId="14" fillId="0" borderId="0" xfId="77" applyFill="1"/>
    <xf numFmtId="7" fontId="14" fillId="0" borderId="40" xfId="77" applyNumberFormat="1" applyFill="1" applyBorder="1" applyAlignment="1">
      <alignment horizontal="right"/>
    </xf>
    <xf numFmtId="0" fontId="34" fillId="26" borderId="0" xfId="69" applyFont="1" applyFill="1"/>
    <xf numFmtId="175" fontId="15" fillId="26" borderId="15" xfId="69" applyNumberFormat="1" applyFont="1" applyFill="1" applyBorder="1" applyAlignment="1">
      <alignment horizontal="center"/>
    </xf>
    <xf numFmtId="176" fontId="14" fillId="0" borderId="1" xfId="77" applyNumberFormat="1" applyFill="1" applyBorder="1" applyAlignment="1">
      <alignment vertical="top"/>
    </xf>
    <xf numFmtId="176" fontId="14" fillId="0" borderId="1" xfId="77" applyNumberFormat="1" applyFill="1" applyBorder="1" applyAlignment="1" applyProtection="1">
      <alignment vertical="top"/>
      <protection locked="0"/>
    </xf>
    <xf numFmtId="177" fontId="39" fillId="0" borderId="1" xfId="77" applyNumberFormat="1" applyFont="1" applyFill="1" applyBorder="1" applyAlignment="1">
      <alignment horizontal="right" vertical="top" wrapText="1"/>
    </xf>
    <xf numFmtId="165" fontId="14" fillId="0" borderId="1" xfId="78" applyNumberFormat="1" applyFont="1" applyBorder="1" applyAlignment="1">
      <alignment horizontal="center" vertical="top" wrapText="1"/>
    </xf>
    <xf numFmtId="165" fontId="14" fillId="0" borderId="1" xfId="78" applyNumberFormat="1" applyFont="1" applyBorder="1" applyAlignment="1">
      <alignment horizontal="left" vertical="top" wrapText="1"/>
    </xf>
    <xf numFmtId="4" fontId="14" fillId="26" borderId="1" xfId="69" applyNumberFormat="1" applyFill="1" applyBorder="1" applyAlignment="1">
      <alignment horizontal="center" vertical="top" wrapText="1"/>
    </xf>
    <xf numFmtId="0" fontId="34" fillId="26" borderId="0" xfId="77" applyFont="1" applyFill="1"/>
    <xf numFmtId="1" fontId="14" fillId="0" borderId="1" xfId="77" applyNumberFormat="1" applyFill="1" applyBorder="1" applyAlignment="1">
      <alignment horizontal="right" vertical="top" wrapText="1"/>
    </xf>
    <xf numFmtId="0" fontId="14" fillId="0" borderId="1" xfId="77" applyFill="1" applyBorder="1" applyAlignment="1">
      <alignment horizontal="center" vertical="top" wrapText="1"/>
    </xf>
    <xf numFmtId="165" fontId="14" fillId="0" borderId="1" xfId="77" applyNumberFormat="1" applyFill="1" applyBorder="1" applyAlignment="1">
      <alignment horizontal="center" vertical="top" wrapText="1"/>
    </xf>
    <xf numFmtId="174" fontId="14" fillId="0" borderId="1" xfId="77" applyNumberFormat="1" applyFill="1" applyBorder="1" applyAlignment="1">
      <alignment horizontal="center" vertical="top" wrapText="1"/>
    </xf>
    <xf numFmtId="4" fontId="14" fillId="26" borderId="1" xfId="77" applyNumberFormat="1" applyFill="1" applyBorder="1" applyAlignment="1">
      <alignment horizontal="center" vertical="top" wrapText="1"/>
    </xf>
    <xf numFmtId="0" fontId="34" fillId="26" borderId="0" xfId="77" applyFont="1" applyFill="1" applyAlignment="1">
      <alignment vertical="top"/>
    </xf>
    <xf numFmtId="176" fontId="14" fillId="0" borderId="1" xfId="77" applyNumberFormat="1" applyFill="1" applyBorder="1" applyAlignment="1">
      <alignment vertical="top" wrapText="1"/>
    </xf>
    <xf numFmtId="0" fontId="14" fillId="0" borderId="1" xfId="77" applyFill="1" applyBorder="1" applyAlignment="1">
      <alignment vertical="center"/>
    </xf>
    <xf numFmtId="165" fontId="14" fillId="0" borderId="1" xfId="78" applyNumberFormat="1" applyFont="1" applyBorder="1" applyAlignment="1">
      <alignment vertical="top" wrapText="1"/>
    </xf>
    <xf numFmtId="7" fontId="14" fillId="23" borderId="40" xfId="69" applyNumberFormat="1" applyBorder="1" applyAlignment="1">
      <alignment horizontal="right"/>
    </xf>
    <xf numFmtId="0" fontId="39" fillId="23" borderId="25" xfId="69" applyFont="1" applyBorder="1" applyAlignment="1">
      <alignment horizontal="center" vertical="top"/>
    </xf>
    <xf numFmtId="0" fontId="14" fillId="23" borderId="25" xfId="69" applyBorder="1" applyAlignment="1">
      <alignment horizontal="center" vertical="top"/>
    </xf>
    <xf numFmtId="1" fontId="14" fillId="23" borderId="25" xfId="69" applyNumberFormat="1" applyBorder="1" applyAlignment="1">
      <alignment horizontal="center" vertical="top"/>
    </xf>
    <xf numFmtId="165" fontId="41" fillId="25" borderId="43" xfId="69" applyNumberFormat="1" applyFont="1" applyFill="1" applyBorder="1" applyAlignment="1">
      <alignment horizontal="left" vertical="center"/>
    </xf>
    <xf numFmtId="0" fontId="41" fillId="23" borderId="43" xfId="69" applyFont="1" applyBorder="1" applyAlignment="1">
      <alignment vertical="top"/>
    </xf>
    <xf numFmtId="0" fontId="14" fillId="23" borderId="0" xfId="77"/>
    <xf numFmtId="7" fontId="14" fillId="0" borderId="25" xfId="77" applyNumberFormat="1" applyFill="1" applyBorder="1" applyAlignment="1">
      <alignment horizontal="right"/>
    </xf>
    <xf numFmtId="0" fontId="39" fillId="0" borderId="25" xfId="77" applyFont="1" applyFill="1" applyBorder="1" applyAlignment="1">
      <alignment horizontal="center" vertical="top"/>
    </xf>
    <xf numFmtId="0" fontId="14" fillId="0" borderId="25" xfId="77" applyFill="1" applyBorder="1" applyAlignment="1">
      <alignment horizontal="center" vertical="top"/>
    </xf>
    <xf numFmtId="1" fontId="14" fillId="0" borderId="25" xfId="77" applyNumberFormat="1" applyFill="1" applyBorder="1" applyAlignment="1">
      <alignment horizontal="center" vertical="top"/>
    </xf>
    <xf numFmtId="165" fontId="41" fillId="0" borderId="43" xfId="77" applyNumberFormat="1" applyFont="1" applyFill="1" applyBorder="1" applyAlignment="1">
      <alignment horizontal="left" vertical="center"/>
    </xf>
    <xf numFmtId="0" fontId="41" fillId="0" borderId="42" xfId="77" applyFont="1" applyFill="1" applyBorder="1" applyAlignment="1">
      <alignment vertical="top"/>
    </xf>
    <xf numFmtId="7" fontId="14" fillId="23" borderId="40" xfId="77" applyNumberFormat="1" applyBorder="1" applyAlignment="1">
      <alignment horizontal="right"/>
    </xf>
    <xf numFmtId="3" fontId="14" fillId="0" borderId="1" xfId="77" applyNumberFormat="1" applyFill="1" applyBorder="1" applyAlignment="1">
      <alignment vertical="top"/>
    </xf>
    <xf numFmtId="165" fontId="14" fillId="0" borderId="1" xfId="77" applyNumberFormat="1" applyFill="1" applyBorder="1" applyAlignment="1">
      <alignment horizontal="left" vertical="top" wrapText="1"/>
    </xf>
    <xf numFmtId="4" fontId="14" fillId="0" borderId="1" xfId="72" applyNumberFormat="1" applyFont="1" applyBorder="1" applyAlignment="1">
      <alignment horizontal="center" vertical="top" wrapText="1"/>
    </xf>
    <xf numFmtId="165" fontId="14" fillId="0" borderId="1" xfId="77" applyNumberFormat="1" applyFill="1" applyBorder="1" applyAlignment="1">
      <alignment vertical="top" wrapText="1"/>
    </xf>
    <xf numFmtId="174" fontId="14" fillId="0" borderId="1" xfId="77" applyNumberFormat="1" applyFill="1" applyBorder="1" applyAlignment="1">
      <alignment horizontal="right" vertical="top" wrapText="1"/>
    </xf>
    <xf numFmtId="0" fontId="14" fillId="0" borderId="1" xfId="77" applyFill="1" applyBorder="1" applyAlignment="1">
      <alignment horizontal="center" vertical="top"/>
    </xf>
    <xf numFmtId="1" fontId="14" fillId="0" borderId="1" xfId="77" applyNumberFormat="1" applyFill="1" applyBorder="1" applyAlignment="1">
      <alignment horizontal="center" vertical="top"/>
    </xf>
    <xf numFmtId="165" fontId="41" fillId="0" borderId="1" xfId="77" applyNumberFormat="1" applyFont="1" applyFill="1" applyBorder="1" applyAlignment="1">
      <alignment horizontal="left" vertical="center" wrapText="1"/>
    </xf>
    <xf numFmtId="0" fontId="14" fillId="0" borderId="16" xfId="77" applyFill="1" applyBorder="1" applyAlignment="1">
      <alignment horizontal="center" vertical="top"/>
    </xf>
    <xf numFmtId="1" fontId="39" fillId="0" borderId="1" xfId="77" applyNumberFormat="1" applyFont="1" applyFill="1" applyBorder="1" applyAlignment="1">
      <alignment horizontal="right" vertical="top" wrapText="1"/>
    </xf>
    <xf numFmtId="174" fontId="14" fillId="0" borderId="16" xfId="69" applyNumberFormat="1" applyFill="1" applyBorder="1" applyAlignment="1">
      <alignment horizontal="left" vertical="top" wrapText="1"/>
    </xf>
    <xf numFmtId="177" fontId="39" fillId="0" borderId="1" xfId="72" applyNumberFormat="1" applyFont="1" applyBorder="1" applyAlignment="1">
      <alignment horizontal="right" vertical="top" wrapText="1"/>
    </xf>
    <xf numFmtId="0" fontId="39" fillId="0" borderId="1" xfId="69" applyFont="1" applyFill="1" applyBorder="1" applyAlignment="1">
      <alignment horizontal="center" vertical="top" wrapText="1"/>
    </xf>
    <xf numFmtId="165" fontId="39" fillId="0" borderId="1" xfId="69" applyNumberFormat="1" applyFont="1" applyFill="1" applyBorder="1" applyAlignment="1">
      <alignment horizontal="center" vertical="top" wrapText="1"/>
    </xf>
    <xf numFmtId="165" fontId="39" fillId="0" borderId="1" xfId="69" applyNumberFormat="1" applyFont="1" applyFill="1" applyBorder="1" applyAlignment="1">
      <alignment horizontal="left" vertical="top" wrapText="1"/>
    </xf>
    <xf numFmtId="174" fontId="39" fillId="0" borderId="1" xfId="69" applyNumberFormat="1" applyFont="1" applyFill="1" applyBorder="1" applyAlignment="1">
      <alignment horizontal="center" vertical="top" wrapText="1"/>
    </xf>
    <xf numFmtId="4" fontId="39" fillId="26" borderId="1" xfId="69" applyNumberFormat="1" applyFont="1" applyFill="1" applyBorder="1" applyAlignment="1">
      <alignment horizontal="center" vertical="top" wrapText="1"/>
    </xf>
    <xf numFmtId="1" fontId="39" fillId="0" borderId="25" xfId="77" applyNumberFormat="1" applyFont="1" applyFill="1" applyBorder="1" applyAlignment="1">
      <alignment horizontal="center" vertical="top"/>
    </xf>
    <xf numFmtId="0" fontId="41" fillId="23" borderId="43" xfId="69" applyFont="1" applyBorder="1" applyAlignment="1">
      <alignment horizontal="center" vertical="center"/>
    </xf>
    <xf numFmtId="7" fontId="14" fillId="0" borderId="32" xfId="69" applyNumberFormat="1" applyFill="1" applyBorder="1" applyAlignment="1">
      <alignment horizontal="right"/>
    </xf>
    <xf numFmtId="7" fontId="14" fillId="0" borderId="31" xfId="69" applyNumberFormat="1" applyFill="1" applyBorder="1" applyAlignment="1">
      <alignment horizontal="right"/>
    </xf>
    <xf numFmtId="174" fontId="41" fillId="0" borderId="39" xfId="69" applyNumberFormat="1" applyFont="1" applyFill="1" applyBorder="1" applyAlignment="1">
      <alignment horizontal="center" vertical="center"/>
    </xf>
    <xf numFmtId="174" fontId="14" fillId="0" borderId="1" xfId="77" applyNumberFormat="1" applyFill="1" applyBorder="1" applyAlignment="1">
      <alignment horizontal="left" vertical="top" wrapText="1"/>
    </xf>
    <xf numFmtId="0" fontId="14" fillId="0" borderId="25" xfId="77" applyFill="1" applyBorder="1" applyAlignment="1">
      <alignment vertical="top"/>
    </xf>
    <xf numFmtId="165" fontId="41" fillId="0" borderId="43" xfId="77" applyNumberFormat="1" applyFont="1" applyFill="1" applyBorder="1" applyAlignment="1">
      <alignment horizontal="left" vertical="center" wrapText="1"/>
    </xf>
    <xf numFmtId="0" fontId="14" fillId="0" borderId="42" xfId="77" applyFill="1" applyBorder="1" applyAlignment="1">
      <alignment horizontal="center" vertical="top"/>
    </xf>
    <xf numFmtId="165" fontId="39" fillId="0" borderId="15" xfId="69" applyNumberFormat="1" applyFont="1" applyFill="1" applyBorder="1" applyAlignment="1">
      <alignment horizontal="centerContinuous" wrapText="1"/>
    </xf>
    <xf numFmtId="165" fontId="14" fillId="0" borderId="15" xfId="69" applyNumberFormat="1" applyFill="1" applyBorder="1" applyAlignment="1">
      <alignment horizontal="centerContinuous" wrapText="1"/>
    </xf>
    <xf numFmtId="165" fontId="44" fillId="0" borderId="15" xfId="69" applyNumberFormat="1" applyFont="1" applyFill="1" applyBorder="1" applyAlignment="1">
      <alignment vertical="center" wrapText="1"/>
    </xf>
    <xf numFmtId="174" fontId="45" fillId="0" borderId="15" xfId="69" applyNumberFormat="1" applyFont="1" applyFill="1" applyBorder="1" applyAlignment="1">
      <alignment horizontal="center" vertical="center" wrapText="1"/>
    </xf>
    <xf numFmtId="0" fontId="34" fillId="27" borderId="0" xfId="77" applyFont="1" applyFill="1"/>
    <xf numFmtId="1" fontId="39" fillId="0" borderId="1" xfId="77" applyNumberFormat="1" applyFont="1" applyFill="1" applyBorder="1" applyAlignment="1">
      <alignment horizontal="right" vertical="top"/>
    </xf>
    <xf numFmtId="4" fontId="14" fillId="27" borderId="1" xfId="77" applyNumberFormat="1" applyFill="1" applyBorder="1" applyAlignment="1">
      <alignment horizontal="center" vertical="top"/>
    </xf>
    <xf numFmtId="0" fontId="14" fillId="28" borderId="0" xfId="77" applyFill="1"/>
    <xf numFmtId="1" fontId="14" fillId="0" borderId="25" xfId="77" applyNumberFormat="1" applyFill="1" applyBorder="1" applyAlignment="1">
      <alignment vertical="top"/>
    </xf>
    <xf numFmtId="7" fontId="14" fillId="28" borderId="40" xfId="77" applyNumberFormat="1" applyFill="1" applyBorder="1" applyAlignment="1">
      <alignment horizontal="right"/>
    </xf>
    <xf numFmtId="4" fontId="14" fillId="27" borderId="1" xfId="77" applyNumberFormat="1" applyFill="1" applyBorder="1" applyAlignment="1">
      <alignment horizontal="center" vertical="top" wrapText="1"/>
    </xf>
    <xf numFmtId="0" fontId="14" fillId="0" borderId="42" xfId="77" applyFill="1" applyBorder="1" applyAlignment="1">
      <alignment vertical="top"/>
    </xf>
    <xf numFmtId="1" fontId="39" fillId="0" borderId="40" xfId="77" applyNumberFormat="1" applyFont="1" applyFill="1" applyBorder="1" applyAlignment="1">
      <alignment vertical="top"/>
    </xf>
    <xf numFmtId="0" fontId="14" fillId="0" borderId="16" xfId="77" applyFill="1" applyBorder="1" applyAlignment="1">
      <alignment horizontal="center" vertical="top" wrapText="1"/>
    </xf>
    <xf numFmtId="4" fontId="14" fillId="26" borderId="1" xfId="77" applyNumberFormat="1" applyFill="1" applyBorder="1" applyAlignment="1">
      <alignment horizontal="center" vertical="top"/>
    </xf>
    <xf numFmtId="176" fontId="14" fillId="0" borderId="44" xfId="77" applyNumberFormat="1" applyFill="1" applyBorder="1" applyAlignment="1">
      <alignment vertical="top" wrapText="1"/>
    </xf>
    <xf numFmtId="0" fontId="14" fillId="0" borderId="44" xfId="77" applyFill="1" applyBorder="1" applyAlignment="1">
      <alignment vertical="center"/>
    </xf>
    <xf numFmtId="1" fontId="39" fillId="0" borderId="45" xfId="77" applyNumberFormat="1" applyFont="1" applyFill="1" applyBorder="1" applyAlignment="1">
      <alignment horizontal="center" vertical="top"/>
    </xf>
    <xf numFmtId="0" fontId="16" fillId="0" borderId="46" xfId="77" applyFont="1" applyFill="1" applyBorder="1"/>
    <xf numFmtId="165" fontId="14" fillId="0" borderId="44" xfId="77" applyNumberFormat="1" applyFill="1" applyBorder="1" applyAlignment="1">
      <alignment horizontal="center" vertical="top" wrapText="1"/>
    </xf>
    <xf numFmtId="165" fontId="14" fillId="0" borderId="44" xfId="77" applyNumberFormat="1" applyFill="1" applyBorder="1" applyAlignment="1">
      <alignment horizontal="left" vertical="top" wrapText="1"/>
    </xf>
    <xf numFmtId="174" fontId="14" fillId="0" borderId="44" xfId="77" applyNumberFormat="1" applyFill="1" applyBorder="1" applyAlignment="1">
      <alignment horizontal="left" vertical="top" wrapText="1"/>
    </xf>
    <xf numFmtId="179" fontId="14" fillId="0" borderId="1" xfId="77" applyNumberFormat="1" applyFill="1" applyBorder="1" applyAlignment="1">
      <alignment horizontal="center" vertical="top" wrapText="1"/>
    </xf>
    <xf numFmtId="179" fontId="14" fillId="0" borderId="1" xfId="77" applyNumberFormat="1" applyFill="1" applyBorder="1" applyAlignment="1">
      <alignment horizontal="left" vertical="top" wrapText="1"/>
    </xf>
    <xf numFmtId="179" fontId="14" fillId="27" borderId="1" xfId="77" applyNumberFormat="1" applyFill="1" applyBorder="1" applyAlignment="1">
      <alignment horizontal="center" vertical="top"/>
    </xf>
    <xf numFmtId="176" fontId="14" fillId="0" borderId="1" xfId="69" applyNumberFormat="1" applyFill="1" applyBorder="1" applyAlignment="1">
      <alignment vertical="top"/>
    </xf>
    <xf numFmtId="176" fontId="14" fillId="0" borderId="1" xfId="69" applyNumberFormat="1" applyFill="1" applyBorder="1" applyAlignment="1" applyProtection="1">
      <alignment vertical="top"/>
      <protection locked="0"/>
    </xf>
    <xf numFmtId="174" fontId="14" fillId="0" borderId="1" xfId="69" applyNumberFormat="1" applyFill="1" applyBorder="1" applyAlignment="1">
      <alignment horizontal="center" vertical="top" wrapText="1"/>
    </xf>
    <xf numFmtId="4" fontId="14" fillId="26" borderId="1" xfId="69" applyNumberFormat="1" applyFill="1" applyBorder="1" applyAlignment="1">
      <alignment horizontal="center" vertical="top"/>
    </xf>
    <xf numFmtId="165" fontId="41" fillId="26" borderId="43" xfId="77" applyNumberFormat="1" applyFont="1" applyFill="1" applyBorder="1" applyAlignment="1">
      <alignment horizontal="left" vertical="center" wrapText="1"/>
    </xf>
    <xf numFmtId="0" fontId="16" fillId="0" borderId="0" xfId="77" applyFont="1" applyFill="1"/>
    <xf numFmtId="176" fontId="14" fillId="0" borderId="2" xfId="77" applyNumberFormat="1" applyFill="1" applyBorder="1" applyAlignment="1">
      <alignment vertical="top"/>
    </xf>
    <xf numFmtId="176" fontId="14" fillId="0" borderId="2" xfId="77" applyNumberFormat="1" applyFill="1" applyBorder="1" applyAlignment="1" applyProtection="1">
      <alignment vertical="top"/>
      <protection locked="0"/>
    </xf>
    <xf numFmtId="1" fontId="39" fillId="0" borderId="2" xfId="77" applyNumberFormat="1" applyFont="1" applyFill="1" applyBorder="1" applyAlignment="1">
      <alignment horizontal="right" vertical="top"/>
    </xf>
    <xf numFmtId="0" fontId="14" fillId="0" borderId="2" xfId="77" applyFill="1" applyBorder="1" applyAlignment="1">
      <alignment horizontal="center" vertical="top" wrapText="1"/>
    </xf>
    <xf numFmtId="165" fontId="14" fillId="0" borderId="2" xfId="77" applyNumberFormat="1" applyFill="1" applyBorder="1" applyAlignment="1">
      <alignment horizontal="center" vertical="top" wrapText="1"/>
    </xf>
    <xf numFmtId="165" fontId="14" fillId="0" borderId="2" xfId="77" applyNumberFormat="1" applyFill="1" applyBorder="1" applyAlignment="1">
      <alignment horizontal="left" vertical="top" wrapText="1"/>
    </xf>
    <xf numFmtId="174" fontId="14" fillId="0" borderId="2" xfId="77" applyNumberFormat="1" applyFill="1" applyBorder="1" applyAlignment="1">
      <alignment horizontal="center" vertical="top" wrapText="1"/>
    </xf>
    <xf numFmtId="0" fontId="41" fillId="0" borderId="43" xfId="69" applyFont="1" applyFill="1" applyBorder="1" applyAlignment="1">
      <alignment horizontal="center" vertical="center"/>
    </xf>
    <xf numFmtId="0" fontId="14" fillId="26" borderId="1" xfId="69" applyFill="1" applyBorder="1" applyAlignment="1">
      <alignment vertical="center"/>
    </xf>
    <xf numFmtId="0" fontId="14" fillId="0" borderId="44" xfId="77" applyFill="1" applyBorder="1" applyAlignment="1">
      <alignment horizontal="center" vertical="top" wrapText="1"/>
    </xf>
    <xf numFmtId="0" fontId="14" fillId="0" borderId="45" xfId="77" applyFill="1" applyBorder="1" applyAlignment="1">
      <alignment vertical="top"/>
    </xf>
    <xf numFmtId="1" fontId="14" fillId="0" borderId="45" xfId="77" applyNumberFormat="1" applyFill="1" applyBorder="1" applyAlignment="1">
      <alignment horizontal="center" vertical="top"/>
    </xf>
    <xf numFmtId="165" fontId="41" fillId="0" borderId="47" xfId="77" applyNumberFormat="1" applyFont="1" applyFill="1" applyBorder="1" applyAlignment="1">
      <alignment horizontal="left" vertical="center" wrapText="1"/>
    </xf>
    <xf numFmtId="0" fontId="14" fillId="0" borderId="48" xfId="77" applyFill="1" applyBorder="1" applyAlignment="1">
      <alignment horizontal="center" vertical="top"/>
    </xf>
    <xf numFmtId="176" fontId="14" fillId="0" borderId="1" xfId="78" applyNumberFormat="1" applyFont="1" applyBorder="1" applyAlignment="1">
      <alignment vertical="top"/>
    </xf>
    <xf numFmtId="0" fontId="14" fillId="0" borderId="1" xfId="78" applyFont="1" applyBorder="1" applyAlignment="1">
      <alignment horizontal="center" vertical="top" wrapText="1"/>
    </xf>
    <xf numFmtId="174" fontId="14" fillId="0" borderId="1" xfId="78" applyNumberFormat="1" applyFont="1" applyBorder="1" applyAlignment="1">
      <alignment horizontal="left" vertical="top" wrapText="1"/>
    </xf>
    <xf numFmtId="4" fontId="14" fillId="27" borderId="1" xfId="78" applyNumberFormat="1" applyFont="1" applyFill="1" applyBorder="1" applyAlignment="1">
      <alignment horizontal="center" vertical="top" wrapText="1"/>
    </xf>
    <xf numFmtId="1" fontId="39" fillId="0" borderId="49" xfId="77" applyNumberFormat="1" applyFont="1" applyFill="1" applyBorder="1" applyAlignment="1">
      <alignment vertical="top"/>
    </xf>
    <xf numFmtId="0" fontId="14" fillId="0" borderId="19" xfId="77" applyFill="1" applyBorder="1" applyAlignment="1">
      <alignment horizontal="center" vertical="top" wrapText="1"/>
    </xf>
    <xf numFmtId="165" fontId="14" fillId="0" borderId="18" xfId="77" applyNumberFormat="1" applyFill="1" applyBorder="1" applyAlignment="1">
      <alignment horizontal="center" vertical="top" wrapText="1"/>
    </xf>
    <xf numFmtId="165" fontId="14" fillId="0" borderId="18" xfId="77" applyNumberFormat="1" applyFill="1" applyBorder="1" applyAlignment="1">
      <alignment horizontal="left" vertical="top" wrapText="1"/>
    </xf>
    <xf numFmtId="0" fontId="34" fillId="26" borderId="0" xfId="69" applyFont="1" applyFill="1" applyAlignment="1">
      <alignment vertical="top"/>
    </xf>
    <xf numFmtId="176" fontId="14" fillId="0" borderId="1" xfId="69" applyNumberFormat="1" applyFill="1" applyBorder="1" applyAlignment="1">
      <alignment vertical="top" wrapText="1"/>
    </xf>
    <xf numFmtId="7" fontId="14" fillId="0" borderId="40" xfId="69" applyNumberFormat="1" applyFill="1" applyBorder="1" applyAlignment="1">
      <alignment horizontal="right" vertical="center"/>
    </xf>
    <xf numFmtId="7" fontId="14" fillId="0" borderId="25" xfId="69" applyNumberFormat="1" applyFill="1" applyBorder="1" applyAlignment="1">
      <alignment horizontal="right" vertical="center"/>
    </xf>
    <xf numFmtId="165" fontId="14" fillId="0" borderId="17" xfId="77" applyNumberFormat="1" applyFill="1" applyBorder="1" applyAlignment="1">
      <alignment horizontal="center" vertical="top" wrapText="1"/>
    </xf>
    <xf numFmtId="165" fontId="14" fillId="0" borderId="17" xfId="77" applyNumberFormat="1" applyFill="1" applyBorder="1" applyAlignment="1">
      <alignment horizontal="left" vertical="top" wrapText="1"/>
    </xf>
    <xf numFmtId="0" fontId="35" fillId="26" borderId="0" xfId="77" applyFont="1" applyFill="1" applyAlignment="1">
      <alignment vertical="top"/>
    </xf>
    <xf numFmtId="1" fontId="39" fillId="0" borderId="50" xfId="77" applyNumberFormat="1" applyFont="1" applyFill="1" applyBorder="1" applyAlignment="1">
      <alignment vertical="top"/>
    </xf>
    <xf numFmtId="0" fontId="15" fillId="28" borderId="0" xfId="77" applyFont="1" applyFill="1"/>
    <xf numFmtId="0" fontId="15" fillId="0" borderId="25" xfId="77" applyFont="1" applyFill="1" applyBorder="1" applyAlignment="1">
      <alignment vertical="top"/>
    </xf>
    <xf numFmtId="1" fontId="15" fillId="0" borderId="25" xfId="77" applyNumberFormat="1" applyFont="1" applyFill="1" applyBorder="1" applyAlignment="1">
      <alignment horizontal="center" vertical="top"/>
    </xf>
    <xf numFmtId="0" fontId="15" fillId="0" borderId="42" xfId="77" applyFont="1" applyFill="1" applyBorder="1" applyAlignment="1">
      <alignment horizontal="center" vertical="top"/>
    </xf>
    <xf numFmtId="7" fontId="15" fillId="28" borderId="40" xfId="77" applyNumberFormat="1" applyFont="1" applyFill="1" applyBorder="1" applyAlignment="1">
      <alignment horizontal="right"/>
    </xf>
    <xf numFmtId="0" fontId="14" fillId="0" borderId="45" xfId="77" applyFill="1" applyBorder="1" applyAlignment="1">
      <alignment horizontal="center" vertical="top"/>
    </xf>
    <xf numFmtId="165" fontId="41" fillId="26" borderId="47" xfId="77" applyNumberFormat="1" applyFont="1" applyFill="1" applyBorder="1" applyAlignment="1">
      <alignment horizontal="left" vertical="center" wrapText="1"/>
    </xf>
    <xf numFmtId="175" fontId="14" fillId="27" borderId="1" xfId="77" applyNumberFormat="1" applyFill="1" applyBorder="1" applyAlignment="1">
      <alignment horizontal="center" vertical="top"/>
    </xf>
    <xf numFmtId="0" fontId="14" fillId="0" borderId="1" xfId="79" applyFont="1" applyBorder="1" applyAlignment="1">
      <alignment vertical="center"/>
    </xf>
    <xf numFmtId="0" fontId="14" fillId="28" borderId="0" xfId="77" applyFill="1" applyAlignment="1">
      <alignment vertical="center"/>
    </xf>
    <xf numFmtId="175" fontId="14" fillId="26" borderId="1" xfId="69" applyNumberFormat="1" applyFill="1" applyBorder="1" applyAlignment="1">
      <alignment horizontal="center" vertical="top"/>
    </xf>
    <xf numFmtId="7" fontId="14" fillId="23" borderId="51" xfId="69" applyNumberFormat="1" applyBorder="1" applyAlignment="1">
      <alignment horizontal="right" vertical="center"/>
    </xf>
    <xf numFmtId="7" fontId="14" fillId="23" borderId="52" xfId="69" applyNumberFormat="1" applyBorder="1" applyAlignment="1">
      <alignment horizontal="right" vertical="center"/>
    </xf>
    <xf numFmtId="0" fontId="14" fillId="23" borderId="53" xfId="69" applyBorder="1" applyAlignment="1">
      <alignment horizontal="right"/>
    </xf>
    <xf numFmtId="7" fontId="14" fillId="23" borderId="54" xfId="69" applyNumberFormat="1" applyBorder="1" applyAlignment="1">
      <alignment horizontal="right"/>
    </xf>
    <xf numFmtId="0" fontId="39" fillId="23" borderId="54" xfId="69" applyFont="1" applyBorder="1" applyAlignment="1">
      <alignment horizontal="center"/>
    </xf>
    <xf numFmtId="0" fontId="14" fillId="23" borderId="54" xfId="69" applyBorder="1"/>
    <xf numFmtId="0" fontId="14" fillId="23" borderId="55" xfId="69" applyBorder="1" applyAlignment="1">
      <alignment horizontal="center"/>
    </xf>
    <xf numFmtId="0" fontId="14" fillId="23" borderId="56" xfId="69" applyBorder="1"/>
    <xf numFmtId="0" fontId="14" fillId="23" borderId="55" xfId="69" applyBorder="1" applyAlignment="1">
      <alignment vertical="top"/>
    </xf>
    <xf numFmtId="7" fontId="14" fillId="23" borderId="57" xfId="69" applyNumberFormat="1" applyBorder="1" applyAlignment="1">
      <alignment horizontal="right"/>
    </xf>
    <xf numFmtId="0" fontId="14" fillId="23" borderId="58" xfId="69" applyBorder="1" applyAlignment="1">
      <alignment horizontal="center"/>
    </xf>
    <xf numFmtId="7" fontId="14" fillId="23" borderId="59" xfId="69" applyNumberFormat="1" applyBorder="1" applyAlignment="1">
      <alignment horizontal="right"/>
    </xf>
    <xf numFmtId="0" fontId="39" fillId="23" borderId="59" xfId="69" applyFont="1" applyBorder="1" applyAlignment="1">
      <alignment horizontal="center"/>
    </xf>
    <xf numFmtId="0" fontId="14" fillId="23" borderId="59" xfId="69" applyBorder="1" applyAlignment="1">
      <alignment horizontal="center"/>
    </xf>
    <xf numFmtId="0" fontId="14" fillId="23" borderId="60" xfId="69" applyBorder="1" applyAlignment="1">
      <alignment horizontal="center"/>
    </xf>
    <xf numFmtId="0" fontId="14" fillId="23" borderId="61" xfId="69" applyBorder="1" applyAlignment="1">
      <alignment horizontal="center"/>
    </xf>
    <xf numFmtId="0" fontId="14" fillId="23" borderId="60" xfId="69" applyBorder="1" applyAlignment="1">
      <alignment horizontal="center" vertical="top"/>
    </xf>
    <xf numFmtId="7" fontId="14" fillId="23" borderId="60" xfId="69" applyNumberFormat="1" applyBorder="1" applyAlignment="1">
      <alignment horizontal="center"/>
    </xf>
    <xf numFmtId="2" fontId="14" fillId="23" borderId="37" xfId="69" applyNumberFormat="1" applyBorder="1" applyAlignment="1">
      <alignment horizontal="centerContinuous"/>
    </xf>
    <xf numFmtId="7" fontId="14" fillId="23" borderId="0" xfId="69" applyNumberFormat="1" applyAlignment="1">
      <alignment horizontal="centerContinuous" vertical="center"/>
    </xf>
    <xf numFmtId="7" fontId="14" fillId="23" borderId="0" xfId="69" applyNumberFormat="1" applyAlignment="1">
      <alignment horizontal="right"/>
    </xf>
    <xf numFmtId="0" fontId="14" fillId="23" borderId="0" xfId="69" applyAlignment="1">
      <alignment horizontal="centerContinuous" vertical="center"/>
    </xf>
    <xf numFmtId="7" fontId="46" fillId="23" borderId="0" xfId="69" applyNumberFormat="1" applyFont="1" applyAlignment="1">
      <alignment horizontal="centerContinuous" vertical="center"/>
    </xf>
    <xf numFmtId="0" fontId="39" fillId="23" borderId="0" xfId="69" applyFont="1" applyAlignment="1">
      <alignment horizontal="centerContinuous" vertical="center"/>
    </xf>
    <xf numFmtId="1" fontId="14" fillId="23" borderId="0" xfId="69" applyNumberFormat="1" applyAlignment="1">
      <alignment horizontal="centerContinuous" vertical="top"/>
    </xf>
    <xf numFmtId="0" fontId="15" fillId="23" borderId="0" xfId="69" applyFont="1" applyAlignment="1">
      <alignment horizontal="centerContinuous" vertical="center"/>
    </xf>
    <xf numFmtId="7" fontId="47" fillId="23" borderId="0" xfId="69" applyNumberFormat="1" applyFont="1" applyAlignment="1">
      <alignment horizontal="centerContinuous" vertical="center"/>
    </xf>
    <xf numFmtId="0" fontId="45" fillId="23" borderId="0" xfId="69" applyFont="1" applyAlignment="1">
      <alignment horizontal="centerContinuous" vertical="center"/>
    </xf>
    <xf numFmtId="1" fontId="15" fillId="23" borderId="0" xfId="69" applyNumberFormat="1" applyFont="1" applyAlignment="1">
      <alignment horizontal="centerContinuous" vertical="top"/>
    </xf>
    <xf numFmtId="7" fontId="14" fillId="23" borderId="22" xfId="69" applyNumberFormat="1" applyBorder="1" applyAlignment="1"/>
    <xf numFmtId="0" fontId="14" fillId="23" borderId="21" xfId="69" applyBorder="1" applyAlignment="1"/>
    <xf numFmtId="165" fontId="14" fillId="0" borderId="16" xfId="0" applyNumberFormat="1" applyFont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horizontal="right" vertical="top" wrapText="1"/>
    </xf>
    <xf numFmtId="165" fontId="14" fillId="0" borderId="1" xfId="0" applyNumberFormat="1" applyFont="1" applyBorder="1" applyAlignment="1">
      <alignment vertical="top" wrapText="1"/>
    </xf>
    <xf numFmtId="1" fontId="39" fillId="0" borderId="1" xfId="0" applyNumberFormat="1" applyFont="1" applyBorder="1" applyAlignment="1">
      <alignment horizontal="right" vertical="top"/>
    </xf>
    <xf numFmtId="165" fontId="41" fillId="25" borderId="43" xfId="0" applyNumberFormat="1" applyFont="1" applyFill="1" applyBorder="1" applyAlignment="1">
      <alignment horizontal="left" vertical="center"/>
    </xf>
    <xf numFmtId="1" fontId="0" fillId="0" borderId="25" xfId="0" applyNumberForma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9" fillId="0" borderId="25" xfId="0" applyFont="1" applyBorder="1" applyAlignment="1">
      <alignment horizontal="center" vertical="top"/>
    </xf>
    <xf numFmtId="165" fontId="14" fillId="0" borderId="1" xfId="0" applyNumberFormat="1" applyFont="1" applyFill="1" applyBorder="1" applyAlignment="1">
      <alignment horizontal="center" vertical="top" wrapText="1"/>
    </xf>
    <xf numFmtId="165" fontId="14" fillId="0" borderId="1" xfId="69" applyNumberFormat="1" applyFill="1" applyBorder="1" applyAlignment="1">
      <alignment horizontal="center" vertical="top" wrapText="1"/>
    </xf>
    <xf numFmtId="165" fontId="14" fillId="0" borderId="1" xfId="78" applyNumberFormat="1" applyFont="1" applyFill="1" applyBorder="1" applyAlignment="1">
      <alignment horizontal="center" vertical="top" wrapText="1"/>
    </xf>
    <xf numFmtId="1" fontId="43" fillId="0" borderId="25" xfId="77" applyNumberFormat="1" applyFont="1" applyFill="1" applyBorder="1" applyAlignment="1">
      <alignment horizontal="left" vertical="center" wrapText="1"/>
    </xf>
    <xf numFmtId="1" fontId="43" fillId="0" borderId="0" xfId="77" applyNumberFormat="1" applyFont="1" applyFill="1" applyAlignment="1">
      <alignment horizontal="left" vertical="center" wrapText="1"/>
    </xf>
    <xf numFmtId="1" fontId="43" fillId="0" borderId="41" xfId="77" applyNumberFormat="1" applyFont="1" applyFill="1" applyBorder="1" applyAlignment="1">
      <alignment horizontal="left" vertical="center" wrapText="1"/>
    </xf>
    <xf numFmtId="1" fontId="43" fillId="0" borderId="35" xfId="0" applyNumberFormat="1" applyFont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1" fontId="43" fillId="0" borderId="25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1" fontId="43" fillId="0" borderId="35" xfId="69" applyNumberFormat="1" applyFont="1" applyFill="1" applyBorder="1" applyAlignment="1">
      <alignment horizontal="left" vertical="center" wrapText="1"/>
    </xf>
    <xf numFmtId="0" fontId="14" fillId="0" borderId="34" xfId="69" applyFill="1" applyBorder="1" applyAlignment="1">
      <alignment vertical="center" wrapText="1"/>
    </xf>
    <xf numFmtId="0" fontId="14" fillId="0" borderId="33" xfId="69" applyFill="1" applyBorder="1" applyAlignment="1">
      <alignment vertical="center" wrapText="1"/>
    </xf>
    <xf numFmtId="1" fontId="43" fillId="23" borderId="25" xfId="69" applyNumberFormat="1" applyFont="1" applyBorder="1" applyAlignment="1">
      <alignment horizontal="left" vertical="center" wrapText="1"/>
    </xf>
    <xf numFmtId="0" fontId="14" fillId="23" borderId="0" xfId="69" applyAlignment="1">
      <alignment vertical="center" wrapText="1"/>
    </xf>
    <xf numFmtId="0" fontId="14" fillId="23" borderId="41" xfId="69" applyBorder="1" applyAlignment="1">
      <alignment vertical="center" wrapText="1"/>
    </xf>
    <xf numFmtId="1" fontId="42" fillId="23" borderId="30" xfId="69" applyNumberFormat="1" applyFont="1" applyBorder="1" applyAlignment="1">
      <alignment horizontal="left" vertical="center" wrapText="1"/>
    </xf>
    <xf numFmtId="0" fontId="14" fillId="23" borderId="29" xfId="69" applyBorder="1" applyAlignment="1">
      <alignment vertical="center" wrapText="1"/>
    </xf>
    <xf numFmtId="0" fontId="14" fillId="23" borderId="28" xfId="69" applyBorder="1" applyAlignment="1">
      <alignment vertical="center" wrapText="1"/>
    </xf>
    <xf numFmtId="1" fontId="43" fillId="23" borderId="35" xfId="69" applyNumberFormat="1" applyFont="1" applyBorder="1" applyAlignment="1">
      <alignment horizontal="left" vertical="center" wrapText="1"/>
    </xf>
    <xf numFmtId="0" fontId="14" fillId="23" borderId="34" xfId="69" applyBorder="1" applyAlignment="1">
      <alignment vertical="center" wrapText="1"/>
    </xf>
    <xf numFmtId="0" fontId="14" fillId="23" borderId="33" xfId="69" applyBorder="1" applyAlignment="1">
      <alignment vertical="center" wrapText="1"/>
    </xf>
    <xf numFmtId="1" fontId="42" fillId="23" borderId="35" xfId="69" applyNumberFormat="1" applyFont="1" applyBorder="1" applyAlignment="1">
      <alignment horizontal="left" vertical="center" wrapText="1"/>
    </xf>
    <xf numFmtId="1" fontId="40" fillId="23" borderId="30" xfId="69" applyNumberFormat="1" applyFont="1" applyBorder="1" applyAlignment="1">
      <alignment horizontal="left" vertical="center" wrapText="1"/>
    </xf>
    <xf numFmtId="0" fontId="14" fillId="23" borderId="24" xfId="69" applyBorder="1"/>
    <xf numFmtId="0" fontId="14" fillId="23" borderId="23" xfId="69" applyBorder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78" xr:uid="{F6AC9ED6-C04E-499C-B977-64EA04E940B7}"/>
    <cellStyle name="Normal 2 3" xfId="79" xr:uid="{D48E7000-9573-46AC-8A43-FD2336401D3E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rmal 7 2" xfId="77" xr:uid="{A3106586-BDDB-4587-AE04-761DC53101FF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81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A56B-F49F-4590-AA28-736CF59683E6}">
  <sheetPr>
    <tabColor theme="0"/>
  </sheetPr>
  <dimension ref="A1:H481"/>
  <sheetViews>
    <sheetView showZeros="0" tabSelected="1" showOutlineSymbols="0" view="pageBreakPreview" zoomScale="75" zoomScaleNormal="75" zoomScaleSheetLayoutView="75" workbookViewId="0">
      <selection activeCell="G8" sqref="G8"/>
    </sheetView>
  </sheetViews>
  <sheetFormatPr defaultColWidth="13.5703125" defaultRowHeight="15" x14ac:dyDescent="0.2"/>
  <cols>
    <col min="1" max="1" width="11" style="3" customWidth="1"/>
    <col min="2" max="2" width="11.28515625" style="6" customWidth="1"/>
    <col min="3" max="3" width="47.28515625" style="1" customWidth="1"/>
    <col min="4" max="4" width="16.42578125" style="5" customWidth="1"/>
    <col min="5" max="5" width="8.7109375" style="1" customWidth="1"/>
    <col min="6" max="6" width="15.140625" style="4" customWidth="1"/>
    <col min="7" max="7" width="16.7109375" style="3" bestFit="1" customWidth="1"/>
    <col min="8" max="8" width="21.5703125" style="2" customWidth="1"/>
    <col min="9" max="16384" width="13.5703125" style="1"/>
  </cols>
  <sheetData>
    <row r="1" spans="1:8" ht="15.75" x14ac:dyDescent="0.2">
      <c r="A1" s="204"/>
      <c r="B1" s="206" t="s">
        <v>486</v>
      </c>
      <c r="C1" s="203"/>
      <c r="D1" s="203"/>
      <c r="E1" s="203"/>
      <c r="F1" s="205"/>
      <c r="G1" s="204"/>
      <c r="H1" s="203"/>
    </row>
    <row r="2" spans="1:8" x14ac:dyDescent="0.2">
      <c r="A2" s="200"/>
      <c r="B2" s="202" t="s">
        <v>495</v>
      </c>
      <c r="C2" s="199"/>
      <c r="D2" s="199"/>
      <c r="E2" s="199"/>
      <c r="F2" s="201"/>
      <c r="G2" s="200"/>
      <c r="H2" s="199"/>
    </row>
    <row r="3" spans="1:8" x14ac:dyDescent="0.2">
      <c r="A3" s="198"/>
      <c r="B3" s="6" t="s">
        <v>485</v>
      </c>
      <c r="D3" s="1"/>
      <c r="G3" s="197"/>
      <c r="H3" s="196"/>
    </row>
    <row r="4" spans="1:8" x14ac:dyDescent="0.2">
      <c r="A4" s="195" t="s">
        <v>120</v>
      </c>
      <c r="B4" s="194" t="s">
        <v>100</v>
      </c>
      <c r="C4" s="193" t="s">
        <v>101</v>
      </c>
      <c r="D4" s="192" t="s">
        <v>484</v>
      </c>
      <c r="E4" s="191" t="s">
        <v>102</v>
      </c>
      <c r="F4" s="190" t="s">
        <v>483</v>
      </c>
      <c r="G4" s="189" t="s">
        <v>98</v>
      </c>
      <c r="H4" s="188" t="s">
        <v>103</v>
      </c>
    </row>
    <row r="5" spans="1:8" ht="15.75" thickBot="1" x14ac:dyDescent="0.25">
      <c r="A5" s="187"/>
      <c r="B5" s="186"/>
      <c r="C5" s="185"/>
      <c r="D5" s="184" t="s">
        <v>482</v>
      </c>
      <c r="E5" s="183"/>
      <c r="F5" s="182" t="s">
        <v>481</v>
      </c>
      <c r="G5" s="181"/>
      <c r="H5" s="180"/>
    </row>
    <row r="6" spans="1:8" s="28" customFormat="1" ht="30" customHeight="1" thickTop="1" x14ac:dyDescent="0.2">
      <c r="A6" s="42"/>
      <c r="B6" s="98" t="s">
        <v>247</v>
      </c>
      <c r="C6" s="223" t="s">
        <v>480</v>
      </c>
      <c r="D6" s="224"/>
      <c r="E6" s="224"/>
      <c r="F6" s="225"/>
      <c r="G6" s="179"/>
      <c r="H6" s="178" t="s">
        <v>99</v>
      </c>
    </row>
    <row r="7" spans="1:8" ht="36" customHeight="1" x14ac:dyDescent="0.2">
      <c r="A7" s="14"/>
      <c r="B7" s="71"/>
      <c r="C7" s="70" t="s">
        <v>114</v>
      </c>
      <c r="D7" s="69"/>
      <c r="E7" s="68" t="s">
        <v>99</v>
      </c>
      <c r="F7" s="67"/>
      <c r="G7" s="14" t="s">
        <v>99</v>
      </c>
      <c r="H7" s="66"/>
    </row>
    <row r="8" spans="1:8" ht="36" customHeight="1" x14ac:dyDescent="0.2">
      <c r="A8" s="177" t="s">
        <v>139</v>
      </c>
      <c r="B8" s="39" t="s">
        <v>115</v>
      </c>
      <c r="C8" s="209" t="s">
        <v>222</v>
      </c>
      <c r="D8" s="220" t="s">
        <v>490</v>
      </c>
      <c r="E8" s="119" t="s">
        <v>104</v>
      </c>
      <c r="F8" s="118">
        <v>40</v>
      </c>
      <c r="G8" s="51"/>
      <c r="H8" s="131">
        <f>ROUND(G8*F8,2)</f>
        <v>0</v>
      </c>
    </row>
    <row r="9" spans="1:8" s="113" customFormat="1" ht="48" customHeight="1" x14ac:dyDescent="0.2">
      <c r="A9" s="116" t="s">
        <v>202</v>
      </c>
      <c r="B9" s="102" t="s">
        <v>110</v>
      </c>
      <c r="C9" s="81" t="s">
        <v>36</v>
      </c>
      <c r="D9" s="59" t="s">
        <v>361</v>
      </c>
      <c r="E9" s="119" t="s">
        <v>105</v>
      </c>
      <c r="F9" s="118">
        <v>410</v>
      </c>
      <c r="G9" s="51"/>
      <c r="H9" s="50">
        <f>ROUND(G9*F9,2)</f>
        <v>0</v>
      </c>
    </row>
    <row r="10" spans="1:8" s="113" customFormat="1" ht="48" customHeight="1" x14ac:dyDescent="0.2">
      <c r="A10" s="174" t="s">
        <v>140</v>
      </c>
      <c r="B10" s="102" t="s">
        <v>33</v>
      </c>
      <c r="C10" s="81" t="s">
        <v>30</v>
      </c>
      <c r="D10" s="59" t="s">
        <v>362</v>
      </c>
      <c r="E10" s="119" t="s">
        <v>104</v>
      </c>
      <c r="F10" s="118">
        <v>1000</v>
      </c>
      <c r="G10" s="51"/>
      <c r="H10" s="50">
        <f>ROUND(G10*F10,2)</f>
        <v>0</v>
      </c>
    </row>
    <row r="11" spans="1:8" s="113" customFormat="1" ht="48" customHeight="1" x14ac:dyDescent="0.2">
      <c r="A11" s="174"/>
      <c r="B11" s="102" t="s">
        <v>34</v>
      </c>
      <c r="C11" s="38" t="s">
        <v>479</v>
      </c>
      <c r="D11" s="221" t="s">
        <v>488</v>
      </c>
      <c r="E11" s="119"/>
      <c r="F11" s="118"/>
      <c r="G11" s="64"/>
      <c r="H11" s="63"/>
    </row>
    <row r="12" spans="1:8" s="110" customFormat="1" ht="30" customHeight="1" x14ac:dyDescent="0.2">
      <c r="A12" s="174" t="s">
        <v>341</v>
      </c>
      <c r="B12" s="60" t="s">
        <v>167</v>
      </c>
      <c r="C12" s="81" t="s">
        <v>342</v>
      </c>
      <c r="D12" s="59" t="s">
        <v>99</v>
      </c>
      <c r="E12" s="119" t="s">
        <v>106</v>
      </c>
      <c r="F12" s="118">
        <v>700</v>
      </c>
      <c r="G12" s="51"/>
      <c r="H12" s="50">
        <f>ROUND(G12*F12,2)</f>
        <v>0</v>
      </c>
    </row>
    <row r="13" spans="1:8" s="113" customFormat="1" ht="48" customHeight="1" x14ac:dyDescent="0.2">
      <c r="A13" s="174" t="s">
        <v>141</v>
      </c>
      <c r="B13" s="102" t="s">
        <v>47</v>
      </c>
      <c r="C13" s="81" t="s">
        <v>160</v>
      </c>
      <c r="D13" s="59" t="s">
        <v>361</v>
      </c>
      <c r="E13" s="119"/>
      <c r="F13" s="118"/>
      <c r="G13" s="64"/>
      <c r="H13" s="63"/>
    </row>
    <row r="14" spans="1:8" s="110" customFormat="1" ht="36" customHeight="1" x14ac:dyDescent="0.2">
      <c r="A14" s="174" t="s">
        <v>343</v>
      </c>
      <c r="B14" s="60" t="s">
        <v>167</v>
      </c>
      <c r="C14" s="81" t="s">
        <v>344</v>
      </c>
      <c r="D14" s="59" t="s">
        <v>99</v>
      </c>
      <c r="E14" s="119" t="s">
        <v>105</v>
      </c>
      <c r="F14" s="118">
        <v>115</v>
      </c>
      <c r="G14" s="51"/>
      <c r="H14" s="50">
        <f>ROUND(G14*F14,2)</f>
        <v>0</v>
      </c>
    </row>
    <row r="15" spans="1:8" s="113" customFormat="1" ht="48" customHeight="1" x14ac:dyDescent="0.2">
      <c r="A15" s="116" t="s">
        <v>142</v>
      </c>
      <c r="B15" s="102" t="s">
        <v>478</v>
      </c>
      <c r="C15" s="81" t="s">
        <v>40</v>
      </c>
      <c r="D15" s="59" t="s">
        <v>361</v>
      </c>
      <c r="E15" s="119" t="s">
        <v>104</v>
      </c>
      <c r="F15" s="118">
        <v>250</v>
      </c>
      <c r="G15" s="51"/>
      <c r="H15" s="50">
        <f>ROUND(G15*F15,2)</f>
        <v>0</v>
      </c>
    </row>
    <row r="16" spans="1:8" s="113" customFormat="1" ht="48" customHeight="1" x14ac:dyDescent="0.2">
      <c r="A16" s="174" t="s">
        <v>143</v>
      </c>
      <c r="B16" s="102" t="s">
        <v>35</v>
      </c>
      <c r="C16" s="81" t="s">
        <v>345</v>
      </c>
      <c r="D16" s="59" t="s">
        <v>346</v>
      </c>
      <c r="E16" s="119"/>
      <c r="F16" s="118"/>
      <c r="G16" s="64"/>
      <c r="H16" s="63"/>
    </row>
    <row r="17" spans="1:8" s="176" customFormat="1" ht="48" customHeight="1" x14ac:dyDescent="0.2">
      <c r="A17" s="174" t="s">
        <v>347</v>
      </c>
      <c r="B17" s="60" t="s">
        <v>167</v>
      </c>
      <c r="C17" s="81" t="s">
        <v>348</v>
      </c>
      <c r="D17" s="59" t="s">
        <v>99</v>
      </c>
      <c r="E17" s="119" t="s">
        <v>104</v>
      </c>
      <c r="F17" s="118">
        <v>1000</v>
      </c>
      <c r="G17" s="51"/>
      <c r="H17" s="50">
        <f>ROUND(G17*F17,2)</f>
        <v>0</v>
      </c>
    </row>
    <row r="18" spans="1:8" s="113" customFormat="1" ht="48" customHeight="1" x14ac:dyDescent="0.2">
      <c r="A18" s="174" t="s">
        <v>349</v>
      </c>
      <c r="B18" s="102" t="s">
        <v>477</v>
      </c>
      <c r="C18" s="81" t="s">
        <v>274</v>
      </c>
      <c r="D18" s="59" t="s">
        <v>350</v>
      </c>
      <c r="E18" s="119"/>
      <c r="F18" s="118"/>
      <c r="G18" s="175"/>
      <c r="H18" s="63"/>
    </row>
    <row r="19" spans="1:8" s="113" customFormat="1" ht="48" customHeight="1" x14ac:dyDescent="0.2">
      <c r="A19" s="174" t="s">
        <v>351</v>
      </c>
      <c r="B19" s="60" t="s">
        <v>167</v>
      </c>
      <c r="C19" s="81" t="s">
        <v>352</v>
      </c>
      <c r="D19" s="59" t="s">
        <v>99</v>
      </c>
      <c r="E19" s="119" t="s">
        <v>104</v>
      </c>
      <c r="F19" s="118">
        <v>1000</v>
      </c>
      <c r="G19" s="51"/>
      <c r="H19" s="50">
        <f>ROUND(G19*F19,2)</f>
        <v>0</v>
      </c>
    </row>
    <row r="20" spans="1:8" s="113" customFormat="1" ht="36" customHeight="1" x14ac:dyDescent="0.2">
      <c r="A20" s="115"/>
      <c r="B20" s="78"/>
      <c r="C20" s="135" t="s">
        <v>259</v>
      </c>
      <c r="D20" s="76"/>
      <c r="E20" s="114"/>
      <c r="F20" s="118"/>
      <c r="G20" s="64"/>
      <c r="H20" s="63"/>
    </row>
    <row r="21" spans="1:8" s="110" customFormat="1" ht="30" customHeight="1" x14ac:dyDescent="0.2">
      <c r="A21" s="112" t="s">
        <v>177</v>
      </c>
      <c r="B21" s="102" t="s">
        <v>37</v>
      </c>
      <c r="C21" s="81" t="s">
        <v>158</v>
      </c>
      <c r="D21" s="59" t="s">
        <v>361</v>
      </c>
      <c r="E21" s="119"/>
      <c r="F21" s="118"/>
      <c r="G21" s="64"/>
      <c r="H21" s="63"/>
    </row>
    <row r="22" spans="1:8" s="110" customFormat="1" ht="30" customHeight="1" x14ac:dyDescent="0.2">
      <c r="A22" s="112" t="s">
        <v>203</v>
      </c>
      <c r="B22" s="60" t="s">
        <v>167</v>
      </c>
      <c r="C22" s="81" t="s">
        <v>159</v>
      </c>
      <c r="D22" s="59" t="s">
        <v>99</v>
      </c>
      <c r="E22" s="119" t="s">
        <v>104</v>
      </c>
      <c r="F22" s="118">
        <v>940</v>
      </c>
      <c r="G22" s="51"/>
      <c r="H22" s="50">
        <f>ROUND(G22*F22,2)</f>
        <v>0</v>
      </c>
    </row>
    <row r="23" spans="1:8" s="113" customFormat="1" ht="48" customHeight="1" x14ac:dyDescent="0.2">
      <c r="A23" s="112" t="s">
        <v>354</v>
      </c>
      <c r="B23" s="60" t="s">
        <v>168</v>
      </c>
      <c r="C23" s="81" t="s">
        <v>416</v>
      </c>
      <c r="D23" s="59" t="s">
        <v>266</v>
      </c>
      <c r="E23" s="58"/>
      <c r="F23" s="97"/>
      <c r="G23" s="64"/>
      <c r="H23" s="63"/>
    </row>
    <row r="24" spans="1:8" s="113" customFormat="1" ht="48" customHeight="1" x14ac:dyDescent="0.2">
      <c r="A24" s="112" t="s">
        <v>465</v>
      </c>
      <c r="B24" s="84" t="s">
        <v>260</v>
      </c>
      <c r="C24" s="81" t="s">
        <v>268</v>
      </c>
      <c r="D24" s="59"/>
      <c r="E24" s="58" t="s">
        <v>108</v>
      </c>
      <c r="F24" s="111">
        <v>15</v>
      </c>
      <c r="G24" s="51"/>
      <c r="H24" s="50">
        <f>ROUND(G24*F24,2)</f>
        <v>0</v>
      </c>
    </row>
    <row r="25" spans="1:8" s="113" customFormat="1" ht="48" customHeight="1" x14ac:dyDescent="0.2">
      <c r="A25" s="115"/>
      <c r="B25" s="150"/>
      <c r="C25" s="173" t="s">
        <v>271</v>
      </c>
      <c r="D25" s="148"/>
      <c r="E25" s="172"/>
      <c r="F25" s="166"/>
      <c r="G25" s="122"/>
      <c r="H25" s="121"/>
    </row>
    <row r="26" spans="1:8" s="110" customFormat="1" ht="33" customHeight="1" x14ac:dyDescent="0.2">
      <c r="A26" s="116"/>
      <c r="B26" s="102" t="s">
        <v>476</v>
      </c>
      <c r="C26" s="81" t="s">
        <v>475</v>
      </c>
      <c r="D26" s="59"/>
      <c r="E26" s="119"/>
      <c r="F26" s="118"/>
      <c r="G26" s="64"/>
      <c r="H26" s="63"/>
    </row>
    <row r="27" spans="1:8" s="110" customFormat="1" ht="33" customHeight="1" x14ac:dyDescent="0.2">
      <c r="A27" s="116"/>
      <c r="B27" s="60" t="s">
        <v>167</v>
      </c>
      <c r="C27" s="81" t="s">
        <v>474</v>
      </c>
      <c r="D27" s="59" t="s">
        <v>491</v>
      </c>
      <c r="E27" s="119" t="s">
        <v>108</v>
      </c>
      <c r="F27" s="118">
        <v>30</v>
      </c>
      <c r="G27" s="51"/>
      <c r="H27" s="50">
        <f>ROUND(G27*F27,2)</f>
        <v>0</v>
      </c>
    </row>
    <row r="28" spans="1:8" s="110" customFormat="1" ht="48.75" customHeight="1" x14ac:dyDescent="0.2">
      <c r="A28" s="116"/>
      <c r="B28" s="60" t="s">
        <v>168</v>
      </c>
      <c r="C28" s="81" t="s">
        <v>473</v>
      </c>
      <c r="D28" s="59" t="s">
        <v>492</v>
      </c>
      <c r="E28" s="119" t="s">
        <v>108</v>
      </c>
      <c r="F28" s="118">
        <v>55</v>
      </c>
      <c r="G28" s="51"/>
      <c r="H28" s="50">
        <f>ROUND(G28*F28,2)</f>
        <v>0</v>
      </c>
    </row>
    <row r="29" spans="1:8" s="56" customFormat="1" ht="48.75" customHeight="1" x14ac:dyDescent="0.2">
      <c r="A29" s="61"/>
      <c r="B29" s="60" t="s">
        <v>169</v>
      </c>
      <c r="C29" s="81" t="s">
        <v>472</v>
      </c>
      <c r="D29" s="59" t="s">
        <v>493</v>
      </c>
      <c r="E29" s="58" t="s">
        <v>108</v>
      </c>
      <c r="F29" s="111">
        <v>105</v>
      </c>
      <c r="G29" s="51"/>
      <c r="H29" s="50">
        <f>ROUND(G29*F29,2)</f>
        <v>0</v>
      </c>
    </row>
    <row r="30" spans="1:8" s="48" customFormat="1" ht="43.9" customHeight="1" x14ac:dyDescent="0.2">
      <c r="A30" s="55" t="s">
        <v>122</v>
      </c>
      <c r="B30" s="39" t="s">
        <v>38</v>
      </c>
      <c r="C30" s="210" t="s">
        <v>213</v>
      </c>
      <c r="D30" s="211" t="s">
        <v>368</v>
      </c>
      <c r="E30" s="212"/>
      <c r="F30" s="213"/>
      <c r="G30" s="145"/>
      <c r="H30" s="160"/>
    </row>
    <row r="31" spans="1:8" s="48" customFormat="1" ht="43.9" customHeight="1" x14ac:dyDescent="0.2">
      <c r="A31" s="55" t="s">
        <v>123</v>
      </c>
      <c r="B31" s="133" t="s">
        <v>167</v>
      </c>
      <c r="C31" s="210" t="s">
        <v>471</v>
      </c>
      <c r="D31" s="211" t="s">
        <v>166</v>
      </c>
      <c r="E31" s="212" t="s">
        <v>104</v>
      </c>
      <c r="F31" s="213">
        <v>15</v>
      </c>
      <c r="G31" s="132"/>
      <c r="H31" s="131">
        <f>ROUND(G31*F31,2)</f>
        <v>0</v>
      </c>
    </row>
    <row r="32" spans="1:8" s="56" customFormat="1" ht="43.9" customHeight="1" x14ac:dyDescent="0.2">
      <c r="A32" s="61" t="s">
        <v>184</v>
      </c>
      <c r="B32" s="102" t="s">
        <v>39</v>
      </c>
      <c r="C32" s="81" t="s">
        <v>173</v>
      </c>
      <c r="D32" s="59" t="s">
        <v>368</v>
      </c>
      <c r="E32" s="119"/>
      <c r="F32" s="118"/>
      <c r="G32" s="64"/>
      <c r="H32" s="63"/>
    </row>
    <row r="33" spans="1:8" s="56" customFormat="1" ht="43.9" customHeight="1" x14ac:dyDescent="0.2">
      <c r="A33" s="61" t="s">
        <v>309</v>
      </c>
      <c r="B33" s="60" t="s">
        <v>167</v>
      </c>
      <c r="C33" s="81" t="s">
        <v>470</v>
      </c>
      <c r="D33" s="59" t="s">
        <v>272</v>
      </c>
      <c r="E33" s="58" t="s">
        <v>108</v>
      </c>
      <c r="F33" s="118">
        <v>25</v>
      </c>
      <c r="G33" s="51"/>
      <c r="H33" s="50">
        <f>ROUND(G33*F33,2)</f>
        <v>0</v>
      </c>
    </row>
    <row r="34" spans="1:8" s="110" customFormat="1" ht="41.25" customHeight="1" x14ac:dyDescent="0.2">
      <c r="A34" s="116" t="s">
        <v>5</v>
      </c>
      <c r="B34" s="102" t="s">
        <v>41</v>
      </c>
      <c r="C34" s="81" t="s">
        <v>418</v>
      </c>
      <c r="D34" s="59" t="s">
        <v>369</v>
      </c>
      <c r="E34" s="119" t="s">
        <v>104</v>
      </c>
      <c r="F34" s="118">
        <v>120</v>
      </c>
      <c r="G34" s="51"/>
      <c r="H34" s="50">
        <f>ROUND(G34*F34,2)</f>
        <v>0</v>
      </c>
    </row>
    <row r="35" spans="1:8" s="110" customFormat="1" ht="43.9" customHeight="1" x14ac:dyDescent="0.2">
      <c r="A35" s="116" t="s">
        <v>6</v>
      </c>
      <c r="B35" s="102" t="s">
        <v>42</v>
      </c>
      <c r="C35" s="81" t="s">
        <v>188</v>
      </c>
      <c r="D35" s="59" t="s">
        <v>355</v>
      </c>
      <c r="E35" s="136"/>
      <c r="F35" s="118"/>
      <c r="G35" s="64"/>
      <c r="H35" s="63"/>
    </row>
    <row r="36" spans="1:8" s="113" customFormat="1" ht="48" customHeight="1" x14ac:dyDescent="0.2">
      <c r="A36" s="116" t="s">
        <v>189</v>
      </c>
      <c r="B36" s="60" t="s">
        <v>167</v>
      </c>
      <c r="C36" s="81" t="s">
        <v>171</v>
      </c>
      <c r="D36" s="59"/>
      <c r="E36" s="119"/>
      <c r="F36" s="118"/>
      <c r="G36" s="64"/>
      <c r="H36" s="63"/>
    </row>
    <row r="37" spans="1:8" s="113" customFormat="1" ht="48" customHeight="1" x14ac:dyDescent="0.2">
      <c r="A37" s="116" t="s">
        <v>190</v>
      </c>
      <c r="B37" s="84" t="s">
        <v>260</v>
      </c>
      <c r="C37" s="81" t="s">
        <v>270</v>
      </c>
      <c r="D37" s="59"/>
      <c r="E37" s="119" t="s">
        <v>106</v>
      </c>
      <c r="F37" s="118">
        <v>100</v>
      </c>
      <c r="G37" s="51"/>
      <c r="H37" s="50">
        <f>ROUND(G37*F37,2)</f>
        <v>0</v>
      </c>
    </row>
    <row r="38" spans="1:8" s="113" customFormat="1" ht="48" customHeight="1" x14ac:dyDescent="0.2">
      <c r="A38" s="116" t="s">
        <v>191</v>
      </c>
      <c r="B38" s="60" t="s">
        <v>168</v>
      </c>
      <c r="C38" s="81" t="s">
        <v>172</v>
      </c>
      <c r="D38" s="59"/>
      <c r="E38" s="119"/>
      <c r="F38" s="118"/>
      <c r="G38" s="64"/>
      <c r="H38" s="63"/>
    </row>
    <row r="39" spans="1:8" s="113" customFormat="1" ht="48" customHeight="1" x14ac:dyDescent="0.2">
      <c r="A39" s="116" t="s">
        <v>192</v>
      </c>
      <c r="B39" s="84" t="s">
        <v>260</v>
      </c>
      <c r="C39" s="81" t="s">
        <v>270</v>
      </c>
      <c r="D39" s="59"/>
      <c r="E39" s="119" t="s">
        <v>106</v>
      </c>
      <c r="F39" s="118">
        <v>10</v>
      </c>
      <c r="G39" s="51"/>
      <c r="H39" s="50">
        <f>ROUND(G39*F39,2)</f>
        <v>0</v>
      </c>
    </row>
    <row r="40" spans="1:8" s="113" customFormat="1" ht="48" customHeight="1" x14ac:dyDescent="0.2">
      <c r="A40" s="116" t="s">
        <v>232</v>
      </c>
      <c r="B40" s="102" t="s">
        <v>43</v>
      </c>
      <c r="C40" s="81" t="s">
        <v>113</v>
      </c>
      <c r="D40" s="59" t="s">
        <v>340</v>
      </c>
      <c r="E40" s="119" t="s">
        <v>106</v>
      </c>
      <c r="F40" s="118">
        <v>150</v>
      </c>
      <c r="G40" s="51"/>
      <c r="H40" s="50">
        <f>ROUND(G40*F40,2)</f>
        <v>0</v>
      </c>
    </row>
    <row r="41" spans="1:8" s="167" customFormat="1" ht="36" customHeight="1" x14ac:dyDescent="0.25">
      <c r="A41" s="171"/>
      <c r="B41" s="170"/>
      <c r="C41" s="104" t="s">
        <v>116</v>
      </c>
      <c r="D41" s="169"/>
      <c r="E41" s="168"/>
      <c r="F41" s="118"/>
      <c r="G41" s="64"/>
      <c r="H41" s="63"/>
    </row>
    <row r="42" spans="1:8" s="110" customFormat="1" ht="30" customHeight="1" x14ac:dyDescent="0.2">
      <c r="A42" s="116" t="s">
        <v>233</v>
      </c>
      <c r="B42" s="102" t="s">
        <v>44</v>
      </c>
      <c r="C42" s="81" t="s">
        <v>31</v>
      </c>
      <c r="D42" s="59" t="s">
        <v>278</v>
      </c>
      <c r="E42" s="119" t="s">
        <v>108</v>
      </c>
      <c r="F42" s="118">
        <v>230</v>
      </c>
      <c r="G42" s="51"/>
      <c r="H42" s="50">
        <f>ROUND(G42*F42,2)</f>
        <v>0</v>
      </c>
    </row>
    <row r="43" spans="1:8" s="113" customFormat="1" ht="48" customHeight="1" x14ac:dyDescent="0.2">
      <c r="A43" s="115"/>
      <c r="B43" s="150"/>
      <c r="C43" s="149" t="s">
        <v>117</v>
      </c>
      <c r="D43" s="148"/>
      <c r="E43" s="147"/>
      <c r="F43" s="166"/>
      <c r="G43" s="122"/>
      <c r="H43" s="121"/>
    </row>
    <row r="44" spans="1:8" s="113" customFormat="1" ht="48" customHeight="1" x14ac:dyDescent="0.2">
      <c r="A44" s="116" t="s">
        <v>124</v>
      </c>
      <c r="B44" s="102" t="s">
        <v>45</v>
      </c>
      <c r="C44" s="81" t="s">
        <v>193</v>
      </c>
      <c r="D44" s="59" t="s">
        <v>2</v>
      </c>
      <c r="E44" s="119"/>
      <c r="F44" s="118"/>
      <c r="G44" s="64"/>
      <c r="H44" s="63"/>
    </row>
    <row r="45" spans="1:8" s="113" customFormat="1" ht="48" customHeight="1" x14ac:dyDescent="0.2">
      <c r="A45" s="116" t="s">
        <v>327</v>
      </c>
      <c r="B45" s="60" t="s">
        <v>167</v>
      </c>
      <c r="C45" s="81" t="s">
        <v>314</v>
      </c>
      <c r="D45" s="59"/>
      <c r="E45" s="119" t="s">
        <v>107</v>
      </c>
      <c r="F45" s="118">
        <v>2</v>
      </c>
      <c r="G45" s="51"/>
      <c r="H45" s="50">
        <f>ROUND(G45*F45,2)</f>
        <v>0</v>
      </c>
    </row>
    <row r="46" spans="1:8" s="56" customFormat="1" ht="30" customHeight="1" x14ac:dyDescent="0.2">
      <c r="A46" s="61" t="s">
        <v>127</v>
      </c>
      <c r="B46" s="102" t="s">
        <v>154</v>
      </c>
      <c r="C46" s="81" t="s">
        <v>196</v>
      </c>
      <c r="D46" s="59" t="s">
        <v>2</v>
      </c>
      <c r="E46" s="58"/>
      <c r="F46" s="89"/>
      <c r="G46" s="64"/>
      <c r="H46" s="63"/>
    </row>
    <row r="47" spans="1:8" s="56" customFormat="1" ht="30" customHeight="1" x14ac:dyDescent="0.2">
      <c r="A47" s="61" t="s">
        <v>17</v>
      </c>
      <c r="B47" s="60" t="s">
        <v>167</v>
      </c>
      <c r="C47" s="81" t="s">
        <v>468</v>
      </c>
      <c r="D47" s="59"/>
      <c r="E47" s="58"/>
      <c r="F47" s="89"/>
      <c r="G47" s="64"/>
      <c r="H47" s="63"/>
    </row>
    <row r="48" spans="1:8" s="56" customFormat="1" ht="43.9" customHeight="1" x14ac:dyDescent="0.2">
      <c r="A48" s="61" t="s">
        <v>18</v>
      </c>
      <c r="B48" s="84" t="s">
        <v>260</v>
      </c>
      <c r="C48" s="81" t="s">
        <v>467</v>
      </c>
      <c r="D48" s="59"/>
      <c r="E48" s="58" t="s">
        <v>108</v>
      </c>
      <c r="F48" s="118">
        <v>7</v>
      </c>
      <c r="G48" s="51"/>
      <c r="H48" s="50">
        <f>ROUND(G48*F48,2)</f>
        <v>0</v>
      </c>
    </row>
    <row r="49" spans="1:8" s="56" customFormat="1" ht="30" customHeight="1" x14ac:dyDescent="0.2">
      <c r="A49" s="61" t="s">
        <v>19</v>
      </c>
      <c r="B49" s="102" t="s">
        <v>155</v>
      </c>
      <c r="C49" s="81" t="s">
        <v>197</v>
      </c>
      <c r="D49" s="59" t="s">
        <v>2</v>
      </c>
      <c r="E49" s="58"/>
      <c r="F49" s="89"/>
      <c r="G49" s="64"/>
      <c r="H49" s="63"/>
    </row>
    <row r="50" spans="1:8" s="56" customFormat="1" ht="30" customHeight="1" x14ac:dyDescent="0.2">
      <c r="A50" s="61" t="s">
        <v>20</v>
      </c>
      <c r="B50" s="60" t="s">
        <v>167</v>
      </c>
      <c r="C50" s="81" t="s">
        <v>326</v>
      </c>
      <c r="D50" s="59"/>
      <c r="E50" s="58"/>
      <c r="F50" s="89"/>
      <c r="G50" s="64"/>
      <c r="H50" s="63"/>
    </row>
    <row r="51" spans="1:8" s="56" customFormat="1" ht="30" customHeight="1" x14ac:dyDescent="0.2">
      <c r="A51" s="61" t="s">
        <v>21</v>
      </c>
      <c r="B51" s="84" t="s">
        <v>260</v>
      </c>
      <c r="C51" s="81" t="s">
        <v>273</v>
      </c>
      <c r="D51" s="59"/>
      <c r="E51" s="58" t="s">
        <v>109</v>
      </c>
      <c r="F51" s="91">
        <v>2</v>
      </c>
      <c r="G51" s="51"/>
      <c r="H51" s="50">
        <f>ROUND(G51*F51,2)</f>
        <v>0</v>
      </c>
    </row>
    <row r="52" spans="1:8" s="165" customFormat="1" ht="37.5" customHeight="1" x14ac:dyDescent="0.2">
      <c r="A52" s="61" t="s">
        <v>26</v>
      </c>
      <c r="B52" s="39" t="s">
        <v>279</v>
      </c>
      <c r="C52" s="83" t="s">
        <v>198</v>
      </c>
      <c r="D52" s="59" t="s">
        <v>2</v>
      </c>
      <c r="E52" s="58"/>
      <c r="F52" s="97"/>
      <c r="G52" s="64"/>
      <c r="H52" s="63"/>
    </row>
    <row r="53" spans="1:8" s="62" customFormat="1" ht="39.950000000000003" customHeight="1" x14ac:dyDescent="0.2">
      <c r="A53" s="61" t="s">
        <v>27</v>
      </c>
      <c r="B53" s="60" t="s">
        <v>167</v>
      </c>
      <c r="C53" s="83" t="s">
        <v>315</v>
      </c>
      <c r="D53" s="59"/>
      <c r="E53" s="58" t="s">
        <v>107</v>
      </c>
      <c r="F53" s="89">
        <v>2</v>
      </c>
      <c r="G53" s="51"/>
      <c r="H53" s="50">
        <f>ROUND(G53*F53,2)</f>
        <v>0</v>
      </c>
    </row>
    <row r="54" spans="1:8" s="56" customFormat="1" ht="30" customHeight="1" x14ac:dyDescent="0.2">
      <c r="A54" s="61" t="s">
        <v>200</v>
      </c>
      <c r="B54" s="102" t="s">
        <v>469</v>
      </c>
      <c r="C54" s="81" t="s">
        <v>257</v>
      </c>
      <c r="D54" s="59" t="s">
        <v>2</v>
      </c>
      <c r="E54" s="119" t="s">
        <v>107</v>
      </c>
      <c r="F54" s="118">
        <v>2</v>
      </c>
      <c r="G54" s="51"/>
      <c r="H54" s="50">
        <f>ROUND(G54*F54,2)</f>
        <v>0</v>
      </c>
    </row>
    <row r="55" spans="1:8" s="62" customFormat="1" ht="39.75" customHeight="1" x14ac:dyDescent="0.2">
      <c r="A55" s="61" t="s">
        <v>319</v>
      </c>
      <c r="B55" s="102" t="s">
        <v>223</v>
      </c>
      <c r="C55" s="83" t="s">
        <v>320</v>
      </c>
      <c r="D55" s="163" t="s">
        <v>364</v>
      </c>
      <c r="E55" s="119"/>
      <c r="F55" s="118"/>
      <c r="G55" s="64"/>
      <c r="H55" s="63"/>
    </row>
    <row r="56" spans="1:8" s="62" customFormat="1" ht="31.5" customHeight="1" x14ac:dyDescent="0.2">
      <c r="A56" s="61" t="s">
        <v>321</v>
      </c>
      <c r="B56" s="60" t="s">
        <v>167</v>
      </c>
      <c r="C56" s="164" t="s">
        <v>370</v>
      </c>
      <c r="D56" s="163" t="s">
        <v>371</v>
      </c>
      <c r="E56" s="119" t="s">
        <v>104</v>
      </c>
      <c r="F56" s="118">
        <v>75</v>
      </c>
      <c r="G56" s="51"/>
      <c r="H56" s="50">
        <f>ROUND(G56*F56,2)</f>
        <v>0</v>
      </c>
    </row>
    <row r="57" spans="1:8" s="113" customFormat="1" ht="36" customHeight="1" x14ac:dyDescent="0.2">
      <c r="A57" s="115"/>
      <c r="B57" s="117"/>
      <c r="C57" s="104" t="s">
        <v>118</v>
      </c>
      <c r="D57" s="76"/>
      <c r="E57" s="103"/>
      <c r="F57" s="118"/>
      <c r="G57" s="64"/>
      <c r="H57" s="63"/>
    </row>
    <row r="58" spans="1:8" s="110" customFormat="1" ht="43.9" customHeight="1" x14ac:dyDescent="0.2">
      <c r="A58" s="116" t="s">
        <v>128</v>
      </c>
      <c r="B58" s="102" t="s">
        <v>224</v>
      </c>
      <c r="C58" s="54" t="s">
        <v>338</v>
      </c>
      <c r="D58" s="53" t="s">
        <v>337</v>
      </c>
      <c r="E58" s="119" t="s">
        <v>107</v>
      </c>
      <c r="F58" s="118">
        <v>1</v>
      </c>
      <c r="G58" s="51"/>
      <c r="H58" s="50">
        <f>ROUND(G58*F58,2)</f>
        <v>0</v>
      </c>
    </row>
    <row r="59" spans="1:8" s="110" customFormat="1" ht="30" customHeight="1" x14ac:dyDescent="0.2">
      <c r="A59" s="116" t="s">
        <v>130</v>
      </c>
      <c r="B59" s="102" t="s">
        <v>225</v>
      </c>
      <c r="C59" s="54" t="s">
        <v>357</v>
      </c>
      <c r="D59" s="53" t="s">
        <v>337</v>
      </c>
      <c r="E59" s="119"/>
      <c r="F59" s="118"/>
      <c r="G59" s="64"/>
      <c r="H59" s="63"/>
    </row>
    <row r="60" spans="1:8" s="110" customFormat="1" ht="30" customHeight="1" x14ac:dyDescent="0.2">
      <c r="A60" s="116" t="s">
        <v>131</v>
      </c>
      <c r="B60" s="60" t="s">
        <v>167</v>
      </c>
      <c r="C60" s="81" t="s">
        <v>302</v>
      </c>
      <c r="D60" s="59"/>
      <c r="E60" s="119" t="s">
        <v>107</v>
      </c>
      <c r="F60" s="118">
        <v>1</v>
      </c>
      <c r="G60" s="51"/>
      <c r="H60" s="50">
        <f>ROUND(G60*F60,2)</f>
        <v>0</v>
      </c>
    </row>
    <row r="61" spans="1:8" s="113" customFormat="1" ht="48" customHeight="1" x14ac:dyDescent="0.2">
      <c r="A61" s="116" t="s">
        <v>132</v>
      </c>
      <c r="B61" s="102" t="s">
        <v>226</v>
      </c>
      <c r="C61" s="81" t="s">
        <v>244</v>
      </c>
      <c r="D61" s="53" t="s">
        <v>337</v>
      </c>
      <c r="E61" s="58" t="s">
        <v>107</v>
      </c>
      <c r="F61" s="89">
        <v>1</v>
      </c>
      <c r="G61" s="51"/>
      <c r="H61" s="50">
        <f>ROUND(G61*F61,2)</f>
        <v>0</v>
      </c>
    </row>
    <row r="62" spans="1:8" s="113" customFormat="1" ht="36" customHeight="1" x14ac:dyDescent="0.2">
      <c r="A62" s="115"/>
      <c r="B62" s="78"/>
      <c r="C62" s="104" t="s">
        <v>119</v>
      </c>
      <c r="D62" s="76"/>
      <c r="E62" s="114"/>
      <c r="F62" s="118"/>
      <c r="G62" s="64"/>
      <c r="H62" s="63"/>
    </row>
    <row r="63" spans="1:8" s="110" customFormat="1" ht="30" customHeight="1" x14ac:dyDescent="0.2">
      <c r="A63" s="112" t="s">
        <v>135</v>
      </c>
      <c r="B63" s="102" t="s">
        <v>275</v>
      </c>
      <c r="C63" s="81" t="s">
        <v>73</v>
      </c>
      <c r="D63" s="59" t="s">
        <v>372</v>
      </c>
      <c r="E63" s="119"/>
      <c r="F63" s="118"/>
      <c r="G63" s="64"/>
      <c r="H63" s="63"/>
    </row>
    <row r="64" spans="1:8" s="110" customFormat="1" ht="30" customHeight="1" x14ac:dyDescent="0.2">
      <c r="A64" s="112" t="s">
        <v>136</v>
      </c>
      <c r="B64" s="60" t="s">
        <v>167</v>
      </c>
      <c r="C64" s="81" t="s">
        <v>303</v>
      </c>
      <c r="D64" s="59"/>
      <c r="E64" s="119" t="s">
        <v>104</v>
      </c>
      <c r="F64" s="118">
        <v>200</v>
      </c>
      <c r="G64" s="51"/>
      <c r="H64" s="50">
        <f>ROUND(G64*F64,2)</f>
        <v>0</v>
      </c>
    </row>
    <row r="65" spans="1:8" s="110" customFormat="1" ht="30" customHeight="1" x14ac:dyDescent="0.2">
      <c r="A65" s="112" t="s">
        <v>137</v>
      </c>
      <c r="B65" s="60" t="s">
        <v>168</v>
      </c>
      <c r="C65" s="81" t="s">
        <v>304</v>
      </c>
      <c r="D65" s="59"/>
      <c r="E65" s="119" t="s">
        <v>104</v>
      </c>
      <c r="F65" s="118">
        <v>50</v>
      </c>
      <c r="G65" s="51"/>
      <c r="H65" s="50">
        <f>ROUND(G65*F65,2)</f>
        <v>0</v>
      </c>
    </row>
    <row r="66" spans="1:8" ht="30" customHeight="1" thickBot="1" x14ac:dyDescent="0.25">
      <c r="A66" s="19"/>
      <c r="B66" s="17" t="str">
        <f>B6</f>
        <v>A</v>
      </c>
      <c r="C66" s="226" t="str">
        <f>C6</f>
        <v>Lilian Avenue Reconstruction (Marion Pl to Cromwell St)</v>
      </c>
      <c r="D66" s="227"/>
      <c r="E66" s="227"/>
      <c r="F66" s="228"/>
      <c r="G66" s="19" t="s">
        <v>378</v>
      </c>
      <c r="H66" s="18">
        <f>SUM(H6:H65)</f>
        <v>0</v>
      </c>
    </row>
    <row r="67" spans="1:8" s="28" customFormat="1" ht="30" customHeight="1" thickTop="1" x14ac:dyDescent="0.2">
      <c r="A67" s="42"/>
      <c r="B67" s="144" t="s">
        <v>248</v>
      </c>
      <c r="C67" s="229" t="s">
        <v>397</v>
      </c>
      <c r="D67" s="230"/>
      <c r="E67" s="230"/>
      <c r="F67" s="231"/>
      <c r="G67" s="162"/>
      <c r="H67" s="161"/>
    </row>
    <row r="68" spans="1:8" s="113" customFormat="1" ht="36" customHeight="1" x14ac:dyDescent="0.2">
      <c r="A68" s="115"/>
      <c r="B68" s="78"/>
      <c r="C68" s="77" t="s">
        <v>114</v>
      </c>
      <c r="D68" s="76"/>
      <c r="E68" s="75" t="s">
        <v>99</v>
      </c>
      <c r="F68" s="74" t="s">
        <v>99</v>
      </c>
      <c r="G68" s="64"/>
      <c r="H68" s="63"/>
    </row>
    <row r="69" spans="1:8" s="113" customFormat="1" ht="48" customHeight="1" x14ac:dyDescent="0.2">
      <c r="A69" s="116" t="s">
        <v>142</v>
      </c>
      <c r="B69" s="102" t="s">
        <v>76</v>
      </c>
      <c r="C69" s="81" t="s">
        <v>40</v>
      </c>
      <c r="D69" s="59" t="s">
        <v>361</v>
      </c>
      <c r="E69" s="58" t="s">
        <v>104</v>
      </c>
      <c r="F69" s="111">
        <v>250</v>
      </c>
      <c r="G69" s="51"/>
      <c r="H69" s="50">
        <f>ROUND(G69*F69,2)</f>
        <v>0</v>
      </c>
    </row>
    <row r="70" spans="1:8" s="113" customFormat="1" ht="36" customHeight="1" x14ac:dyDescent="0.2">
      <c r="A70" s="115"/>
      <c r="B70" s="78"/>
      <c r="C70" s="135" t="s">
        <v>259</v>
      </c>
      <c r="D70" s="76"/>
      <c r="E70" s="114"/>
      <c r="F70" s="97"/>
      <c r="G70" s="64"/>
      <c r="H70" s="63"/>
    </row>
    <row r="71" spans="1:8" s="113" customFormat="1" ht="48" customHeight="1" x14ac:dyDescent="0.2">
      <c r="A71" s="112" t="s">
        <v>146</v>
      </c>
      <c r="B71" s="102" t="s">
        <v>77</v>
      </c>
      <c r="C71" s="81" t="s">
        <v>210</v>
      </c>
      <c r="D71" s="59" t="s">
        <v>363</v>
      </c>
      <c r="E71" s="58"/>
      <c r="F71" s="97"/>
      <c r="G71" s="64"/>
      <c r="H71" s="63"/>
    </row>
    <row r="72" spans="1:8" s="113" customFormat="1" ht="48" customHeight="1" x14ac:dyDescent="0.2">
      <c r="A72" s="112" t="s">
        <v>147</v>
      </c>
      <c r="B72" s="60" t="s">
        <v>167</v>
      </c>
      <c r="C72" s="81" t="s">
        <v>443</v>
      </c>
      <c r="D72" s="59" t="s">
        <v>99</v>
      </c>
      <c r="E72" s="58" t="s">
        <v>104</v>
      </c>
      <c r="F72" s="111">
        <v>20</v>
      </c>
      <c r="G72" s="51"/>
      <c r="H72" s="50">
        <f>ROUND(G72*F72,2)</f>
        <v>0</v>
      </c>
    </row>
    <row r="73" spans="1:8" s="113" customFormat="1" ht="48" customHeight="1" x14ac:dyDescent="0.2">
      <c r="A73" s="112" t="s">
        <v>148</v>
      </c>
      <c r="B73" s="60" t="s">
        <v>168</v>
      </c>
      <c r="C73" s="81" t="s">
        <v>442</v>
      </c>
      <c r="D73" s="59" t="s">
        <v>99</v>
      </c>
      <c r="E73" s="58" t="s">
        <v>104</v>
      </c>
      <c r="F73" s="111">
        <v>90</v>
      </c>
      <c r="G73" s="51"/>
      <c r="H73" s="50">
        <f>ROUND(G73*F73,2)</f>
        <v>0</v>
      </c>
    </row>
    <row r="74" spans="1:8" s="113" customFormat="1" ht="48" customHeight="1" x14ac:dyDescent="0.2">
      <c r="A74" s="112" t="s">
        <v>150</v>
      </c>
      <c r="B74" s="60" t="s">
        <v>169</v>
      </c>
      <c r="C74" s="81" t="s">
        <v>456</v>
      </c>
      <c r="D74" s="59" t="s">
        <v>99</v>
      </c>
      <c r="E74" s="58" t="s">
        <v>104</v>
      </c>
      <c r="F74" s="111">
        <v>60</v>
      </c>
      <c r="G74" s="51"/>
      <c r="H74" s="50">
        <f>ROUND(G74*F74,2)</f>
        <v>0</v>
      </c>
    </row>
    <row r="75" spans="1:8" s="113" customFormat="1" ht="48" customHeight="1" x14ac:dyDescent="0.2">
      <c r="A75" s="112" t="s">
        <v>280</v>
      </c>
      <c r="B75" s="102" t="s">
        <v>78</v>
      </c>
      <c r="C75" s="81" t="s">
        <v>211</v>
      </c>
      <c r="D75" s="59" t="s">
        <v>363</v>
      </c>
      <c r="E75" s="58"/>
      <c r="F75" s="97"/>
      <c r="G75" s="64"/>
      <c r="H75" s="63"/>
    </row>
    <row r="76" spans="1:8" s="113" customFormat="1" ht="48" customHeight="1" x14ac:dyDescent="0.2">
      <c r="A76" s="112" t="s">
        <v>151</v>
      </c>
      <c r="B76" s="102" t="s">
        <v>79</v>
      </c>
      <c r="C76" s="81" t="s">
        <v>87</v>
      </c>
      <c r="D76" s="59" t="s">
        <v>307</v>
      </c>
      <c r="E76" s="58"/>
      <c r="F76" s="97"/>
      <c r="G76" s="64"/>
      <c r="H76" s="63"/>
    </row>
    <row r="77" spans="1:8" s="113" customFormat="1" ht="48" customHeight="1" x14ac:dyDescent="0.2">
      <c r="A77" s="112" t="s">
        <v>152</v>
      </c>
      <c r="B77" s="60" t="s">
        <v>167</v>
      </c>
      <c r="C77" s="81" t="s">
        <v>111</v>
      </c>
      <c r="D77" s="59" t="s">
        <v>99</v>
      </c>
      <c r="E77" s="58" t="s">
        <v>107</v>
      </c>
      <c r="F77" s="111">
        <v>150</v>
      </c>
      <c r="G77" s="51"/>
      <c r="H77" s="50">
        <f>ROUND(G77*F77,2)</f>
        <v>0</v>
      </c>
    </row>
    <row r="78" spans="1:8" s="113" customFormat="1" ht="48" customHeight="1" x14ac:dyDescent="0.2">
      <c r="A78" s="112" t="s">
        <v>153</v>
      </c>
      <c r="B78" s="102" t="s">
        <v>80</v>
      </c>
      <c r="C78" s="81" t="s">
        <v>88</v>
      </c>
      <c r="D78" s="59" t="s">
        <v>307</v>
      </c>
      <c r="E78" s="58"/>
      <c r="F78" s="97"/>
      <c r="G78" s="64"/>
      <c r="H78" s="63"/>
    </row>
    <row r="79" spans="1:8" s="113" customFormat="1" ht="48" customHeight="1" x14ac:dyDescent="0.2">
      <c r="A79" s="130" t="s">
        <v>310</v>
      </c>
      <c r="B79" s="128" t="s">
        <v>167</v>
      </c>
      <c r="C79" s="129" t="s">
        <v>311</v>
      </c>
      <c r="D79" s="128" t="s">
        <v>99</v>
      </c>
      <c r="E79" s="128" t="s">
        <v>107</v>
      </c>
      <c r="F79" s="111">
        <v>325</v>
      </c>
      <c r="G79" s="51"/>
      <c r="H79" s="50">
        <f>ROUND(G79*F79,2)</f>
        <v>0</v>
      </c>
    </row>
    <row r="80" spans="1:8" s="113" customFormat="1" ht="48" customHeight="1" x14ac:dyDescent="0.2">
      <c r="A80" s="112" t="s">
        <v>288</v>
      </c>
      <c r="B80" s="102" t="s">
        <v>85</v>
      </c>
      <c r="C80" s="81" t="s">
        <v>162</v>
      </c>
      <c r="D80" s="59" t="s">
        <v>365</v>
      </c>
      <c r="E80" s="58"/>
      <c r="F80" s="97"/>
      <c r="G80" s="64"/>
      <c r="H80" s="63"/>
    </row>
    <row r="81" spans="1:8" s="113" customFormat="1" ht="48" customHeight="1" x14ac:dyDescent="0.2">
      <c r="A81" s="112" t="s">
        <v>289</v>
      </c>
      <c r="B81" s="60" t="s">
        <v>167</v>
      </c>
      <c r="C81" s="81" t="s">
        <v>418</v>
      </c>
      <c r="D81" s="59" t="s">
        <v>185</v>
      </c>
      <c r="E81" s="58"/>
      <c r="F81" s="97"/>
      <c r="G81" s="64"/>
      <c r="H81" s="63"/>
    </row>
    <row r="82" spans="1:8" s="113" customFormat="1" ht="48" customHeight="1" x14ac:dyDescent="0.2">
      <c r="A82" s="112" t="s">
        <v>290</v>
      </c>
      <c r="B82" s="84" t="s">
        <v>260</v>
      </c>
      <c r="C82" s="81" t="s">
        <v>261</v>
      </c>
      <c r="D82" s="59"/>
      <c r="E82" s="58" t="s">
        <v>104</v>
      </c>
      <c r="F82" s="111">
        <v>10</v>
      </c>
      <c r="G82" s="51"/>
      <c r="H82" s="50">
        <f>ROUND(G82*F82,2)</f>
        <v>0</v>
      </c>
    </row>
    <row r="83" spans="1:8" s="113" customFormat="1" ht="48" customHeight="1" x14ac:dyDescent="0.2">
      <c r="A83" s="112" t="s">
        <v>291</v>
      </c>
      <c r="B83" s="84" t="s">
        <v>262</v>
      </c>
      <c r="C83" s="81" t="s">
        <v>263</v>
      </c>
      <c r="D83" s="59"/>
      <c r="E83" s="58" t="s">
        <v>104</v>
      </c>
      <c r="F83" s="111">
        <v>65</v>
      </c>
      <c r="G83" s="51"/>
      <c r="H83" s="50">
        <f>ROUND(G83*F83,2)</f>
        <v>0</v>
      </c>
    </row>
    <row r="84" spans="1:8" s="113" customFormat="1" ht="48" customHeight="1" x14ac:dyDescent="0.2">
      <c r="A84" s="112" t="s">
        <v>292</v>
      </c>
      <c r="B84" s="84" t="s">
        <v>264</v>
      </c>
      <c r="C84" s="81" t="s">
        <v>265</v>
      </c>
      <c r="D84" s="59" t="s">
        <v>99</v>
      </c>
      <c r="E84" s="58" t="s">
        <v>104</v>
      </c>
      <c r="F84" s="111">
        <v>30</v>
      </c>
      <c r="G84" s="51"/>
      <c r="H84" s="50">
        <f>ROUND(G84*F84,2)</f>
        <v>0</v>
      </c>
    </row>
    <row r="85" spans="1:8" s="113" customFormat="1" ht="48" customHeight="1" x14ac:dyDescent="0.2">
      <c r="A85" s="112" t="s">
        <v>298</v>
      </c>
      <c r="B85" s="127" t="s">
        <v>175</v>
      </c>
      <c r="C85" s="126" t="s">
        <v>83</v>
      </c>
      <c r="D85" s="125" t="s">
        <v>367</v>
      </c>
      <c r="E85" s="146"/>
      <c r="F85" s="123"/>
      <c r="G85" s="122"/>
      <c r="H85" s="121"/>
    </row>
    <row r="86" spans="1:8" s="113" customFormat="1" ht="48" customHeight="1" x14ac:dyDescent="0.2">
      <c r="A86" s="112" t="s">
        <v>354</v>
      </c>
      <c r="B86" s="60" t="s">
        <v>167</v>
      </c>
      <c r="C86" s="81" t="s">
        <v>416</v>
      </c>
      <c r="D86" s="59" t="s">
        <v>266</v>
      </c>
      <c r="E86" s="58"/>
      <c r="F86" s="97"/>
      <c r="G86" s="64"/>
      <c r="H86" s="63"/>
    </row>
    <row r="87" spans="1:8" s="113" customFormat="1" ht="48" customHeight="1" x14ac:dyDescent="0.2">
      <c r="A87" s="112" t="s">
        <v>415</v>
      </c>
      <c r="B87" s="84" t="s">
        <v>260</v>
      </c>
      <c r="C87" s="81" t="s">
        <v>267</v>
      </c>
      <c r="D87" s="59"/>
      <c r="E87" s="58" t="s">
        <v>108</v>
      </c>
      <c r="F87" s="111">
        <v>30</v>
      </c>
      <c r="G87" s="51"/>
      <c r="H87" s="50">
        <f>ROUND(G87*F87,2)</f>
        <v>0</v>
      </c>
    </row>
    <row r="88" spans="1:8" s="113" customFormat="1" ht="48" customHeight="1" x14ac:dyDescent="0.2">
      <c r="A88" s="112" t="s">
        <v>465</v>
      </c>
      <c r="B88" s="84" t="s">
        <v>262</v>
      </c>
      <c r="C88" s="81" t="s">
        <v>268</v>
      </c>
      <c r="D88" s="59"/>
      <c r="E88" s="58" t="s">
        <v>108</v>
      </c>
      <c r="F88" s="111">
        <v>20</v>
      </c>
      <c r="G88" s="51"/>
      <c r="H88" s="50">
        <f>ROUND(G88*F88,2)</f>
        <v>0</v>
      </c>
    </row>
    <row r="89" spans="1:8" s="113" customFormat="1" ht="48" customHeight="1" x14ac:dyDescent="0.2">
      <c r="A89" s="112" t="s">
        <v>299</v>
      </c>
      <c r="B89" s="60" t="s">
        <v>168</v>
      </c>
      <c r="C89" s="81" t="s">
        <v>433</v>
      </c>
      <c r="D89" s="59" t="s">
        <v>186</v>
      </c>
      <c r="E89" s="58" t="s">
        <v>108</v>
      </c>
      <c r="F89" s="111">
        <v>10</v>
      </c>
      <c r="G89" s="51"/>
      <c r="H89" s="50">
        <f>ROUND(G89*F89,2)</f>
        <v>0</v>
      </c>
    </row>
    <row r="90" spans="1:8" s="113" customFormat="1" ht="48" customHeight="1" x14ac:dyDescent="0.2">
      <c r="A90" s="112" t="s">
        <v>308</v>
      </c>
      <c r="B90" s="60" t="s">
        <v>169</v>
      </c>
      <c r="C90" s="81" t="s">
        <v>414</v>
      </c>
      <c r="D90" s="59" t="s">
        <v>269</v>
      </c>
      <c r="E90" s="58" t="s">
        <v>108</v>
      </c>
      <c r="F90" s="111">
        <v>25</v>
      </c>
      <c r="G90" s="51"/>
      <c r="H90" s="50">
        <f>ROUND(G90*F90,2)</f>
        <v>0</v>
      </c>
    </row>
    <row r="91" spans="1:8" s="113" customFormat="1" ht="48" customHeight="1" x14ac:dyDescent="0.2">
      <c r="A91" s="112" t="s">
        <v>215</v>
      </c>
      <c r="B91" s="102" t="s">
        <v>86</v>
      </c>
      <c r="C91" s="81" t="s">
        <v>170</v>
      </c>
      <c r="D91" s="59" t="s">
        <v>355</v>
      </c>
      <c r="E91" s="136"/>
      <c r="F91" s="97"/>
      <c r="G91" s="64"/>
      <c r="H91" s="63"/>
    </row>
    <row r="92" spans="1:8" s="113" customFormat="1" ht="48" customHeight="1" x14ac:dyDescent="0.2">
      <c r="A92" s="112" t="s">
        <v>216</v>
      </c>
      <c r="B92" s="60" t="s">
        <v>167</v>
      </c>
      <c r="C92" s="81" t="s">
        <v>171</v>
      </c>
      <c r="D92" s="59"/>
      <c r="E92" s="58"/>
      <c r="F92" s="97"/>
      <c r="G92" s="64"/>
      <c r="H92" s="63"/>
    </row>
    <row r="93" spans="1:8" s="113" customFormat="1" ht="48" customHeight="1" x14ac:dyDescent="0.2">
      <c r="A93" s="112" t="s">
        <v>217</v>
      </c>
      <c r="B93" s="84" t="s">
        <v>260</v>
      </c>
      <c r="C93" s="81" t="s">
        <v>270</v>
      </c>
      <c r="D93" s="59"/>
      <c r="E93" s="58" t="s">
        <v>106</v>
      </c>
      <c r="F93" s="111">
        <v>400</v>
      </c>
      <c r="G93" s="51"/>
      <c r="H93" s="50">
        <f>ROUND(G93*F93,2)</f>
        <v>0</v>
      </c>
    </row>
    <row r="94" spans="1:8" s="113" customFormat="1" ht="48" customHeight="1" x14ac:dyDescent="0.2">
      <c r="A94" s="112" t="s">
        <v>218</v>
      </c>
      <c r="B94" s="60" t="s">
        <v>168</v>
      </c>
      <c r="C94" s="81" t="s">
        <v>172</v>
      </c>
      <c r="D94" s="59"/>
      <c r="E94" s="58"/>
      <c r="F94" s="97"/>
      <c r="G94" s="64"/>
      <c r="H94" s="63"/>
    </row>
    <row r="95" spans="1:8" s="113" customFormat="1" ht="48" customHeight="1" x14ac:dyDescent="0.2">
      <c r="A95" s="112" t="s">
        <v>219</v>
      </c>
      <c r="B95" s="84" t="s">
        <v>260</v>
      </c>
      <c r="C95" s="81" t="s">
        <v>270</v>
      </c>
      <c r="D95" s="59"/>
      <c r="E95" s="58" t="s">
        <v>106</v>
      </c>
      <c r="F95" s="111">
        <v>90</v>
      </c>
      <c r="G95" s="51"/>
      <c r="H95" s="50">
        <f>ROUND(G95*F95,2)</f>
        <v>0</v>
      </c>
    </row>
    <row r="96" spans="1:8" s="72" customFormat="1" ht="48" customHeight="1" x14ac:dyDescent="0.2">
      <c r="A96" s="120" t="s">
        <v>220</v>
      </c>
      <c r="B96" s="102" t="s">
        <v>112</v>
      </c>
      <c r="C96" s="81" t="s">
        <v>32</v>
      </c>
      <c r="D96" s="59" t="s">
        <v>312</v>
      </c>
      <c r="E96" s="58"/>
      <c r="F96" s="97"/>
      <c r="G96" s="64"/>
      <c r="H96" s="63"/>
    </row>
    <row r="97" spans="1:8" s="56" customFormat="1" ht="30" customHeight="1" x14ac:dyDescent="0.2">
      <c r="A97" s="120" t="s">
        <v>221</v>
      </c>
      <c r="B97" s="60" t="s">
        <v>167</v>
      </c>
      <c r="C97" s="81" t="s">
        <v>324</v>
      </c>
      <c r="D97" s="59" t="s">
        <v>99</v>
      </c>
      <c r="E97" s="58" t="s">
        <v>104</v>
      </c>
      <c r="F97" s="111">
        <v>50</v>
      </c>
      <c r="G97" s="51"/>
      <c r="H97" s="50">
        <f>ROUND(G97*F97,2)</f>
        <v>0</v>
      </c>
    </row>
    <row r="98" spans="1:8" s="113" customFormat="1" ht="48" customHeight="1" x14ac:dyDescent="0.2">
      <c r="A98" s="115"/>
      <c r="B98" s="105"/>
      <c r="C98" s="104" t="s">
        <v>116</v>
      </c>
      <c r="D98" s="76"/>
      <c r="E98" s="103"/>
      <c r="F98" s="97"/>
      <c r="G98" s="64"/>
      <c r="H98" s="63"/>
    </row>
    <row r="99" spans="1:8" s="113" customFormat="1" ht="48" customHeight="1" x14ac:dyDescent="0.2">
      <c r="A99" s="116" t="s">
        <v>233</v>
      </c>
      <c r="B99" s="102" t="s">
        <v>81</v>
      </c>
      <c r="C99" s="81" t="s">
        <v>31</v>
      </c>
      <c r="D99" s="59" t="s">
        <v>278</v>
      </c>
      <c r="E99" s="58" t="s">
        <v>108</v>
      </c>
      <c r="F99" s="111">
        <v>580</v>
      </c>
      <c r="G99" s="51"/>
      <c r="H99" s="50">
        <f>ROUND(G99*F99,2)</f>
        <v>0</v>
      </c>
    </row>
    <row r="100" spans="1:8" s="113" customFormat="1" ht="48" customHeight="1" x14ac:dyDescent="0.2">
      <c r="A100" s="115"/>
      <c r="B100" s="150"/>
      <c r="C100" s="149" t="s">
        <v>117</v>
      </c>
      <c r="D100" s="148"/>
      <c r="E100" s="147"/>
      <c r="F100" s="123"/>
      <c r="G100" s="122"/>
      <c r="H100" s="121"/>
    </row>
    <row r="101" spans="1:8" s="113" customFormat="1" ht="48" customHeight="1" x14ac:dyDescent="0.2">
      <c r="A101" s="116" t="s">
        <v>124</v>
      </c>
      <c r="B101" s="102" t="s">
        <v>82</v>
      </c>
      <c r="C101" s="81" t="s">
        <v>193</v>
      </c>
      <c r="D101" s="59" t="s">
        <v>2</v>
      </c>
      <c r="E101" s="119"/>
      <c r="F101" s="118"/>
      <c r="G101" s="64"/>
      <c r="H101" s="63"/>
    </row>
    <row r="102" spans="1:8" s="113" customFormat="1" ht="48" customHeight="1" x14ac:dyDescent="0.2">
      <c r="A102" s="116" t="s">
        <v>327</v>
      </c>
      <c r="B102" s="60" t="s">
        <v>167</v>
      </c>
      <c r="C102" s="81" t="s">
        <v>314</v>
      </c>
      <c r="D102" s="59"/>
      <c r="E102" s="119" t="s">
        <v>107</v>
      </c>
      <c r="F102" s="118">
        <v>1</v>
      </c>
      <c r="G102" s="51"/>
      <c r="H102" s="50">
        <f>ROUND(G102*F102,2)</f>
        <v>0</v>
      </c>
    </row>
    <row r="103" spans="1:8" s="48" customFormat="1" ht="30" customHeight="1" x14ac:dyDescent="0.2">
      <c r="A103" s="55" t="s">
        <v>125</v>
      </c>
      <c r="B103" s="39" t="s">
        <v>89</v>
      </c>
      <c r="C103" s="210" t="s">
        <v>194</v>
      </c>
      <c r="D103" s="211" t="s">
        <v>2</v>
      </c>
      <c r="E103" s="212"/>
      <c r="F103" s="213"/>
      <c r="G103" s="145"/>
      <c r="H103" s="160"/>
    </row>
    <row r="104" spans="1:8" s="48" customFormat="1" ht="30" customHeight="1" x14ac:dyDescent="0.2">
      <c r="A104" s="55" t="s">
        <v>126</v>
      </c>
      <c r="B104" s="133" t="s">
        <v>167</v>
      </c>
      <c r="C104" s="210" t="s">
        <v>195</v>
      </c>
      <c r="D104" s="211"/>
      <c r="E104" s="212" t="s">
        <v>107</v>
      </c>
      <c r="F104" s="213">
        <v>2</v>
      </c>
      <c r="G104" s="132"/>
      <c r="H104" s="131">
        <f>ROUND(G104*F104,2)</f>
        <v>0</v>
      </c>
    </row>
    <row r="105" spans="1:8" s="56" customFormat="1" ht="30" customHeight="1" x14ac:dyDescent="0.2">
      <c r="A105" s="61" t="s">
        <v>127</v>
      </c>
      <c r="B105" s="102" t="s">
        <v>90</v>
      </c>
      <c r="C105" s="81" t="s">
        <v>196</v>
      </c>
      <c r="D105" s="59" t="s">
        <v>2</v>
      </c>
      <c r="E105" s="58"/>
      <c r="F105" s="89"/>
      <c r="G105" s="64"/>
      <c r="H105" s="63"/>
    </row>
    <row r="106" spans="1:8" s="56" customFormat="1" ht="30" customHeight="1" x14ac:dyDescent="0.2">
      <c r="A106" s="61" t="s">
        <v>17</v>
      </c>
      <c r="B106" s="60" t="s">
        <v>167</v>
      </c>
      <c r="C106" s="81" t="s">
        <v>468</v>
      </c>
      <c r="D106" s="59"/>
      <c r="E106" s="58"/>
      <c r="F106" s="89"/>
      <c r="G106" s="64"/>
      <c r="H106" s="63"/>
    </row>
    <row r="107" spans="1:8" s="56" customFormat="1" ht="43.9" customHeight="1" x14ac:dyDescent="0.2">
      <c r="A107" s="61" t="s">
        <v>18</v>
      </c>
      <c r="B107" s="84" t="s">
        <v>260</v>
      </c>
      <c r="C107" s="81" t="s">
        <v>467</v>
      </c>
      <c r="D107" s="59"/>
      <c r="E107" s="58" t="s">
        <v>108</v>
      </c>
      <c r="F107" s="118">
        <v>14</v>
      </c>
      <c r="G107" s="51"/>
      <c r="H107" s="50">
        <f>ROUND(G107*F107,2)</f>
        <v>0</v>
      </c>
    </row>
    <row r="108" spans="1:8" s="56" customFormat="1" ht="30" customHeight="1" x14ac:dyDescent="0.2">
      <c r="A108" s="61" t="s">
        <v>19</v>
      </c>
      <c r="B108" s="102" t="s">
        <v>84</v>
      </c>
      <c r="C108" s="81" t="s">
        <v>197</v>
      </c>
      <c r="D108" s="59" t="s">
        <v>2</v>
      </c>
      <c r="E108" s="58"/>
      <c r="F108" s="89"/>
      <c r="G108" s="64"/>
      <c r="H108" s="63"/>
    </row>
    <row r="109" spans="1:8" s="56" customFormat="1" ht="30" customHeight="1" x14ac:dyDescent="0.2">
      <c r="A109" s="61" t="s">
        <v>20</v>
      </c>
      <c r="B109" s="60" t="s">
        <v>167</v>
      </c>
      <c r="C109" s="81" t="s">
        <v>326</v>
      </c>
      <c r="D109" s="59"/>
      <c r="E109" s="58"/>
      <c r="F109" s="89"/>
      <c r="G109" s="64"/>
      <c r="H109" s="63"/>
    </row>
    <row r="110" spans="1:8" s="56" customFormat="1" ht="30" customHeight="1" x14ac:dyDescent="0.2">
      <c r="A110" s="61" t="s">
        <v>21</v>
      </c>
      <c r="B110" s="84" t="s">
        <v>260</v>
      </c>
      <c r="C110" s="81" t="s">
        <v>273</v>
      </c>
      <c r="D110" s="59"/>
      <c r="E110" s="58" t="s">
        <v>109</v>
      </c>
      <c r="F110" s="91">
        <v>3</v>
      </c>
      <c r="G110" s="51"/>
      <c r="H110" s="50">
        <f>ROUND(G110*F110,2)</f>
        <v>0</v>
      </c>
    </row>
    <row r="111" spans="1:8" s="113" customFormat="1" ht="48" customHeight="1" x14ac:dyDescent="0.2">
      <c r="A111" s="116" t="s">
        <v>22</v>
      </c>
      <c r="B111" s="102" t="s">
        <v>256</v>
      </c>
      <c r="C111" s="81" t="s">
        <v>243</v>
      </c>
      <c r="D111" s="59" t="s">
        <v>2</v>
      </c>
      <c r="E111" s="58"/>
      <c r="F111" s="97"/>
      <c r="G111" s="64"/>
      <c r="H111" s="63"/>
    </row>
    <row r="112" spans="1:8" s="110" customFormat="1" ht="30" customHeight="1" x14ac:dyDescent="0.2">
      <c r="A112" s="116" t="s">
        <v>331</v>
      </c>
      <c r="B112" s="60" t="s">
        <v>167</v>
      </c>
      <c r="C112" s="81" t="s">
        <v>326</v>
      </c>
      <c r="D112" s="59"/>
      <c r="E112" s="58"/>
      <c r="F112" s="97"/>
      <c r="G112" s="64"/>
      <c r="H112" s="63"/>
    </row>
    <row r="113" spans="1:8" s="110" customFormat="1" ht="30" customHeight="1" x14ac:dyDescent="0.2">
      <c r="A113" s="116" t="s">
        <v>332</v>
      </c>
      <c r="B113" s="84" t="s">
        <v>260</v>
      </c>
      <c r="C113" s="81" t="s">
        <v>389</v>
      </c>
      <c r="D113" s="59"/>
      <c r="E113" s="58" t="s">
        <v>107</v>
      </c>
      <c r="F113" s="89">
        <v>6</v>
      </c>
      <c r="G113" s="51"/>
      <c r="H113" s="50">
        <f>ROUND(G113*F113,2)</f>
        <v>0</v>
      </c>
    </row>
    <row r="114" spans="1:8" s="113" customFormat="1" ht="48" customHeight="1" x14ac:dyDescent="0.2">
      <c r="A114" s="116" t="s">
        <v>23</v>
      </c>
      <c r="B114" s="102" t="s">
        <v>92</v>
      </c>
      <c r="C114" s="81" t="s">
        <v>253</v>
      </c>
      <c r="D114" s="59" t="s">
        <v>2</v>
      </c>
      <c r="E114" s="58"/>
      <c r="F114" s="97"/>
      <c r="G114" s="64"/>
      <c r="H114" s="63"/>
    </row>
    <row r="115" spans="1:8" s="110" customFormat="1" ht="30" customHeight="1" x14ac:dyDescent="0.2">
      <c r="A115" s="116" t="s">
        <v>333</v>
      </c>
      <c r="B115" s="60" t="s">
        <v>167</v>
      </c>
      <c r="C115" s="81" t="s">
        <v>328</v>
      </c>
      <c r="D115" s="59"/>
      <c r="E115" s="58"/>
      <c r="F115" s="97"/>
      <c r="G115" s="64"/>
      <c r="H115" s="63"/>
    </row>
    <row r="116" spans="1:8" s="110" customFormat="1" ht="30" customHeight="1" x14ac:dyDescent="0.2">
      <c r="A116" s="116" t="s">
        <v>334</v>
      </c>
      <c r="B116" s="84" t="s">
        <v>260</v>
      </c>
      <c r="C116" s="81" t="s">
        <v>389</v>
      </c>
      <c r="D116" s="59"/>
      <c r="E116" s="58" t="s">
        <v>108</v>
      </c>
      <c r="F116" s="89">
        <v>23</v>
      </c>
      <c r="G116" s="51"/>
      <c r="H116" s="50">
        <f>ROUND(G116*F116,2)</f>
        <v>0</v>
      </c>
    </row>
    <row r="117" spans="1:8" s="62" customFormat="1" ht="30" customHeight="1" x14ac:dyDescent="0.2">
      <c r="A117" s="61" t="s">
        <v>26</v>
      </c>
      <c r="B117" s="102" t="s">
        <v>93</v>
      </c>
      <c r="C117" s="83" t="s">
        <v>198</v>
      </c>
      <c r="D117" s="59" t="s">
        <v>2</v>
      </c>
      <c r="E117" s="58"/>
      <c r="F117" s="111"/>
      <c r="G117" s="64"/>
      <c r="H117" s="63"/>
    </row>
    <row r="118" spans="1:8" s="62" customFormat="1" ht="30" customHeight="1" x14ac:dyDescent="0.2">
      <c r="A118" s="61" t="s">
        <v>27</v>
      </c>
      <c r="B118" s="60" t="s">
        <v>167</v>
      </c>
      <c r="C118" s="83" t="s">
        <v>316</v>
      </c>
      <c r="D118" s="59"/>
      <c r="E118" s="58" t="s">
        <v>107</v>
      </c>
      <c r="F118" s="118">
        <v>4</v>
      </c>
      <c r="G118" s="51"/>
      <c r="H118" s="50">
        <f>ROUND(G118*F118,2)</f>
        <v>0</v>
      </c>
    </row>
    <row r="119" spans="1:8" s="159" customFormat="1" ht="36" customHeight="1" x14ac:dyDescent="0.2">
      <c r="A119" s="55" t="s">
        <v>28</v>
      </c>
      <c r="B119" s="39" t="s">
        <v>94</v>
      </c>
      <c r="C119" s="214" t="s">
        <v>199</v>
      </c>
      <c r="D119" s="211" t="s">
        <v>2</v>
      </c>
      <c r="E119" s="212"/>
      <c r="F119" s="213"/>
      <c r="G119" s="145"/>
      <c r="H119" s="160"/>
    </row>
    <row r="120" spans="1:8" s="159" customFormat="1" ht="30" customHeight="1" x14ac:dyDescent="0.2">
      <c r="A120" s="55" t="s">
        <v>29</v>
      </c>
      <c r="B120" s="133" t="s">
        <v>167</v>
      </c>
      <c r="C120" s="214" t="s">
        <v>317</v>
      </c>
      <c r="D120" s="211"/>
      <c r="E120" s="212" t="s">
        <v>107</v>
      </c>
      <c r="F120" s="213">
        <v>6</v>
      </c>
      <c r="G120" s="132"/>
      <c r="H120" s="131">
        <f>ROUND(G120*F120,2)</f>
        <v>0</v>
      </c>
    </row>
    <row r="121" spans="1:8" s="56" customFormat="1" ht="30" customHeight="1" x14ac:dyDescent="0.2">
      <c r="A121" s="61" t="s">
        <v>200</v>
      </c>
      <c r="B121" s="102" t="s">
        <v>95</v>
      </c>
      <c r="C121" s="81" t="s">
        <v>257</v>
      </c>
      <c r="D121" s="59" t="s">
        <v>2</v>
      </c>
      <c r="E121" s="119" t="s">
        <v>107</v>
      </c>
      <c r="F121" s="118">
        <v>1</v>
      </c>
      <c r="G121" s="51"/>
      <c r="H121" s="50">
        <f>ROUND(G121*F121,2)</f>
        <v>0</v>
      </c>
    </row>
    <row r="122" spans="1:8" s="48" customFormat="1" ht="39.950000000000003" customHeight="1" x14ac:dyDescent="0.2">
      <c r="A122" s="55" t="s">
        <v>201</v>
      </c>
      <c r="B122" s="39" t="s">
        <v>96</v>
      </c>
      <c r="C122" s="210" t="s">
        <v>3</v>
      </c>
      <c r="D122" s="211" t="s">
        <v>2</v>
      </c>
      <c r="E122" s="212" t="s">
        <v>107</v>
      </c>
      <c r="F122" s="213">
        <v>3</v>
      </c>
      <c r="G122" s="132"/>
      <c r="H122" s="131">
        <f>ROUND(G122*F122,2)</f>
        <v>0</v>
      </c>
    </row>
    <row r="123" spans="1:8" s="62" customFormat="1" ht="39.75" customHeight="1" x14ac:dyDescent="0.2">
      <c r="A123" s="61" t="s">
        <v>319</v>
      </c>
      <c r="B123" s="102" t="s">
        <v>97</v>
      </c>
      <c r="C123" s="83" t="s">
        <v>320</v>
      </c>
      <c r="D123" s="163" t="s">
        <v>364</v>
      </c>
      <c r="E123" s="119"/>
      <c r="F123" s="118"/>
      <c r="G123" s="64"/>
      <c r="H123" s="63"/>
    </row>
    <row r="124" spans="1:8" s="62" customFormat="1" ht="31.5" customHeight="1" x14ac:dyDescent="0.2">
      <c r="A124" s="61" t="s">
        <v>321</v>
      </c>
      <c r="B124" s="143" t="s">
        <v>167</v>
      </c>
      <c r="C124" s="158" t="s">
        <v>370</v>
      </c>
      <c r="D124" s="157" t="s">
        <v>371</v>
      </c>
      <c r="E124" s="156" t="s">
        <v>104</v>
      </c>
      <c r="F124" s="155">
        <v>10</v>
      </c>
      <c r="G124" s="138"/>
      <c r="H124" s="137">
        <f>ROUND(G124*F124,2)</f>
        <v>0</v>
      </c>
    </row>
    <row r="125" spans="1:8" s="113" customFormat="1" ht="36" customHeight="1" x14ac:dyDescent="0.2">
      <c r="A125" s="115"/>
      <c r="B125" s="117"/>
      <c r="C125" s="104" t="s">
        <v>118</v>
      </c>
      <c r="D125" s="76"/>
      <c r="E125" s="103"/>
      <c r="F125" s="97"/>
      <c r="G125" s="64"/>
      <c r="H125" s="63"/>
    </row>
    <row r="126" spans="1:8" s="110" customFormat="1" ht="51.75" customHeight="1" x14ac:dyDescent="0.2">
      <c r="A126" s="116" t="s">
        <v>128</v>
      </c>
      <c r="B126" s="102" t="s">
        <v>176</v>
      </c>
      <c r="C126" s="54" t="s">
        <v>338</v>
      </c>
      <c r="D126" s="53" t="s">
        <v>337</v>
      </c>
      <c r="E126" s="58" t="s">
        <v>107</v>
      </c>
      <c r="F126" s="89">
        <v>4</v>
      </c>
      <c r="G126" s="51"/>
      <c r="H126" s="50">
        <f>ROUND(G126*F126,2)</f>
        <v>0</v>
      </c>
    </row>
    <row r="127" spans="1:8" s="110" customFormat="1" ht="30" customHeight="1" x14ac:dyDescent="0.2">
      <c r="A127" s="116" t="s">
        <v>130</v>
      </c>
      <c r="B127" s="102" t="s">
        <v>121</v>
      </c>
      <c r="C127" s="54" t="s">
        <v>357</v>
      </c>
      <c r="D127" s="53" t="s">
        <v>337</v>
      </c>
      <c r="E127" s="58"/>
      <c r="F127" s="97"/>
      <c r="G127" s="64"/>
      <c r="H127" s="63"/>
    </row>
    <row r="128" spans="1:8" s="110" customFormat="1" ht="30" customHeight="1" x14ac:dyDescent="0.2">
      <c r="A128" s="116" t="s">
        <v>131</v>
      </c>
      <c r="B128" s="60" t="s">
        <v>167</v>
      </c>
      <c r="C128" s="81" t="s">
        <v>302</v>
      </c>
      <c r="D128" s="59"/>
      <c r="E128" s="58" t="s">
        <v>107</v>
      </c>
      <c r="F128" s="89">
        <v>5</v>
      </c>
      <c r="G128" s="51"/>
      <c r="H128" s="50">
        <f>ROUND(G128*F128,2)</f>
        <v>0</v>
      </c>
    </row>
    <row r="129" spans="1:8" s="113" customFormat="1" ht="48" customHeight="1" x14ac:dyDescent="0.2">
      <c r="A129" s="116" t="s">
        <v>133</v>
      </c>
      <c r="B129" s="102" t="s">
        <v>157</v>
      </c>
      <c r="C129" s="81" t="s">
        <v>245</v>
      </c>
      <c r="D129" s="53" t="s">
        <v>337</v>
      </c>
      <c r="E129" s="58" t="s">
        <v>107</v>
      </c>
      <c r="F129" s="89">
        <v>4</v>
      </c>
      <c r="G129" s="51"/>
      <c r="H129" s="50">
        <f>ROUND(G129*F129,2)</f>
        <v>0</v>
      </c>
    </row>
    <row r="130" spans="1:8" s="113" customFormat="1" ht="48" customHeight="1" x14ac:dyDescent="0.2">
      <c r="A130" s="116" t="s">
        <v>132</v>
      </c>
      <c r="B130" s="102" t="s">
        <v>156</v>
      </c>
      <c r="C130" s="81" t="s">
        <v>244</v>
      </c>
      <c r="D130" s="53" t="s">
        <v>337</v>
      </c>
      <c r="E130" s="58" t="s">
        <v>107</v>
      </c>
      <c r="F130" s="89">
        <v>1</v>
      </c>
      <c r="G130" s="51"/>
      <c r="H130" s="50">
        <f>ROUND(G130*F130,2)</f>
        <v>0</v>
      </c>
    </row>
    <row r="131" spans="1:8" s="113" customFormat="1" ht="36" customHeight="1" x14ac:dyDescent="0.2">
      <c r="A131" s="115"/>
      <c r="B131" s="78"/>
      <c r="C131" s="104" t="s">
        <v>119</v>
      </c>
      <c r="D131" s="76"/>
      <c r="E131" s="114"/>
      <c r="F131" s="97"/>
      <c r="G131" s="64"/>
      <c r="H131" s="63"/>
    </row>
    <row r="132" spans="1:8" s="110" customFormat="1" ht="30" customHeight="1" x14ac:dyDescent="0.2">
      <c r="A132" s="112" t="s">
        <v>135</v>
      </c>
      <c r="B132" s="102" t="s">
        <v>207</v>
      </c>
      <c r="C132" s="81" t="s">
        <v>73</v>
      </c>
      <c r="D132" s="59" t="s">
        <v>372</v>
      </c>
      <c r="E132" s="58"/>
      <c r="F132" s="97"/>
      <c r="G132" s="64"/>
      <c r="H132" s="63"/>
    </row>
    <row r="133" spans="1:8" s="110" customFormat="1" ht="30" customHeight="1" x14ac:dyDescent="0.2">
      <c r="A133" s="112" t="s">
        <v>136</v>
      </c>
      <c r="B133" s="60" t="s">
        <v>167</v>
      </c>
      <c r="C133" s="81" t="s">
        <v>303</v>
      </c>
      <c r="D133" s="59"/>
      <c r="E133" s="58" t="s">
        <v>104</v>
      </c>
      <c r="F133" s="111">
        <v>200</v>
      </c>
      <c r="G133" s="51"/>
      <c r="H133" s="50">
        <f>ROUND(G133*F133,2)</f>
        <v>0</v>
      </c>
    </row>
    <row r="134" spans="1:8" s="110" customFormat="1" ht="30" customHeight="1" x14ac:dyDescent="0.2">
      <c r="A134" s="112" t="s">
        <v>137</v>
      </c>
      <c r="B134" s="60" t="s">
        <v>168</v>
      </c>
      <c r="C134" s="81" t="s">
        <v>304</v>
      </c>
      <c r="D134" s="59"/>
      <c r="E134" s="58" t="s">
        <v>104</v>
      </c>
      <c r="F134" s="111">
        <v>50</v>
      </c>
      <c r="G134" s="51"/>
      <c r="H134" s="50">
        <f>ROUND(G134*F134,2)</f>
        <v>0</v>
      </c>
    </row>
    <row r="135" spans="1:8" s="28" customFormat="1" ht="30" customHeight="1" thickBot="1" x14ac:dyDescent="0.25">
      <c r="A135" s="30"/>
      <c r="B135" s="17" t="str">
        <f>B67</f>
        <v>B</v>
      </c>
      <c r="C135" s="226" t="str">
        <f>C67</f>
        <v>Champlain Street Rehabilitation (Niverville Ave to St Mary's Rd)</v>
      </c>
      <c r="D135" s="227"/>
      <c r="E135" s="227"/>
      <c r="F135" s="228"/>
      <c r="G135" s="30" t="s">
        <v>378</v>
      </c>
      <c r="H135" s="29">
        <f>SUM(H67:H134)</f>
        <v>0</v>
      </c>
    </row>
    <row r="136" spans="1:8" s="28" customFormat="1" ht="30" customHeight="1" thickTop="1" x14ac:dyDescent="0.2">
      <c r="A136" s="42"/>
      <c r="B136" s="98" t="s">
        <v>174</v>
      </c>
      <c r="C136" s="229" t="s">
        <v>391</v>
      </c>
      <c r="D136" s="230"/>
      <c r="E136" s="230"/>
      <c r="F136" s="231"/>
      <c r="G136" s="42"/>
      <c r="H136" s="41"/>
    </row>
    <row r="137" spans="1:8" s="113" customFormat="1" ht="36" customHeight="1" x14ac:dyDescent="0.2">
      <c r="A137" s="115"/>
      <c r="B137" s="78"/>
      <c r="C137" s="77" t="s">
        <v>114</v>
      </c>
      <c r="D137" s="76"/>
      <c r="E137" s="75" t="s">
        <v>99</v>
      </c>
      <c r="F137" s="74" t="s">
        <v>99</v>
      </c>
      <c r="G137" s="64"/>
      <c r="H137" s="63"/>
    </row>
    <row r="138" spans="1:8" s="113" customFormat="1" ht="48" customHeight="1" x14ac:dyDescent="0.2">
      <c r="A138" s="116" t="s">
        <v>142</v>
      </c>
      <c r="B138" s="102" t="s">
        <v>46</v>
      </c>
      <c r="C138" s="81" t="s">
        <v>40</v>
      </c>
      <c r="D138" s="59" t="s">
        <v>361</v>
      </c>
      <c r="E138" s="58" t="s">
        <v>104</v>
      </c>
      <c r="F138" s="111">
        <v>1020</v>
      </c>
      <c r="G138" s="51"/>
      <c r="H138" s="50">
        <f>ROUND(G138*F138,2)</f>
        <v>0</v>
      </c>
    </row>
    <row r="139" spans="1:8" s="113" customFormat="1" ht="36" customHeight="1" x14ac:dyDescent="0.2">
      <c r="A139" s="115"/>
      <c r="B139" s="78"/>
      <c r="C139" s="135" t="s">
        <v>259</v>
      </c>
      <c r="D139" s="76"/>
      <c r="E139" s="114"/>
      <c r="F139" s="97"/>
      <c r="G139" s="64"/>
      <c r="H139" s="63"/>
    </row>
    <row r="140" spans="1:8" s="113" customFormat="1" ht="48" customHeight="1" x14ac:dyDescent="0.2">
      <c r="A140" s="112" t="s">
        <v>144</v>
      </c>
      <c r="B140" s="102" t="s">
        <v>48</v>
      </c>
      <c r="C140" s="81" t="s">
        <v>209</v>
      </c>
      <c r="D140" s="59" t="s">
        <v>307</v>
      </c>
      <c r="E140" s="58"/>
      <c r="F140" s="97"/>
      <c r="G140" s="64"/>
      <c r="H140" s="63"/>
    </row>
    <row r="141" spans="1:8" s="113" customFormat="1" ht="48" customHeight="1" x14ac:dyDescent="0.2">
      <c r="A141" s="112" t="s">
        <v>145</v>
      </c>
      <c r="B141" s="60" t="s">
        <v>167</v>
      </c>
      <c r="C141" s="81" t="s">
        <v>439</v>
      </c>
      <c r="D141" s="59" t="s">
        <v>99</v>
      </c>
      <c r="E141" s="58" t="s">
        <v>104</v>
      </c>
      <c r="F141" s="111">
        <v>80</v>
      </c>
      <c r="G141" s="51"/>
      <c r="H141" s="50">
        <f>ROUND(G141*F141,2)</f>
        <v>0</v>
      </c>
    </row>
    <row r="142" spans="1:8" s="113" customFormat="1" ht="48" customHeight="1" x14ac:dyDescent="0.2">
      <c r="A142" s="112" t="s">
        <v>146</v>
      </c>
      <c r="B142" s="102" t="s">
        <v>49</v>
      </c>
      <c r="C142" s="81" t="s">
        <v>210</v>
      </c>
      <c r="D142" s="59" t="s">
        <v>363</v>
      </c>
      <c r="E142" s="58"/>
      <c r="F142" s="97"/>
      <c r="G142" s="64"/>
      <c r="H142" s="63"/>
    </row>
    <row r="143" spans="1:8" s="113" customFormat="1" ht="48" customHeight="1" x14ac:dyDescent="0.2">
      <c r="A143" s="112" t="s">
        <v>147</v>
      </c>
      <c r="B143" s="60" t="s">
        <v>167</v>
      </c>
      <c r="C143" s="81" t="s">
        <v>443</v>
      </c>
      <c r="D143" s="59" t="s">
        <v>99</v>
      </c>
      <c r="E143" s="58" t="s">
        <v>104</v>
      </c>
      <c r="F143" s="111">
        <v>110</v>
      </c>
      <c r="G143" s="51"/>
      <c r="H143" s="50">
        <f>ROUND(G143*F143,2)</f>
        <v>0</v>
      </c>
    </row>
    <row r="144" spans="1:8" s="113" customFormat="1" ht="48" customHeight="1" x14ac:dyDescent="0.2">
      <c r="A144" s="112" t="s">
        <v>148</v>
      </c>
      <c r="B144" s="60" t="s">
        <v>168</v>
      </c>
      <c r="C144" s="81" t="s">
        <v>442</v>
      </c>
      <c r="D144" s="59" t="s">
        <v>99</v>
      </c>
      <c r="E144" s="58" t="s">
        <v>104</v>
      </c>
      <c r="F144" s="111">
        <v>230</v>
      </c>
      <c r="G144" s="51"/>
      <c r="H144" s="50">
        <f>ROUND(G144*F144,2)</f>
        <v>0</v>
      </c>
    </row>
    <row r="145" spans="1:8" s="113" customFormat="1" ht="48" customHeight="1" x14ac:dyDescent="0.2">
      <c r="A145" s="112" t="s">
        <v>149</v>
      </c>
      <c r="B145" s="60" t="s">
        <v>169</v>
      </c>
      <c r="C145" s="81" t="s">
        <v>466</v>
      </c>
      <c r="D145" s="59" t="s">
        <v>99</v>
      </c>
      <c r="E145" s="58" t="s">
        <v>104</v>
      </c>
      <c r="F145" s="111">
        <v>80</v>
      </c>
      <c r="G145" s="51"/>
      <c r="H145" s="50">
        <f>ROUND(G145*F145,2)</f>
        <v>0</v>
      </c>
    </row>
    <row r="146" spans="1:8" s="113" customFormat="1" ht="48" customHeight="1" x14ac:dyDescent="0.2">
      <c r="A146" s="112" t="s">
        <v>280</v>
      </c>
      <c r="B146" s="102" t="s">
        <v>50</v>
      </c>
      <c r="C146" s="81" t="s">
        <v>211</v>
      </c>
      <c r="D146" s="59" t="s">
        <v>363</v>
      </c>
      <c r="E146" s="58"/>
      <c r="F146" s="97"/>
      <c r="G146" s="64"/>
      <c r="H146" s="63"/>
    </row>
    <row r="147" spans="1:8" s="113" customFormat="1" ht="48" customHeight="1" x14ac:dyDescent="0.2">
      <c r="A147" s="112" t="s">
        <v>281</v>
      </c>
      <c r="B147" s="60" t="s">
        <v>167</v>
      </c>
      <c r="C147" s="81" t="s">
        <v>373</v>
      </c>
      <c r="D147" s="59" t="s">
        <v>99</v>
      </c>
      <c r="E147" s="58" t="s">
        <v>104</v>
      </c>
      <c r="F147" s="111">
        <v>30</v>
      </c>
      <c r="G147" s="51"/>
      <c r="H147" s="50">
        <f>ROUND(G147*F147,2)</f>
        <v>0</v>
      </c>
    </row>
    <row r="148" spans="1:8" s="113" customFormat="1" ht="48" customHeight="1" x14ac:dyDescent="0.2">
      <c r="A148" s="112" t="s">
        <v>151</v>
      </c>
      <c r="B148" s="102" t="s">
        <v>51</v>
      </c>
      <c r="C148" s="81" t="s">
        <v>87</v>
      </c>
      <c r="D148" s="59" t="s">
        <v>307</v>
      </c>
      <c r="E148" s="58"/>
      <c r="F148" s="97"/>
      <c r="G148" s="64"/>
      <c r="H148" s="63"/>
    </row>
    <row r="149" spans="1:8" s="113" customFormat="1" ht="48" customHeight="1" x14ac:dyDescent="0.2">
      <c r="A149" s="112" t="s">
        <v>152</v>
      </c>
      <c r="B149" s="60" t="s">
        <v>167</v>
      </c>
      <c r="C149" s="81" t="s">
        <v>111</v>
      </c>
      <c r="D149" s="59" t="s">
        <v>99</v>
      </c>
      <c r="E149" s="58" t="s">
        <v>107</v>
      </c>
      <c r="F149" s="111">
        <v>425</v>
      </c>
      <c r="G149" s="51"/>
      <c r="H149" s="50">
        <f>ROUND(G149*F149,2)</f>
        <v>0</v>
      </c>
    </row>
    <row r="150" spans="1:8" s="113" customFormat="1" ht="48" customHeight="1" x14ac:dyDescent="0.2">
      <c r="A150" s="112" t="s">
        <v>153</v>
      </c>
      <c r="B150" s="102" t="s">
        <v>178</v>
      </c>
      <c r="C150" s="81" t="s">
        <v>88</v>
      </c>
      <c r="D150" s="59" t="s">
        <v>307</v>
      </c>
      <c r="E150" s="58"/>
      <c r="F150" s="97"/>
      <c r="G150" s="64"/>
      <c r="H150" s="63"/>
    </row>
    <row r="151" spans="1:8" s="113" customFormat="1" ht="48" customHeight="1" x14ac:dyDescent="0.2">
      <c r="A151" s="130" t="s">
        <v>310</v>
      </c>
      <c r="B151" s="128" t="s">
        <v>167</v>
      </c>
      <c r="C151" s="129" t="s">
        <v>311</v>
      </c>
      <c r="D151" s="128" t="s">
        <v>99</v>
      </c>
      <c r="E151" s="128" t="s">
        <v>107</v>
      </c>
      <c r="F151" s="111">
        <v>670</v>
      </c>
      <c r="G151" s="51"/>
      <c r="H151" s="50">
        <f>ROUND(G151*F151,2)</f>
        <v>0</v>
      </c>
    </row>
    <row r="152" spans="1:8" s="113" customFormat="1" ht="48" customHeight="1" x14ac:dyDescent="0.2">
      <c r="A152" s="112" t="s">
        <v>288</v>
      </c>
      <c r="B152" s="127" t="s">
        <v>179</v>
      </c>
      <c r="C152" s="126" t="s">
        <v>162</v>
      </c>
      <c r="D152" s="125" t="s">
        <v>365</v>
      </c>
      <c r="E152" s="146"/>
      <c r="F152" s="123"/>
      <c r="G152" s="122"/>
      <c r="H152" s="121"/>
    </row>
    <row r="153" spans="1:8" s="113" customFormat="1" ht="48" customHeight="1" x14ac:dyDescent="0.2">
      <c r="A153" s="112" t="s">
        <v>289</v>
      </c>
      <c r="B153" s="60" t="s">
        <v>167</v>
      </c>
      <c r="C153" s="81" t="s">
        <v>418</v>
      </c>
      <c r="D153" s="59" t="s">
        <v>185</v>
      </c>
      <c r="E153" s="58"/>
      <c r="F153" s="97"/>
      <c r="G153" s="64"/>
      <c r="H153" s="63"/>
    </row>
    <row r="154" spans="1:8" s="113" customFormat="1" ht="48" customHeight="1" x14ac:dyDescent="0.2">
      <c r="A154" s="112" t="s">
        <v>290</v>
      </c>
      <c r="B154" s="84" t="s">
        <v>260</v>
      </c>
      <c r="C154" s="81" t="s">
        <v>261</v>
      </c>
      <c r="D154" s="59"/>
      <c r="E154" s="58" t="s">
        <v>104</v>
      </c>
      <c r="F154" s="111">
        <v>55</v>
      </c>
      <c r="G154" s="51"/>
      <c r="H154" s="50">
        <f>ROUND(G154*F154,2)</f>
        <v>0</v>
      </c>
    </row>
    <row r="155" spans="1:8" s="113" customFormat="1" ht="48" customHeight="1" x14ac:dyDescent="0.2">
      <c r="A155" s="112" t="s">
        <v>291</v>
      </c>
      <c r="B155" s="84" t="s">
        <v>262</v>
      </c>
      <c r="C155" s="81" t="s">
        <v>263</v>
      </c>
      <c r="D155" s="59"/>
      <c r="E155" s="58" t="s">
        <v>104</v>
      </c>
      <c r="F155" s="111">
        <v>220</v>
      </c>
      <c r="G155" s="51"/>
      <c r="H155" s="50">
        <f>ROUND(G155*F155,2)</f>
        <v>0</v>
      </c>
    </row>
    <row r="156" spans="1:8" s="113" customFormat="1" ht="48" customHeight="1" x14ac:dyDescent="0.2">
      <c r="A156" s="112" t="s">
        <v>292</v>
      </c>
      <c r="B156" s="84" t="s">
        <v>264</v>
      </c>
      <c r="C156" s="81" t="s">
        <v>265</v>
      </c>
      <c r="D156" s="59" t="s">
        <v>99</v>
      </c>
      <c r="E156" s="58" t="s">
        <v>104</v>
      </c>
      <c r="F156" s="111">
        <v>65</v>
      </c>
      <c r="G156" s="51"/>
      <c r="H156" s="50">
        <f>ROUND(G156*F156,2)</f>
        <v>0</v>
      </c>
    </row>
    <row r="157" spans="1:8" s="113" customFormat="1" ht="48" customHeight="1" x14ac:dyDescent="0.2">
      <c r="A157" s="112" t="s">
        <v>298</v>
      </c>
      <c r="B157" s="102" t="s">
        <v>180</v>
      </c>
      <c r="C157" s="81" t="s">
        <v>83</v>
      </c>
      <c r="D157" s="59" t="s">
        <v>367</v>
      </c>
      <c r="E157" s="58"/>
      <c r="F157" s="97"/>
      <c r="G157" s="64"/>
      <c r="H157" s="63"/>
    </row>
    <row r="158" spans="1:8" s="113" customFormat="1" ht="48" customHeight="1" x14ac:dyDescent="0.2">
      <c r="A158" s="112" t="s">
        <v>354</v>
      </c>
      <c r="B158" s="60" t="s">
        <v>167</v>
      </c>
      <c r="C158" s="81" t="s">
        <v>416</v>
      </c>
      <c r="D158" s="59" t="s">
        <v>266</v>
      </c>
      <c r="E158" s="58"/>
      <c r="F158" s="97"/>
      <c r="G158" s="64"/>
      <c r="H158" s="63"/>
    </row>
    <row r="159" spans="1:8" s="113" customFormat="1" ht="48" customHeight="1" x14ac:dyDescent="0.2">
      <c r="A159" s="112" t="s">
        <v>415</v>
      </c>
      <c r="B159" s="84" t="s">
        <v>260</v>
      </c>
      <c r="C159" s="81" t="s">
        <v>267</v>
      </c>
      <c r="D159" s="59"/>
      <c r="E159" s="58" t="s">
        <v>108</v>
      </c>
      <c r="F159" s="111">
        <v>110</v>
      </c>
      <c r="G159" s="51"/>
      <c r="H159" s="50">
        <f>ROUND(G159*F159,2)</f>
        <v>0</v>
      </c>
    </row>
    <row r="160" spans="1:8" s="113" customFormat="1" ht="48" customHeight="1" x14ac:dyDescent="0.2">
      <c r="A160" s="112" t="s">
        <v>465</v>
      </c>
      <c r="B160" s="84" t="s">
        <v>262</v>
      </c>
      <c r="C160" s="81" t="s">
        <v>268</v>
      </c>
      <c r="D160" s="59"/>
      <c r="E160" s="58" t="s">
        <v>108</v>
      </c>
      <c r="F160" s="111">
        <v>35</v>
      </c>
      <c r="G160" s="51"/>
      <c r="H160" s="50">
        <f>ROUND(G160*F160,2)</f>
        <v>0</v>
      </c>
    </row>
    <row r="161" spans="1:8" s="113" customFormat="1" ht="48" customHeight="1" x14ac:dyDescent="0.2">
      <c r="A161" s="112" t="s">
        <v>299</v>
      </c>
      <c r="B161" s="60" t="s">
        <v>168</v>
      </c>
      <c r="C161" s="81" t="s">
        <v>433</v>
      </c>
      <c r="D161" s="59" t="s">
        <v>186</v>
      </c>
      <c r="E161" s="58" t="s">
        <v>108</v>
      </c>
      <c r="F161" s="111">
        <v>50</v>
      </c>
      <c r="G161" s="51"/>
      <c r="H161" s="50">
        <f>ROUND(G161*F161,2)</f>
        <v>0</v>
      </c>
    </row>
    <row r="162" spans="1:8" s="113" customFormat="1" ht="48" customHeight="1" x14ac:dyDescent="0.2">
      <c r="A162" s="112" t="s">
        <v>308</v>
      </c>
      <c r="B162" s="60" t="s">
        <v>169</v>
      </c>
      <c r="C162" s="81" t="s">
        <v>414</v>
      </c>
      <c r="D162" s="59" t="s">
        <v>269</v>
      </c>
      <c r="E162" s="58" t="s">
        <v>108</v>
      </c>
      <c r="F162" s="111">
        <v>60</v>
      </c>
      <c r="G162" s="51"/>
      <c r="H162" s="50">
        <f>ROUND(G162*F162,2)</f>
        <v>0</v>
      </c>
    </row>
    <row r="163" spans="1:8" s="113" customFormat="1" ht="48" customHeight="1" x14ac:dyDescent="0.2">
      <c r="A163" s="112" t="s">
        <v>215</v>
      </c>
      <c r="B163" s="102" t="s">
        <v>181</v>
      </c>
      <c r="C163" s="81" t="s">
        <v>170</v>
      </c>
      <c r="D163" s="59" t="s">
        <v>355</v>
      </c>
      <c r="E163" s="136"/>
      <c r="F163" s="97"/>
      <c r="G163" s="64"/>
      <c r="H163" s="63"/>
    </row>
    <row r="164" spans="1:8" s="113" customFormat="1" ht="48" customHeight="1" x14ac:dyDescent="0.2">
      <c r="A164" s="112" t="s">
        <v>216</v>
      </c>
      <c r="B164" s="60" t="s">
        <v>167</v>
      </c>
      <c r="C164" s="81" t="s">
        <v>171</v>
      </c>
      <c r="D164" s="59"/>
      <c r="E164" s="58"/>
      <c r="F164" s="97"/>
      <c r="G164" s="64"/>
      <c r="H164" s="63"/>
    </row>
    <row r="165" spans="1:8" s="113" customFormat="1" ht="48" customHeight="1" x14ac:dyDescent="0.2">
      <c r="A165" s="112" t="s">
        <v>217</v>
      </c>
      <c r="B165" s="84" t="s">
        <v>260</v>
      </c>
      <c r="C165" s="81" t="s">
        <v>270</v>
      </c>
      <c r="D165" s="59"/>
      <c r="E165" s="58" t="s">
        <v>106</v>
      </c>
      <c r="F165" s="111">
        <v>690</v>
      </c>
      <c r="G165" s="51"/>
      <c r="H165" s="50">
        <f>ROUND(G165*F165,2)</f>
        <v>0</v>
      </c>
    </row>
    <row r="166" spans="1:8" s="113" customFormat="1" ht="48" customHeight="1" x14ac:dyDescent="0.2">
      <c r="A166" s="112" t="s">
        <v>218</v>
      </c>
      <c r="B166" s="60" t="s">
        <v>168</v>
      </c>
      <c r="C166" s="81" t="s">
        <v>172</v>
      </c>
      <c r="D166" s="59"/>
      <c r="E166" s="58"/>
      <c r="F166" s="97"/>
      <c r="G166" s="64"/>
      <c r="H166" s="63"/>
    </row>
    <row r="167" spans="1:8" s="113" customFormat="1" ht="48" customHeight="1" x14ac:dyDescent="0.2">
      <c r="A167" s="112" t="s">
        <v>219</v>
      </c>
      <c r="B167" s="84" t="s">
        <v>260</v>
      </c>
      <c r="C167" s="81" t="s">
        <v>270</v>
      </c>
      <c r="D167" s="59"/>
      <c r="E167" s="58" t="s">
        <v>106</v>
      </c>
      <c r="F167" s="111">
        <v>75</v>
      </c>
      <c r="G167" s="51"/>
      <c r="H167" s="50">
        <f>ROUND(G167*F167,2)</f>
        <v>0</v>
      </c>
    </row>
    <row r="168" spans="1:8" s="72" customFormat="1" ht="48" customHeight="1" x14ac:dyDescent="0.2">
      <c r="A168" s="120" t="s">
        <v>220</v>
      </c>
      <c r="B168" s="102" t="s">
        <v>182</v>
      </c>
      <c r="C168" s="81" t="s">
        <v>32</v>
      </c>
      <c r="D168" s="59" t="s">
        <v>312</v>
      </c>
      <c r="E168" s="58"/>
      <c r="F168" s="97"/>
      <c r="G168" s="64"/>
      <c r="H168" s="63"/>
    </row>
    <row r="169" spans="1:8" s="56" customFormat="1" ht="30" customHeight="1" x14ac:dyDescent="0.2">
      <c r="A169" s="120" t="s">
        <v>221</v>
      </c>
      <c r="B169" s="60" t="s">
        <v>167</v>
      </c>
      <c r="C169" s="81" t="s">
        <v>324</v>
      </c>
      <c r="D169" s="59" t="s">
        <v>99</v>
      </c>
      <c r="E169" s="58" t="s">
        <v>104</v>
      </c>
      <c r="F169" s="111">
        <v>125</v>
      </c>
      <c r="G169" s="51"/>
      <c r="H169" s="50">
        <f>ROUND(G169*F169,2)</f>
        <v>0</v>
      </c>
    </row>
    <row r="170" spans="1:8" s="56" customFormat="1" ht="30" customHeight="1" x14ac:dyDescent="0.2">
      <c r="A170" s="120" t="s">
        <v>301</v>
      </c>
      <c r="B170" s="102" t="s">
        <v>183</v>
      </c>
      <c r="C170" s="81" t="s">
        <v>305</v>
      </c>
      <c r="D170" s="59" t="s">
        <v>313</v>
      </c>
      <c r="E170" s="119" t="s">
        <v>107</v>
      </c>
      <c r="F170" s="118">
        <v>18</v>
      </c>
      <c r="G170" s="51"/>
      <c r="H170" s="50">
        <f>ROUND(G170*F170,2)</f>
        <v>0</v>
      </c>
    </row>
    <row r="171" spans="1:8" s="113" customFormat="1" ht="48" customHeight="1" x14ac:dyDescent="0.2">
      <c r="A171" s="115"/>
      <c r="B171" s="150"/>
      <c r="C171" s="149" t="s">
        <v>116</v>
      </c>
      <c r="D171" s="148"/>
      <c r="E171" s="147"/>
      <c r="F171" s="123"/>
      <c r="G171" s="122"/>
      <c r="H171" s="121"/>
    </row>
    <row r="172" spans="1:8" s="113" customFormat="1" ht="48" customHeight="1" x14ac:dyDescent="0.2">
      <c r="A172" s="116" t="s">
        <v>233</v>
      </c>
      <c r="B172" s="102" t="s">
        <v>277</v>
      </c>
      <c r="C172" s="81" t="s">
        <v>31</v>
      </c>
      <c r="D172" s="59" t="s">
        <v>278</v>
      </c>
      <c r="E172" s="58" t="s">
        <v>108</v>
      </c>
      <c r="F172" s="111">
        <v>850</v>
      </c>
      <c r="G172" s="51"/>
      <c r="H172" s="50">
        <f>ROUND(G172*F172,2)</f>
        <v>0</v>
      </c>
    </row>
    <row r="173" spans="1:8" s="113" customFormat="1" ht="36" customHeight="1" x14ac:dyDescent="0.2">
      <c r="A173" s="115"/>
      <c r="B173" s="117"/>
      <c r="C173" s="104" t="s">
        <v>118</v>
      </c>
      <c r="D173" s="76"/>
      <c r="E173" s="103"/>
      <c r="F173" s="97"/>
      <c r="G173" s="64"/>
      <c r="H173" s="63"/>
    </row>
    <row r="174" spans="1:8" s="110" customFormat="1" ht="51.75" customHeight="1" x14ac:dyDescent="0.2">
      <c r="A174" s="116" t="s">
        <v>128</v>
      </c>
      <c r="B174" s="102" t="s">
        <v>464</v>
      </c>
      <c r="C174" s="54" t="s">
        <v>338</v>
      </c>
      <c r="D174" s="53" t="s">
        <v>337</v>
      </c>
      <c r="E174" s="58" t="s">
        <v>107</v>
      </c>
      <c r="F174" s="89">
        <v>6</v>
      </c>
      <c r="G174" s="51"/>
      <c r="H174" s="50">
        <f>ROUND(G174*F174,2)</f>
        <v>0</v>
      </c>
    </row>
    <row r="175" spans="1:8" s="110" customFormat="1" ht="30" customHeight="1" x14ac:dyDescent="0.2">
      <c r="A175" s="116" t="s">
        <v>130</v>
      </c>
      <c r="B175" s="102" t="s">
        <v>463</v>
      </c>
      <c r="C175" s="54" t="s">
        <v>357</v>
      </c>
      <c r="D175" s="53" t="s">
        <v>337</v>
      </c>
      <c r="E175" s="58"/>
      <c r="F175" s="97"/>
      <c r="G175" s="64"/>
      <c r="H175" s="63"/>
    </row>
    <row r="176" spans="1:8" s="110" customFormat="1" ht="30" customHeight="1" x14ac:dyDescent="0.2">
      <c r="A176" s="116" t="s">
        <v>131</v>
      </c>
      <c r="B176" s="60" t="s">
        <v>167</v>
      </c>
      <c r="C176" s="81" t="s">
        <v>302</v>
      </c>
      <c r="D176" s="59"/>
      <c r="E176" s="58" t="s">
        <v>107</v>
      </c>
      <c r="F176" s="89">
        <v>5</v>
      </c>
      <c r="G176" s="51"/>
      <c r="H176" s="50">
        <f>ROUND(G176*F176,2)</f>
        <v>0</v>
      </c>
    </row>
    <row r="177" spans="1:8" s="113" customFormat="1" ht="48" customHeight="1" x14ac:dyDescent="0.2">
      <c r="A177" s="116" t="s">
        <v>132</v>
      </c>
      <c r="B177" s="102" t="s">
        <v>462</v>
      </c>
      <c r="C177" s="81" t="s">
        <v>244</v>
      </c>
      <c r="D177" s="53" t="s">
        <v>337</v>
      </c>
      <c r="E177" s="58" t="s">
        <v>107</v>
      </c>
      <c r="F177" s="89">
        <v>5</v>
      </c>
      <c r="G177" s="51"/>
      <c r="H177" s="50">
        <f>ROUND(G177*F177,2)</f>
        <v>0</v>
      </c>
    </row>
    <row r="178" spans="1:8" s="113" customFormat="1" ht="48" customHeight="1" x14ac:dyDescent="0.2">
      <c r="A178" s="116" t="s">
        <v>133</v>
      </c>
      <c r="B178" s="102" t="s">
        <v>461</v>
      </c>
      <c r="C178" s="81" t="s">
        <v>245</v>
      </c>
      <c r="D178" s="53" t="s">
        <v>337</v>
      </c>
      <c r="E178" s="58" t="s">
        <v>107</v>
      </c>
      <c r="F178" s="89">
        <v>12</v>
      </c>
      <c r="G178" s="51"/>
      <c r="H178" s="50">
        <f>ROUND(G178*F178,2)</f>
        <v>0</v>
      </c>
    </row>
    <row r="179" spans="1:8" s="113" customFormat="1" ht="48" customHeight="1" x14ac:dyDescent="0.2">
      <c r="A179" s="154" t="s">
        <v>134</v>
      </c>
      <c r="B179" s="153" t="s">
        <v>460</v>
      </c>
      <c r="C179" s="54" t="s">
        <v>246</v>
      </c>
      <c r="D179" s="53" t="s">
        <v>337</v>
      </c>
      <c r="E179" s="152" t="s">
        <v>107</v>
      </c>
      <c r="F179" s="89">
        <v>6</v>
      </c>
      <c r="G179" s="51"/>
      <c r="H179" s="151">
        <f>ROUND(G179*F179,2)</f>
        <v>0</v>
      </c>
    </row>
    <row r="180" spans="1:8" s="113" customFormat="1" ht="36" customHeight="1" x14ac:dyDescent="0.2">
      <c r="A180" s="115"/>
      <c r="B180" s="78"/>
      <c r="C180" s="104" t="s">
        <v>119</v>
      </c>
      <c r="D180" s="76"/>
      <c r="E180" s="114"/>
      <c r="F180" s="97"/>
      <c r="G180" s="64"/>
      <c r="H180" s="63"/>
    </row>
    <row r="181" spans="1:8" s="110" customFormat="1" ht="30" customHeight="1" x14ac:dyDescent="0.2">
      <c r="A181" s="112" t="s">
        <v>135</v>
      </c>
      <c r="B181" s="102" t="s">
        <v>459</v>
      </c>
      <c r="C181" s="81" t="s">
        <v>73</v>
      </c>
      <c r="D181" s="59" t="s">
        <v>372</v>
      </c>
      <c r="E181" s="58"/>
      <c r="F181" s="97"/>
      <c r="G181" s="64"/>
      <c r="H181" s="63"/>
    </row>
    <row r="182" spans="1:8" s="110" customFormat="1" ht="30" customHeight="1" x14ac:dyDescent="0.2">
      <c r="A182" s="112" t="s">
        <v>136</v>
      </c>
      <c r="B182" s="60" t="s">
        <v>167</v>
      </c>
      <c r="C182" s="81" t="s">
        <v>303</v>
      </c>
      <c r="D182" s="59"/>
      <c r="E182" s="58" t="s">
        <v>104</v>
      </c>
      <c r="F182" s="111">
        <v>900</v>
      </c>
      <c r="G182" s="51"/>
      <c r="H182" s="50">
        <f>ROUND(G182*F182,2)</f>
        <v>0</v>
      </c>
    </row>
    <row r="183" spans="1:8" s="110" customFormat="1" ht="30" customHeight="1" x14ac:dyDescent="0.2">
      <c r="A183" s="112" t="s">
        <v>137</v>
      </c>
      <c r="B183" s="60" t="s">
        <v>168</v>
      </c>
      <c r="C183" s="81" t="s">
        <v>304</v>
      </c>
      <c r="D183" s="59"/>
      <c r="E183" s="58" t="s">
        <v>104</v>
      </c>
      <c r="F183" s="111">
        <v>120</v>
      </c>
      <c r="G183" s="51"/>
      <c r="H183" s="50">
        <f>ROUND(G183*F183,2)</f>
        <v>0</v>
      </c>
    </row>
    <row r="184" spans="1:8" s="56" customFormat="1" ht="30" customHeight="1" x14ac:dyDescent="0.2">
      <c r="A184" s="120" t="s">
        <v>138</v>
      </c>
      <c r="B184" s="102" t="s">
        <v>458</v>
      </c>
      <c r="C184" s="81" t="s">
        <v>75</v>
      </c>
      <c r="D184" s="59" t="s">
        <v>4</v>
      </c>
      <c r="E184" s="58" t="s">
        <v>104</v>
      </c>
      <c r="F184" s="111">
        <v>100</v>
      </c>
      <c r="G184" s="51"/>
      <c r="H184" s="50">
        <f>ROUND(G184*F184,2)</f>
        <v>0</v>
      </c>
    </row>
    <row r="185" spans="1:8" s="28" customFormat="1" ht="30" customHeight="1" thickBot="1" x14ac:dyDescent="0.25">
      <c r="A185" s="30"/>
      <c r="B185" s="17" t="str">
        <f>B136</f>
        <v>C</v>
      </c>
      <c r="C185" s="226" t="str">
        <f>C136</f>
        <v>Dumoulin Street Rehabilitaion (Thibault St to Langevin St)</v>
      </c>
      <c r="D185" s="227"/>
      <c r="E185" s="227"/>
      <c r="F185" s="228"/>
      <c r="G185" s="30" t="s">
        <v>378</v>
      </c>
      <c r="H185" s="29">
        <f>SUM(H136:H184)</f>
        <v>0</v>
      </c>
    </row>
    <row r="186" spans="1:8" s="28" customFormat="1" ht="30" customHeight="1" thickTop="1" x14ac:dyDescent="0.2">
      <c r="A186" s="42"/>
      <c r="B186" s="98" t="s">
        <v>7</v>
      </c>
      <c r="C186" s="229" t="s">
        <v>457</v>
      </c>
      <c r="D186" s="230"/>
      <c r="E186" s="230"/>
      <c r="F186" s="231"/>
      <c r="G186" s="42"/>
      <c r="H186" s="41"/>
    </row>
    <row r="187" spans="1:8" s="113" customFormat="1" ht="36" customHeight="1" x14ac:dyDescent="0.2">
      <c r="A187" s="115"/>
      <c r="B187" s="78"/>
      <c r="C187" s="77" t="s">
        <v>114</v>
      </c>
      <c r="D187" s="76"/>
      <c r="E187" s="75" t="s">
        <v>99</v>
      </c>
      <c r="F187" s="74" t="s">
        <v>99</v>
      </c>
      <c r="G187" s="64"/>
      <c r="H187" s="63"/>
    </row>
    <row r="188" spans="1:8" s="113" customFormat="1" ht="48" customHeight="1" x14ac:dyDescent="0.2">
      <c r="A188" s="116" t="s">
        <v>142</v>
      </c>
      <c r="B188" s="102" t="s">
        <v>204</v>
      </c>
      <c r="C188" s="81" t="s">
        <v>40</v>
      </c>
      <c r="D188" s="59" t="s">
        <v>361</v>
      </c>
      <c r="E188" s="58" t="s">
        <v>104</v>
      </c>
      <c r="F188" s="111">
        <v>190</v>
      </c>
      <c r="G188" s="51"/>
      <c r="H188" s="50">
        <f>ROUND(G188*F188,2)</f>
        <v>0</v>
      </c>
    </row>
    <row r="189" spans="1:8" s="113" customFormat="1" ht="36" customHeight="1" x14ac:dyDescent="0.2">
      <c r="A189" s="115"/>
      <c r="B189" s="78"/>
      <c r="C189" s="135" t="s">
        <v>259</v>
      </c>
      <c r="D189" s="76"/>
      <c r="E189" s="114"/>
      <c r="F189" s="97"/>
      <c r="G189" s="64"/>
      <c r="H189" s="63"/>
    </row>
    <row r="190" spans="1:8" s="113" customFormat="1" ht="48" customHeight="1" x14ac:dyDescent="0.2">
      <c r="A190" s="112" t="s">
        <v>146</v>
      </c>
      <c r="B190" s="102" t="s">
        <v>52</v>
      </c>
      <c r="C190" s="81" t="s">
        <v>210</v>
      </c>
      <c r="D190" s="59" t="s">
        <v>363</v>
      </c>
      <c r="E190" s="58"/>
      <c r="F190" s="97"/>
      <c r="G190" s="64"/>
      <c r="H190" s="63"/>
    </row>
    <row r="191" spans="1:8" s="113" customFormat="1" ht="48" customHeight="1" x14ac:dyDescent="0.2">
      <c r="A191" s="112" t="s">
        <v>147</v>
      </c>
      <c r="B191" s="60" t="s">
        <v>167</v>
      </c>
      <c r="C191" s="81" t="s">
        <v>443</v>
      </c>
      <c r="D191" s="59" t="s">
        <v>99</v>
      </c>
      <c r="E191" s="58" t="s">
        <v>104</v>
      </c>
      <c r="F191" s="111">
        <v>10</v>
      </c>
      <c r="G191" s="51"/>
      <c r="H191" s="50">
        <f>ROUND(G191*F191,2)</f>
        <v>0</v>
      </c>
    </row>
    <row r="192" spans="1:8" s="113" customFormat="1" ht="48" customHeight="1" x14ac:dyDescent="0.2">
      <c r="A192" s="112" t="s">
        <v>148</v>
      </c>
      <c r="B192" s="60" t="s">
        <v>168</v>
      </c>
      <c r="C192" s="81" t="s">
        <v>442</v>
      </c>
      <c r="D192" s="59" t="s">
        <v>99</v>
      </c>
      <c r="E192" s="58" t="s">
        <v>104</v>
      </c>
      <c r="F192" s="111">
        <v>10</v>
      </c>
      <c r="G192" s="51"/>
      <c r="H192" s="50">
        <f>ROUND(G192*F192,2)</f>
        <v>0</v>
      </c>
    </row>
    <row r="193" spans="1:8" s="113" customFormat="1" ht="48" customHeight="1" x14ac:dyDescent="0.2">
      <c r="A193" s="120" t="s">
        <v>150</v>
      </c>
      <c r="B193" s="60" t="s">
        <v>169</v>
      </c>
      <c r="C193" s="81" t="s">
        <v>456</v>
      </c>
      <c r="D193" s="59" t="s">
        <v>99</v>
      </c>
      <c r="E193" s="58" t="s">
        <v>104</v>
      </c>
      <c r="F193" s="111">
        <v>60</v>
      </c>
      <c r="G193" s="51"/>
      <c r="H193" s="50">
        <f>ROUND(G193*F193,2)</f>
        <v>0</v>
      </c>
    </row>
    <row r="194" spans="1:8" s="113" customFormat="1" ht="48" customHeight="1" x14ac:dyDescent="0.2">
      <c r="A194" s="112" t="s">
        <v>282</v>
      </c>
      <c r="B194" s="102" t="s">
        <v>53</v>
      </c>
      <c r="C194" s="81" t="s">
        <v>212</v>
      </c>
      <c r="D194" s="59" t="s">
        <v>307</v>
      </c>
      <c r="E194" s="58"/>
      <c r="F194" s="97"/>
      <c r="G194" s="64"/>
      <c r="H194" s="63"/>
    </row>
    <row r="195" spans="1:8" s="113" customFormat="1" ht="48" customHeight="1" x14ac:dyDescent="0.2">
      <c r="A195" s="112" t="s">
        <v>284</v>
      </c>
      <c r="B195" s="60" t="s">
        <v>167</v>
      </c>
      <c r="C195" s="81" t="s">
        <v>375</v>
      </c>
      <c r="D195" s="59" t="s">
        <v>99</v>
      </c>
      <c r="E195" s="58" t="s">
        <v>104</v>
      </c>
      <c r="F195" s="111">
        <v>10</v>
      </c>
      <c r="G195" s="51"/>
      <c r="H195" s="50">
        <f>ROUND(G195*F195,2)</f>
        <v>0</v>
      </c>
    </row>
    <row r="196" spans="1:8" s="113" customFormat="1" ht="48" customHeight="1" x14ac:dyDescent="0.2">
      <c r="A196" s="112" t="s">
        <v>151</v>
      </c>
      <c r="B196" s="102" t="s">
        <v>54</v>
      </c>
      <c r="C196" s="81" t="s">
        <v>87</v>
      </c>
      <c r="D196" s="59" t="s">
        <v>307</v>
      </c>
      <c r="E196" s="58"/>
      <c r="F196" s="97"/>
      <c r="G196" s="64"/>
      <c r="H196" s="63"/>
    </row>
    <row r="197" spans="1:8" s="113" customFormat="1" ht="48" customHeight="1" x14ac:dyDescent="0.2">
      <c r="A197" s="112" t="s">
        <v>152</v>
      </c>
      <c r="B197" s="60" t="s">
        <v>167</v>
      </c>
      <c r="C197" s="81" t="s">
        <v>111</v>
      </c>
      <c r="D197" s="59" t="s">
        <v>99</v>
      </c>
      <c r="E197" s="58" t="s">
        <v>107</v>
      </c>
      <c r="F197" s="111">
        <v>60</v>
      </c>
      <c r="G197" s="51"/>
      <c r="H197" s="50">
        <f>ROUND(G197*F197,2)</f>
        <v>0</v>
      </c>
    </row>
    <row r="198" spans="1:8" s="113" customFormat="1" ht="48" customHeight="1" x14ac:dyDescent="0.2">
      <c r="A198" s="112" t="s">
        <v>153</v>
      </c>
      <c r="B198" s="102" t="s">
        <v>455</v>
      </c>
      <c r="C198" s="81" t="s">
        <v>88</v>
      </c>
      <c r="D198" s="59" t="s">
        <v>307</v>
      </c>
      <c r="E198" s="58"/>
      <c r="F198" s="97"/>
      <c r="G198" s="64"/>
      <c r="H198" s="63"/>
    </row>
    <row r="199" spans="1:8" s="113" customFormat="1" ht="48" customHeight="1" x14ac:dyDescent="0.2">
      <c r="A199" s="130" t="s">
        <v>310</v>
      </c>
      <c r="B199" s="128" t="s">
        <v>167</v>
      </c>
      <c r="C199" s="129" t="s">
        <v>311</v>
      </c>
      <c r="D199" s="128" t="s">
        <v>99</v>
      </c>
      <c r="E199" s="128" t="s">
        <v>107</v>
      </c>
      <c r="F199" s="111">
        <v>80</v>
      </c>
      <c r="G199" s="51"/>
      <c r="H199" s="50">
        <f>ROUND(G199*F199,2)</f>
        <v>0</v>
      </c>
    </row>
    <row r="200" spans="1:8" s="48" customFormat="1" x14ac:dyDescent="0.2">
      <c r="A200" s="134" t="s">
        <v>286</v>
      </c>
      <c r="B200" s="39" t="s">
        <v>454</v>
      </c>
      <c r="C200" s="210" t="s">
        <v>161</v>
      </c>
      <c r="D200" s="211" t="s">
        <v>0</v>
      </c>
      <c r="E200" s="212"/>
      <c r="F200" s="215"/>
      <c r="G200" s="145"/>
      <c r="H200" s="131"/>
    </row>
    <row r="201" spans="1:8" s="48" customFormat="1" ht="30" customHeight="1" x14ac:dyDescent="0.2">
      <c r="A201" s="134" t="s">
        <v>287</v>
      </c>
      <c r="B201" s="133" t="s">
        <v>167</v>
      </c>
      <c r="C201" s="210" t="s">
        <v>1</v>
      </c>
      <c r="D201" s="211" t="s">
        <v>99</v>
      </c>
      <c r="E201" s="212" t="s">
        <v>104</v>
      </c>
      <c r="F201" s="215">
        <v>10</v>
      </c>
      <c r="G201" s="132"/>
      <c r="H201" s="131">
        <f>ROUND(G201*F201,2)</f>
        <v>0</v>
      </c>
    </row>
    <row r="202" spans="1:8" s="113" customFormat="1" ht="48" customHeight="1" x14ac:dyDescent="0.2">
      <c r="A202" s="112" t="s">
        <v>288</v>
      </c>
      <c r="B202" s="127" t="s">
        <v>453</v>
      </c>
      <c r="C202" s="126" t="s">
        <v>162</v>
      </c>
      <c r="D202" s="125" t="s">
        <v>365</v>
      </c>
      <c r="E202" s="146"/>
      <c r="F202" s="123"/>
      <c r="G202" s="122"/>
      <c r="H202" s="121"/>
    </row>
    <row r="203" spans="1:8" s="113" customFormat="1" ht="48" customHeight="1" x14ac:dyDescent="0.2">
      <c r="A203" s="112" t="s">
        <v>289</v>
      </c>
      <c r="B203" s="60" t="s">
        <v>167</v>
      </c>
      <c r="C203" s="81" t="s">
        <v>418</v>
      </c>
      <c r="D203" s="59" t="s">
        <v>185</v>
      </c>
      <c r="E203" s="58"/>
      <c r="F203" s="97"/>
      <c r="G203" s="64"/>
      <c r="H203" s="63"/>
    </row>
    <row r="204" spans="1:8" s="113" customFormat="1" ht="48" customHeight="1" x14ac:dyDescent="0.2">
      <c r="A204" s="112" t="s">
        <v>290</v>
      </c>
      <c r="B204" s="84" t="s">
        <v>260</v>
      </c>
      <c r="C204" s="81" t="s">
        <v>261</v>
      </c>
      <c r="D204" s="59"/>
      <c r="E204" s="58" t="s">
        <v>104</v>
      </c>
      <c r="F204" s="111">
        <v>10</v>
      </c>
      <c r="G204" s="51"/>
      <c r="H204" s="50">
        <f>ROUND(G204*F204,2)</f>
        <v>0</v>
      </c>
    </row>
    <row r="205" spans="1:8" s="113" customFormat="1" ht="48" customHeight="1" x14ac:dyDescent="0.2">
      <c r="A205" s="112" t="s">
        <v>291</v>
      </c>
      <c r="B205" s="84" t="s">
        <v>262</v>
      </c>
      <c r="C205" s="81" t="s">
        <v>263</v>
      </c>
      <c r="D205" s="59"/>
      <c r="E205" s="58" t="s">
        <v>104</v>
      </c>
      <c r="F205" s="111">
        <v>15</v>
      </c>
      <c r="G205" s="51"/>
      <c r="H205" s="50">
        <f>ROUND(G205*F205,2)</f>
        <v>0</v>
      </c>
    </row>
    <row r="206" spans="1:8" s="56" customFormat="1" ht="36" customHeight="1" x14ac:dyDescent="0.2">
      <c r="A206" s="120" t="s">
        <v>293</v>
      </c>
      <c r="B206" s="60" t="s">
        <v>168</v>
      </c>
      <c r="C206" s="81" t="s">
        <v>452</v>
      </c>
      <c r="D206" s="59" t="s">
        <v>166</v>
      </c>
      <c r="E206" s="58" t="s">
        <v>104</v>
      </c>
      <c r="F206" s="118">
        <v>50</v>
      </c>
      <c r="G206" s="51"/>
      <c r="H206" s="50">
        <f>ROUND(G206*F206,2)</f>
        <v>0</v>
      </c>
    </row>
    <row r="207" spans="1:8" s="56" customFormat="1" ht="30" customHeight="1" x14ac:dyDescent="0.2">
      <c r="A207" s="120" t="s">
        <v>294</v>
      </c>
      <c r="B207" s="102" t="s">
        <v>451</v>
      </c>
      <c r="C207" s="81" t="s">
        <v>163</v>
      </c>
      <c r="D207" s="59" t="s">
        <v>306</v>
      </c>
      <c r="E207" s="58"/>
      <c r="F207" s="97"/>
      <c r="G207" s="64"/>
      <c r="H207" s="63"/>
    </row>
    <row r="208" spans="1:8" s="56" customFormat="1" ht="30" customHeight="1" x14ac:dyDescent="0.2">
      <c r="A208" s="120" t="s">
        <v>295</v>
      </c>
      <c r="B208" s="60" t="s">
        <v>167</v>
      </c>
      <c r="C208" s="81" t="s">
        <v>187</v>
      </c>
      <c r="D208" s="59" t="s">
        <v>165</v>
      </c>
      <c r="E208" s="58" t="s">
        <v>108</v>
      </c>
      <c r="F208" s="111">
        <v>115</v>
      </c>
      <c r="G208" s="51"/>
      <c r="H208" s="50">
        <f>ROUND(G208*F208,2)</f>
        <v>0</v>
      </c>
    </row>
    <row r="209" spans="1:8" s="56" customFormat="1" ht="30" customHeight="1" x14ac:dyDescent="0.2">
      <c r="A209" s="120" t="s">
        <v>296</v>
      </c>
      <c r="B209" s="102" t="s">
        <v>450</v>
      </c>
      <c r="C209" s="81" t="s">
        <v>164</v>
      </c>
      <c r="D209" s="59" t="s">
        <v>306</v>
      </c>
      <c r="E209" s="58"/>
      <c r="F209" s="97"/>
      <c r="G209" s="64"/>
      <c r="H209" s="63"/>
    </row>
    <row r="210" spans="1:8" s="56" customFormat="1" ht="35.25" customHeight="1" x14ac:dyDescent="0.2">
      <c r="A210" s="120" t="s">
        <v>353</v>
      </c>
      <c r="B210" s="60" t="s">
        <v>167</v>
      </c>
      <c r="C210" s="81" t="s">
        <v>438</v>
      </c>
      <c r="D210" s="59" t="s">
        <v>165</v>
      </c>
      <c r="E210" s="58" t="s">
        <v>108</v>
      </c>
      <c r="F210" s="111">
        <v>90</v>
      </c>
      <c r="G210" s="51"/>
      <c r="H210" s="50">
        <f>ROUND(G210*F210,2)</f>
        <v>0</v>
      </c>
    </row>
    <row r="211" spans="1:8" s="113" customFormat="1" ht="48" customHeight="1" x14ac:dyDescent="0.2">
      <c r="A211" s="112" t="s">
        <v>298</v>
      </c>
      <c r="B211" s="102" t="s">
        <v>449</v>
      </c>
      <c r="C211" s="81" t="s">
        <v>83</v>
      </c>
      <c r="D211" s="59" t="s">
        <v>367</v>
      </c>
      <c r="E211" s="58"/>
      <c r="F211" s="97"/>
      <c r="G211" s="64"/>
      <c r="H211" s="63"/>
    </row>
    <row r="212" spans="1:8" s="113" customFormat="1" ht="48" customHeight="1" x14ac:dyDescent="0.2">
      <c r="A212" s="112" t="s">
        <v>299</v>
      </c>
      <c r="B212" s="60" t="s">
        <v>167</v>
      </c>
      <c r="C212" s="81" t="s">
        <v>433</v>
      </c>
      <c r="D212" s="59" t="s">
        <v>186</v>
      </c>
      <c r="E212" s="58" t="s">
        <v>108</v>
      </c>
      <c r="F212" s="111">
        <v>30</v>
      </c>
      <c r="G212" s="51"/>
      <c r="H212" s="50">
        <f>ROUND(G212*F212,2)</f>
        <v>0</v>
      </c>
    </row>
    <row r="213" spans="1:8" s="113" customFormat="1" ht="48" customHeight="1" x14ac:dyDescent="0.2">
      <c r="A213" s="112" t="s">
        <v>308</v>
      </c>
      <c r="B213" s="60" t="s">
        <v>168</v>
      </c>
      <c r="C213" s="81" t="s">
        <v>414</v>
      </c>
      <c r="D213" s="59" t="s">
        <v>269</v>
      </c>
      <c r="E213" s="58" t="s">
        <v>108</v>
      </c>
      <c r="F213" s="111">
        <v>15</v>
      </c>
      <c r="G213" s="51"/>
      <c r="H213" s="50">
        <f>ROUND(G213*F213,2)</f>
        <v>0</v>
      </c>
    </row>
    <row r="214" spans="1:8" s="113" customFormat="1" ht="48" customHeight="1" x14ac:dyDescent="0.2">
      <c r="A214" s="112" t="s">
        <v>215</v>
      </c>
      <c r="B214" s="102" t="s">
        <v>448</v>
      </c>
      <c r="C214" s="81" t="s">
        <v>170</v>
      </c>
      <c r="D214" s="59" t="s">
        <v>355</v>
      </c>
      <c r="E214" s="136"/>
      <c r="F214" s="97"/>
      <c r="G214" s="64"/>
      <c r="H214" s="63"/>
    </row>
    <row r="215" spans="1:8" s="113" customFormat="1" ht="48" customHeight="1" x14ac:dyDescent="0.2">
      <c r="A215" s="112" t="s">
        <v>216</v>
      </c>
      <c r="B215" s="60" t="s">
        <v>167</v>
      </c>
      <c r="C215" s="81" t="s">
        <v>171</v>
      </c>
      <c r="D215" s="59"/>
      <c r="E215" s="58"/>
      <c r="F215" s="97"/>
      <c r="G215" s="64"/>
      <c r="H215" s="63"/>
    </row>
    <row r="216" spans="1:8" s="113" customFormat="1" ht="48" customHeight="1" x14ac:dyDescent="0.2">
      <c r="A216" s="112" t="s">
        <v>217</v>
      </c>
      <c r="B216" s="84" t="s">
        <v>260</v>
      </c>
      <c r="C216" s="81" t="s">
        <v>270</v>
      </c>
      <c r="D216" s="59"/>
      <c r="E216" s="58" t="s">
        <v>106</v>
      </c>
      <c r="F216" s="111">
        <v>60</v>
      </c>
      <c r="G216" s="51"/>
      <c r="H216" s="50">
        <f>ROUND(G216*F216,2)</f>
        <v>0</v>
      </c>
    </row>
    <row r="217" spans="1:8" s="113" customFormat="1" ht="48" customHeight="1" x14ac:dyDescent="0.2">
      <c r="A217" s="112" t="s">
        <v>218</v>
      </c>
      <c r="B217" s="60" t="s">
        <v>168</v>
      </c>
      <c r="C217" s="81" t="s">
        <v>172</v>
      </c>
      <c r="D217" s="59"/>
      <c r="E217" s="58"/>
      <c r="F217" s="97"/>
      <c r="G217" s="64"/>
      <c r="H217" s="63"/>
    </row>
    <row r="218" spans="1:8" s="113" customFormat="1" ht="48" customHeight="1" x14ac:dyDescent="0.2">
      <c r="A218" s="112" t="s">
        <v>219</v>
      </c>
      <c r="B218" s="84" t="s">
        <v>260</v>
      </c>
      <c r="C218" s="81" t="s">
        <v>270</v>
      </c>
      <c r="D218" s="59"/>
      <c r="E218" s="58" t="s">
        <v>106</v>
      </c>
      <c r="F218" s="111">
        <v>60</v>
      </c>
      <c r="G218" s="51"/>
      <c r="H218" s="50">
        <f>ROUND(G218*F218,2)</f>
        <v>0</v>
      </c>
    </row>
    <row r="219" spans="1:8" s="72" customFormat="1" ht="48" customHeight="1" x14ac:dyDescent="0.2">
      <c r="A219" s="120" t="s">
        <v>220</v>
      </c>
      <c r="B219" s="102" t="s">
        <v>447</v>
      </c>
      <c r="C219" s="81" t="s">
        <v>32</v>
      </c>
      <c r="D219" s="59" t="s">
        <v>312</v>
      </c>
      <c r="E219" s="58"/>
      <c r="F219" s="97"/>
      <c r="G219" s="64"/>
      <c r="H219" s="63"/>
    </row>
    <row r="220" spans="1:8" s="56" customFormat="1" ht="30" customHeight="1" x14ac:dyDescent="0.2">
      <c r="A220" s="120" t="s">
        <v>221</v>
      </c>
      <c r="B220" s="60" t="s">
        <v>167</v>
      </c>
      <c r="C220" s="81" t="s">
        <v>324</v>
      </c>
      <c r="D220" s="59" t="s">
        <v>99</v>
      </c>
      <c r="E220" s="58" t="s">
        <v>104</v>
      </c>
      <c r="F220" s="111">
        <v>100</v>
      </c>
      <c r="G220" s="51"/>
      <c r="H220" s="50">
        <f>ROUND(G220*F220,2)</f>
        <v>0</v>
      </c>
    </row>
    <row r="221" spans="1:8" s="113" customFormat="1" ht="48" customHeight="1" x14ac:dyDescent="0.2">
      <c r="A221" s="115"/>
      <c r="B221" s="150"/>
      <c r="C221" s="149" t="s">
        <v>116</v>
      </c>
      <c r="D221" s="148"/>
      <c r="E221" s="147"/>
      <c r="F221" s="123"/>
      <c r="G221" s="122"/>
      <c r="H221" s="121"/>
    </row>
    <row r="222" spans="1:8" s="113" customFormat="1" ht="48" customHeight="1" x14ac:dyDescent="0.2">
      <c r="A222" s="116" t="s">
        <v>233</v>
      </c>
      <c r="B222" s="102" t="s">
        <v>446</v>
      </c>
      <c r="C222" s="81" t="s">
        <v>31</v>
      </c>
      <c r="D222" s="59" t="s">
        <v>278</v>
      </c>
      <c r="E222" s="58" t="s">
        <v>108</v>
      </c>
      <c r="F222" s="111">
        <v>160</v>
      </c>
      <c r="G222" s="51"/>
      <c r="H222" s="50">
        <f>ROUND(G222*F222,2)</f>
        <v>0</v>
      </c>
    </row>
    <row r="223" spans="1:8" s="113" customFormat="1" ht="36" customHeight="1" x14ac:dyDescent="0.2">
      <c r="A223" s="115"/>
      <c r="B223" s="117"/>
      <c r="C223" s="104" t="s">
        <v>118</v>
      </c>
      <c r="D223" s="76"/>
      <c r="E223" s="103"/>
      <c r="F223" s="97"/>
      <c r="G223" s="64"/>
      <c r="H223" s="63"/>
    </row>
    <row r="224" spans="1:8" s="110" customFormat="1" ht="30" customHeight="1" x14ac:dyDescent="0.2">
      <c r="A224" s="116" t="s">
        <v>130</v>
      </c>
      <c r="B224" s="102" t="s">
        <v>487</v>
      </c>
      <c r="C224" s="54" t="s">
        <v>357</v>
      </c>
      <c r="D224" s="53" t="s">
        <v>337</v>
      </c>
      <c r="E224" s="58"/>
      <c r="F224" s="97"/>
      <c r="G224" s="64"/>
      <c r="H224" s="63"/>
    </row>
    <row r="225" spans="1:8" s="110" customFormat="1" ht="30" customHeight="1" x14ac:dyDescent="0.2">
      <c r="A225" s="116" t="s">
        <v>131</v>
      </c>
      <c r="B225" s="60" t="s">
        <v>167</v>
      </c>
      <c r="C225" s="81" t="s">
        <v>302</v>
      </c>
      <c r="D225" s="59"/>
      <c r="E225" s="58" t="s">
        <v>107</v>
      </c>
      <c r="F225" s="89">
        <v>2</v>
      </c>
      <c r="G225" s="51"/>
      <c r="H225" s="50">
        <f>ROUND(G225*F225,2)</f>
        <v>0</v>
      </c>
    </row>
    <row r="226" spans="1:8" s="113" customFormat="1" ht="36" customHeight="1" x14ac:dyDescent="0.2">
      <c r="A226" s="115"/>
      <c r="B226" s="78"/>
      <c r="C226" s="104" t="s">
        <v>119</v>
      </c>
      <c r="D226" s="76"/>
      <c r="E226" s="114"/>
      <c r="F226" s="97"/>
      <c r="G226" s="64"/>
      <c r="H226" s="63"/>
    </row>
    <row r="227" spans="1:8" s="110" customFormat="1" ht="30" customHeight="1" x14ac:dyDescent="0.2">
      <c r="A227" s="112" t="s">
        <v>135</v>
      </c>
      <c r="B227" s="102" t="s">
        <v>445</v>
      </c>
      <c r="C227" s="81" t="s">
        <v>73</v>
      </c>
      <c r="D227" s="59" t="s">
        <v>372</v>
      </c>
      <c r="E227" s="58"/>
      <c r="F227" s="97"/>
      <c r="G227" s="64"/>
      <c r="H227" s="63"/>
    </row>
    <row r="228" spans="1:8" s="110" customFormat="1" ht="30" customHeight="1" x14ac:dyDescent="0.2">
      <c r="A228" s="112" t="s">
        <v>136</v>
      </c>
      <c r="B228" s="60" t="s">
        <v>167</v>
      </c>
      <c r="C228" s="81" t="s">
        <v>303</v>
      </c>
      <c r="D228" s="59"/>
      <c r="E228" s="58" t="s">
        <v>104</v>
      </c>
      <c r="F228" s="111">
        <v>160</v>
      </c>
      <c r="G228" s="51"/>
      <c r="H228" s="50">
        <f>ROUND(G228*F228,2)</f>
        <v>0</v>
      </c>
    </row>
    <row r="229" spans="1:8" s="110" customFormat="1" ht="30" customHeight="1" x14ac:dyDescent="0.2">
      <c r="A229" s="112" t="s">
        <v>137</v>
      </c>
      <c r="B229" s="60" t="s">
        <v>168</v>
      </c>
      <c r="C229" s="81" t="s">
        <v>304</v>
      </c>
      <c r="D229" s="59"/>
      <c r="E229" s="58" t="s">
        <v>104</v>
      </c>
      <c r="F229" s="111">
        <v>30</v>
      </c>
      <c r="G229" s="51"/>
      <c r="H229" s="50">
        <f>ROUND(G229*F229,2)</f>
        <v>0</v>
      </c>
    </row>
    <row r="230" spans="1:8" s="28" customFormat="1" ht="30" customHeight="1" thickBot="1" x14ac:dyDescent="0.25">
      <c r="A230" s="30"/>
      <c r="B230" s="17" t="str">
        <f>B186</f>
        <v>D</v>
      </c>
      <c r="C230" s="226" t="str">
        <f>C186</f>
        <v>Baywater Place Rehabilitaion (Beaverhill Blvd to End of Baywater Pl)</v>
      </c>
      <c r="D230" s="227"/>
      <c r="E230" s="227"/>
      <c r="F230" s="228"/>
      <c r="G230" s="30" t="s">
        <v>378</v>
      </c>
      <c r="H230" s="29">
        <f>SUM(H186:H229)</f>
        <v>0</v>
      </c>
    </row>
    <row r="231" spans="1:8" s="28" customFormat="1" ht="30" customHeight="1" thickTop="1" x14ac:dyDescent="0.2">
      <c r="A231" s="42"/>
      <c r="B231" s="98" t="s">
        <v>249</v>
      </c>
      <c r="C231" s="229" t="s">
        <v>444</v>
      </c>
      <c r="D231" s="230"/>
      <c r="E231" s="230"/>
      <c r="F231" s="231"/>
      <c r="G231" s="42"/>
      <c r="H231" s="41"/>
    </row>
    <row r="232" spans="1:8" s="113" customFormat="1" ht="36" customHeight="1" x14ac:dyDescent="0.2">
      <c r="A232" s="115"/>
      <c r="B232" s="78"/>
      <c r="C232" s="77" t="s">
        <v>114</v>
      </c>
      <c r="D232" s="76"/>
      <c r="E232" s="75" t="s">
        <v>99</v>
      </c>
      <c r="F232" s="74" t="s">
        <v>99</v>
      </c>
      <c r="G232" s="64"/>
      <c r="H232" s="63"/>
    </row>
    <row r="233" spans="1:8" s="113" customFormat="1" ht="48" customHeight="1" x14ac:dyDescent="0.2">
      <c r="A233" s="116" t="s">
        <v>142</v>
      </c>
      <c r="B233" s="102" t="s">
        <v>55</v>
      </c>
      <c r="C233" s="81" t="s">
        <v>40</v>
      </c>
      <c r="D233" s="59" t="s">
        <v>361</v>
      </c>
      <c r="E233" s="58" t="s">
        <v>104</v>
      </c>
      <c r="F233" s="111">
        <v>180</v>
      </c>
      <c r="G233" s="51"/>
      <c r="H233" s="50">
        <f>ROUND(G233*F233,2)</f>
        <v>0</v>
      </c>
    </row>
    <row r="234" spans="1:8" s="113" customFormat="1" ht="36" customHeight="1" x14ac:dyDescent="0.2">
      <c r="A234" s="115"/>
      <c r="B234" s="78"/>
      <c r="C234" s="135" t="s">
        <v>259</v>
      </c>
      <c r="D234" s="76"/>
      <c r="E234" s="114"/>
      <c r="F234" s="97"/>
      <c r="G234" s="64"/>
      <c r="H234" s="63"/>
    </row>
    <row r="235" spans="1:8" s="113" customFormat="1" ht="48" customHeight="1" x14ac:dyDescent="0.2">
      <c r="A235" s="112" t="s">
        <v>144</v>
      </c>
      <c r="B235" s="102" t="s">
        <v>56</v>
      </c>
      <c r="C235" s="81" t="s">
        <v>209</v>
      </c>
      <c r="D235" s="59" t="s">
        <v>307</v>
      </c>
      <c r="E235" s="58"/>
      <c r="F235" s="97"/>
      <c r="G235" s="64"/>
      <c r="H235" s="63"/>
    </row>
    <row r="236" spans="1:8" s="113" customFormat="1" ht="48" customHeight="1" x14ac:dyDescent="0.2">
      <c r="A236" s="112" t="s">
        <v>145</v>
      </c>
      <c r="B236" s="60" t="s">
        <v>167</v>
      </c>
      <c r="C236" s="81" t="s">
        <v>439</v>
      </c>
      <c r="D236" s="59" t="s">
        <v>99</v>
      </c>
      <c r="E236" s="58" t="s">
        <v>104</v>
      </c>
      <c r="F236" s="111">
        <v>80</v>
      </c>
      <c r="G236" s="51"/>
      <c r="H236" s="50">
        <f>ROUND(G236*F236,2)</f>
        <v>0</v>
      </c>
    </row>
    <row r="237" spans="1:8" s="113" customFormat="1" ht="48" customHeight="1" x14ac:dyDescent="0.2">
      <c r="A237" s="112" t="s">
        <v>146</v>
      </c>
      <c r="B237" s="102" t="s">
        <v>57</v>
      </c>
      <c r="C237" s="81" t="s">
        <v>210</v>
      </c>
      <c r="D237" s="59" t="s">
        <v>363</v>
      </c>
      <c r="E237" s="58"/>
      <c r="F237" s="97"/>
      <c r="G237" s="64"/>
      <c r="H237" s="63"/>
    </row>
    <row r="238" spans="1:8" s="113" customFormat="1" ht="48" customHeight="1" x14ac:dyDescent="0.2">
      <c r="A238" s="112" t="s">
        <v>147</v>
      </c>
      <c r="B238" s="60" t="s">
        <v>167</v>
      </c>
      <c r="C238" s="81" t="s">
        <v>443</v>
      </c>
      <c r="D238" s="59" t="s">
        <v>99</v>
      </c>
      <c r="E238" s="58" t="s">
        <v>104</v>
      </c>
      <c r="F238" s="111">
        <v>20</v>
      </c>
      <c r="G238" s="51"/>
      <c r="H238" s="50">
        <f>ROUND(G238*F238,2)</f>
        <v>0</v>
      </c>
    </row>
    <row r="239" spans="1:8" s="113" customFormat="1" ht="48" customHeight="1" x14ac:dyDescent="0.2">
      <c r="A239" s="112" t="s">
        <v>148</v>
      </c>
      <c r="B239" s="60" t="s">
        <v>168</v>
      </c>
      <c r="C239" s="81" t="s">
        <v>442</v>
      </c>
      <c r="D239" s="59" t="s">
        <v>99</v>
      </c>
      <c r="E239" s="58" t="s">
        <v>104</v>
      </c>
      <c r="F239" s="111">
        <v>15</v>
      </c>
      <c r="G239" s="51"/>
      <c r="H239" s="50">
        <f>ROUND(G239*F239,2)</f>
        <v>0</v>
      </c>
    </row>
    <row r="240" spans="1:8" s="113" customFormat="1" ht="48" customHeight="1" x14ac:dyDescent="0.2">
      <c r="A240" s="112" t="s">
        <v>282</v>
      </c>
      <c r="B240" s="102" t="s">
        <v>58</v>
      </c>
      <c r="C240" s="81" t="s">
        <v>212</v>
      </c>
      <c r="D240" s="59" t="s">
        <v>307</v>
      </c>
      <c r="E240" s="58"/>
      <c r="F240" s="97"/>
      <c r="G240" s="64"/>
      <c r="H240" s="63"/>
    </row>
    <row r="241" spans="1:8" s="113" customFormat="1" ht="48" customHeight="1" x14ac:dyDescent="0.2">
      <c r="A241" s="112" t="s">
        <v>284</v>
      </c>
      <c r="B241" s="60" t="s">
        <v>167</v>
      </c>
      <c r="C241" s="81" t="s">
        <v>375</v>
      </c>
      <c r="D241" s="59" t="s">
        <v>99</v>
      </c>
      <c r="E241" s="58" t="s">
        <v>104</v>
      </c>
      <c r="F241" s="111">
        <v>10</v>
      </c>
      <c r="G241" s="51"/>
      <c r="H241" s="50">
        <f>ROUND(G241*F241,2)</f>
        <v>0</v>
      </c>
    </row>
    <row r="242" spans="1:8" s="113" customFormat="1" ht="48" customHeight="1" x14ac:dyDescent="0.2">
      <c r="A242" s="112" t="s">
        <v>151</v>
      </c>
      <c r="B242" s="102" t="s">
        <v>59</v>
      </c>
      <c r="C242" s="81" t="s">
        <v>87</v>
      </c>
      <c r="D242" s="59" t="s">
        <v>307</v>
      </c>
      <c r="E242" s="58"/>
      <c r="F242" s="97"/>
      <c r="G242" s="64"/>
      <c r="H242" s="63"/>
    </row>
    <row r="243" spans="1:8" s="113" customFormat="1" ht="48" customHeight="1" x14ac:dyDescent="0.2">
      <c r="A243" s="112" t="s">
        <v>152</v>
      </c>
      <c r="B243" s="60" t="s">
        <v>167</v>
      </c>
      <c r="C243" s="81" t="s">
        <v>111</v>
      </c>
      <c r="D243" s="59" t="s">
        <v>99</v>
      </c>
      <c r="E243" s="58" t="s">
        <v>107</v>
      </c>
      <c r="F243" s="111">
        <v>60</v>
      </c>
      <c r="G243" s="51"/>
      <c r="H243" s="50">
        <f>ROUND(G243*F243,2)</f>
        <v>0</v>
      </c>
    </row>
    <row r="244" spans="1:8" s="113" customFormat="1" ht="48" customHeight="1" x14ac:dyDescent="0.2">
      <c r="A244" s="112" t="s">
        <v>153</v>
      </c>
      <c r="B244" s="102" t="s">
        <v>60</v>
      </c>
      <c r="C244" s="81" t="s">
        <v>88</v>
      </c>
      <c r="D244" s="59" t="s">
        <v>307</v>
      </c>
      <c r="E244" s="58"/>
      <c r="F244" s="97"/>
      <c r="G244" s="64"/>
      <c r="H244" s="63"/>
    </row>
    <row r="245" spans="1:8" s="113" customFormat="1" ht="48" customHeight="1" x14ac:dyDescent="0.2">
      <c r="A245" s="130" t="s">
        <v>310</v>
      </c>
      <c r="B245" s="128" t="s">
        <v>167</v>
      </c>
      <c r="C245" s="129" t="s">
        <v>311</v>
      </c>
      <c r="D245" s="128" t="s">
        <v>99</v>
      </c>
      <c r="E245" s="128" t="s">
        <v>107</v>
      </c>
      <c r="F245" s="111">
        <v>60</v>
      </c>
      <c r="G245" s="51"/>
      <c r="H245" s="50">
        <f>ROUND(G245*F245,2)</f>
        <v>0</v>
      </c>
    </row>
    <row r="246" spans="1:8" s="113" customFormat="1" ht="48" customHeight="1" x14ac:dyDescent="0.2">
      <c r="A246" s="112" t="s">
        <v>288</v>
      </c>
      <c r="B246" s="102" t="s">
        <v>8</v>
      </c>
      <c r="C246" s="81" t="s">
        <v>162</v>
      </c>
      <c r="D246" s="59" t="s">
        <v>365</v>
      </c>
      <c r="E246" s="58"/>
      <c r="F246" s="97"/>
      <c r="G246" s="64"/>
      <c r="H246" s="63"/>
    </row>
    <row r="247" spans="1:8" s="113" customFormat="1" ht="48" customHeight="1" x14ac:dyDescent="0.2">
      <c r="A247" s="112" t="s">
        <v>289</v>
      </c>
      <c r="B247" s="60" t="s">
        <v>167</v>
      </c>
      <c r="C247" s="81" t="s">
        <v>418</v>
      </c>
      <c r="D247" s="59" t="s">
        <v>185</v>
      </c>
      <c r="E247" s="58"/>
      <c r="F247" s="97"/>
      <c r="G247" s="64"/>
      <c r="H247" s="63"/>
    </row>
    <row r="248" spans="1:8" s="113" customFormat="1" ht="48" customHeight="1" x14ac:dyDescent="0.2">
      <c r="A248" s="112" t="s">
        <v>291</v>
      </c>
      <c r="B248" s="84" t="s">
        <v>260</v>
      </c>
      <c r="C248" s="81" t="s">
        <v>263</v>
      </c>
      <c r="D248" s="59"/>
      <c r="E248" s="58" t="s">
        <v>104</v>
      </c>
      <c r="F248" s="111">
        <v>10</v>
      </c>
      <c r="G248" s="51"/>
      <c r="H248" s="50">
        <f>ROUND(G248*F248,2)</f>
        <v>0</v>
      </c>
    </row>
    <row r="249" spans="1:8" s="56" customFormat="1" ht="30" customHeight="1" x14ac:dyDescent="0.2">
      <c r="A249" s="120" t="s">
        <v>294</v>
      </c>
      <c r="B249" s="127" t="s">
        <v>9</v>
      </c>
      <c r="C249" s="126" t="s">
        <v>163</v>
      </c>
      <c r="D249" s="125" t="s">
        <v>306</v>
      </c>
      <c r="E249" s="146"/>
      <c r="F249" s="123"/>
      <c r="G249" s="122"/>
      <c r="H249" s="121"/>
    </row>
    <row r="250" spans="1:8" s="56" customFormat="1" ht="30" customHeight="1" x14ac:dyDescent="0.2">
      <c r="A250" s="120" t="s">
        <v>295</v>
      </c>
      <c r="B250" s="60" t="s">
        <v>167</v>
      </c>
      <c r="C250" s="81" t="s">
        <v>187</v>
      </c>
      <c r="D250" s="59" t="s">
        <v>165</v>
      </c>
      <c r="E250" s="58" t="s">
        <v>108</v>
      </c>
      <c r="F250" s="111">
        <v>145</v>
      </c>
      <c r="G250" s="51"/>
      <c r="H250" s="50">
        <f>ROUND(G250*F250,2)</f>
        <v>0</v>
      </c>
    </row>
    <row r="251" spans="1:8" s="56" customFormat="1" ht="30" customHeight="1" x14ac:dyDescent="0.2">
      <c r="A251" s="120" t="s">
        <v>296</v>
      </c>
      <c r="B251" s="102" t="s">
        <v>10</v>
      </c>
      <c r="C251" s="81" t="s">
        <v>164</v>
      </c>
      <c r="D251" s="59" t="s">
        <v>306</v>
      </c>
      <c r="E251" s="58"/>
      <c r="F251" s="97"/>
      <c r="G251" s="64"/>
      <c r="H251" s="63"/>
    </row>
    <row r="252" spans="1:8" s="56" customFormat="1" ht="35.25" customHeight="1" x14ac:dyDescent="0.2">
      <c r="A252" s="120" t="s">
        <v>297</v>
      </c>
      <c r="B252" s="60" t="s">
        <v>167</v>
      </c>
      <c r="C252" s="81" t="s">
        <v>441</v>
      </c>
      <c r="D252" s="59" t="s">
        <v>165</v>
      </c>
      <c r="E252" s="58" t="s">
        <v>108</v>
      </c>
      <c r="F252" s="111">
        <v>10</v>
      </c>
      <c r="G252" s="51"/>
      <c r="H252" s="50">
        <f>ROUND(G252*F252,2)</f>
        <v>0</v>
      </c>
    </row>
    <row r="253" spans="1:8" s="56" customFormat="1" ht="35.25" customHeight="1" x14ac:dyDescent="0.2">
      <c r="A253" s="120" t="s">
        <v>353</v>
      </c>
      <c r="B253" s="60" t="s">
        <v>168</v>
      </c>
      <c r="C253" s="81" t="s">
        <v>438</v>
      </c>
      <c r="D253" s="59" t="s">
        <v>165</v>
      </c>
      <c r="E253" s="58" t="s">
        <v>108</v>
      </c>
      <c r="F253" s="111">
        <v>95</v>
      </c>
      <c r="G253" s="51"/>
      <c r="H253" s="50">
        <f>ROUND(G253*F253,2)</f>
        <v>0</v>
      </c>
    </row>
    <row r="254" spans="1:8" s="113" customFormat="1" ht="48" customHeight="1" x14ac:dyDescent="0.2">
      <c r="A254" s="112" t="s">
        <v>298</v>
      </c>
      <c r="B254" s="102" t="s">
        <v>11</v>
      </c>
      <c r="C254" s="81" t="s">
        <v>83</v>
      </c>
      <c r="D254" s="59" t="s">
        <v>367</v>
      </c>
      <c r="E254" s="58"/>
      <c r="F254" s="97"/>
      <c r="G254" s="64"/>
      <c r="H254" s="63"/>
    </row>
    <row r="255" spans="1:8" s="113" customFormat="1" ht="48" customHeight="1" x14ac:dyDescent="0.2">
      <c r="A255" s="112" t="s">
        <v>299</v>
      </c>
      <c r="B255" s="60" t="s">
        <v>167</v>
      </c>
      <c r="C255" s="81" t="s">
        <v>433</v>
      </c>
      <c r="D255" s="59" t="s">
        <v>186</v>
      </c>
      <c r="E255" s="58" t="s">
        <v>108</v>
      </c>
      <c r="F255" s="111">
        <v>15</v>
      </c>
      <c r="G255" s="51"/>
      <c r="H255" s="50">
        <f>ROUND(G255*F255,2)</f>
        <v>0</v>
      </c>
    </row>
    <row r="256" spans="1:8" s="113" customFormat="1" ht="48" customHeight="1" x14ac:dyDescent="0.2">
      <c r="A256" s="112" t="s">
        <v>308</v>
      </c>
      <c r="B256" s="60" t="s">
        <v>168</v>
      </c>
      <c r="C256" s="81" t="s">
        <v>414</v>
      </c>
      <c r="D256" s="59" t="s">
        <v>269</v>
      </c>
      <c r="E256" s="58" t="s">
        <v>108</v>
      </c>
      <c r="F256" s="111">
        <v>10</v>
      </c>
      <c r="G256" s="51"/>
      <c r="H256" s="50">
        <f>ROUND(G256*F256,2)</f>
        <v>0</v>
      </c>
    </row>
    <row r="257" spans="1:8" s="56" customFormat="1" ht="43.9" customHeight="1" x14ac:dyDescent="0.2">
      <c r="A257" s="120" t="s">
        <v>214</v>
      </c>
      <c r="B257" s="102" t="s">
        <v>12</v>
      </c>
      <c r="C257" s="81" t="s">
        <v>91</v>
      </c>
      <c r="D257" s="59" t="s">
        <v>276</v>
      </c>
      <c r="E257" s="58" t="s">
        <v>104</v>
      </c>
      <c r="F257" s="111">
        <v>20</v>
      </c>
      <c r="G257" s="51"/>
      <c r="H257" s="50">
        <f>ROUND(G257*F257,2)</f>
        <v>0</v>
      </c>
    </row>
    <row r="258" spans="1:8" s="113" customFormat="1" ht="48" customHeight="1" x14ac:dyDescent="0.2">
      <c r="A258" s="112" t="s">
        <v>215</v>
      </c>
      <c r="B258" s="102" t="s">
        <v>13</v>
      </c>
      <c r="C258" s="81" t="s">
        <v>170</v>
      </c>
      <c r="D258" s="59" t="s">
        <v>355</v>
      </c>
      <c r="E258" s="136"/>
      <c r="F258" s="97"/>
      <c r="G258" s="64"/>
      <c r="H258" s="63"/>
    </row>
    <row r="259" spans="1:8" s="113" customFormat="1" ht="48" customHeight="1" x14ac:dyDescent="0.2">
      <c r="A259" s="112" t="s">
        <v>216</v>
      </c>
      <c r="B259" s="60" t="s">
        <v>167</v>
      </c>
      <c r="C259" s="81" t="s">
        <v>171</v>
      </c>
      <c r="D259" s="59"/>
      <c r="E259" s="58"/>
      <c r="F259" s="97"/>
      <c r="G259" s="64"/>
      <c r="H259" s="63"/>
    </row>
    <row r="260" spans="1:8" s="113" customFormat="1" ht="48" customHeight="1" x14ac:dyDescent="0.2">
      <c r="A260" s="112" t="s">
        <v>217</v>
      </c>
      <c r="B260" s="84" t="s">
        <v>260</v>
      </c>
      <c r="C260" s="81" t="s">
        <v>270</v>
      </c>
      <c r="D260" s="59"/>
      <c r="E260" s="58" t="s">
        <v>106</v>
      </c>
      <c r="F260" s="111">
        <v>80</v>
      </c>
      <c r="G260" s="51"/>
      <c r="H260" s="50">
        <f>ROUND(G260*F260,2)</f>
        <v>0</v>
      </c>
    </row>
    <row r="261" spans="1:8" s="113" customFormat="1" ht="48" customHeight="1" x14ac:dyDescent="0.2">
      <c r="A261" s="112" t="s">
        <v>218</v>
      </c>
      <c r="B261" s="60" t="s">
        <v>168</v>
      </c>
      <c r="C261" s="81" t="s">
        <v>172</v>
      </c>
      <c r="D261" s="59"/>
      <c r="E261" s="58"/>
      <c r="F261" s="97"/>
      <c r="G261" s="64"/>
      <c r="H261" s="63"/>
    </row>
    <row r="262" spans="1:8" s="113" customFormat="1" ht="48" customHeight="1" x14ac:dyDescent="0.2">
      <c r="A262" s="112" t="s">
        <v>219</v>
      </c>
      <c r="B262" s="84" t="s">
        <v>260</v>
      </c>
      <c r="C262" s="81" t="s">
        <v>270</v>
      </c>
      <c r="D262" s="59"/>
      <c r="E262" s="58" t="s">
        <v>106</v>
      </c>
      <c r="F262" s="111">
        <v>80</v>
      </c>
      <c r="G262" s="51"/>
      <c r="H262" s="50">
        <f>ROUND(G262*F262,2)</f>
        <v>0</v>
      </c>
    </row>
    <row r="263" spans="1:8" s="72" customFormat="1" ht="48" customHeight="1" x14ac:dyDescent="0.2">
      <c r="A263" s="120" t="s">
        <v>220</v>
      </c>
      <c r="B263" s="102" t="s">
        <v>14</v>
      </c>
      <c r="C263" s="81" t="s">
        <v>32</v>
      </c>
      <c r="D263" s="59" t="s">
        <v>312</v>
      </c>
      <c r="E263" s="58"/>
      <c r="F263" s="97"/>
      <c r="G263" s="64"/>
      <c r="H263" s="63"/>
    </row>
    <row r="264" spans="1:8" s="56" customFormat="1" ht="30" customHeight="1" x14ac:dyDescent="0.2">
      <c r="A264" s="120" t="s">
        <v>221</v>
      </c>
      <c r="B264" s="60" t="s">
        <v>167</v>
      </c>
      <c r="C264" s="81" t="s">
        <v>324</v>
      </c>
      <c r="D264" s="59" t="s">
        <v>99</v>
      </c>
      <c r="E264" s="58" t="s">
        <v>104</v>
      </c>
      <c r="F264" s="111">
        <v>40</v>
      </c>
      <c r="G264" s="51"/>
      <c r="H264" s="50">
        <f>ROUND(G264*F264,2)</f>
        <v>0</v>
      </c>
    </row>
    <row r="265" spans="1:8" s="113" customFormat="1" ht="48" customHeight="1" x14ac:dyDescent="0.2">
      <c r="A265" s="115"/>
      <c r="B265" s="105"/>
      <c r="C265" s="104" t="s">
        <v>116</v>
      </c>
      <c r="D265" s="76"/>
      <c r="E265" s="103"/>
      <c r="F265" s="97"/>
      <c r="G265" s="64"/>
      <c r="H265" s="63"/>
    </row>
    <row r="266" spans="1:8" s="113" customFormat="1" ht="48" customHeight="1" x14ac:dyDescent="0.2">
      <c r="A266" s="116" t="s">
        <v>233</v>
      </c>
      <c r="B266" s="102" t="s">
        <v>15</v>
      </c>
      <c r="C266" s="81" t="s">
        <v>31</v>
      </c>
      <c r="D266" s="59" t="s">
        <v>278</v>
      </c>
      <c r="E266" s="58" t="s">
        <v>108</v>
      </c>
      <c r="F266" s="111">
        <v>220</v>
      </c>
      <c r="G266" s="51"/>
      <c r="H266" s="50">
        <f>ROUND(G266*F266,2)</f>
        <v>0</v>
      </c>
    </row>
    <row r="267" spans="1:8" s="113" customFormat="1" ht="36" customHeight="1" x14ac:dyDescent="0.2">
      <c r="A267" s="115"/>
      <c r="B267" s="78"/>
      <c r="C267" s="104" t="s">
        <v>119</v>
      </c>
      <c r="D267" s="76"/>
      <c r="E267" s="114"/>
      <c r="F267" s="97"/>
      <c r="G267" s="64"/>
      <c r="H267" s="63"/>
    </row>
    <row r="268" spans="1:8" s="110" customFormat="1" ht="30" customHeight="1" x14ac:dyDescent="0.2">
      <c r="A268" s="112" t="s">
        <v>135</v>
      </c>
      <c r="B268" s="102" t="s">
        <v>16</v>
      </c>
      <c r="C268" s="81" t="s">
        <v>73</v>
      </c>
      <c r="D268" s="59" t="s">
        <v>372</v>
      </c>
      <c r="E268" s="58"/>
      <c r="F268" s="97"/>
      <c r="G268" s="64"/>
      <c r="H268" s="63"/>
    </row>
    <row r="269" spans="1:8" s="110" customFormat="1" ht="30" customHeight="1" x14ac:dyDescent="0.2">
      <c r="A269" s="112" t="s">
        <v>136</v>
      </c>
      <c r="B269" s="60" t="s">
        <v>167</v>
      </c>
      <c r="C269" s="81" t="s">
        <v>303</v>
      </c>
      <c r="D269" s="59"/>
      <c r="E269" s="58" t="s">
        <v>104</v>
      </c>
      <c r="F269" s="111">
        <v>150</v>
      </c>
      <c r="G269" s="51"/>
      <c r="H269" s="50">
        <f>ROUND(G269*F269,2)</f>
        <v>0</v>
      </c>
    </row>
    <row r="270" spans="1:8" s="110" customFormat="1" ht="30" customHeight="1" x14ac:dyDescent="0.2">
      <c r="A270" s="112" t="s">
        <v>137</v>
      </c>
      <c r="B270" s="60" t="s">
        <v>168</v>
      </c>
      <c r="C270" s="81" t="s">
        <v>304</v>
      </c>
      <c r="D270" s="59"/>
      <c r="E270" s="58" t="s">
        <v>104</v>
      </c>
      <c r="F270" s="111">
        <v>30</v>
      </c>
      <c r="G270" s="51"/>
      <c r="H270" s="50">
        <f>ROUND(G270*F270,2)</f>
        <v>0</v>
      </c>
    </row>
    <row r="271" spans="1:8" s="28" customFormat="1" ht="30" customHeight="1" thickBot="1" x14ac:dyDescent="0.25">
      <c r="A271" s="30"/>
      <c r="B271" s="17" t="str">
        <f>B231</f>
        <v>E</v>
      </c>
      <c r="C271" s="226" t="str">
        <f>C231</f>
        <v>Courtwood Place Rehabilitaion (Beaverhill Blvd to End of Courtwood Pl)</v>
      </c>
      <c r="D271" s="227"/>
      <c r="E271" s="227"/>
      <c r="F271" s="228"/>
      <c r="G271" s="30" t="s">
        <v>378</v>
      </c>
      <c r="H271" s="29">
        <f>SUM(H231:H270)</f>
        <v>0</v>
      </c>
    </row>
    <row r="272" spans="1:8" s="28" customFormat="1" ht="30" customHeight="1" thickTop="1" x14ac:dyDescent="0.2">
      <c r="A272" s="42"/>
      <c r="B272" s="98" t="s">
        <v>250</v>
      </c>
      <c r="C272" s="229" t="s">
        <v>440</v>
      </c>
      <c r="D272" s="230"/>
      <c r="E272" s="230"/>
      <c r="F272" s="231"/>
      <c r="G272" s="42"/>
      <c r="H272" s="41"/>
    </row>
    <row r="273" spans="1:8" s="113" customFormat="1" ht="36" customHeight="1" x14ac:dyDescent="0.2">
      <c r="A273" s="115"/>
      <c r="B273" s="78"/>
      <c r="C273" s="77" t="s">
        <v>114</v>
      </c>
      <c r="D273" s="76"/>
      <c r="E273" s="75" t="s">
        <v>99</v>
      </c>
      <c r="F273" s="74" t="s">
        <v>99</v>
      </c>
      <c r="G273" s="64"/>
      <c r="H273" s="63"/>
    </row>
    <row r="274" spans="1:8" s="113" customFormat="1" ht="48" customHeight="1" x14ac:dyDescent="0.2">
      <c r="A274" s="116" t="s">
        <v>142</v>
      </c>
      <c r="B274" s="102" t="s">
        <v>61</v>
      </c>
      <c r="C274" s="81" t="s">
        <v>40</v>
      </c>
      <c r="D274" s="59" t="s">
        <v>361</v>
      </c>
      <c r="E274" s="58" t="s">
        <v>104</v>
      </c>
      <c r="F274" s="111">
        <v>90</v>
      </c>
      <c r="G274" s="51"/>
      <c r="H274" s="50">
        <f>ROUND(G274*F274,2)</f>
        <v>0</v>
      </c>
    </row>
    <row r="275" spans="1:8" s="113" customFormat="1" ht="36" customHeight="1" x14ac:dyDescent="0.2">
      <c r="A275" s="115"/>
      <c r="B275" s="78"/>
      <c r="C275" s="135" t="s">
        <v>259</v>
      </c>
      <c r="D275" s="76"/>
      <c r="E275" s="114"/>
      <c r="F275" s="97"/>
      <c r="G275" s="64"/>
      <c r="H275" s="63"/>
    </row>
    <row r="276" spans="1:8" s="113" customFormat="1" ht="48" customHeight="1" x14ac:dyDescent="0.2">
      <c r="A276" s="112" t="s">
        <v>144</v>
      </c>
      <c r="B276" s="102" t="s">
        <v>62</v>
      </c>
      <c r="C276" s="81" t="s">
        <v>209</v>
      </c>
      <c r="D276" s="59" t="s">
        <v>307</v>
      </c>
      <c r="E276" s="58"/>
      <c r="F276" s="97"/>
      <c r="G276" s="64"/>
      <c r="H276" s="63"/>
    </row>
    <row r="277" spans="1:8" s="113" customFormat="1" ht="48" customHeight="1" x14ac:dyDescent="0.2">
      <c r="A277" s="112" t="s">
        <v>145</v>
      </c>
      <c r="B277" s="60" t="s">
        <v>167</v>
      </c>
      <c r="C277" s="81" t="s">
        <v>439</v>
      </c>
      <c r="D277" s="59" t="s">
        <v>99</v>
      </c>
      <c r="E277" s="58" t="s">
        <v>104</v>
      </c>
      <c r="F277" s="111">
        <v>20</v>
      </c>
      <c r="G277" s="51"/>
      <c r="H277" s="50">
        <f>ROUND(G277*F277,2)</f>
        <v>0</v>
      </c>
    </row>
    <row r="278" spans="1:8" s="113" customFormat="1" ht="48" customHeight="1" x14ac:dyDescent="0.2">
      <c r="A278" s="112" t="s">
        <v>282</v>
      </c>
      <c r="B278" s="102" t="s">
        <v>63</v>
      </c>
      <c r="C278" s="81" t="s">
        <v>212</v>
      </c>
      <c r="D278" s="59" t="s">
        <v>307</v>
      </c>
      <c r="E278" s="58"/>
      <c r="F278" s="97"/>
      <c r="G278" s="64"/>
      <c r="H278" s="63"/>
    </row>
    <row r="279" spans="1:8" s="113" customFormat="1" ht="48" customHeight="1" x14ac:dyDescent="0.2">
      <c r="A279" s="112" t="s">
        <v>284</v>
      </c>
      <c r="B279" s="60" t="s">
        <v>167</v>
      </c>
      <c r="C279" s="81" t="s">
        <v>375</v>
      </c>
      <c r="D279" s="59" t="s">
        <v>99</v>
      </c>
      <c r="E279" s="58" t="s">
        <v>104</v>
      </c>
      <c r="F279" s="111">
        <v>20</v>
      </c>
      <c r="G279" s="51"/>
      <c r="H279" s="50">
        <f>ROUND(G279*F279,2)</f>
        <v>0</v>
      </c>
    </row>
    <row r="280" spans="1:8" s="48" customFormat="1" ht="43.9" customHeight="1" x14ac:dyDescent="0.2">
      <c r="A280" s="134" t="s">
        <v>285</v>
      </c>
      <c r="B280" s="133" t="s">
        <v>168</v>
      </c>
      <c r="C280" s="210" t="s">
        <v>376</v>
      </c>
      <c r="D280" s="211" t="s">
        <v>99</v>
      </c>
      <c r="E280" s="212" t="s">
        <v>104</v>
      </c>
      <c r="F280" s="215">
        <v>15</v>
      </c>
      <c r="G280" s="132"/>
      <c r="H280" s="131">
        <f>ROUND(G280*F280,2)</f>
        <v>0</v>
      </c>
    </row>
    <row r="281" spans="1:8" s="113" customFormat="1" ht="48" customHeight="1" x14ac:dyDescent="0.2">
      <c r="A281" s="112" t="s">
        <v>151</v>
      </c>
      <c r="B281" s="102" t="s">
        <v>64</v>
      </c>
      <c r="C281" s="81" t="s">
        <v>87</v>
      </c>
      <c r="D281" s="59" t="s">
        <v>307</v>
      </c>
      <c r="E281" s="58"/>
      <c r="F281" s="97"/>
      <c r="G281" s="64"/>
      <c r="H281" s="63"/>
    </row>
    <row r="282" spans="1:8" s="113" customFormat="1" ht="48" customHeight="1" x14ac:dyDescent="0.2">
      <c r="A282" s="112" t="s">
        <v>152</v>
      </c>
      <c r="B282" s="60" t="s">
        <v>167</v>
      </c>
      <c r="C282" s="81" t="s">
        <v>111</v>
      </c>
      <c r="D282" s="59" t="s">
        <v>99</v>
      </c>
      <c r="E282" s="58" t="s">
        <v>107</v>
      </c>
      <c r="F282" s="111">
        <v>20</v>
      </c>
      <c r="G282" s="51"/>
      <c r="H282" s="50">
        <f>ROUND(G282*F282,2)</f>
        <v>0</v>
      </c>
    </row>
    <row r="283" spans="1:8" s="113" customFormat="1" ht="48" customHeight="1" x14ac:dyDescent="0.2">
      <c r="A283" s="112" t="s">
        <v>153</v>
      </c>
      <c r="B283" s="102" t="s">
        <v>65</v>
      </c>
      <c r="C283" s="81" t="s">
        <v>88</v>
      </c>
      <c r="D283" s="59" t="s">
        <v>307</v>
      </c>
      <c r="E283" s="58"/>
      <c r="F283" s="97"/>
      <c r="G283" s="64"/>
      <c r="H283" s="63"/>
    </row>
    <row r="284" spans="1:8" s="113" customFormat="1" ht="48" customHeight="1" x14ac:dyDescent="0.2">
      <c r="A284" s="130" t="s">
        <v>310</v>
      </c>
      <c r="B284" s="128" t="s">
        <v>167</v>
      </c>
      <c r="C284" s="129" t="s">
        <v>311</v>
      </c>
      <c r="D284" s="128" t="s">
        <v>99</v>
      </c>
      <c r="E284" s="128" t="s">
        <v>107</v>
      </c>
      <c r="F284" s="111">
        <v>30</v>
      </c>
      <c r="G284" s="51"/>
      <c r="H284" s="50">
        <f>ROUND(G284*F284,2)</f>
        <v>0</v>
      </c>
    </row>
    <row r="285" spans="1:8" s="113" customFormat="1" ht="48" customHeight="1" x14ac:dyDescent="0.2">
      <c r="A285" s="112" t="s">
        <v>288</v>
      </c>
      <c r="B285" s="102" t="s">
        <v>240</v>
      </c>
      <c r="C285" s="81" t="s">
        <v>162</v>
      </c>
      <c r="D285" s="59" t="s">
        <v>365</v>
      </c>
      <c r="E285" s="58"/>
      <c r="F285" s="97"/>
      <c r="G285" s="64"/>
      <c r="H285" s="63"/>
    </row>
    <row r="286" spans="1:8" s="113" customFormat="1" ht="48" customHeight="1" x14ac:dyDescent="0.2">
      <c r="A286" s="112" t="s">
        <v>289</v>
      </c>
      <c r="B286" s="60" t="s">
        <v>167</v>
      </c>
      <c r="C286" s="81" t="s">
        <v>418</v>
      </c>
      <c r="D286" s="59" t="s">
        <v>185</v>
      </c>
      <c r="E286" s="58"/>
      <c r="F286" s="97"/>
      <c r="G286" s="64"/>
      <c r="H286" s="63"/>
    </row>
    <row r="287" spans="1:8" s="113" customFormat="1" ht="48" customHeight="1" x14ac:dyDescent="0.2">
      <c r="A287" s="112" t="s">
        <v>291</v>
      </c>
      <c r="B287" s="84" t="s">
        <v>260</v>
      </c>
      <c r="C287" s="81" t="s">
        <v>263</v>
      </c>
      <c r="D287" s="59"/>
      <c r="E287" s="58" t="s">
        <v>104</v>
      </c>
      <c r="F287" s="111">
        <v>20</v>
      </c>
      <c r="G287" s="51"/>
      <c r="H287" s="50">
        <f>ROUND(G287*F287,2)</f>
        <v>0</v>
      </c>
    </row>
    <row r="288" spans="1:8" s="56" customFormat="1" ht="30" customHeight="1" x14ac:dyDescent="0.2">
      <c r="A288" s="120" t="s">
        <v>294</v>
      </c>
      <c r="B288" s="102" t="s">
        <v>66</v>
      </c>
      <c r="C288" s="81" t="s">
        <v>163</v>
      </c>
      <c r="D288" s="59" t="s">
        <v>306</v>
      </c>
      <c r="E288" s="58"/>
      <c r="F288" s="97"/>
      <c r="G288" s="64"/>
      <c r="H288" s="63"/>
    </row>
    <row r="289" spans="1:8" s="56" customFormat="1" ht="30" customHeight="1" x14ac:dyDescent="0.2">
      <c r="A289" s="120" t="s">
        <v>295</v>
      </c>
      <c r="B289" s="60" t="s">
        <v>167</v>
      </c>
      <c r="C289" s="81" t="s">
        <v>187</v>
      </c>
      <c r="D289" s="59" t="s">
        <v>165</v>
      </c>
      <c r="E289" s="58" t="s">
        <v>108</v>
      </c>
      <c r="F289" s="111">
        <v>16</v>
      </c>
      <c r="G289" s="51"/>
      <c r="H289" s="50">
        <f>ROUND(G289*F289,2)</f>
        <v>0</v>
      </c>
    </row>
    <row r="290" spans="1:8" s="56" customFormat="1" ht="30" customHeight="1" x14ac:dyDescent="0.2">
      <c r="A290" s="120" t="s">
        <v>296</v>
      </c>
      <c r="B290" s="102" t="s">
        <v>67</v>
      </c>
      <c r="C290" s="81" t="s">
        <v>164</v>
      </c>
      <c r="D290" s="59" t="s">
        <v>306</v>
      </c>
      <c r="E290" s="58"/>
      <c r="F290" s="97"/>
      <c r="G290" s="64"/>
      <c r="H290" s="63"/>
    </row>
    <row r="291" spans="1:8" s="56" customFormat="1" ht="35.25" customHeight="1" x14ac:dyDescent="0.2">
      <c r="A291" s="120" t="s">
        <v>353</v>
      </c>
      <c r="B291" s="60" t="s">
        <v>167</v>
      </c>
      <c r="C291" s="81" t="s">
        <v>438</v>
      </c>
      <c r="D291" s="59" t="s">
        <v>165</v>
      </c>
      <c r="E291" s="58" t="s">
        <v>108</v>
      </c>
      <c r="F291" s="111">
        <v>16</v>
      </c>
      <c r="G291" s="51"/>
      <c r="H291" s="50">
        <f>ROUND(G291*F291,2)</f>
        <v>0</v>
      </c>
    </row>
    <row r="292" spans="1:8" s="113" customFormat="1" ht="48" customHeight="1" x14ac:dyDescent="0.2">
      <c r="A292" s="112" t="s">
        <v>298</v>
      </c>
      <c r="B292" s="102" t="s">
        <v>205</v>
      </c>
      <c r="C292" s="81" t="s">
        <v>83</v>
      </c>
      <c r="D292" s="59" t="s">
        <v>367</v>
      </c>
      <c r="E292" s="58"/>
      <c r="F292" s="97"/>
      <c r="G292" s="64"/>
      <c r="H292" s="63"/>
    </row>
    <row r="293" spans="1:8" s="113" customFormat="1" ht="48" customHeight="1" x14ac:dyDescent="0.2">
      <c r="A293" s="112" t="s">
        <v>299</v>
      </c>
      <c r="B293" s="60" t="s">
        <v>167</v>
      </c>
      <c r="C293" s="81" t="s">
        <v>433</v>
      </c>
      <c r="D293" s="59" t="s">
        <v>186</v>
      </c>
      <c r="E293" s="58" t="s">
        <v>108</v>
      </c>
      <c r="F293" s="111">
        <v>5</v>
      </c>
      <c r="G293" s="51"/>
      <c r="H293" s="50">
        <f>ROUND(G293*F293,2)</f>
        <v>0</v>
      </c>
    </row>
    <row r="294" spans="1:8" s="113" customFormat="1" ht="48" customHeight="1" x14ac:dyDescent="0.2">
      <c r="A294" s="112" t="s">
        <v>308</v>
      </c>
      <c r="B294" s="60" t="s">
        <v>168</v>
      </c>
      <c r="C294" s="81" t="s">
        <v>414</v>
      </c>
      <c r="D294" s="59" t="s">
        <v>269</v>
      </c>
      <c r="E294" s="58" t="s">
        <v>108</v>
      </c>
      <c r="F294" s="111">
        <v>8</v>
      </c>
      <c r="G294" s="51"/>
      <c r="H294" s="50">
        <f>ROUND(G294*F294,2)</f>
        <v>0</v>
      </c>
    </row>
    <row r="295" spans="1:8" s="56" customFormat="1" ht="43.9" customHeight="1" x14ac:dyDescent="0.2">
      <c r="A295" s="120" t="s">
        <v>214</v>
      </c>
      <c r="B295" s="102" t="s">
        <v>68</v>
      </c>
      <c r="C295" s="81" t="s">
        <v>91</v>
      </c>
      <c r="D295" s="59" t="s">
        <v>276</v>
      </c>
      <c r="E295" s="58" t="s">
        <v>104</v>
      </c>
      <c r="F295" s="111">
        <v>40</v>
      </c>
      <c r="G295" s="51"/>
      <c r="H295" s="50">
        <f>ROUND(G295*F295,2)</f>
        <v>0</v>
      </c>
    </row>
    <row r="296" spans="1:8" s="113" customFormat="1" ht="48" customHeight="1" x14ac:dyDescent="0.2">
      <c r="A296" s="112" t="s">
        <v>215</v>
      </c>
      <c r="B296" s="102" t="s">
        <v>206</v>
      </c>
      <c r="C296" s="81" t="s">
        <v>170</v>
      </c>
      <c r="D296" s="59" t="s">
        <v>355</v>
      </c>
      <c r="E296" s="136"/>
      <c r="F296" s="97"/>
      <c r="G296" s="64"/>
      <c r="H296" s="63"/>
    </row>
    <row r="297" spans="1:8" s="113" customFormat="1" ht="48" customHeight="1" x14ac:dyDescent="0.2">
      <c r="A297" s="112" t="s">
        <v>216</v>
      </c>
      <c r="B297" s="60" t="s">
        <v>167</v>
      </c>
      <c r="C297" s="81" t="s">
        <v>171</v>
      </c>
      <c r="D297" s="59"/>
      <c r="E297" s="58"/>
      <c r="F297" s="97"/>
      <c r="G297" s="64"/>
      <c r="H297" s="63"/>
    </row>
    <row r="298" spans="1:8" s="113" customFormat="1" ht="48" customHeight="1" x14ac:dyDescent="0.2">
      <c r="A298" s="112" t="s">
        <v>217</v>
      </c>
      <c r="B298" s="84" t="s">
        <v>260</v>
      </c>
      <c r="C298" s="81" t="s">
        <v>270</v>
      </c>
      <c r="D298" s="59"/>
      <c r="E298" s="58" t="s">
        <v>106</v>
      </c>
      <c r="F298" s="111">
        <v>120</v>
      </c>
      <c r="G298" s="51"/>
      <c r="H298" s="50">
        <f>ROUND(G298*F298,2)</f>
        <v>0</v>
      </c>
    </row>
    <row r="299" spans="1:8" s="113" customFormat="1" ht="48" customHeight="1" x14ac:dyDescent="0.2">
      <c r="A299" s="112" t="s">
        <v>218</v>
      </c>
      <c r="B299" s="60" t="s">
        <v>168</v>
      </c>
      <c r="C299" s="81" t="s">
        <v>172</v>
      </c>
      <c r="D299" s="59"/>
      <c r="E299" s="58"/>
      <c r="F299" s="97"/>
      <c r="G299" s="64"/>
      <c r="H299" s="63"/>
    </row>
    <row r="300" spans="1:8" s="113" customFormat="1" ht="48" customHeight="1" x14ac:dyDescent="0.2">
      <c r="A300" s="112" t="s">
        <v>219</v>
      </c>
      <c r="B300" s="84" t="s">
        <v>260</v>
      </c>
      <c r="C300" s="81" t="s">
        <v>270</v>
      </c>
      <c r="D300" s="59"/>
      <c r="E300" s="58" t="s">
        <v>106</v>
      </c>
      <c r="F300" s="111">
        <v>120</v>
      </c>
      <c r="G300" s="51"/>
      <c r="H300" s="50">
        <f>ROUND(G300*F300,2)</f>
        <v>0</v>
      </c>
    </row>
    <row r="301" spans="1:8" s="72" customFormat="1" ht="48" customHeight="1" x14ac:dyDescent="0.2">
      <c r="A301" s="120" t="s">
        <v>220</v>
      </c>
      <c r="B301" s="102" t="s">
        <v>69</v>
      </c>
      <c r="C301" s="81" t="s">
        <v>32</v>
      </c>
      <c r="D301" s="59" t="s">
        <v>312</v>
      </c>
      <c r="E301" s="58"/>
      <c r="F301" s="97"/>
      <c r="G301" s="64"/>
      <c r="H301" s="63"/>
    </row>
    <row r="302" spans="1:8" s="56" customFormat="1" ht="30" customHeight="1" x14ac:dyDescent="0.2">
      <c r="A302" s="120" t="s">
        <v>221</v>
      </c>
      <c r="B302" s="60" t="s">
        <v>167</v>
      </c>
      <c r="C302" s="81" t="s">
        <v>324</v>
      </c>
      <c r="D302" s="59" t="s">
        <v>99</v>
      </c>
      <c r="E302" s="58" t="s">
        <v>104</v>
      </c>
      <c r="F302" s="111">
        <v>70</v>
      </c>
      <c r="G302" s="51"/>
      <c r="H302" s="50">
        <f>ROUND(G302*F302,2)</f>
        <v>0</v>
      </c>
    </row>
    <row r="303" spans="1:8" s="113" customFormat="1" ht="48" customHeight="1" x14ac:dyDescent="0.2">
      <c r="A303" s="115"/>
      <c r="B303" s="105"/>
      <c r="C303" s="104" t="s">
        <v>116</v>
      </c>
      <c r="D303" s="76"/>
      <c r="E303" s="103"/>
      <c r="F303" s="97"/>
      <c r="G303" s="64"/>
      <c r="H303" s="63"/>
    </row>
    <row r="304" spans="1:8" s="113" customFormat="1" ht="48" customHeight="1" x14ac:dyDescent="0.2">
      <c r="A304" s="116" t="s">
        <v>233</v>
      </c>
      <c r="B304" s="102" t="s">
        <v>70</v>
      </c>
      <c r="C304" s="81" t="s">
        <v>31</v>
      </c>
      <c r="D304" s="59" t="s">
        <v>278</v>
      </c>
      <c r="E304" s="58" t="s">
        <v>108</v>
      </c>
      <c r="F304" s="111">
        <v>310</v>
      </c>
      <c r="G304" s="51"/>
      <c r="H304" s="50">
        <f>ROUND(G304*F304,2)</f>
        <v>0</v>
      </c>
    </row>
    <row r="305" spans="1:8" s="113" customFormat="1" ht="36" customHeight="1" x14ac:dyDescent="0.2">
      <c r="A305" s="115"/>
      <c r="B305" s="117"/>
      <c r="C305" s="104" t="s">
        <v>118</v>
      </c>
      <c r="D305" s="76"/>
      <c r="E305" s="103"/>
      <c r="F305" s="97"/>
      <c r="G305" s="64"/>
      <c r="H305" s="63"/>
    </row>
    <row r="306" spans="1:8" s="110" customFormat="1" ht="51.75" customHeight="1" x14ac:dyDescent="0.2">
      <c r="A306" s="116" t="s">
        <v>128</v>
      </c>
      <c r="B306" s="102" t="s">
        <v>318</v>
      </c>
      <c r="C306" s="54" t="s">
        <v>338</v>
      </c>
      <c r="D306" s="53" t="s">
        <v>337</v>
      </c>
      <c r="E306" s="58" t="s">
        <v>107</v>
      </c>
      <c r="F306" s="89">
        <v>1</v>
      </c>
      <c r="G306" s="51"/>
      <c r="H306" s="50">
        <f>ROUND(G306*F306,2)</f>
        <v>0</v>
      </c>
    </row>
    <row r="307" spans="1:8" s="110" customFormat="1" ht="30" customHeight="1" x14ac:dyDescent="0.2">
      <c r="A307" s="116" t="s">
        <v>130</v>
      </c>
      <c r="B307" s="102" t="s">
        <v>241</v>
      </c>
      <c r="C307" s="54" t="s">
        <v>357</v>
      </c>
      <c r="D307" s="53" t="s">
        <v>337</v>
      </c>
      <c r="E307" s="58"/>
      <c r="F307" s="97"/>
      <c r="G307" s="64"/>
      <c r="H307" s="63"/>
    </row>
    <row r="308" spans="1:8" s="110" customFormat="1" ht="30" customHeight="1" x14ac:dyDescent="0.2">
      <c r="A308" s="116" t="s">
        <v>131</v>
      </c>
      <c r="B308" s="60" t="s">
        <v>167</v>
      </c>
      <c r="C308" s="81" t="s">
        <v>302</v>
      </c>
      <c r="D308" s="59"/>
      <c r="E308" s="58" t="s">
        <v>107</v>
      </c>
      <c r="F308" s="89">
        <v>1</v>
      </c>
      <c r="G308" s="51"/>
      <c r="H308" s="50">
        <f>ROUND(G308*F308,2)</f>
        <v>0</v>
      </c>
    </row>
    <row r="309" spans="1:8" s="113" customFormat="1" ht="36" customHeight="1" x14ac:dyDescent="0.2">
      <c r="A309" s="115"/>
      <c r="B309" s="78"/>
      <c r="C309" s="104" t="s">
        <v>119</v>
      </c>
      <c r="D309" s="76"/>
      <c r="E309" s="114"/>
      <c r="F309" s="97"/>
      <c r="G309" s="64"/>
      <c r="H309" s="63"/>
    </row>
    <row r="310" spans="1:8" s="110" customFormat="1" ht="30" customHeight="1" x14ac:dyDescent="0.2">
      <c r="A310" s="112" t="s">
        <v>135</v>
      </c>
      <c r="B310" s="102" t="s">
        <v>242</v>
      </c>
      <c r="C310" s="81" t="s">
        <v>73</v>
      </c>
      <c r="D310" s="59" t="s">
        <v>372</v>
      </c>
      <c r="E310" s="58"/>
      <c r="F310" s="97"/>
      <c r="G310" s="64"/>
      <c r="H310" s="63"/>
    </row>
    <row r="311" spans="1:8" s="110" customFormat="1" ht="30" customHeight="1" x14ac:dyDescent="0.2">
      <c r="A311" s="112" t="s">
        <v>136</v>
      </c>
      <c r="B311" s="60" t="s">
        <v>167</v>
      </c>
      <c r="C311" s="81" t="s">
        <v>303</v>
      </c>
      <c r="D311" s="59"/>
      <c r="E311" s="58" t="s">
        <v>104</v>
      </c>
      <c r="F311" s="111">
        <v>60</v>
      </c>
      <c r="G311" s="51"/>
      <c r="H311" s="50">
        <f>ROUND(G311*F311,2)</f>
        <v>0</v>
      </c>
    </row>
    <row r="312" spans="1:8" s="110" customFormat="1" ht="30" customHeight="1" x14ac:dyDescent="0.2">
      <c r="A312" s="112" t="s">
        <v>137</v>
      </c>
      <c r="B312" s="60" t="s">
        <v>168</v>
      </c>
      <c r="C312" s="81" t="s">
        <v>304</v>
      </c>
      <c r="D312" s="59"/>
      <c r="E312" s="58" t="s">
        <v>104</v>
      </c>
      <c r="F312" s="111">
        <v>30</v>
      </c>
      <c r="G312" s="51"/>
      <c r="H312" s="50">
        <f>ROUND(G312*F312,2)</f>
        <v>0</v>
      </c>
    </row>
    <row r="313" spans="1:8" s="28" customFormat="1" ht="30" customHeight="1" thickBot="1" x14ac:dyDescent="0.25">
      <c r="A313" s="30"/>
      <c r="B313" s="17" t="str">
        <f>B272</f>
        <v>F</v>
      </c>
      <c r="C313" s="226" t="str">
        <f>C272</f>
        <v>Bayshore Cove Resurfacing (Beaverhill Blvd to End of Bayshore Cove)</v>
      </c>
      <c r="D313" s="227"/>
      <c r="E313" s="227"/>
      <c r="F313" s="228"/>
      <c r="G313" s="30" t="s">
        <v>378</v>
      </c>
      <c r="H313" s="29">
        <f>SUM(H272:H312)</f>
        <v>0</v>
      </c>
    </row>
    <row r="314" spans="1:8" s="28" customFormat="1" ht="30" customHeight="1" thickTop="1" x14ac:dyDescent="0.2">
      <c r="A314" s="42"/>
      <c r="B314" s="98" t="s">
        <v>251</v>
      </c>
      <c r="C314" s="229" t="s">
        <v>437</v>
      </c>
      <c r="D314" s="230"/>
      <c r="E314" s="230"/>
      <c r="F314" s="231"/>
      <c r="G314" s="42"/>
      <c r="H314" s="41"/>
    </row>
    <row r="315" spans="1:8" s="113" customFormat="1" ht="36" customHeight="1" x14ac:dyDescent="0.2">
      <c r="A315" s="115"/>
      <c r="B315" s="78"/>
      <c r="C315" s="77" t="s">
        <v>114</v>
      </c>
      <c r="D315" s="76"/>
      <c r="E315" s="75" t="s">
        <v>99</v>
      </c>
      <c r="F315" s="74" t="s">
        <v>99</v>
      </c>
      <c r="G315" s="64"/>
      <c r="H315" s="63"/>
    </row>
    <row r="316" spans="1:8" s="113" customFormat="1" ht="48" customHeight="1" x14ac:dyDescent="0.2">
      <c r="A316" s="116" t="s">
        <v>142</v>
      </c>
      <c r="B316" s="102" t="s">
        <v>71</v>
      </c>
      <c r="C316" s="81" t="s">
        <v>40</v>
      </c>
      <c r="D316" s="59" t="s">
        <v>361</v>
      </c>
      <c r="E316" s="58" t="s">
        <v>104</v>
      </c>
      <c r="F316" s="111">
        <v>80</v>
      </c>
      <c r="G316" s="51"/>
      <c r="H316" s="50">
        <f>ROUND(G316*F316,2)</f>
        <v>0</v>
      </c>
    </row>
    <row r="317" spans="1:8" s="113" customFormat="1" ht="36" customHeight="1" x14ac:dyDescent="0.2">
      <c r="A317" s="115"/>
      <c r="B317" s="78"/>
      <c r="C317" s="135" t="s">
        <v>259</v>
      </c>
      <c r="D317" s="76"/>
      <c r="E317" s="114"/>
      <c r="F317" s="97"/>
      <c r="G317" s="64"/>
      <c r="H317" s="63"/>
    </row>
    <row r="318" spans="1:8" s="48" customFormat="1" ht="43.9" customHeight="1" x14ac:dyDescent="0.2">
      <c r="A318" s="134" t="s">
        <v>280</v>
      </c>
      <c r="B318" s="39" t="s">
        <v>72</v>
      </c>
      <c r="C318" s="210" t="s">
        <v>211</v>
      </c>
      <c r="D318" s="211" t="s">
        <v>363</v>
      </c>
      <c r="E318" s="212"/>
      <c r="F318" s="215"/>
      <c r="G318" s="145"/>
      <c r="H318" s="131"/>
    </row>
    <row r="319" spans="1:8" s="48" customFormat="1" ht="43.9" customHeight="1" x14ac:dyDescent="0.2">
      <c r="A319" s="134" t="s">
        <v>281</v>
      </c>
      <c r="B319" s="133" t="s">
        <v>167</v>
      </c>
      <c r="C319" s="210" t="s">
        <v>373</v>
      </c>
      <c r="D319" s="211" t="s">
        <v>99</v>
      </c>
      <c r="E319" s="212" t="s">
        <v>104</v>
      </c>
      <c r="F319" s="215">
        <v>50</v>
      </c>
      <c r="G319" s="132"/>
      <c r="H319" s="131">
        <f>ROUND(G319*F319,2)</f>
        <v>0</v>
      </c>
    </row>
    <row r="320" spans="1:8" s="113" customFormat="1" ht="48" customHeight="1" x14ac:dyDescent="0.2">
      <c r="A320" s="112" t="s">
        <v>282</v>
      </c>
      <c r="B320" s="102" t="s">
        <v>300</v>
      </c>
      <c r="C320" s="81" t="s">
        <v>212</v>
      </c>
      <c r="D320" s="59" t="s">
        <v>307</v>
      </c>
      <c r="E320" s="58"/>
      <c r="F320" s="97"/>
      <c r="G320" s="64"/>
      <c r="H320" s="63"/>
    </row>
    <row r="321" spans="1:8" s="48" customFormat="1" ht="43.9" customHeight="1" x14ac:dyDescent="0.2">
      <c r="A321" s="134" t="s">
        <v>283</v>
      </c>
      <c r="B321" s="133" t="s">
        <v>167</v>
      </c>
      <c r="C321" s="210" t="s">
        <v>374</v>
      </c>
      <c r="D321" s="211" t="s">
        <v>99</v>
      </c>
      <c r="E321" s="212" t="s">
        <v>104</v>
      </c>
      <c r="F321" s="215">
        <v>25</v>
      </c>
      <c r="G321" s="132"/>
      <c r="H321" s="131">
        <f>ROUND(G321*F321,2)</f>
        <v>0</v>
      </c>
    </row>
    <row r="322" spans="1:8" s="113" customFormat="1" ht="48" customHeight="1" x14ac:dyDescent="0.2">
      <c r="A322" s="112" t="s">
        <v>284</v>
      </c>
      <c r="B322" s="60" t="s">
        <v>168</v>
      </c>
      <c r="C322" s="81" t="s">
        <v>375</v>
      </c>
      <c r="D322" s="59" t="s">
        <v>99</v>
      </c>
      <c r="E322" s="58" t="s">
        <v>104</v>
      </c>
      <c r="F322" s="111">
        <v>25</v>
      </c>
      <c r="G322" s="51"/>
      <c r="H322" s="50">
        <f>ROUND(G322*F322,2)</f>
        <v>0</v>
      </c>
    </row>
    <row r="323" spans="1:8" s="113" customFormat="1" ht="48" customHeight="1" x14ac:dyDescent="0.2">
      <c r="A323" s="112" t="s">
        <v>151</v>
      </c>
      <c r="B323" s="102" t="s">
        <v>436</v>
      </c>
      <c r="C323" s="81" t="s">
        <v>87</v>
      </c>
      <c r="D323" s="59" t="s">
        <v>307</v>
      </c>
      <c r="E323" s="58"/>
      <c r="F323" s="97"/>
      <c r="G323" s="64"/>
      <c r="H323" s="63"/>
    </row>
    <row r="324" spans="1:8" s="113" customFormat="1" ht="48" customHeight="1" x14ac:dyDescent="0.2">
      <c r="A324" s="112" t="s">
        <v>152</v>
      </c>
      <c r="B324" s="60" t="s">
        <v>167</v>
      </c>
      <c r="C324" s="81" t="s">
        <v>111</v>
      </c>
      <c r="D324" s="59" t="s">
        <v>99</v>
      </c>
      <c r="E324" s="58" t="s">
        <v>107</v>
      </c>
      <c r="F324" s="111">
        <v>50</v>
      </c>
      <c r="G324" s="51"/>
      <c r="H324" s="50">
        <f>ROUND(G324*F324,2)</f>
        <v>0</v>
      </c>
    </row>
    <row r="325" spans="1:8" s="113" customFormat="1" ht="48" customHeight="1" x14ac:dyDescent="0.2">
      <c r="A325" s="112" t="s">
        <v>153</v>
      </c>
      <c r="B325" s="102" t="s">
        <v>435</v>
      </c>
      <c r="C325" s="81" t="s">
        <v>88</v>
      </c>
      <c r="D325" s="59" t="s">
        <v>307</v>
      </c>
      <c r="E325" s="58"/>
      <c r="F325" s="97"/>
      <c r="G325" s="64"/>
      <c r="H325" s="63"/>
    </row>
    <row r="326" spans="1:8" s="113" customFormat="1" ht="48" customHeight="1" x14ac:dyDescent="0.2">
      <c r="A326" s="130" t="s">
        <v>310</v>
      </c>
      <c r="B326" s="128" t="s">
        <v>167</v>
      </c>
      <c r="C326" s="129" t="s">
        <v>311</v>
      </c>
      <c r="D326" s="128" t="s">
        <v>99</v>
      </c>
      <c r="E326" s="128" t="s">
        <v>107</v>
      </c>
      <c r="F326" s="111">
        <v>50</v>
      </c>
      <c r="G326" s="51"/>
      <c r="H326" s="50">
        <f>ROUND(G326*F326,2)</f>
        <v>0</v>
      </c>
    </row>
    <row r="327" spans="1:8" s="113" customFormat="1" ht="48" customHeight="1" x14ac:dyDescent="0.2">
      <c r="A327" s="112" t="s">
        <v>289</v>
      </c>
      <c r="B327" s="60" t="s">
        <v>168</v>
      </c>
      <c r="C327" s="81" t="s">
        <v>418</v>
      </c>
      <c r="D327" s="59" t="s">
        <v>185</v>
      </c>
      <c r="E327" s="58"/>
      <c r="F327" s="97"/>
      <c r="G327" s="64"/>
      <c r="H327" s="63"/>
    </row>
    <row r="328" spans="1:8" s="113" customFormat="1" ht="48" customHeight="1" x14ac:dyDescent="0.2">
      <c r="A328" s="112" t="s">
        <v>291</v>
      </c>
      <c r="B328" s="84" t="s">
        <v>260</v>
      </c>
      <c r="C328" s="81" t="s">
        <v>263</v>
      </c>
      <c r="D328" s="59"/>
      <c r="E328" s="58" t="s">
        <v>104</v>
      </c>
      <c r="F328" s="111">
        <v>12</v>
      </c>
      <c r="G328" s="51"/>
      <c r="H328" s="50">
        <f>ROUND(G328*F328,2)</f>
        <v>0</v>
      </c>
    </row>
    <row r="329" spans="1:8" s="113" customFormat="1" ht="48" customHeight="1" x14ac:dyDescent="0.2">
      <c r="A329" s="112" t="s">
        <v>298</v>
      </c>
      <c r="B329" s="102" t="s">
        <v>434</v>
      </c>
      <c r="C329" s="81" t="s">
        <v>83</v>
      </c>
      <c r="D329" s="59" t="s">
        <v>367</v>
      </c>
      <c r="E329" s="58"/>
      <c r="F329" s="97"/>
      <c r="G329" s="64"/>
      <c r="H329" s="63"/>
    </row>
    <row r="330" spans="1:8" s="113" customFormat="1" ht="48" customHeight="1" x14ac:dyDescent="0.2">
      <c r="A330" s="112" t="s">
        <v>354</v>
      </c>
      <c r="B330" s="60" t="s">
        <v>167</v>
      </c>
      <c r="C330" s="81" t="s">
        <v>416</v>
      </c>
      <c r="D330" s="59" t="s">
        <v>266</v>
      </c>
      <c r="E330" s="58"/>
      <c r="F330" s="97"/>
      <c r="G330" s="64"/>
      <c r="H330" s="63"/>
    </row>
    <row r="331" spans="1:8" s="113" customFormat="1" ht="48" customHeight="1" x14ac:dyDescent="0.2">
      <c r="A331" s="112" t="s">
        <v>354</v>
      </c>
      <c r="B331" s="84" t="s">
        <v>260</v>
      </c>
      <c r="C331" s="81" t="s">
        <v>267</v>
      </c>
      <c r="D331" s="59"/>
      <c r="E331" s="58" t="s">
        <v>108</v>
      </c>
      <c r="F331" s="111">
        <v>35</v>
      </c>
      <c r="G331" s="51"/>
      <c r="H331" s="50">
        <f>ROUND(G331*F331,2)</f>
        <v>0</v>
      </c>
    </row>
    <row r="332" spans="1:8" s="113" customFormat="1" ht="48" customHeight="1" x14ac:dyDescent="0.2">
      <c r="A332" s="112" t="s">
        <v>299</v>
      </c>
      <c r="B332" s="60" t="s">
        <v>168</v>
      </c>
      <c r="C332" s="81" t="s">
        <v>433</v>
      </c>
      <c r="D332" s="59" t="s">
        <v>186</v>
      </c>
      <c r="E332" s="58" t="s">
        <v>108</v>
      </c>
      <c r="F332" s="111">
        <v>10</v>
      </c>
      <c r="G332" s="51"/>
      <c r="H332" s="50">
        <f>ROUND(G332*F332,2)</f>
        <v>0</v>
      </c>
    </row>
    <row r="333" spans="1:8" s="113" customFormat="1" ht="48" customHeight="1" x14ac:dyDescent="0.2">
      <c r="A333" s="112" t="s">
        <v>308</v>
      </c>
      <c r="B333" s="143" t="s">
        <v>169</v>
      </c>
      <c r="C333" s="142" t="s">
        <v>414</v>
      </c>
      <c r="D333" s="141" t="s">
        <v>269</v>
      </c>
      <c r="E333" s="140" t="s">
        <v>108</v>
      </c>
      <c r="F333" s="139">
        <v>10</v>
      </c>
      <c r="G333" s="138"/>
      <c r="H333" s="137">
        <f>ROUND(G333*F333,2)</f>
        <v>0</v>
      </c>
    </row>
    <row r="334" spans="1:8" s="113" customFormat="1" ht="48" customHeight="1" x14ac:dyDescent="0.2">
      <c r="A334" s="112" t="s">
        <v>215</v>
      </c>
      <c r="B334" s="102" t="s">
        <v>432</v>
      </c>
      <c r="C334" s="81" t="s">
        <v>170</v>
      </c>
      <c r="D334" s="59" t="s">
        <v>355</v>
      </c>
      <c r="E334" s="136"/>
      <c r="F334" s="97"/>
      <c r="G334" s="64"/>
      <c r="H334" s="63"/>
    </row>
    <row r="335" spans="1:8" s="113" customFormat="1" ht="48" customHeight="1" x14ac:dyDescent="0.2">
      <c r="A335" s="112" t="s">
        <v>216</v>
      </c>
      <c r="B335" s="60" t="s">
        <v>167</v>
      </c>
      <c r="C335" s="81" t="s">
        <v>171</v>
      </c>
      <c r="D335" s="59"/>
      <c r="E335" s="58"/>
      <c r="F335" s="97"/>
      <c r="G335" s="64"/>
      <c r="H335" s="63"/>
    </row>
    <row r="336" spans="1:8" s="113" customFormat="1" ht="48" customHeight="1" x14ac:dyDescent="0.2">
      <c r="A336" s="112" t="s">
        <v>217</v>
      </c>
      <c r="B336" s="84" t="s">
        <v>260</v>
      </c>
      <c r="C336" s="81" t="s">
        <v>270</v>
      </c>
      <c r="D336" s="59"/>
      <c r="E336" s="58" t="s">
        <v>106</v>
      </c>
      <c r="F336" s="111">
        <v>440</v>
      </c>
      <c r="G336" s="51"/>
      <c r="H336" s="50">
        <f>ROUND(G336*F336,2)</f>
        <v>0</v>
      </c>
    </row>
    <row r="337" spans="1:8" s="113" customFormat="1" ht="48" customHeight="1" x14ac:dyDescent="0.2">
      <c r="A337" s="112" t="s">
        <v>218</v>
      </c>
      <c r="B337" s="60" t="s">
        <v>168</v>
      </c>
      <c r="C337" s="81" t="s">
        <v>172</v>
      </c>
      <c r="D337" s="59"/>
      <c r="E337" s="58"/>
      <c r="F337" s="97"/>
      <c r="G337" s="64"/>
      <c r="H337" s="63"/>
    </row>
    <row r="338" spans="1:8" s="113" customFormat="1" ht="48" customHeight="1" x14ac:dyDescent="0.2">
      <c r="A338" s="112" t="s">
        <v>219</v>
      </c>
      <c r="B338" s="84" t="s">
        <v>260</v>
      </c>
      <c r="C338" s="81" t="s">
        <v>270</v>
      </c>
      <c r="D338" s="59"/>
      <c r="E338" s="58" t="s">
        <v>106</v>
      </c>
      <c r="F338" s="111">
        <v>145</v>
      </c>
      <c r="G338" s="51"/>
      <c r="H338" s="50">
        <f>ROUND(G338*F338,2)</f>
        <v>0</v>
      </c>
    </row>
    <row r="339" spans="1:8" s="72" customFormat="1" ht="48" customHeight="1" x14ac:dyDescent="0.2">
      <c r="A339" s="120" t="s">
        <v>220</v>
      </c>
      <c r="B339" s="102" t="s">
        <v>431</v>
      </c>
      <c r="C339" s="81" t="s">
        <v>32</v>
      </c>
      <c r="D339" s="59" t="s">
        <v>312</v>
      </c>
      <c r="E339" s="58"/>
      <c r="F339" s="97"/>
      <c r="G339" s="64"/>
      <c r="H339" s="63"/>
    </row>
    <row r="340" spans="1:8" s="56" customFormat="1" ht="30" customHeight="1" x14ac:dyDescent="0.2">
      <c r="A340" s="120" t="s">
        <v>221</v>
      </c>
      <c r="B340" s="60" t="s">
        <v>167</v>
      </c>
      <c r="C340" s="81" t="s">
        <v>324</v>
      </c>
      <c r="D340" s="59" t="s">
        <v>99</v>
      </c>
      <c r="E340" s="58" t="s">
        <v>104</v>
      </c>
      <c r="F340" s="111">
        <v>100</v>
      </c>
      <c r="G340" s="51"/>
      <c r="H340" s="50">
        <f>ROUND(G340*F340,2)</f>
        <v>0</v>
      </c>
    </row>
    <row r="341" spans="1:8" s="113" customFormat="1" ht="48" customHeight="1" x14ac:dyDescent="0.2">
      <c r="A341" s="115"/>
      <c r="B341" s="105"/>
      <c r="C341" s="104" t="s">
        <v>116</v>
      </c>
      <c r="D341" s="76"/>
      <c r="E341" s="103"/>
      <c r="F341" s="97"/>
      <c r="G341" s="64"/>
      <c r="H341" s="63"/>
    </row>
    <row r="342" spans="1:8" s="113" customFormat="1" ht="48" customHeight="1" x14ac:dyDescent="0.2">
      <c r="A342" s="116" t="s">
        <v>233</v>
      </c>
      <c r="B342" s="102" t="s">
        <v>430</v>
      </c>
      <c r="C342" s="81" t="s">
        <v>31</v>
      </c>
      <c r="D342" s="59" t="s">
        <v>278</v>
      </c>
      <c r="E342" s="58" t="s">
        <v>108</v>
      </c>
      <c r="F342" s="111">
        <v>700</v>
      </c>
      <c r="G342" s="51"/>
      <c r="H342" s="50">
        <f>ROUND(G342*F342,2)</f>
        <v>0</v>
      </c>
    </row>
    <row r="343" spans="1:8" s="113" customFormat="1" ht="36" customHeight="1" x14ac:dyDescent="0.2">
      <c r="A343" s="115"/>
      <c r="B343" s="117"/>
      <c r="C343" s="104" t="s">
        <v>118</v>
      </c>
      <c r="D343" s="76"/>
      <c r="E343" s="103"/>
      <c r="F343" s="97"/>
      <c r="G343" s="64"/>
      <c r="H343" s="63"/>
    </row>
    <row r="344" spans="1:8" s="110" customFormat="1" ht="51.75" customHeight="1" x14ac:dyDescent="0.2">
      <c r="A344" s="116" t="s">
        <v>128</v>
      </c>
      <c r="B344" s="102" t="s">
        <v>429</v>
      </c>
      <c r="C344" s="54" t="s">
        <v>338</v>
      </c>
      <c r="D344" s="53" t="s">
        <v>337</v>
      </c>
      <c r="E344" s="58" t="s">
        <v>107</v>
      </c>
      <c r="F344" s="89">
        <v>20</v>
      </c>
      <c r="G344" s="51"/>
      <c r="H344" s="50">
        <f>ROUND(G344*F344,2)</f>
        <v>0</v>
      </c>
    </row>
    <row r="345" spans="1:8" s="110" customFormat="1" ht="30" customHeight="1" x14ac:dyDescent="0.2">
      <c r="A345" s="116" t="s">
        <v>130</v>
      </c>
      <c r="B345" s="102" t="s">
        <v>428</v>
      </c>
      <c r="C345" s="54" t="s">
        <v>357</v>
      </c>
      <c r="D345" s="53" t="s">
        <v>337</v>
      </c>
      <c r="E345" s="58"/>
      <c r="F345" s="97"/>
      <c r="G345" s="64"/>
      <c r="H345" s="63"/>
    </row>
    <row r="346" spans="1:8" s="110" customFormat="1" ht="30" customHeight="1" x14ac:dyDescent="0.2">
      <c r="A346" s="116" t="s">
        <v>131</v>
      </c>
      <c r="B346" s="60" t="s">
        <v>167</v>
      </c>
      <c r="C346" s="81" t="s">
        <v>302</v>
      </c>
      <c r="D346" s="59"/>
      <c r="E346" s="58" t="s">
        <v>107</v>
      </c>
      <c r="F346" s="89">
        <v>7</v>
      </c>
      <c r="G346" s="51"/>
      <c r="H346" s="50">
        <f>ROUND(G346*F346,2)</f>
        <v>0</v>
      </c>
    </row>
    <row r="347" spans="1:8" s="113" customFormat="1" ht="48" customHeight="1" x14ac:dyDescent="0.2">
      <c r="A347" s="116" t="s">
        <v>132</v>
      </c>
      <c r="B347" s="102" t="s">
        <v>427</v>
      </c>
      <c r="C347" s="81" t="s">
        <v>244</v>
      </c>
      <c r="D347" s="53" t="s">
        <v>337</v>
      </c>
      <c r="E347" s="58" t="s">
        <v>107</v>
      </c>
      <c r="F347" s="89">
        <v>1</v>
      </c>
      <c r="G347" s="51"/>
      <c r="H347" s="50">
        <f>ROUND(G347*F347,2)</f>
        <v>0</v>
      </c>
    </row>
    <row r="348" spans="1:8" s="113" customFormat="1" ht="36" customHeight="1" x14ac:dyDescent="0.2">
      <c r="A348" s="115"/>
      <c r="B348" s="78"/>
      <c r="C348" s="104" t="s">
        <v>119</v>
      </c>
      <c r="D348" s="76"/>
      <c r="E348" s="114"/>
      <c r="F348" s="97"/>
      <c r="G348" s="64"/>
      <c r="H348" s="63"/>
    </row>
    <row r="349" spans="1:8" s="110" customFormat="1" ht="30" customHeight="1" x14ac:dyDescent="0.2">
      <c r="A349" s="112" t="s">
        <v>135</v>
      </c>
      <c r="B349" s="102" t="s">
        <v>426</v>
      </c>
      <c r="C349" s="81" t="s">
        <v>73</v>
      </c>
      <c r="D349" s="59" t="s">
        <v>372</v>
      </c>
      <c r="E349" s="58"/>
      <c r="F349" s="97"/>
      <c r="G349" s="64"/>
      <c r="H349" s="63"/>
    </row>
    <row r="350" spans="1:8" s="110" customFormat="1" ht="30" customHeight="1" x14ac:dyDescent="0.2">
      <c r="A350" s="112" t="s">
        <v>136</v>
      </c>
      <c r="B350" s="60" t="s">
        <v>167</v>
      </c>
      <c r="C350" s="81" t="s">
        <v>303</v>
      </c>
      <c r="D350" s="59"/>
      <c r="E350" s="58" t="s">
        <v>104</v>
      </c>
      <c r="F350" s="111">
        <v>80</v>
      </c>
      <c r="G350" s="51"/>
      <c r="H350" s="50">
        <f>ROUND(G350*F350,2)</f>
        <v>0</v>
      </c>
    </row>
    <row r="351" spans="1:8" s="28" customFormat="1" ht="30" customHeight="1" thickBot="1" x14ac:dyDescent="0.25">
      <c r="A351" s="30"/>
      <c r="B351" s="17" t="str">
        <f>B314</f>
        <v>G</v>
      </c>
      <c r="C351" s="226" t="str">
        <f>C314</f>
        <v>Caton Street Resurfacing (St. Mary's Rd to Des Meurons St)</v>
      </c>
      <c r="D351" s="227"/>
      <c r="E351" s="227"/>
      <c r="F351" s="228"/>
      <c r="G351" s="30" t="s">
        <v>378</v>
      </c>
      <c r="H351" s="29">
        <f>SUM(H314:H350)</f>
        <v>0</v>
      </c>
    </row>
    <row r="352" spans="1:8" s="28" customFormat="1" ht="30" customHeight="1" thickTop="1" x14ac:dyDescent="0.2">
      <c r="A352" s="42"/>
      <c r="B352" s="144" t="s">
        <v>252</v>
      </c>
      <c r="C352" s="229" t="s">
        <v>425</v>
      </c>
      <c r="D352" s="230"/>
      <c r="E352" s="230"/>
      <c r="F352" s="231"/>
      <c r="G352" s="42"/>
      <c r="H352" s="41"/>
    </row>
    <row r="353" spans="1:8" s="113" customFormat="1" ht="36" customHeight="1" x14ac:dyDescent="0.2">
      <c r="A353" s="115"/>
      <c r="B353" s="78"/>
      <c r="C353" s="77" t="s">
        <v>114</v>
      </c>
      <c r="D353" s="76"/>
      <c r="E353" s="75" t="s">
        <v>99</v>
      </c>
      <c r="F353" s="74" t="s">
        <v>99</v>
      </c>
      <c r="G353" s="64"/>
      <c r="H353" s="63"/>
    </row>
    <row r="354" spans="1:8" s="113" customFormat="1" ht="48" customHeight="1" x14ac:dyDescent="0.2">
      <c r="A354" s="116" t="s">
        <v>142</v>
      </c>
      <c r="B354" s="102" t="s">
        <v>208</v>
      </c>
      <c r="C354" s="81" t="s">
        <v>40</v>
      </c>
      <c r="D354" s="59" t="s">
        <v>361</v>
      </c>
      <c r="E354" s="58" t="s">
        <v>104</v>
      </c>
      <c r="F354" s="111">
        <v>120</v>
      </c>
      <c r="G354" s="51"/>
      <c r="H354" s="50">
        <f>ROUND(G354*F354,2)</f>
        <v>0</v>
      </c>
    </row>
    <row r="355" spans="1:8" s="113" customFormat="1" ht="36" customHeight="1" x14ac:dyDescent="0.2">
      <c r="A355" s="115"/>
      <c r="B355" s="78"/>
      <c r="C355" s="135" t="s">
        <v>259</v>
      </c>
      <c r="D355" s="76"/>
      <c r="E355" s="114"/>
      <c r="F355" s="97"/>
      <c r="G355" s="64"/>
      <c r="H355" s="63"/>
    </row>
    <row r="356" spans="1:8" s="113" customFormat="1" ht="48" customHeight="1" x14ac:dyDescent="0.2">
      <c r="A356" s="112" t="s">
        <v>282</v>
      </c>
      <c r="B356" s="102" t="s">
        <v>74</v>
      </c>
      <c r="C356" s="81" t="s">
        <v>212</v>
      </c>
      <c r="D356" s="59" t="s">
        <v>307</v>
      </c>
      <c r="E356" s="58"/>
      <c r="F356" s="97"/>
      <c r="G356" s="64"/>
      <c r="H356" s="63"/>
    </row>
    <row r="357" spans="1:8" s="48" customFormat="1" ht="43.9" customHeight="1" x14ac:dyDescent="0.2">
      <c r="A357" s="134" t="s">
        <v>283</v>
      </c>
      <c r="B357" s="133" t="s">
        <v>167</v>
      </c>
      <c r="C357" s="210" t="s">
        <v>374</v>
      </c>
      <c r="D357" s="211" t="s">
        <v>99</v>
      </c>
      <c r="E357" s="212" t="s">
        <v>104</v>
      </c>
      <c r="F357" s="215">
        <v>5</v>
      </c>
      <c r="G357" s="132"/>
      <c r="H357" s="131">
        <f>ROUND(G357*F357,2)</f>
        <v>0</v>
      </c>
    </row>
    <row r="358" spans="1:8" s="113" customFormat="1" ht="48" customHeight="1" x14ac:dyDescent="0.2">
      <c r="A358" s="112" t="s">
        <v>284</v>
      </c>
      <c r="B358" s="60" t="s">
        <v>168</v>
      </c>
      <c r="C358" s="81" t="s">
        <v>375</v>
      </c>
      <c r="D358" s="59" t="s">
        <v>99</v>
      </c>
      <c r="E358" s="58" t="s">
        <v>104</v>
      </c>
      <c r="F358" s="111">
        <v>35</v>
      </c>
      <c r="G358" s="51"/>
      <c r="H358" s="50">
        <f>ROUND(G358*F358,2)</f>
        <v>0</v>
      </c>
    </row>
    <row r="359" spans="1:8" s="113" customFormat="1" ht="48" customHeight="1" x14ac:dyDescent="0.2">
      <c r="A359" s="112" t="s">
        <v>151</v>
      </c>
      <c r="B359" s="102" t="s">
        <v>227</v>
      </c>
      <c r="C359" s="81" t="s">
        <v>87</v>
      </c>
      <c r="D359" s="59" t="s">
        <v>307</v>
      </c>
      <c r="E359" s="58"/>
      <c r="F359" s="97"/>
      <c r="G359" s="64"/>
      <c r="H359" s="63"/>
    </row>
    <row r="360" spans="1:8" s="113" customFormat="1" ht="48" customHeight="1" x14ac:dyDescent="0.2">
      <c r="A360" s="112" t="s">
        <v>152</v>
      </c>
      <c r="B360" s="60" t="s">
        <v>167</v>
      </c>
      <c r="C360" s="81" t="s">
        <v>111</v>
      </c>
      <c r="D360" s="59" t="s">
        <v>99</v>
      </c>
      <c r="E360" s="58" t="s">
        <v>107</v>
      </c>
      <c r="F360" s="111">
        <v>35</v>
      </c>
      <c r="G360" s="51"/>
      <c r="H360" s="50">
        <f>ROUND(G360*F360,2)</f>
        <v>0</v>
      </c>
    </row>
    <row r="361" spans="1:8" s="113" customFormat="1" ht="48" customHeight="1" x14ac:dyDescent="0.2">
      <c r="A361" s="112" t="s">
        <v>153</v>
      </c>
      <c r="B361" s="102" t="s">
        <v>228</v>
      </c>
      <c r="C361" s="81" t="s">
        <v>88</v>
      </c>
      <c r="D361" s="59" t="s">
        <v>307</v>
      </c>
      <c r="E361" s="58"/>
      <c r="F361" s="97"/>
      <c r="G361" s="64"/>
      <c r="H361" s="63"/>
    </row>
    <row r="362" spans="1:8" s="113" customFormat="1" ht="48" customHeight="1" x14ac:dyDescent="0.2">
      <c r="A362" s="130" t="s">
        <v>310</v>
      </c>
      <c r="B362" s="128" t="s">
        <v>167</v>
      </c>
      <c r="C362" s="129" t="s">
        <v>311</v>
      </c>
      <c r="D362" s="128" t="s">
        <v>99</v>
      </c>
      <c r="E362" s="128" t="s">
        <v>107</v>
      </c>
      <c r="F362" s="111">
        <v>55</v>
      </c>
      <c r="G362" s="51"/>
      <c r="H362" s="50">
        <f>ROUND(G362*F362,2)</f>
        <v>0</v>
      </c>
    </row>
    <row r="363" spans="1:8" s="113" customFormat="1" ht="48" customHeight="1" x14ac:dyDescent="0.2">
      <c r="A363" s="112" t="s">
        <v>288</v>
      </c>
      <c r="B363" s="102" t="s">
        <v>229</v>
      </c>
      <c r="C363" s="81" t="s">
        <v>162</v>
      </c>
      <c r="D363" s="59" t="s">
        <v>365</v>
      </c>
      <c r="E363" s="58"/>
      <c r="F363" s="97"/>
      <c r="G363" s="64"/>
      <c r="H363" s="63"/>
    </row>
    <row r="364" spans="1:8" s="113" customFormat="1" ht="48" customHeight="1" x14ac:dyDescent="0.2">
      <c r="A364" s="112" t="s">
        <v>289</v>
      </c>
      <c r="B364" s="60" t="s">
        <v>167</v>
      </c>
      <c r="C364" s="81" t="s">
        <v>418</v>
      </c>
      <c r="D364" s="59" t="s">
        <v>185</v>
      </c>
      <c r="E364" s="58"/>
      <c r="F364" s="97"/>
      <c r="G364" s="64"/>
      <c r="H364" s="63"/>
    </row>
    <row r="365" spans="1:8" s="113" customFormat="1" ht="48" customHeight="1" x14ac:dyDescent="0.2">
      <c r="A365" s="112" t="s">
        <v>290</v>
      </c>
      <c r="B365" s="84" t="s">
        <v>260</v>
      </c>
      <c r="C365" s="81" t="s">
        <v>261</v>
      </c>
      <c r="D365" s="59"/>
      <c r="E365" s="58" t="s">
        <v>104</v>
      </c>
      <c r="F365" s="111">
        <v>5</v>
      </c>
      <c r="G365" s="51"/>
      <c r="H365" s="50">
        <f>ROUND(G365*F365,2)</f>
        <v>0</v>
      </c>
    </row>
    <row r="366" spans="1:8" s="113" customFormat="1" ht="48" customHeight="1" x14ac:dyDescent="0.2">
      <c r="A366" s="112" t="s">
        <v>291</v>
      </c>
      <c r="B366" s="84" t="s">
        <v>262</v>
      </c>
      <c r="C366" s="81" t="s">
        <v>263</v>
      </c>
      <c r="D366" s="59"/>
      <c r="E366" s="58" t="s">
        <v>104</v>
      </c>
      <c r="F366" s="111">
        <v>80</v>
      </c>
      <c r="G366" s="51"/>
      <c r="H366" s="50">
        <f>ROUND(G366*F366,2)</f>
        <v>0</v>
      </c>
    </row>
    <row r="367" spans="1:8" s="113" customFormat="1" ht="48" customHeight="1" x14ac:dyDescent="0.2">
      <c r="A367" s="112" t="s">
        <v>292</v>
      </c>
      <c r="B367" s="84" t="s">
        <v>264</v>
      </c>
      <c r="C367" s="81" t="s">
        <v>265</v>
      </c>
      <c r="D367" s="59" t="s">
        <v>99</v>
      </c>
      <c r="E367" s="58" t="s">
        <v>104</v>
      </c>
      <c r="F367" s="111">
        <v>35</v>
      </c>
      <c r="G367" s="51"/>
      <c r="H367" s="50">
        <f>ROUND(G367*F367,2)</f>
        <v>0</v>
      </c>
    </row>
    <row r="368" spans="1:8" s="113" customFormat="1" ht="48" customHeight="1" x14ac:dyDescent="0.2">
      <c r="A368" s="112" t="s">
        <v>298</v>
      </c>
      <c r="B368" s="102" t="s">
        <v>230</v>
      </c>
      <c r="C368" s="81" t="s">
        <v>83</v>
      </c>
      <c r="D368" s="59" t="s">
        <v>367</v>
      </c>
      <c r="E368" s="58"/>
      <c r="F368" s="97"/>
      <c r="G368" s="64"/>
      <c r="H368" s="63"/>
    </row>
    <row r="369" spans="1:8" s="113" customFormat="1" ht="48" customHeight="1" x14ac:dyDescent="0.2">
      <c r="A369" s="112" t="s">
        <v>354</v>
      </c>
      <c r="B369" s="60" t="s">
        <v>167</v>
      </c>
      <c r="C369" s="81" t="s">
        <v>416</v>
      </c>
      <c r="D369" s="59" t="s">
        <v>266</v>
      </c>
      <c r="E369" s="58"/>
      <c r="F369" s="97"/>
      <c r="G369" s="64"/>
      <c r="H369" s="63"/>
    </row>
    <row r="370" spans="1:8" s="113" customFormat="1" ht="48" customHeight="1" x14ac:dyDescent="0.2">
      <c r="A370" s="112" t="s">
        <v>415</v>
      </c>
      <c r="B370" s="84" t="s">
        <v>260</v>
      </c>
      <c r="C370" s="81" t="s">
        <v>267</v>
      </c>
      <c r="D370" s="59"/>
      <c r="E370" s="58" t="s">
        <v>108</v>
      </c>
      <c r="F370" s="111">
        <v>10</v>
      </c>
      <c r="G370" s="51"/>
      <c r="H370" s="50">
        <f>ROUND(G370*F370,2)</f>
        <v>0</v>
      </c>
    </row>
    <row r="371" spans="1:8" s="113" customFormat="1" ht="48" customHeight="1" x14ac:dyDescent="0.2">
      <c r="A371" s="112" t="s">
        <v>308</v>
      </c>
      <c r="B371" s="143" t="s">
        <v>168</v>
      </c>
      <c r="C371" s="142" t="s">
        <v>414</v>
      </c>
      <c r="D371" s="141" t="s">
        <v>269</v>
      </c>
      <c r="E371" s="140" t="s">
        <v>108</v>
      </c>
      <c r="F371" s="139">
        <v>15</v>
      </c>
      <c r="G371" s="138"/>
      <c r="H371" s="137">
        <f>ROUND(G371*F371,2)</f>
        <v>0</v>
      </c>
    </row>
    <row r="372" spans="1:8" s="113" customFormat="1" ht="48" customHeight="1" x14ac:dyDescent="0.2">
      <c r="A372" s="112" t="s">
        <v>215</v>
      </c>
      <c r="B372" s="102" t="s">
        <v>231</v>
      </c>
      <c r="C372" s="81" t="s">
        <v>170</v>
      </c>
      <c r="D372" s="59" t="s">
        <v>355</v>
      </c>
      <c r="E372" s="136"/>
      <c r="F372" s="97"/>
      <c r="G372" s="64"/>
      <c r="H372" s="63"/>
    </row>
    <row r="373" spans="1:8" s="113" customFormat="1" ht="48" customHeight="1" x14ac:dyDescent="0.2">
      <c r="A373" s="112" t="s">
        <v>216</v>
      </c>
      <c r="B373" s="60" t="s">
        <v>167</v>
      </c>
      <c r="C373" s="81" t="s">
        <v>171</v>
      </c>
      <c r="D373" s="59"/>
      <c r="E373" s="58"/>
      <c r="F373" s="97"/>
      <c r="G373" s="64"/>
      <c r="H373" s="63"/>
    </row>
    <row r="374" spans="1:8" s="113" customFormat="1" ht="48" customHeight="1" x14ac:dyDescent="0.2">
      <c r="A374" s="112" t="s">
        <v>217</v>
      </c>
      <c r="B374" s="84" t="s">
        <v>260</v>
      </c>
      <c r="C374" s="81" t="s">
        <v>270</v>
      </c>
      <c r="D374" s="59"/>
      <c r="E374" s="58" t="s">
        <v>106</v>
      </c>
      <c r="F374" s="111">
        <v>210</v>
      </c>
      <c r="G374" s="51"/>
      <c r="H374" s="50">
        <f>ROUND(G374*F374,2)</f>
        <v>0</v>
      </c>
    </row>
    <row r="375" spans="1:8" s="113" customFormat="1" ht="48" customHeight="1" x14ac:dyDescent="0.2">
      <c r="A375" s="112" t="s">
        <v>218</v>
      </c>
      <c r="B375" s="60" t="s">
        <v>168</v>
      </c>
      <c r="C375" s="81" t="s">
        <v>172</v>
      </c>
      <c r="D375" s="59"/>
      <c r="E375" s="58"/>
      <c r="F375" s="97"/>
      <c r="G375" s="64"/>
      <c r="H375" s="63"/>
    </row>
    <row r="376" spans="1:8" s="113" customFormat="1" ht="48" customHeight="1" x14ac:dyDescent="0.2">
      <c r="A376" s="112" t="s">
        <v>219</v>
      </c>
      <c r="B376" s="84" t="s">
        <v>260</v>
      </c>
      <c r="C376" s="81" t="s">
        <v>270</v>
      </c>
      <c r="D376" s="59"/>
      <c r="E376" s="58" t="s">
        <v>106</v>
      </c>
      <c r="F376" s="111">
        <v>20</v>
      </c>
      <c r="G376" s="51"/>
      <c r="H376" s="50">
        <f>ROUND(G376*F376,2)</f>
        <v>0</v>
      </c>
    </row>
    <row r="377" spans="1:8" s="72" customFormat="1" ht="48" customHeight="1" x14ac:dyDescent="0.2">
      <c r="A377" s="120" t="s">
        <v>220</v>
      </c>
      <c r="B377" s="102" t="s">
        <v>234</v>
      </c>
      <c r="C377" s="81" t="s">
        <v>32</v>
      </c>
      <c r="D377" s="59" t="s">
        <v>312</v>
      </c>
      <c r="E377" s="58"/>
      <c r="F377" s="97"/>
      <c r="G377" s="64"/>
      <c r="H377" s="63"/>
    </row>
    <row r="378" spans="1:8" s="56" customFormat="1" ht="30" customHeight="1" x14ac:dyDescent="0.2">
      <c r="A378" s="120" t="s">
        <v>221</v>
      </c>
      <c r="B378" s="60" t="s">
        <v>167</v>
      </c>
      <c r="C378" s="81" t="s">
        <v>324</v>
      </c>
      <c r="D378" s="59" t="s">
        <v>99</v>
      </c>
      <c r="E378" s="58" t="s">
        <v>104</v>
      </c>
      <c r="F378" s="111">
        <v>20</v>
      </c>
      <c r="G378" s="51"/>
      <c r="H378" s="50">
        <f>ROUND(G378*F378,2)</f>
        <v>0</v>
      </c>
    </row>
    <row r="379" spans="1:8" s="113" customFormat="1" ht="48" customHeight="1" x14ac:dyDescent="0.2">
      <c r="A379" s="115"/>
      <c r="B379" s="105"/>
      <c r="C379" s="104" t="s">
        <v>116</v>
      </c>
      <c r="D379" s="76"/>
      <c r="E379" s="103"/>
      <c r="F379" s="97"/>
      <c r="G379" s="64"/>
      <c r="H379" s="63"/>
    </row>
    <row r="380" spans="1:8" s="113" customFormat="1" ht="48" customHeight="1" x14ac:dyDescent="0.2">
      <c r="A380" s="116" t="s">
        <v>233</v>
      </c>
      <c r="B380" s="102" t="s">
        <v>235</v>
      </c>
      <c r="C380" s="81" t="s">
        <v>31</v>
      </c>
      <c r="D380" s="59" t="s">
        <v>278</v>
      </c>
      <c r="E380" s="58" t="s">
        <v>108</v>
      </c>
      <c r="F380" s="111">
        <v>340</v>
      </c>
      <c r="G380" s="51"/>
      <c r="H380" s="50">
        <f>ROUND(G380*F380,2)</f>
        <v>0</v>
      </c>
    </row>
    <row r="381" spans="1:8" s="113" customFormat="1" ht="36" customHeight="1" x14ac:dyDescent="0.2">
      <c r="A381" s="115"/>
      <c r="B381" s="117"/>
      <c r="C381" s="104" t="s">
        <v>118</v>
      </c>
      <c r="D381" s="76"/>
      <c r="E381" s="103"/>
      <c r="F381" s="97"/>
      <c r="G381" s="64"/>
      <c r="H381" s="63"/>
    </row>
    <row r="382" spans="1:8" s="110" customFormat="1" ht="51.75" customHeight="1" x14ac:dyDescent="0.2">
      <c r="A382" s="116" t="s">
        <v>128</v>
      </c>
      <c r="B382" s="102" t="s">
        <v>236</v>
      </c>
      <c r="C382" s="54" t="s">
        <v>338</v>
      </c>
      <c r="D382" s="53" t="s">
        <v>337</v>
      </c>
      <c r="E382" s="58" t="s">
        <v>107</v>
      </c>
      <c r="F382" s="89">
        <v>2</v>
      </c>
      <c r="G382" s="51"/>
      <c r="H382" s="50">
        <f>ROUND(G382*F382,2)</f>
        <v>0</v>
      </c>
    </row>
    <row r="383" spans="1:8" s="110" customFormat="1" ht="30" customHeight="1" x14ac:dyDescent="0.2">
      <c r="A383" s="116" t="s">
        <v>130</v>
      </c>
      <c r="B383" s="102" t="s">
        <v>237</v>
      </c>
      <c r="C383" s="54" t="s">
        <v>357</v>
      </c>
      <c r="D383" s="53" t="s">
        <v>337</v>
      </c>
      <c r="E383" s="58"/>
      <c r="F383" s="97"/>
      <c r="G383" s="64"/>
      <c r="H383" s="63"/>
    </row>
    <row r="384" spans="1:8" s="110" customFormat="1" ht="30" customHeight="1" x14ac:dyDescent="0.2">
      <c r="A384" s="116" t="s">
        <v>131</v>
      </c>
      <c r="B384" s="60" t="s">
        <v>167</v>
      </c>
      <c r="C384" s="81" t="s">
        <v>302</v>
      </c>
      <c r="D384" s="59"/>
      <c r="E384" s="58" t="s">
        <v>107</v>
      </c>
      <c r="F384" s="89">
        <v>3</v>
      </c>
      <c r="G384" s="51"/>
      <c r="H384" s="50">
        <f>ROUND(G384*F384,2)</f>
        <v>0</v>
      </c>
    </row>
    <row r="385" spans="1:8" s="113" customFormat="1" ht="48" customHeight="1" x14ac:dyDescent="0.2">
      <c r="A385" s="116" t="s">
        <v>132</v>
      </c>
      <c r="B385" s="102" t="s">
        <v>238</v>
      </c>
      <c r="C385" s="81" t="s">
        <v>244</v>
      </c>
      <c r="D385" s="53" t="s">
        <v>337</v>
      </c>
      <c r="E385" s="58" t="s">
        <v>107</v>
      </c>
      <c r="F385" s="89">
        <v>1</v>
      </c>
      <c r="G385" s="51"/>
      <c r="H385" s="50">
        <f>ROUND(G385*F385,2)</f>
        <v>0</v>
      </c>
    </row>
    <row r="386" spans="1:8" s="113" customFormat="1" ht="36" customHeight="1" x14ac:dyDescent="0.2">
      <c r="A386" s="115"/>
      <c r="B386" s="78"/>
      <c r="C386" s="104" t="s">
        <v>119</v>
      </c>
      <c r="D386" s="76"/>
      <c r="E386" s="114"/>
      <c r="F386" s="97"/>
      <c r="G386" s="64"/>
      <c r="H386" s="63"/>
    </row>
    <row r="387" spans="1:8" s="110" customFormat="1" ht="30" customHeight="1" x14ac:dyDescent="0.2">
      <c r="A387" s="112" t="s">
        <v>135</v>
      </c>
      <c r="B387" s="102" t="s">
        <v>239</v>
      </c>
      <c r="C387" s="81" t="s">
        <v>73</v>
      </c>
      <c r="D387" s="59" t="s">
        <v>372</v>
      </c>
      <c r="E387" s="58"/>
      <c r="F387" s="97"/>
      <c r="G387" s="64"/>
      <c r="H387" s="63"/>
    </row>
    <row r="388" spans="1:8" s="110" customFormat="1" ht="30" customHeight="1" x14ac:dyDescent="0.2">
      <c r="A388" s="112" t="s">
        <v>136</v>
      </c>
      <c r="B388" s="60" t="s">
        <v>167</v>
      </c>
      <c r="C388" s="81" t="s">
        <v>303</v>
      </c>
      <c r="D388" s="59"/>
      <c r="E388" s="58" t="s">
        <v>104</v>
      </c>
      <c r="F388" s="111">
        <v>120</v>
      </c>
      <c r="G388" s="51"/>
      <c r="H388" s="50">
        <f>ROUND(G388*F388,2)</f>
        <v>0</v>
      </c>
    </row>
    <row r="389" spans="1:8" s="28" customFormat="1" ht="30" customHeight="1" thickBot="1" x14ac:dyDescent="0.25">
      <c r="A389" s="30"/>
      <c r="B389" s="17" t="str">
        <f>B352</f>
        <v>H</v>
      </c>
      <c r="C389" s="226" t="str">
        <f>C352</f>
        <v>Notre Dame Street Resurfacing (St. Jean Baptiste St to Thibault St)</v>
      </c>
      <c r="D389" s="227"/>
      <c r="E389" s="227"/>
      <c r="F389" s="228"/>
      <c r="G389" s="30" t="s">
        <v>378</v>
      </c>
      <c r="H389" s="29">
        <f>SUM(H352:H388)</f>
        <v>0</v>
      </c>
    </row>
    <row r="390" spans="1:8" s="28" customFormat="1" ht="30" customHeight="1" thickTop="1" x14ac:dyDescent="0.2">
      <c r="A390" s="42"/>
      <c r="B390" s="98" t="s">
        <v>358</v>
      </c>
      <c r="C390" s="229" t="s">
        <v>424</v>
      </c>
      <c r="D390" s="230"/>
      <c r="E390" s="230"/>
      <c r="F390" s="231"/>
      <c r="G390" s="42"/>
      <c r="H390" s="41"/>
    </row>
    <row r="391" spans="1:8" s="113" customFormat="1" ht="36" customHeight="1" x14ac:dyDescent="0.2">
      <c r="A391" s="115"/>
      <c r="B391" s="78"/>
      <c r="C391" s="77" t="s">
        <v>114</v>
      </c>
      <c r="D391" s="76"/>
      <c r="E391" s="75" t="s">
        <v>99</v>
      </c>
      <c r="F391" s="74" t="s">
        <v>99</v>
      </c>
      <c r="G391" s="64"/>
      <c r="H391" s="63"/>
    </row>
    <row r="392" spans="1:8" s="113" customFormat="1" ht="48" customHeight="1" x14ac:dyDescent="0.2">
      <c r="A392" s="116" t="s">
        <v>142</v>
      </c>
      <c r="B392" s="102" t="s">
        <v>423</v>
      </c>
      <c r="C392" s="81" t="s">
        <v>40</v>
      </c>
      <c r="D392" s="59" t="s">
        <v>361</v>
      </c>
      <c r="E392" s="58" t="s">
        <v>104</v>
      </c>
      <c r="F392" s="111">
        <v>50</v>
      </c>
      <c r="G392" s="51"/>
      <c r="H392" s="50">
        <f>ROUND(G392*F392,2)</f>
        <v>0</v>
      </c>
    </row>
    <row r="393" spans="1:8" s="113" customFormat="1" ht="36" customHeight="1" x14ac:dyDescent="0.2">
      <c r="A393" s="115"/>
      <c r="B393" s="78"/>
      <c r="C393" s="135" t="s">
        <v>259</v>
      </c>
      <c r="D393" s="76"/>
      <c r="E393" s="114"/>
      <c r="F393" s="97"/>
      <c r="G393" s="64"/>
      <c r="H393" s="63"/>
    </row>
    <row r="394" spans="1:8" s="113" customFormat="1" ht="48" customHeight="1" x14ac:dyDescent="0.2">
      <c r="A394" s="112" t="s">
        <v>282</v>
      </c>
      <c r="B394" s="102" t="s">
        <v>422</v>
      </c>
      <c r="C394" s="81" t="s">
        <v>212</v>
      </c>
      <c r="D394" s="59" t="s">
        <v>307</v>
      </c>
      <c r="E394" s="58"/>
      <c r="F394" s="97"/>
      <c r="G394" s="64"/>
      <c r="H394" s="63"/>
    </row>
    <row r="395" spans="1:8" s="48" customFormat="1" ht="43.9" customHeight="1" x14ac:dyDescent="0.2">
      <c r="A395" s="134" t="s">
        <v>283</v>
      </c>
      <c r="B395" s="133" t="s">
        <v>167</v>
      </c>
      <c r="C395" s="210" t="s">
        <v>374</v>
      </c>
      <c r="D395" s="211" t="s">
        <v>99</v>
      </c>
      <c r="E395" s="212" t="s">
        <v>104</v>
      </c>
      <c r="F395" s="215">
        <v>5</v>
      </c>
      <c r="G395" s="132"/>
      <c r="H395" s="131">
        <f>ROUND(G395*F395,2)</f>
        <v>0</v>
      </c>
    </row>
    <row r="396" spans="1:8" s="113" customFormat="1" ht="48" customHeight="1" x14ac:dyDescent="0.2">
      <c r="A396" s="112" t="s">
        <v>284</v>
      </c>
      <c r="B396" s="60" t="s">
        <v>168</v>
      </c>
      <c r="C396" s="81" t="s">
        <v>375</v>
      </c>
      <c r="D396" s="59" t="s">
        <v>99</v>
      </c>
      <c r="E396" s="58" t="s">
        <v>104</v>
      </c>
      <c r="F396" s="111">
        <v>40</v>
      </c>
      <c r="G396" s="51"/>
      <c r="H396" s="50">
        <f>ROUND(G396*F396,2)</f>
        <v>0</v>
      </c>
    </row>
    <row r="397" spans="1:8" s="113" customFormat="1" ht="48" customHeight="1" x14ac:dyDescent="0.2">
      <c r="A397" s="112" t="s">
        <v>151</v>
      </c>
      <c r="B397" s="102" t="s">
        <v>421</v>
      </c>
      <c r="C397" s="81" t="s">
        <v>87</v>
      </c>
      <c r="D397" s="59" t="s">
        <v>307</v>
      </c>
      <c r="E397" s="58"/>
      <c r="F397" s="97"/>
      <c r="G397" s="64"/>
      <c r="H397" s="63"/>
    </row>
    <row r="398" spans="1:8" s="113" customFormat="1" ht="48" customHeight="1" x14ac:dyDescent="0.2">
      <c r="A398" s="112" t="s">
        <v>152</v>
      </c>
      <c r="B398" s="60" t="s">
        <v>167</v>
      </c>
      <c r="C398" s="81" t="s">
        <v>111</v>
      </c>
      <c r="D398" s="59" t="s">
        <v>99</v>
      </c>
      <c r="E398" s="58" t="s">
        <v>107</v>
      </c>
      <c r="F398" s="111">
        <v>30</v>
      </c>
      <c r="G398" s="51"/>
      <c r="H398" s="50">
        <f>ROUND(G398*F398,2)</f>
        <v>0</v>
      </c>
    </row>
    <row r="399" spans="1:8" s="113" customFormat="1" ht="48" customHeight="1" x14ac:dyDescent="0.2">
      <c r="A399" s="112" t="s">
        <v>153</v>
      </c>
      <c r="B399" s="102" t="s">
        <v>420</v>
      </c>
      <c r="C399" s="81" t="s">
        <v>88</v>
      </c>
      <c r="D399" s="59" t="s">
        <v>307</v>
      </c>
      <c r="E399" s="58"/>
      <c r="F399" s="97"/>
      <c r="G399" s="64"/>
      <c r="H399" s="63"/>
    </row>
    <row r="400" spans="1:8" s="113" customFormat="1" ht="48" customHeight="1" x14ac:dyDescent="0.2">
      <c r="A400" s="130" t="s">
        <v>310</v>
      </c>
      <c r="B400" s="128" t="s">
        <v>167</v>
      </c>
      <c r="C400" s="129" t="s">
        <v>311</v>
      </c>
      <c r="D400" s="128" t="s">
        <v>99</v>
      </c>
      <c r="E400" s="128" t="s">
        <v>107</v>
      </c>
      <c r="F400" s="111">
        <v>45</v>
      </c>
      <c r="G400" s="51"/>
      <c r="H400" s="50">
        <f>ROUND(G400*F400,2)</f>
        <v>0</v>
      </c>
    </row>
    <row r="401" spans="1:8" s="113" customFormat="1" ht="48" customHeight="1" x14ac:dyDescent="0.2">
      <c r="A401" s="112" t="s">
        <v>288</v>
      </c>
      <c r="B401" s="102" t="s">
        <v>419</v>
      </c>
      <c r="C401" s="81" t="s">
        <v>162</v>
      </c>
      <c r="D401" s="59" t="s">
        <v>365</v>
      </c>
      <c r="E401" s="58"/>
      <c r="F401" s="97"/>
      <c r="G401" s="64"/>
      <c r="H401" s="63"/>
    </row>
    <row r="402" spans="1:8" s="113" customFormat="1" ht="48" customHeight="1" x14ac:dyDescent="0.2">
      <c r="A402" s="112" t="s">
        <v>289</v>
      </c>
      <c r="B402" s="60" t="s">
        <v>167</v>
      </c>
      <c r="C402" s="81" t="s">
        <v>418</v>
      </c>
      <c r="D402" s="59" t="s">
        <v>185</v>
      </c>
      <c r="E402" s="58"/>
      <c r="F402" s="97"/>
      <c r="G402" s="64"/>
      <c r="H402" s="63"/>
    </row>
    <row r="403" spans="1:8" s="113" customFormat="1" ht="48" customHeight="1" x14ac:dyDescent="0.2">
      <c r="A403" s="112" t="s">
        <v>290</v>
      </c>
      <c r="B403" s="84" t="s">
        <v>260</v>
      </c>
      <c r="C403" s="81" t="s">
        <v>261</v>
      </c>
      <c r="D403" s="59"/>
      <c r="E403" s="58" t="s">
        <v>104</v>
      </c>
      <c r="F403" s="111">
        <v>10</v>
      </c>
      <c r="G403" s="51"/>
      <c r="H403" s="50">
        <f>ROUND(G403*F403,2)</f>
        <v>0</v>
      </c>
    </row>
    <row r="404" spans="1:8" s="113" customFormat="1" ht="48" customHeight="1" x14ac:dyDescent="0.2">
      <c r="A404" s="112" t="s">
        <v>298</v>
      </c>
      <c r="B404" s="102" t="s">
        <v>417</v>
      </c>
      <c r="C404" s="81" t="s">
        <v>83</v>
      </c>
      <c r="D404" s="59" t="s">
        <v>367</v>
      </c>
      <c r="E404" s="58"/>
      <c r="F404" s="97"/>
      <c r="G404" s="64"/>
      <c r="H404" s="63"/>
    </row>
    <row r="405" spans="1:8" s="113" customFormat="1" ht="48" customHeight="1" x14ac:dyDescent="0.2">
      <c r="A405" s="112" t="s">
        <v>354</v>
      </c>
      <c r="B405" s="60" t="s">
        <v>167</v>
      </c>
      <c r="C405" s="81" t="s">
        <v>416</v>
      </c>
      <c r="D405" s="59" t="s">
        <v>266</v>
      </c>
      <c r="E405" s="58"/>
      <c r="F405" s="97"/>
      <c r="G405" s="64"/>
      <c r="H405" s="63"/>
    </row>
    <row r="406" spans="1:8" s="113" customFormat="1" ht="48" customHeight="1" x14ac:dyDescent="0.2">
      <c r="A406" s="112" t="s">
        <v>415</v>
      </c>
      <c r="B406" s="84" t="s">
        <v>260</v>
      </c>
      <c r="C406" s="81" t="s">
        <v>267</v>
      </c>
      <c r="D406" s="59"/>
      <c r="E406" s="58" t="s">
        <v>108</v>
      </c>
      <c r="F406" s="111">
        <v>10</v>
      </c>
      <c r="G406" s="51"/>
      <c r="H406" s="50">
        <f>ROUND(G406*F406,2)</f>
        <v>0</v>
      </c>
    </row>
    <row r="407" spans="1:8" s="113" customFormat="1" ht="48" customHeight="1" x14ac:dyDescent="0.2">
      <c r="A407" s="112" t="s">
        <v>308</v>
      </c>
      <c r="B407" s="60" t="s">
        <v>168</v>
      </c>
      <c r="C407" s="81" t="s">
        <v>414</v>
      </c>
      <c r="D407" s="59" t="s">
        <v>269</v>
      </c>
      <c r="E407" s="58" t="s">
        <v>108</v>
      </c>
      <c r="F407" s="111">
        <v>14</v>
      </c>
      <c r="G407" s="51"/>
      <c r="H407" s="50">
        <f>ROUND(G407*F407,2)</f>
        <v>0</v>
      </c>
    </row>
    <row r="408" spans="1:8" s="113" customFormat="1" ht="48" customHeight="1" x14ac:dyDescent="0.2">
      <c r="A408" s="112" t="s">
        <v>215</v>
      </c>
      <c r="B408" s="127" t="s">
        <v>413</v>
      </c>
      <c r="C408" s="126" t="s">
        <v>170</v>
      </c>
      <c r="D408" s="125" t="s">
        <v>355</v>
      </c>
      <c r="E408" s="124"/>
      <c r="F408" s="123"/>
      <c r="G408" s="122"/>
      <c r="H408" s="121"/>
    </row>
    <row r="409" spans="1:8" s="113" customFormat="1" ht="48" customHeight="1" x14ac:dyDescent="0.2">
      <c r="A409" s="112" t="s">
        <v>216</v>
      </c>
      <c r="B409" s="60" t="s">
        <v>167</v>
      </c>
      <c r="C409" s="81" t="s">
        <v>171</v>
      </c>
      <c r="D409" s="59"/>
      <c r="E409" s="58"/>
      <c r="F409" s="97"/>
      <c r="G409" s="64"/>
      <c r="H409" s="63"/>
    </row>
    <row r="410" spans="1:8" s="113" customFormat="1" ht="48" customHeight="1" x14ac:dyDescent="0.2">
      <c r="A410" s="112" t="s">
        <v>217</v>
      </c>
      <c r="B410" s="84" t="s">
        <v>260</v>
      </c>
      <c r="C410" s="81" t="s">
        <v>270</v>
      </c>
      <c r="D410" s="59"/>
      <c r="E410" s="58" t="s">
        <v>106</v>
      </c>
      <c r="F410" s="111">
        <v>110</v>
      </c>
      <c r="G410" s="51"/>
      <c r="H410" s="50">
        <f>ROUND(G410*F410,2)</f>
        <v>0</v>
      </c>
    </row>
    <row r="411" spans="1:8" s="113" customFormat="1" ht="48" customHeight="1" x14ac:dyDescent="0.2">
      <c r="A411" s="112" t="s">
        <v>218</v>
      </c>
      <c r="B411" s="60" t="s">
        <v>168</v>
      </c>
      <c r="C411" s="81" t="s">
        <v>172</v>
      </c>
      <c r="D411" s="59"/>
      <c r="E411" s="58"/>
      <c r="F411" s="97"/>
      <c r="G411" s="64"/>
      <c r="H411" s="63"/>
    </row>
    <row r="412" spans="1:8" s="113" customFormat="1" ht="48" customHeight="1" x14ac:dyDescent="0.2">
      <c r="A412" s="112" t="s">
        <v>219</v>
      </c>
      <c r="B412" s="84" t="s">
        <v>260</v>
      </c>
      <c r="C412" s="81" t="s">
        <v>270</v>
      </c>
      <c r="D412" s="59"/>
      <c r="E412" s="58" t="s">
        <v>106</v>
      </c>
      <c r="F412" s="111">
        <v>15</v>
      </c>
      <c r="G412" s="51"/>
      <c r="H412" s="50">
        <f>ROUND(G412*F412,2)</f>
        <v>0</v>
      </c>
    </row>
    <row r="413" spans="1:8" s="72" customFormat="1" ht="48" customHeight="1" x14ac:dyDescent="0.2">
      <c r="A413" s="120" t="s">
        <v>220</v>
      </c>
      <c r="B413" s="102" t="s">
        <v>412</v>
      </c>
      <c r="C413" s="81" t="s">
        <v>32</v>
      </c>
      <c r="D413" s="59" t="s">
        <v>312</v>
      </c>
      <c r="E413" s="58"/>
      <c r="F413" s="97"/>
      <c r="G413" s="64"/>
      <c r="H413" s="63"/>
    </row>
    <row r="414" spans="1:8" s="56" customFormat="1" ht="30" customHeight="1" x14ac:dyDescent="0.2">
      <c r="A414" s="120" t="s">
        <v>221</v>
      </c>
      <c r="B414" s="60" t="s">
        <v>167</v>
      </c>
      <c r="C414" s="81" t="s">
        <v>324</v>
      </c>
      <c r="D414" s="59" t="s">
        <v>99</v>
      </c>
      <c r="E414" s="58" t="s">
        <v>104</v>
      </c>
      <c r="F414" s="111">
        <v>50</v>
      </c>
      <c r="G414" s="51"/>
      <c r="H414" s="50">
        <f>ROUND(G414*F414,2)</f>
        <v>0</v>
      </c>
    </row>
    <row r="415" spans="1:8" s="56" customFormat="1" ht="30" customHeight="1" x14ac:dyDescent="0.2">
      <c r="A415" s="120" t="s">
        <v>301</v>
      </c>
      <c r="B415" s="102" t="s">
        <v>411</v>
      </c>
      <c r="C415" s="81" t="s">
        <v>305</v>
      </c>
      <c r="D415" s="59" t="s">
        <v>313</v>
      </c>
      <c r="E415" s="119" t="s">
        <v>107</v>
      </c>
      <c r="F415" s="118">
        <v>4</v>
      </c>
      <c r="G415" s="51"/>
      <c r="H415" s="50">
        <f>ROUND(G415*F415,2)</f>
        <v>0</v>
      </c>
    </row>
    <row r="416" spans="1:8" s="113" customFormat="1" ht="48" customHeight="1" x14ac:dyDescent="0.2">
      <c r="A416" s="115"/>
      <c r="B416" s="105"/>
      <c r="C416" s="104" t="s">
        <v>116</v>
      </c>
      <c r="D416" s="76"/>
      <c r="E416" s="103"/>
      <c r="F416" s="97"/>
      <c r="G416" s="64"/>
      <c r="H416" s="63"/>
    </row>
    <row r="417" spans="1:8" s="113" customFormat="1" ht="48" customHeight="1" x14ac:dyDescent="0.2">
      <c r="A417" s="116" t="s">
        <v>233</v>
      </c>
      <c r="B417" s="102" t="s">
        <v>410</v>
      </c>
      <c r="C417" s="81" t="s">
        <v>31</v>
      </c>
      <c r="D417" s="59" t="s">
        <v>278</v>
      </c>
      <c r="E417" s="58" t="s">
        <v>108</v>
      </c>
      <c r="F417" s="111">
        <v>260</v>
      </c>
      <c r="G417" s="51"/>
      <c r="H417" s="50">
        <f>ROUND(G417*F417,2)</f>
        <v>0</v>
      </c>
    </row>
    <row r="418" spans="1:8" s="113" customFormat="1" ht="36" customHeight="1" x14ac:dyDescent="0.2">
      <c r="A418" s="115"/>
      <c r="B418" s="117"/>
      <c r="C418" s="104" t="s">
        <v>118</v>
      </c>
      <c r="D418" s="76"/>
      <c r="E418" s="103"/>
      <c r="F418" s="97"/>
      <c r="G418" s="64"/>
      <c r="H418" s="63"/>
    </row>
    <row r="419" spans="1:8" s="110" customFormat="1" ht="51.75" customHeight="1" x14ac:dyDescent="0.2">
      <c r="A419" s="116" t="s">
        <v>128</v>
      </c>
      <c r="B419" s="102" t="s">
        <v>409</v>
      </c>
      <c r="C419" s="54" t="s">
        <v>338</v>
      </c>
      <c r="D419" s="53" t="s">
        <v>337</v>
      </c>
      <c r="E419" s="58" t="s">
        <v>107</v>
      </c>
      <c r="F419" s="89">
        <v>2</v>
      </c>
      <c r="G419" s="51"/>
      <c r="H419" s="50">
        <f>ROUND(G419*F419,2)</f>
        <v>0</v>
      </c>
    </row>
    <row r="420" spans="1:8" s="113" customFormat="1" ht="36" customHeight="1" x14ac:dyDescent="0.2">
      <c r="A420" s="115"/>
      <c r="B420" s="78"/>
      <c r="C420" s="104" t="s">
        <v>119</v>
      </c>
      <c r="D420" s="76"/>
      <c r="E420" s="114"/>
      <c r="F420" s="97"/>
      <c r="G420" s="64"/>
      <c r="H420" s="63"/>
    </row>
    <row r="421" spans="1:8" s="110" customFormat="1" ht="30" customHeight="1" x14ac:dyDescent="0.2">
      <c r="A421" s="112" t="s">
        <v>135</v>
      </c>
      <c r="B421" s="102" t="s">
        <v>408</v>
      </c>
      <c r="C421" s="81" t="s">
        <v>73</v>
      </c>
      <c r="D421" s="59" t="s">
        <v>372</v>
      </c>
      <c r="E421" s="58"/>
      <c r="F421" s="97"/>
      <c r="G421" s="64"/>
      <c r="H421" s="63"/>
    </row>
    <row r="422" spans="1:8" s="110" customFormat="1" ht="30" customHeight="1" x14ac:dyDescent="0.2">
      <c r="A422" s="112" t="s">
        <v>136</v>
      </c>
      <c r="B422" s="60" t="s">
        <v>167</v>
      </c>
      <c r="C422" s="81" t="s">
        <v>303</v>
      </c>
      <c r="D422" s="59"/>
      <c r="E422" s="58" t="s">
        <v>104</v>
      </c>
      <c r="F422" s="111">
        <v>50</v>
      </c>
      <c r="G422" s="51"/>
      <c r="H422" s="50">
        <f>ROUND(G422*F422,2)</f>
        <v>0</v>
      </c>
    </row>
    <row r="423" spans="1:8" s="28" customFormat="1" ht="30" customHeight="1" thickBot="1" x14ac:dyDescent="0.25">
      <c r="A423" s="30"/>
      <c r="B423" s="17" t="str">
        <f>B390</f>
        <v>I</v>
      </c>
      <c r="C423" s="226" t="str">
        <f>C390</f>
        <v>Shamrock Frontage Street Resurfacing (House #98 to House #70)</v>
      </c>
      <c r="D423" s="227"/>
      <c r="E423" s="227"/>
      <c r="F423" s="228"/>
      <c r="G423" s="30" t="s">
        <v>378</v>
      </c>
      <c r="H423" s="29">
        <f>SUM(H390:H422)</f>
        <v>0</v>
      </c>
    </row>
    <row r="424" spans="1:8" s="48" customFormat="1" ht="36" customHeight="1" thickTop="1" x14ac:dyDescent="0.25">
      <c r="A424" s="49"/>
      <c r="B424" s="109" t="s">
        <v>407</v>
      </c>
      <c r="C424" s="108" t="s">
        <v>406</v>
      </c>
      <c r="D424" s="106"/>
      <c r="E424" s="107"/>
      <c r="F424" s="106"/>
      <c r="G424" s="64"/>
      <c r="H424" s="63"/>
    </row>
    <row r="425" spans="1:8" s="46" customFormat="1" ht="30" customHeight="1" x14ac:dyDescent="0.2">
      <c r="A425" s="47"/>
      <c r="B425" s="105"/>
      <c r="C425" s="104" t="s">
        <v>402</v>
      </c>
      <c r="D425" s="76"/>
      <c r="E425" s="103"/>
      <c r="F425" s="74"/>
      <c r="G425" s="64"/>
      <c r="H425" s="63"/>
    </row>
    <row r="426" spans="1:8" s="44" customFormat="1" ht="30" customHeight="1" x14ac:dyDescent="0.2">
      <c r="A426" s="45"/>
      <c r="B426" s="102" t="s">
        <v>405</v>
      </c>
      <c r="C426" s="81" t="s">
        <v>401</v>
      </c>
      <c r="D426" s="59" t="s">
        <v>360</v>
      </c>
      <c r="E426" s="58" t="s">
        <v>400</v>
      </c>
      <c r="F426" s="89">
        <v>7</v>
      </c>
      <c r="G426" s="51"/>
      <c r="H426" s="50">
        <f>ROUND(G426*F426,2)</f>
        <v>0</v>
      </c>
    </row>
    <row r="427" spans="1:8" ht="30" customHeight="1" thickBot="1" x14ac:dyDescent="0.25">
      <c r="A427" s="18"/>
      <c r="B427" s="101" t="str">
        <f>B424</f>
        <v>J</v>
      </c>
      <c r="C427" s="232" t="str">
        <f>C424</f>
        <v>Youville Street Greenway (Marion St to Haig Av)</v>
      </c>
      <c r="D427" s="233"/>
      <c r="E427" s="233"/>
      <c r="F427" s="234"/>
      <c r="G427" s="100" t="s">
        <v>378</v>
      </c>
      <c r="H427" s="99">
        <f>SUM(H425:H426)</f>
        <v>0</v>
      </c>
    </row>
    <row r="428" spans="1:8" s="48" customFormat="1" ht="36" customHeight="1" thickTop="1" x14ac:dyDescent="0.25">
      <c r="A428" s="49"/>
      <c r="B428" s="109" t="s">
        <v>404</v>
      </c>
      <c r="C428" s="108" t="s">
        <v>403</v>
      </c>
      <c r="D428" s="106"/>
      <c r="E428" s="107"/>
      <c r="F428" s="106"/>
      <c r="G428" s="64"/>
      <c r="H428" s="63"/>
    </row>
    <row r="429" spans="1:8" s="46" customFormat="1" ht="30" customHeight="1" x14ac:dyDescent="0.2">
      <c r="A429" s="47"/>
      <c r="B429" s="105"/>
      <c r="C429" s="104" t="s">
        <v>402</v>
      </c>
      <c r="D429" s="76"/>
      <c r="E429" s="103"/>
      <c r="F429" s="74"/>
      <c r="G429" s="64"/>
      <c r="H429" s="63"/>
    </row>
    <row r="430" spans="1:8" s="44" customFormat="1" ht="30" customHeight="1" x14ac:dyDescent="0.2">
      <c r="A430" s="45"/>
      <c r="B430" s="102" t="s">
        <v>395</v>
      </c>
      <c r="C430" s="81" t="s">
        <v>401</v>
      </c>
      <c r="D430" s="59" t="s">
        <v>360</v>
      </c>
      <c r="E430" s="58" t="s">
        <v>400</v>
      </c>
      <c r="F430" s="89">
        <v>3</v>
      </c>
      <c r="G430" s="51"/>
      <c r="H430" s="50">
        <f>ROUND(G430*F430,2)</f>
        <v>0</v>
      </c>
    </row>
    <row r="431" spans="1:8" ht="30" customHeight="1" thickBot="1" x14ac:dyDescent="0.25">
      <c r="A431" s="18"/>
      <c r="B431" s="101" t="str">
        <f>B428</f>
        <v>K</v>
      </c>
      <c r="C431" s="232" t="str">
        <f>C428</f>
        <v>Egerton Road Greenway (Morier Ave to Southern Terminus)</v>
      </c>
      <c r="D431" s="233"/>
      <c r="E431" s="233"/>
      <c r="F431" s="234"/>
      <c r="G431" s="100" t="s">
        <v>378</v>
      </c>
      <c r="H431" s="99">
        <f>SUM(H429:H430)</f>
        <v>0</v>
      </c>
    </row>
    <row r="432" spans="1:8" s="28" customFormat="1" ht="30" customHeight="1" thickTop="1" x14ac:dyDescent="0.2">
      <c r="A432" s="42"/>
      <c r="B432" s="98" t="s">
        <v>399</v>
      </c>
      <c r="C432" s="229" t="s">
        <v>398</v>
      </c>
      <c r="D432" s="230"/>
      <c r="E432" s="230"/>
      <c r="F432" s="231"/>
      <c r="G432" s="42"/>
      <c r="H432" s="41"/>
    </row>
    <row r="433" spans="1:8" s="72" customFormat="1" ht="36" customHeight="1" x14ac:dyDescent="0.2">
      <c r="A433" s="79"/>
      <c r="B433" s="78"/>
      <c r="C433" s="77" t="s">
        <v>397</v>
      </c>
      <c r="D433" s="76"/>
      <c r="E433" s="75"/>
      <c r="F433" s="74"/>
      <c r="G433" s="73" t="s">
        <v>99</v>
      </c>
      <c r="H433" s="47"/>
    </row>
    <row r="434" spans="1:8" s="72" customFormat="1" ht="27" customHeight="1" x14ac:dyDescent="0.2">
      <c r="A434" s="79"/>
      <c r="B434" s="78"/>
      <c r="C434" s="77" t="s">
        <v>396</v>
      </c>
      <c r="D434" s="76"/>
      <c r="E434" s="75" t="s">
        <v>99</v>
      </c>
      <c r="F434" s="74" t="s">
        <v>99</v>
      </c>
      <c r="G434" s="73" t="s">
        <v>99</v>
      </c>
      <c r="H434" s="47"/>
    </row>
    <row r="435" spans="1:8" s="62" customFormat="1" ht="35.25" customHeight="1" x14ac:dyDescent="0.2">
      <c r="A435" s="61" t="s">
        <v>24</v>
      </c>
      <c r="B435" s="39" t="s">
        <v>496</v>
      </c>
      <c r="C435" s="65" t="s">
        <v>336</v>
      </c>
      <c r="D435" s="53" t="s">
        <v>337</v>
      </c>
      <c r="E435" s="58"/>
      <c r="F435" s="89"/>
      <c r="G435" s="64"/>
      <c r="H435" s="63"/>
    </row>
    <row r="436" spans="1:8" s="56" customFormat="1" ht="43.9" customHeight="1" x14ac:dyDescent="0.2">
      <c r="A436" s="61" t="s">
        <v>25</v>
      </c>
      <c r="B436" s="60" t="s">
        <v>167</v>
      </c>
      <c r="C436" s="54" t="s">
        <v>356</v>
      </c>
      <c r="D436" s="59"/>
      <c r="E436" s="58" t="s">
        <v>107</v>
      </c>
      <c r="F436" s="89">
        <v>1</v>
      </c>
      <c r="G436" s="51"/>
      <c r="H436" s="50">
        <f>ROUND(G436*F436,2)</f>
        <v>0</v>
      </c>
    </row>
    <row r="437" spans="1:8" s="56" customFormat="1" ht="30" customHeight="1" x14ac:dyDescent="0.2">
      <c r="A437" s="61" t="s">
        <v>129</v>
      </c>
      <c r="B437" s="39" t="s">
        <v>497</v>
      </c>
      <c r="C437" s="81" t="s">
        <v>254</v>
      </c>
      <c r="D437" s="59" t="s">
        <v>2</v>
      </c>
      <c r="E437" s="58"/>
      <c r="F437" s="97"/>
      <c r="G437" s="64"/>
      <c r="H437" s="63"/>
    </row>
    <row r="438" spans="1:8" s="48" customFormat="1" ht="30" customHeight="1" x14ac:dyDescent="0.2">
      <c r="A438" s="96" t="s">
        <v>255</v>
      </c>
      <c r="B438" s="95" t="s">
        <v>167</v>
      </c>
      <c r="C438" s="94" t="s">
        <v>258</v>
      </c>
      <c r="D438" s="93"/>
      <c r="E438" s="92" t="s">
        <v>109</v>
      </c>
      <c r="F438" s="91">
        <v>0.9</v>
      </c>
      <c r="G438" s="51"/>
      <c r="H438" s="50">
        <f>ROUND(G438*F438,2)</f>
        <v>0</v>
      </c>
    </row>
    <row r="439" spans="1:8" s="48" customFormat="1" ht="33" customHeight="1" x14ac:dyDescent="0.2">
      <c r="A439" s="55"/>
      <c r="B439" s="39" t="s">
        <v>498</v>
      </c>
      <c r="C439" s="54" t="s">
        <v>385</v>
      </c>
      <c r="D439" s="53" t="s">
        <v>2</v>
      </c>
      <c r="E439" s="36" t="s">
        <v>109</v>
      </c>
      <c r="F439" s="52">
        <v>0.5</v>
      </c>
      <c r="G439" s="51"/>
      <c r="H439" s="50">
        <f>ROUND(G439*F439,2)</f>
        <v>0</v>
      </c>
    </row>
    <row r="440" spans="1:8" s="48" customFormat="1" ht="33" customHeight="1" x14ac:dyDescent="0.2">
      <c r="A440" s="55"/>
      <c r="B440" s="90" t="s">
        <v>499</v>
      </c>
      <c r="C440" s="54" t="s">
        <v>393</v>
      </c>
      <c r="D440" s="222" t="s">
        <v>366</v>
      </c>
      <c r="E440" s="36" t="s">
        <v>108</v>
      </c>
      <c r="F440" s="89">
        <v>1</v>
      </c>
      <c r="G440" s="51"/>
      <c r="H440" s="50">
        <f>ROUND(G440*F440,2)</f>
        <v>0</v>
      </c>
    </row>
    <row r="441" spans="1:8" s="72" customFormat="1" ht="27" customHeight="1" x14ac:dyDescent="0.2">
      <c r="A441" s="79"/>
      <c r="B441" s="78"/>
      <c r="C441" s="77" t="s">
        <v>394</v>
      </c>
      <c r="D441" s="76"/>
      <c r="E441" s="75" t="s">
        <v>99</v>
      </c>
      <c r="F441" s="74" t="s">
        <v>99</v>
      </c>
      <c r="G441" s="73"/>
      <c r="H441" s="47"/>
    </row>
    <row r="442" spans="1:8" s="56" customFormat="1" ht="30" customHeight="1" x14ac:dyDescent="0.2">
      <c r="A442" s="61" t="s">
        <v>129</v>
      </c>
      <c r="B442" s="39" t="s">
        <v>500</v>
      </c>
      <c r="C442" s="81" t="s">
        <v>254</v>
      </c>
      <c r="D442" s="59" t="s">
        <v>2</v>
      </c>
      <c r="E442" s="58"/>
      <c r="F442" s="97"/>
      <c r="G442" s="64"/>
      <c r="H442" s="63"/>
    </row>
    <row r="443" spans="1:8" s="48" customFormat="1" ht="30" customHeight="1" x14ac:dyDescent="0.2">
      <c r="A443" s="96" t="s">
        <v>255</v>
      </c>
      <c r="B443" s="95" t="s">
        <v>167</v>
      </c>
      <c r="C443" s="94" t="s">
        <v>258</v>
      </c>
      <c r="D443" s="93"/>
      <c r="E443" s="92" t="s">
        <v>109</v>
      </c>
      <c r="F443" s="91">
        <v>0.6</v>
      </c>
      <c r="G443" s="51"/>
      <c r="H443" s="50">
        <f>ROUND(G443*F443,2)</f>
        <v>0</v>
      </c>
    </row>
    <row r="444" spans="1:8" s="48" customFormat="1" ht="33" customHeight="1" x14ac:dyDescent="0.2">
      <c r="A444" s="55"/>
      <c r="B444" s="90" t="s">
        <v>501</v>
      </c>
      <c r="C444" s="54" t="s">
        <v>393</v>
      </c>
      <c r="D444" s="222" t="s">
        <v>366</v>
      </c>
      <c r="E444" s="36" t="s">
        <v>108</v>
      </c>
      <c r="F444" s="89">
        <v>1</v>
      </c>
      <c r="G444" s="51"/>
      <c r="H444" s="50">
        <f>ROUND(G444*F444,2)</f>
        <v>0</v>
      </c>
    </row>
    <row r="445" spans="1:8" s="72" customFormat="1" ht="27" customHeight="1" x14ac:dyDescent="0.2">
      <c r="A445" s="79"/>
      <c r="B445" s="78"/>
      <c r="C445" s="77" t="s">
        <v>392</v>
      </c>
      <c r="D445" s="76"/>
      <c r="E445" s="75" t="s">
        <v>99</v>
      </c>
      <c r="F445" s="74" t="s">
        <v>99</v>
      </c>
      <c r="G445" s="73"/>
      <c r="H445" s="47"/>
    </row>
    <row r="446" spans="1:8" s="48" customFormat="1" ht="33" customHeight="1" x14ac:dyDescent="0.2">
      <c r="A446" s="55"/>
      <c r="B446" s="39" t="s">
        <v>502</v>
      </c>
      <c r="C446" s="54" t="s">
        <v>385</v>
      </c>
      <c r="D446" s="53" t="s">
        <v>2</v>
      </c>
      <c r="E446" s="36" t="s">
        <v>109</v>
      </c>
      <c r="F446" s="52">
        <v>0.5</v>
      </c>
      <c r="G446" s="51"/>
      <c r="H446" s="50">
        <f>ROUND(G446*F446,2)</f>
        <v>0</v>
      </c>
    </row>
    <row r="447" spans="1:8" s="72" customFormat="1" ht="36" customHeight="1" x14ac:dyDescent="0.2">
      <c r="A447" s="79"/>
      <c r="B447" s="78"/>
      <c r="C447" s="77" t="s">
        <v>391</v>
      </c>
      <c r="D447" s="76"/>
      <c r="E447" s="75"/>
      <c r="F447" s="74"/>
      <c r="G447" s="73"/>
      <c r="H447" s="47"/>
    </row>
    <row r="448" spans="1:8" s="72" customFormat="1" ht="22.15" customHeight="1" x14ac:dyDescent="0.2">
      <c r="A448" s="79"/>
      <c r="B448" s="88"/>
      <c r="C448" s="87" t="s">
        <v>390</v>
      </c>
      <c r="D448" s="86"/>
      <c r="E448" s="85"/>
      <c r="F448" s="85"/>
      <c r="G448" s="64"/>
      <c r="H448" s="63"/>
    </row>
    <row r="449" spans="1:8" s="56" customFormat="1" ht="52.9" customHeight="1" x14ac:dyDescent="0.2">
      <c r="A449" s="61" t="s">
        <v>22</v>
      </c>
      <c r="B449" s="39" t="s">
        <v>503</v>
      </c>
      <c r="C449" s="81" t="s">
        <v>243</v>
      </c>
      <c r="D449" s="59" t="s">
        <v>2</v>
      </c>
      <c r="E449" s="58"/>
      <c r="F449" s="76"/>
      <c r="G449" s="64"/>
      <c r="H449" s="63"/>
    </row>
    <row r="450" spans="1:8" s="56" customFormat="1" ht="27.6" customHeight="1" x14ac:dyDescent="0.2">
      <c r="A450" s="61" t="s">
        <v>329</v>
      </c>
      <c r="B450" s="60" t="s">
        <v>167</v>
      </c>
      <c r="C450" s="81" t="s">
        <v>325</v>
      </c>
      <c r="D450" s="59"/>
      <c r="E450" s="58"/>
      <c r="F450" s="76"/>
      <c r="G450" s="64"/>
      <c r="H450" s="63"/>
    </row>
    <row r="451" spans="1:8" s="56" customFormat="1" ht="33" customHeight="1" x14ac:dyDescent="0.2">
      <c r="A451" s="61" t="s">
        <v>330</v>
      </c>
      <c r="B451" s="84" t="s">
        <v>260</v>
      </c>
      <c r="C451" s="81" t="s">
        <v>389</v>
      </c>
      <c r="D451" s="59"/>
      <c r="E451" s="58" t="s">
        <v>107</v>
      </c>
      <c r="F451" s="57">
        <v>1</v>
      </c>
      <c r="G451" s="51"/>
      <c r="H451" s="50">
        <f>ROUND(G451*F451,2)</f>
        <v>0</v>
      </c>
    </row>
    <row r="452" spans="1:8" s="62" customFormat="1" ht="30" customHeight="1" x14ac:dyDescent="0.2">
      <c r="A452" s="61" t="s">
        <v>26</v>
      </c>
      <c r="B452" s="39" t="s">
        <v>504</v>
      </c>
      <c r="C452" s="83" t="s">
        <v>198</v>
      </c>
      <c r="D452" s="59" t="s">
        <v>2</v>
      </c>
      <c r="E452" s="58"/>
      <c r="F452" s="76"/>
      <c r="G452" s="64"/>
      <c r="H452" s="63"/>
    </row>
    <row r="453" spans="1:8" s="62" customFormat="1" ht="30" customHeight="1" x14ac:dyDescent="0.2">
      <c r="A453" s="61" t="s">
        <v>27</v>
      </c>
      <c r="B453" s="60" t="s">
        <v>167</v>
      </c>
      <c r="C453" s="83" t="s">
        <v>315</v>
      </c>
      <c r="D453" s="59"/>
      <c r="E453" s="58" t="s">
        <v>107</v>
      </c>
      <c r="F453" s="57">
        <v>1</v>
      </c>
      <c r="G453" s="51"/>
      <c r="H453" s="50">
        <f>ROUND(G453*F453,2)</f>
        <v>0</v>
      </c>
    </row>
    <row r="454" spans="1:8" s="56" customFormat="1" ht="38.450000000000003" customHeight="1" x14ac:dyDescent="0.2">
      <c r="A454" s="82" t="s">
        <v>322</v>
      </c>
      <c r="B454" s="39" t="s">
        <v>505</v>
      </c>
      <c r="C454" s="54" t="s">
        <v>323</v>
      </c>
      <c r="D454" s="53" t="s">
        <v>339</v>
      </c>
      <c r="E454" s="58"/>
      <c r="F454" s="76"/>
      <c r="G454" s="64"/>
      <c r="H454" s="63"/>
    </row>
    <row r="455" spans="1:8" s="56" customFormat="1" ht="30" customHeight="1" x14ac:dyDescent="0.2">
      <c r="A455" s="61" t="s">
        <v>335</v>
      </c>
      <c r="B455" s="60" t="s">
        <v>167</v>
      </c>
      <c r="C455" s="81" t="s">
        <v>388</v>
      </c>
      <c r="D455" s="59"/>
      <c r="E455" s="58" t="s">
        <v>108</v>
      </c>
      <c r="F455" s="80">
        <v>10</v>
      </c>
      <c r="G455" s="51"/>
      <c r="H455" s="50">
        <f>ROUND(G455*F455,2)</f>
        <v>0</v>
      </c>
    </row>
    <row r="456" spans="1:8" s="72" customFormat="1" ht="27" customHeight="1" x14ac:dyDescent="0.2">
      <c r="A456" s="79"/>
      <c r="B456" s="78"/>
      <c r="C456" s="77" t="s">
        <v>387</v>
      </c>
      <c r="D456" s="76"/>
      <c r="E456" s="75" t="s">
        <v>99</v>
      </c>
      <c r="F456" s="74" t="s">
        <v>99</v>
      </c>
      <c r="G456" s="73"/>
      <c r="H456" s="47"/>
    </row>
    <row r="457" spans="1:8" s="48" customFormat="1" ht="33" customHeight="1" x14ac:dyDescent="0.2">
      <c r="A457" s="55"/>
      <c r="B457" s="39" t="s">
        <v>506</v>
      </c>
      <c r="C457" s="54" t="s">
        <v>385</v>
      </c>
      <c r="D457" s="53" t="s">
        <v>2</v>
      </c>
      <c r="E457" s="36" t="s">
        <v>109</v>
      </c>
      <c r="F457" s="52">
        <v>0.6</v>
      </c>
      <c r="G457" s="51"/>
      <c r="H457" s="50">
        <f>ROUND(G457*F457,2)</f>
        <v>0</v>
      </c>
    </row>
    <row r="458" spans="1:8" ht="36" customHeight="1" x14ac:dyDescent="0.2">
      <c r="A458" s="14"/>
      <c r="B458" s="71"/>
      <c r="C458" s="216" t="s">
        <v>386</v>
      </c>
      <c r="D458" s="217"/>
      <c r="E458" s="218" t="s">
        <v>99</v>
      </c>
      <c r="F458" s="219" t="s">
        <v>99</v>
      </c>
      <c r="G458" s="14"/>
      <c r="H458" s="66"/>
    </row>
    <row r="459" spans="1:8" s="62" customFormat="1" ht="35.25" customHeight="1" x14ac:dyDescent="0.2">
      <c r="A459" s="61" t="s">
        <v>24</v>
      </c>
      <c r="B459" s="39" t="s">
        <v>507</v>
      </c>
      <c r="C459" s="65" t="s">
        <v>336</v>
      </c>
      <c r="D459" s="53" t="s">
        <v>337</v>
      </c>
      <c r="E459" s="58"/>
      <c r="F459" s="57"/>
      <c r="G459" s="64"/>
      <c r="H459" s="63"/>
    </row>
    <row r="460" spans="1:8" s="56" customFormat="1" ht="43.9" customHeight="1" x14ac:dyDescent="0.2">
      <c r="A460" s="61" t="s">
        <v>25</v>
      </c>
      <c r="B460" s="60" t="s">
        <v>167</v>
      </c>
      <c r="C460" s="54" t="s">
        <v>356</v>
      </c>
      <c r="D460" s="59"/>
      <c r="E460" s="58" t="s">
        <v>107</v>
      </c>
      <c r="F460" s="57">
        <v>1</v>
      </c>
      <c r="G460" s="51"/>
      <c r="H460" s="50">
        <f>ROUND(G460*F460,2)</f>
        <v>0</v>
      </c>
    </row>
    <row r="461" spans="1:8" s="48" customFormat="1" ht="33" customHeight="1" x14ac:dyDescent="0.2">
      <c r="A461" s="55"/>
      <c r="B461" s="39" t="s">
        <v>508</v>
      </c>
      <c r="C461" s="54" t="s">
        <v>385</v>
      </c>
      <c r="D461" s="53" t="s">
        <v>2</v>
      </c>
      <c r="E461" s="36" t="s">
        <v>109</v>
      </c>
      <c r="F461" s="52">
        <v>0.5</v>
      </c>
      <c r="G461" s="51"/>
      <c r="H461" s="50">
        <f>ROUND(G461*F461,2)</f>
        <v>0</v>
      </c>
    </row>
    <row r="462" spans="1:8" s="28" customFormat="1" ht="30" customHeight="1" thickBot="1" x14ac:dyDescent="0.25">
      <c r="A462" s="30"/>
      <c r="B462" s="17" t="str">
        <f>B432</f>
        <v>L</v>
      </c>
      <c r="C462" s="226" t="str">
        <f>C432</f>
        <v>WATER AND WASTE WORK</v>
      </c>
      <c r="D462" s="227"/>
      <c r="E462" s="227"/>
      <c r="F462" s="228"/>
      <c r="G462" s="30" t="s">
        <v>378</v>
      </c>
      <c r="H462" s="29">
        <f>SUM(H432:H461)</f>
        <v>0</v>
      </c>
    </row>
    <row r="463" spans="1:8" s="28" customFormat="1" ht="30" customHeight="1" thickTop="1" x14ac:dyDescent="0.2">
      <c r="A463" s="42"/>
      <c r="B463" s="43" t="s">
        <v>384</v>
      </c>
      <c r="C463" s="235" t="s">
        <v>383</v>
      </c>
      <c r="D463" s="236"/>
      <c r="E463" s="236"/>
      <c r="F463" s="237"/>
      <c r="G463" s="42"/>
      <c r="H463" s="41"/>
    </row>
    <row r="464" spans="1:8" ht="30" customHeight="1" x14ac:dyDescent="0.2">
      <c r="A464" s="40" t="s">
        <v>359</v>
      </c>
      <c r="B464" s="39" t="s">
        <v>489</v>
      </c>
      <c r="C464" s="38" t="s">
        <v>382</v>
      </c>
      <c r="D464" s="37" t="s">
        <v>494</v>
      </c>
      <c r="E464" s="36" t="s">
        <v>381</v>
      </c>
      <c r="F464" s="35">
        <v>1</v>
      </c>
      <c r="G464" s="34"/>
      <c r="H464" s="33">
        <f>ROUND(G464*F464,2)</f>
        <v>0</v>
      </c>
    </row>
    <row r="465" spans="1:8" s="28" customFormat="1" ht="30" customHeight="1" thickBot="1" x14ac:dyDescent="0.25">
      <c r="A465" s="32"/>
      <c r="B465" s="31" t="str">
        <f>B463</f>
        <v>M</v>
      </c>
      <c r="C465" s="241" t="str">
        <f>C463</f>
        <v>MOBILIZATION /DEMOLIBIZATION</v>
      </c>
      <c r="D465" s="242"/>
      <c r="E465" s="242"/>
      <c r="F465" s="243"/>
      <c r="G465" s="30" t="s">
        <v>378</v>
      </c>
      <c r="H465" s="29">
        <f>H464</f>
        <v>0</v>
      </c>
    </row>
    <row r="466" spans="1:8" ht="36" customHeight="1" thickTop="1" x14ac:dyDescent="0.25">
      <c r="A466" s="27"/>
      <c r="B466" s="26"/>
      <c r="C466" s="25" t="s">
        <v>380</v>
      </c>
      <c r="D466" s="24"/>
      <c r="E466" s="23"/>
      <c r="F466" s="22"/>
      <c r="H466" s="21"/>
    </row>
    <row r="467" spans="1:8" ht="30" customHeight="1" thickBot="1" x14ac:dyDescent="0.25">
      <c r="A467" s="19"/>
      <c r="B467" s="17" t="str">
        <f>B6</f>
        <v>A</v>
      </c>
      <c r="C467" s="244" t="str">
        <f>C6</f>
        <v>Lilian Avenue Reconstruction (Marion Pl to Cromwell St)</v>
      </c>
      <c r="D467" s="242"/>
      <c r="E467" s="242"/>
      <c r="F467" s="243"/>
      <c r="G467" s="19" t="s">
        <v>378</v>
      </c>
      <c r="H467" s="18">
        <f>H66</f>
        <v>0</v>
      </c>
    </row>
    <row r="468" spans="1:8" ht="30" customHeight="1" thickTop="1" thickBot="1" x14ac:dyDescent="0.25">
      <c r="A468" s="19"/>
      <c r="B468" s="17" t="str">
        <f>B67</f>
        <v>B</v>
      </c>
      <c r="C468" s="238" t="str">
        <f>C67</f>
        <v>Champlain Street Rehabilitation (Niverville Ave to St Mary's Rd)</v>
      </c>
      <c r="D468" s="239"/>
      <c r="E468" s="239"/>
      <c r="F468" s="240"/>
      <c r="G468" s="19" t="s">
        <v>378</v>
      </c>
      <c r="H468" s="18">
        <f>H135</f>
        <v>0</v>
      </c>
    </row>
    <row r="469" spans="1:8" ht="30" customHeight="1" thickTop="1" thickBot="1" x14ac:dyDescent="0.25">
      <c r="A469" s="19"/>
      <c r="B469" s="17" t="str">
        <f>B136</f>
        <v>C</v>
      </c>
      <c r="C469" s="238" t="str">
        <f>C136</f>
        <v>Dumoulin Street Rehabilitaion (Thibault St to Langevin St)</v>
      </c>
      <c r="D469" s="239"/>
      <c r="E469" s="239"/>
      <c r="F469" s="240"/>
      <c r="G469" s="19" t="s">
        <v>378</v>
      </c>
      <c r="H469" s="18">
        <f>H185</f>
        <v>0</v>
      </c>
    </row>
    <row r="470" spans="1:8" ht="30" customHeight="1" thickTop="1" thickBot="1" x14ac:dyDescent="0.25">
      <c r="A470" s="16"/>
      <c r="B470" s="17" t="str">
        <f>B186</f>
        <v>D</v>
      </c>
      <c r="C470" s="245" t="str">
        <f>C186</f>
        <v>Baywater Place Rehabilitaion (Beaverhill Blvd to End of Baywater Pl)</v>
      </c>
      <c r="D470" s="239"/>
      <c r="E470" s="239"/>
      <c r="F470" s="240"/>
      <c r="G470" s="16" t="s">
        <v>378</v>
      </c>
      <c r="H470" s="15">
        <f>H230</f>
        <v>0</v>
      </c>
    </row>
    <row r="471" spans="1:8" ht="30" customHeight="1" thickTop="1" thickBot="1" x14ac:dyDescent="0.25">
      <c r="A471" s="19" t="s">
        <v>379</v>
      </c>
      <c r="B471" s="17" t="str">
        <f>B231</f>
        <v>E</v>
      </c>
      <c r="C471" s="244" t="str">
        <f>C231</f>
        <v>Courtwood Place Rehabilitaion (Beaverhill Blvd to End of Courtwood Pl)</v>
      </c>
      <c r="D471" s="242"/>
      <c r="E471" s="242"/>
      <c r="F471" s="243"/>
      <c r="G471" s="19" t="s">
        <v>378</v>
      </c>
      <c r="H471" s="18">
        <f>H271</f>
        <v>0</v>
      </c>
    </row>
    <row r="472" spans="1:8" ht="30" customHeight="1" thickTop="1" thickBot="1" x14ac:dyDescent="0.25">
      <c r="A472" s="19"/>
      <c r="B472" s="17" t="str">
        <f>B272</f>
        <v>F</v>
      </c>
      <c r="C472" s="238" t="str">
        <f>C272</f>
        <v>Bayshore Cove Resurfacing (Beaverhill Blvd to End of Bayshore Cove)</v>
      </c>
      <c r="D472" s="239"/>
      <c r="E472" s="239"/>
      <c r="F472" s="240"/>
      <c r="G472" s="19" t="s">
        <v>378</v>
      </c>
      <c r="H472" s="18">
        <f>H313</f>
        <v>0</v>
      </c>
    </row>
    <row r="473" spans="1:8" ht="30" customHeight="1" thickTop="1" thickBot="1" x14ac:dyDescent="0.25">
      <c r="A473" s="19" t="s">
        <v>379</v>
      </c>
      <c r="B473" s="17" t="str">
        <f>B314</f>
        <v>G</v>
      </c>
      <c r="C473" s="244" t="str">
        <f>C314</f>
        <v>Caton Street Resurfacing (St. Mary's Rd to Des Meurons St)</v>
      </c>
      <c r="D473" s="242"/>
      <c r="E473" s="242"/>
      <c r="F473" s="243"/>
      <c r="G473" s="19" t="s">
        <v>378</v>
      </c>
      <c r="H473" s="18">
        <f>H351</f>
        <v>0</v>
      </c>
    </row>
    <row r="474" spans="1:8" ht="30" customHeight="1" thickTop="1" thickBot="1" x14ac:dyDescent="0.25">
      <c r="A474" s="19"/>
      <c r="B474" s="17" t="str">
        <f>B352</f>
        <v>H</v>
      </c>
      <c r="C474" s="238" t="str">
        <f>C352</f>
        <v>Notre Dame Street Resurfacing (St. Jean Baptiste St to Thibault St)</v>
      </c>
      <c r="D474" s="239"/>
      <c r="E474" s="239"/>
      <c r="F474" s="240"/>
      <c r="G474" s="19" t="s">
        <v>378</v>
      </c>
      <c r="H474" s="18">
        <f>H389</f>
        <v>0</v>
      </c>
    </row>
    <row r="475" spans="1:8" ht="30" customHeight="1" thickTop="1" thickBot="1" x14ac:dyDescent="0.25">
      <c r="A475" s="19"/>
      <c r="B475" s="17" t="str">
        <f>B390</f>
        <v>I</v>
      </c>
      <c r="C475" s="238" t="str">
        <f>C390</f>
        <v>Shamrock Frontage Street Resurfacing (House #98 to House #70)</v>
      </c>
      <c r="D475" s="239"/>
      <c r="E475" s="239"/>
      <c r="F475" s="240"/>
      <c r="G475" s="19" t="s">
        <v>378</v>
      </c>
      <c r="H475" s="18">
        <f>H423</f>
        <v>0</v>
      </c>
    </row>
    <row r="476" spans="1:8" ht="30" customHeight="1" thickTop="1" thickBot="1" x14ac:dyDescent="0.25">
      <c r="A476" s="19" t="s">
        <v>379</v>
      </c>
      <c r="B476" s="20" t="str">
        <f>B424</f>
        <v>J</v>
      </c>
      <c r="C476" s="244" t="str">
        <f>C424</f>
        <v>Youville Street Greenway (Marion St to Haig Av)</v>
      </c>
      <c r="D476" s="242"/>
      <c r="E476" s="242"/>
      <c r="F476" s="243"/>
      <c r="G476" s="19" t="s">
        <v>378</v>
      </c>
      <c r="H476" s="18">
        <f>H427</f>
        <v>0</v>
      </c>
    </row>
    <row r="477" spans="1:8" ht="30" customHeight="1" thickTop="1" thickBot="1" x14ac:dyDescent="0.25">
      <c r="A477" s="19"/>
      <c r="B477" s="20" t="str">
        <f>B431</f>
        <v>K</v>
      </c>
      <c r="C477" s="238" t="str">
        <f>C428</f>
        <v>Egerton Road Greenway (Morier Ave to Southern Terminus)</v>
      </c>
      <c r="D477" s="239"/>
      <c r="E477" s="239"/>
      <c r="F477" s="240"/>
      <c r="G477" s="19" t="s">
        <v>378</v>
      </c>
      <c r="H477" s="18">
        <f>H431</f>
        <v>0</v>
      </c>
    </row>
    <row r="478" spans="1:8" ht="30" customHeight="1" thickTop="1" thickBot="1" x14ac:dyDescent="0.25">
      <c r="A478" s="16"/>
      <c r="B478" s="17" t="str">
        <f>B462</f>
        <v>L</v>
      </c>
      <c r="C478" s="245" t="str">
        <f>C462</f>
        <v>WATER AND WASTE WORK</v>
      </c>
      <c r="D478" s="239"/>
      <c r="E478" s="239"/>
      <c r="F478" s="240"/>
      <c r="G478" s="16" t="s">
        <v>378</v>
      </c>
      <c r="H478" s="15">
        <f>H462</f>
        <v>0</v>
      </c>
    </row>
    <row r="479" spans="1:8" ht="30" customHeight="1" thickTop="1" thickBot="1" x14ac:dyDescent="0.25">
      <c r="A479" s="16"/>
      <c r="B479" s="17" t="str">
        <f>B463</f>
        <v>M</v>
      </c>
      <c r="C479" s="245" t="str">
        <f>C463</f>
        <v>MOBILIZATION /DEMOLIBIZATION</v>
      </c>
      <c r="D479" s="239"/>
      <c r="E479" s="239"/>
      <c r="F479" s="240"/>
      <c r="G479" s="16" t="s">
        <v>378</v>
      </c>
      <c r="H479" s="15">
        <f>H465</f>
        <v>0</v>
      </c>
    </row>
    <row r="480" spans="1:8" ht="37.9" customHeight="1" thickTop="1" x14ac:dyDescent="0.2">
      <c r="A480" s="14"/>
      <c r="B480" s="246" t="s">
        <v>377</v>
      </c>
      <c r="C480" s="247"/>
      <c r="D480" s="247"/>
      <c r="E480" s="247"/>
      <c r="F480" s="247"/>
      <c r="G480" s="207">
        <f>SUM(H467:H479)</f>
        <v>0</v>
      </c>
      <c r="H480" s="208"/>
    </row>
    <row r="481" spans="1:8" ht="15.95" customHeight="1" x14ac:dyDescent="0.2">
      <c r="A481" s="13"/>
      <c r="B481" s="12"/>
      <c r="C481" s="10"/>
      <c r="D481" s="11"/>
      <c r="E481" s="10"/>
      <c r="F481" s="9"/>
      <c r="G481" s="8"/>
      <c r="H481" s="7"/>
    </row>
  </sheetData>
  <sheetProtection algorithmName="SHA-512" hashValue="C32L5i6VRDvX5ZqILGA6gFJuBMpky4XiLoWA+r6nv29bUaotN6JIFwEn7wWrki4bAxxpmuVqhT4nYLv0ugn0Vg==" saltValue="FjvwZOaG6r31QvLcJC50wA==" spinCount="100000" sheet="1" objects="1" scenarios="1" selectLockedCells="1"/>
  <mergeCells count="38">
    <mergeCell ref="C478:F478"/>
    <mergeCell ref="C479:F479"/>
    <mergeCell ref="B480:F480"/>
    <mergeCell ref="C472:F472"/>
    <mergeCell ref="C473:F473"/>
    <mergeCell ref="C474:F474"/>
    <mergeCell ref="C475:F475"/>
    <mergeCell ref="C476:F476"/>
    <mergeCell ref="C432:F432"/>
    <mergeCell ref="C462:F462"/>
    <mergeCell ref="C463:F463"/>
    <mergeCell ref="C477:F477"/>
    <mergeCell ref="C465:F465"/>
    <mergeCell ref="C467:F467"/>
    <mergeCell ref="C468:F468"/>
    <mergeCell ref="C469:F469"/>
    <mergeCell ref="C470:F470"/>
    <mergeCell ref="C471:F471"/>
    <mergeCell ref="C389:F389"/>
    <mergeCell ref="C390:F390"/>
    <mergeCell ref="C423:F423"/>
    <mergeCell ref="C427:F427"/>
    <mergeCell ref="C431:F431"/>
    <mergeCell ref="C272:F272"/>
    <mergeCell ref="C313:F313"/>
    <mergeCell ref="C314:F314"/>
    <mergeCell ref="C351:F351"/>
    <mergeCell ref="C352:F352"/>
    <mergeCell ref="C185:F185"/>
    <mergeCell ref="C186:F186"/>
    <mergeCell ref="C230:F230"/>
    <mergeCell ref="C231:F231"/>
    <mergeCell ref="C271:F271"/>
    <mergeCell ref="C6:F6"/>
    <mergeCell ref="C66:F66"/>
    <mergeCell ref="C67:F67"/>
    <mergeCell ref="C135:F135"/>
    <mergeCell ref="C136:F136"/>
  </mergeCells>
  <conditionalFormatting sqref="G464">
    <cfRule type="expression" dxfId="815" priority="1646">
      <formula>G464&gt;G480*0.05</formula>
    </cfRule>
  </conditionalFormatting>
  <conditionalFormatting sqref="D464 D34 D60 D176 D195 D191:D193 D247:D248 D327:D328 D128 D72:D74 D24">
    <cfRule type="cellIs" dxfId="814" priority="822" stopIfTrue="1" operator="equal">
      <formula>"CW 2130-R11"</formula>
    </cfRule>
    <cfRule type="cellIs" dxfId="813" priority="823" stopIfTrue="1" operator="equal">
      <formula>"CW 3120-R2"</formula>
    </cfRule>
    <cfRule type="cellIs" dxfId="812" priority="824" stopIfTrue="1" operator="equal">
      <formula>"CW 3240-R7"</formula>
    </cfRule>
  </conditionalFormatting>
  <conditionalFormatting sqref="D9">
    <cfRule type="cellIs" dxfId="811" priority="819" stopIfTrue="1" operator="equal">
      <formula>"CW 2130-R11"</formula>
    </cfRule>
    <cfRule type="cellIs" dxfId="810" priority="820" stopIfTrue="1" operator="equal">
      <formula>"CW 3120-R2"</formula>
    </cfRule>
    <cfRule type="cellIs" dxfId="809" priority="821" stopIfTrue="1" operator="equal">
      <formula>"CW 3240-R7"</formula>
    </cfRule>
  </conditionalFormatting>
  <conditionalFormatting sqref="D10">
    <cfRule type="cellIs" dxfId="808" priority="816" stopIfTrue="1" operator="equal">
      <formula>"CW 2130-R11"</formula>
    </cfRule>
    <cfRule type="cellIs" dxfId="807" priority="817" stopIfTrue="1" operator="equal">
      <formula>"CW 3120-R2"</formula>
    </cfRule>
    <cfRule type="cellIs" dxfId="806" priority="818" stopIfTrue="1" operator="equal">
      <formula>"CW 3240-R7"</formula>
    </cfRule>
  </conditionalFormatting>
  <conditionalFormatting sqref="D13">
    <cfRule type="cellIs" dxfId="805" priority="813" stopIfTrue="1" operator="equal">
      <formula>"CW 2130-R11"</formula>
    </cfRule>
    <cfRule type="cellIs" dxfId="804" priority="814" stopIfTrue="1" operator="equal">
      <formula>"CW 3120-R2"</formula>
    </cfRule>
    <cfRule type="cellIs" dxfId="803" priority="815" stopIfTrue="1" operator="equal">
      <formula>"CW 3240-R7"</formula>
    </cfRule>
  </conditionalFormatting>
  <conditionalFormatting sqref="D15">
    <cfRule type="cellIs" dxfId="802" priority="810" stopIfTrue="1" operator="equal">
      <formula>"CW 2130-R11"</formula>
    </cfRule>
    <cfRule type="cellIs" dxfId="801" priority="811" stopIfTrue="1" operator="equal">
      <formula>"CW 3120-R2"</formula>
    </cfRule>
    <cfRule type="cellIs" dxfId="800" priority="812" stopIfTrue="1" operator="equal">
      <formula>"CW 3240-R7"</formula>
    </cfRule>
  </conditionalFormatting>
  <conditionalFormatting sqref="D16">
    <cfRule type="cellIs" dxfId="799" priority="807" stopIfTrue="1" operator="equal">
      <formula>"CW 2130-R11"</formula>
    </cfRule>
    <cfRule type="cellIs" dxfId="798" priority="808" stopIfTrue="1" operator="equal">
      <formula>"CW 3120-R2"</formula>
    </cfRule>
    <cfRule type="cellIs" dxfId="797" priority="809" stopIfTrue="1" operator="equal">
      <formula>"CW 3240-R7"</formula>
    </cfRule>
  </conditionalFormatting>
  <conditionalFormatting sqref="D17">
    <cfRule type="cellIs" dxfId="796" priority="804" stopIfTrue="1" operator="equal">
      <formula>"CW 2130-R11"</formula>
    </cfRule>
    <cfRule type="cellIs" dxfId="795" priority="805" stopIfTrue="1" operator="equal">
      <formula>"CW 3120-R2"</formula>
    </cfRule>
    <cfRule type="cellIs" dxfId="794" priority="806" stopIfTrue="1" operator="equal">
      <formula>"CW 3240-R7"</formula>
    </cfRule>
  </conditionalFormatting>
  <conditionalFormatting sqref="D18">
    <cfRule type="cellIs" dxfId="793" priority="801" stopIfTrue="1" operator="equal">
      <formula>"CW 2130-R11"</formula>
    </cfRule>
    <cfRule type="cellIs" dxfId="792" priority="802" stopIfTrue="1" operator="equal">
      <formula>"CW 3120-R2"</formula>
    </cfRule>
    <cfRule type="cellIs" dxfId="791" priority="803" stopIfTrue="1" operator="equal">
      <formula>"CW 3240-R7"</formula>
    </cfRule>
  </conditionalFormatting>
  <conditionalFormatting sqref="D19">
    <cfRule type="cellIs" dxfId="790" priority="798" stopIfTrue="1" operator="equal">
      <formula>"CW 2130-R11"</formula>
    </cfRule>
    <cfRule type="cellIs" dxfId="789" priority="799" stopIfTrue="1" operator="equal">
      <formula>"CW 3120-R2"</formula>
    </cfRule>
    <cfRule type="cellIs" dxfId="788" priority="800" stopIfTrue="1" operator="equal">
      <formula>"CW 3240-R7"</formula>
    </cfRule>
  </conditionalFormatting>
  <conditionalFormatting sqref="D12">
    <cfRule type="cellIs" dxfId="787" priority="795" stopIfTrue="1" operator="equal">
      <formula>"CW 2130-R11"</formula>
    </cfRule>
    <cfRule type="cellIs" dxfId="786" priority="796" stopIfTrue="1" operator="equal">
      <formula>"CW 3120-R2"</formula>
    </cfRule>
    <cfRule type="cellIs" dxfId="785" priority="797" stopIfTrue="1" operator="equal">
      <formula>"CW 3240-R7"</formula>
    </cfRule>
  </conditionalFormatting>
  <conditionalFormatting sqref="D14">
    <cfRule type="cellIs" dxfId="784" priority="792" stopIfTrue="1" operator="equal">
      <formula>"CW 2130-R11"</formula>
    </cfRule>
    <cfRule type="cellIs" dxfId="783" priority="793" stopIfTrue="1" operator="equal">
      <formula>"CW 3120-R2"</formula>
    </cfRule>
    <cfRule type="cellIs" dxfId="782" priority="794" stopIfTrue="1" operator="equal">
      <formula>"CW 3240-R7"</formula>
    </cfRule>
  </conditionalFormatting>
  <conditionalFormatting sqref="D21:D22">
    <cfRule type="cellIs" dxfId="781" priority="789" stopIfTrue="1" operator="equal">
      <formula>"CW 2130-R11"</formula>
    </cfRule>
    <cfRule type="cellIs" dxfId="780" priority="790" stopIfTrue="1" operator="equal">
      <formula>"CW 3120-R2"</formula>
    </cfRule>
    <cfRule type="cellIs" dxfId="779" priority="791" stopIfTrue="1" operator="equal">
      <formula>"CW 3240-R7"</formula>
    </cfRule>
  </conditionalFormatting>
  <conditionalFormatting sqref="D26">
    <cfRule type="cellIs" dxfId="778" priority="786" stopIfTrue="1" operator="equal">
      <formula>"CW 2130-R11"</formula>
    </cfRule>
    <cfRule type="cellIs" dxfId="777" priority="787" stopIfTrue="1" operator="equal">
      <formula>"CW 3120-R2"</formula>
    </cfRule>
    <cfRule type="cellIs" dxfId="776" priority="788" stopIfTrue="1" operator="equal">
      <formula>"CW 3240-R7"</formula>
    </cfRule>
  </conditionalFormatting>
  <conditionalFormatting sqref="D27">
    <cfRule type="cellIs" dxfId="775" priority="780" stopIfTrue="1" operator="equal">
      <formula>"CW 2130-R11"</formula>
    </cfRule>
    <cfRule type="cellIs" dxfId="774" priority="781" stopIfTrue="1" operator="equal">
      <formula>"CW 3120-R2"</formula>
    </cfRule>
    <cfRule type="cellIs" dxfId="773" priority="782" stopIfTrue="1" operator="equal">
      <formula>"CW 3240-R7"</formula>
    </cfRule>
  </conditionalFormatting>
  <conditionalFormatting sqref="D28">
    <cfRule type="cellIs" dxfId="772" priority="783" stopIfTrue="1" operator="equal">
      <formula>"CW 2130-R11"</formula>
    </cfRule>
    <cfRule type="cellIs" dxfId="771" priority="784" stopIfTrue="1" operator="equal">
      <formula>"CW 3120-R2"</formula>
    </cfRule>
    <cfRule type="cellIs" dxfId="770" priority="785" stopIfTrue="1" operator="equal">
      <formula>"CW 3240-R7"</formula>
    </cfRule>
  </conditionalFormatting>
  <conditionalFormatting sqref="D36:D37">
    <cfRule type="cellIs" dxfId="769" priority="777" stopIfTrue="1" operator="equal">
      <formula>"CW 2130-R11"</formula>
    </cfRule>
    <cfRule type="cellIs" dxfId="768" priority="778" stopIfTrue="1" operator="equal">
      <formula>"CW 3120-R2"</formula>
    </cfRule>
    <cfRule type="cellIs" dxfId="767" priority="779" stopIfTrue="1" operator="equal">
      <formula>"CW 3240-R7"</formula>
    </cfRule>
  </conditionalFormatting>
  <conditionalFormatting sqref="D38:D39">
    <cfRule type="cellIs" dxfId="766" priority="774" stopIfTrue="1" operator="equal">
      <formula>"CW 2130-R11"</formula>
    </cfRule>
    <cfRule type="cellIs" dxfId="765" priority="775" stopIfTrue="1" operator="equal">
      <formula>"CW 3120-R2"</formula>
    </cfRule>
    <cfRule type="cellIs" dxfId="764" priority="776" stopIfTrue="1" operator="equal">
      <formula>"CW 3240-R7"</formula>
    </cfRule>
  </conditionalFormatting>
  <conditionalFormatting sqref="D40">
    <cfRule type="cellIs" dxfId="763" priority="771" stopIfTrue="1" operator="equal">
      <formula>"CW 2130-R11"</formula>
    </cfRule>
    <cfRule type="cellIs" dxfId="762" priority="772" stopIfTrue="1" operator="equal">
      <formula>"CW 3120-R2"</formula>
    </cfRule>
    <cfRule type="cellIs" dxfId="761" priority="773" stopIfTrue="1" operator="equal">
      <formula>"CW 3240-R7"</formula>
    </cfRule>
  </conditionalFormatting>
  <conditionalFormatting sqref="D42">
    <cfRule type="cellIs" dxfId="760" priority="768" stopIfTrue="1" operator="equal">
      <formula>"CW 2130-R11"</formula>
    </cfRule>
    <cfRule type="cellIs" dxfId="759" priority="769" stopIfTrue="1" operator="equal">
      <formula>"CW 3120-R2"</formula>
    </cfRule>
    <cfRule type="cellIs" dxfId="758" priority="770" stopIfTrue="1" operator="equal">
      <formula>"CW 3240-R7"</formula>
    </cfRule>
  </conditionalFormatting>
  <conditionalFormatting sqref="D44">
    <cfRule type="cellIs" dxfId="757" priority="766" stopIfTrue="1" operator="equal">
      <formula>"CW 3120-R2"</formula>
    </cfRule>
    <cfRule type="cellIs" dxfId="756" priority="767" stopIfTrue="1" operator="equal">
      <formula>"CW 3240-R7"</formula>
    </cfRule>
  </conditionalFormatting>
  <conditionalFormatting sqref="D45">
    <cfRule type="cellIs" dxfId="755" priority="763" stopIfTrue="1" operator="equal">
      <formula>"CW 2130-R11"</formula>
    </cfRule>
    <cfRule type="cellIs" dxfId="754" priority="764" stopIfTrue="1" operator="equal">
      <formula>"CW 3120-R2"</formula>
    </cfRule>
    <cfRule type="cellIs" dxfId="753" priority="765" stopIfTrue="1" operator="equal">
      <formula>"CW 3240-R7"</formula>
    </cfRule>
  </conditionalFormatting>
  <conditionalFormatting sqref="D34">
    <cfRule type="cellIs" dxfId="752" priority="760" stopIfTrue="1" operator="equal">
      <formula>"CW 2130-R11"</formula>
    </cfRule>
    <cfRule type="cellIs" dxfId="751" priority="761" stopIfTrue="1" operator="equal">
      <formula>"CW 3120-R2"</formula>
    </cfRule>
    <cfRule type="cellIs" dxfId="750" priority="762" stopIfTrue="1" operator="equal">
      <formula>"CW 3240-R7"</formula>
    </cfRule>
  </conditionalFormatting>
  <conditionalFormatting sqref="D35">
    <cfRule type="cellIs" dxfId="749" priority="757" stopIfTrue="1" operator="equal">
      <formula>"CW 2130-R11"</formula>
    </cfRule>
    <cfRule type="cellIs" dxfId="748" priority="758" stopIfTrue="1" operator="equal">
      <formula>"CW 3120-R2"</formula>
    </cfRule>
    <cfRule type="cellIs" dxfId="747" priority="759" stopIfTrue="1" operator="equal">
      <formula>"CW 3240-R7"</formula>
    </cfRule>
  </conditionalFormatting>
  <conditionalFormatting sqref="D58">
    <cfRule type="cellIs" dxfId="746" priority="754" stopIfTrue="1" operator="equal">
      <formula>"CW 2130-R11"</formula>
    </cfRule>
    <cfRule type="cellIs" dxfId="745" priority="755" stopIfTrue="1" operator="equal">
      <formula>"CW 3120-R2"</formula>
    </cfRule>
    <cfRule type="cellIs" dxfId="744" priority="756" stopIfTrue="1" operator="equal">
      <formula>"CW 3240-R7"</formula>
    </cfRule>
  </conditionalFormatting>
  <conditionalFormatting sqref="D59">
    <cfRule type="cellIs" dxfId="743" priority="751" stopIfTrue="1" operator="equal">
      <formula>"CW 2130-R11"</formula>
    </cfRule>
    <cfRule type="cellIs" dxfId="742" priority="752" stopIfTrue="1" operator="equal">
      <formula>"CW 3120-R2"</formula>
    </cfRule>
    <cfRule type="cellIs" dxfId="741" priority="753" stopIfTrue="1" operator="equal">
      <formula>"CW 3240-R7"</formula>
    </cfRule>
  </conditionalFormatting>
  <conditionalFormatting sqref="D63:D65">
    <cfRule type="cellIs" dxfId="740" priority="748" stopIfTrue="1" operator="equal">
      <formula>"CW 2130-R11"</formula>
    </cfRule>
    <cfRule type="cellIs" dxfId="739" priority="749" stopIfTrue="1" operator="equal">
      <formula>"CW 3120-R2"</formula>
    </cfRule>
    <cfRule type="cellIs" dxfId="738" priority="750" stopIfTrue="1" operator="equal">
      <formula>"CW 3240-R7"</formula>
    </cfRule>
  </conditionalFormatting>
  <conditionalFormatting sqref="D11">
    <cfRule type="cellIs" dxfId="737" priority="745" stopIfTrue="1" operator="equal">
      <formula>"CW 2130-R11"</formula>
    </cfRule>
    <cfRule type="cellIs" dxfId="736" priority="746" stopIfTrue="1" operator="equal">
      <formula>"CW 3120-R2"</formula>
    </cfRule>
    <cfRule type="cellIs" dxfId="735" priority="747" stopIfTrue="1" operator="equal">
      <formula>"CW 3240-R7"</formula>
    </cfRule>
  </conditionalFormatting>
  <conditionalFormatting sqref="D32">
    <cfRule type="cellIs" dxfId="734" priority="742" stopIfTrue="1" operator="equal">
      <formula>"CW 2130-R11"</formula>
    </cfRule>
    <cfRule type="cellIs" dxfId="733" priority="743" stopIfTrue="1" operator="equal">
      <formula>"CW 3120-R2"</formula>
    </cfRule>
    <cfRule type="cellIs" dxfId="732" priority="744" stopIfTrue="1" operator="equal">
      <formula>"CW 3240-R7"</formula>
    </cfRule>
  </conditionalFormatting>
  <conditionalFormatting sqref="D55:D56">
    <cfRule type="cellIs" dxfId="731" priority="739" stopIfTrue="1" operator="equal">
      <formula>"CW 2130-R11"</formula>
    </cfRule>
    <cfRule type="cellIs" dxfId="730" priority="740" stopIfTrue="1" operator="equal">
      <formula>"CW 3120-R2"</formula>
    </cfRule>
    <cfRule type="cellIs" dxfId="729" priority="741" stopIfTrue="1" operator="equal">
      <formula>"CW 3240-R7"</formula>
    </cfRule>
  </conditionalFormatting>
  <conditionalFormatting sqref="D54">
    <cfRule type="cellIs" dxfId="728" priority="737" stopIfTrue="1" operator="equal">
      <formula>"CW 3120-R2"</formula>
    </cfRule>
    <cfRule type="cellIs" dxfId="727" priority="738" stopIfTrue="1" operator="equal">
      <formula>"CW 3240-R7"</formula>
    </cfRule>
  </conditionalFormatting>
  <conditionalFormatting sqref="D46:D48">
    <cfRule type="cellIs" dxfId="726" priority="735" stopIfTrue="1" operator="equal">
      <formula>"CW 3120-R2"</formula>
    </cfRule>
    <cfRule type="cellIs" dxfId="725" priority="736" stopIfTrue="1" operator="equal">
      <formula>"CW 3240-R7"</formula>
    </cfRule>
  </conditionalFormatting>
  <conditionalFormatting sqref="D49:D50">
    <cfRule type="cellIs" dxfId="724" priority="733" stopIfTrue="1" operator="equal">
      <formula>"CW 3120-R2"</formula>
    </cfRule>
    <cfRule type="cellIs" dxfId="723" priority="734" stopIfTrue="1" operator="equal">
      <formula>"CW 3240-R7"</formula>
    </cfRule>
  </conditionalFormatting>
  <conditionalFormatting sqref="D51">
    <cfRule type="cellIs" dxfId="722" priority="731" stopIfTrue="1" operator="equal">
      <formula>"CW 3120-R2"</formula>
    </cfRule>
    <cfRule type="cellIs" dxfId="721" priority="732" stopIfTrue="1" operator="equal">
      <formula>"CW 3240-R7"</formula>
    </cfRule>
  </conditionalFormatting>
  <conditionalFormatting sqref="D31">
    <cfRule type="cellIs" dxfId="720" priority="728" stopIfTrue="1" operator="equal">
      <formula>"CW 2130-R11"</formula>
    </cfRule>
    <cfRule type="cellIs" dxfId="719" priority="729" stopIfTrue="1" operator="equal">
      <formula>"CW 3120-R2"</formula>
    </cfRule>
    <cfRule type="cellIs" dxfId="718" priority="730" stopIfTrue="1" operator="equal">
      <formula>"CW 3240-R7"</formula>
    </cfRule>
  </conditionalFormatting>
  <conditionalFormatting sqref="D30">
    <cfRule type="cellIs" dxfId="717" priority="725" stopIfTrue="1" operator="equal">
      <formula>"CW 2130-R11"</formula>
    </cfRule>
    <cfRule type="cellIs" dxfId="716" priority="726" stopIfTrue="1" operator="equal">
      <formula>"CW 3120-R2"</formula>
    </cfRule>
    <cfRule type="cellIs" dxfId="715" priority="727" stopIfTrue="1" operator="equal">
      <formula>"CW 3240-R7"</formula>
    </cfRule>
  </conditionalFormatting>
  <conditionalFormatting sqref="D29">
    <cfRule type="cellIs" dxfId="714" priority="722" stopIfTrue="1" operator="equal">
      <formula>"CW 2130-R11"</formula>
    </cfRule>
    <cfRule type="cellIs" dxfId="713" priority="723" stopIfTrue="1" operator="equal">
      <formula>"CW 3120-R2"</formula>
    </cfRule>
    <cfRule type="cellIs" dxfId="712" priority="724" stopIfTrue="1" operator="equal">
      <formula>"CW 3240-R7"</formula>
    </cfRule>
  </conditionalFormatting>
  <conditionalFormatting sqref="D52">
    <cfRule type="cellIs" dxfId="711" priority="720" stopIfTrue="1" operator="equal">
      <formula>"CW 3120-R2"</formula>
    </cfRule>
    <cfRule type="cellIs" dxfId="710" priority="721" stopIfTrue="1" operator="equal">
      <formula>"CW 3240-R7"</formula>
    </cfRule>
  </conditionalFormatting>
  <conditionalFormatting sqref="D53">
    <cfRule type="cellIs" dxfId="709" priority="718" stopIfTrue="1" operator="equal">
      <formula>"CW 3120-R2"</formula>
    </cfRule>
    <cfRule type="cellIs" dxfId="708" priority="719" stopIfTrue="1" operator="equal">
      <formula>"CW 3240-R7"</formula>
    </cfRule>
  </conditionalFormatting>
  <conditionalFormatting sqref="D138">
    <cfRule type="cellIs" dxfId="707" priority="715" stopIfTrue="1" operator="equal">
      <formula>"CW 2130-R11"</formula>
    </cfRule>
    <cfRule type="cellIs" dxfId="706" priority="716" stopIfTrue="1" operator="equal">
      <formula>"CW 3120-R2"</formula>
    </cfRule>
    <cfRule type="cellIs" dxfId="705" priority="717" stopIfTrue="1" operator="equal">
      <formula>"CW 3240-R7"</formula>
    </cfRule>
  </conditionalFormatting>
  <conditionalFormatting sqref="D142">
    <cfRule type="cellIs" dxfId="704" priority="712" stopIfTrue="1" operator="equal">
      <formula>"CW 2130-R11"</formula>
    </cfRule>
    <cfRule type="cellIs" dxfId="703" priority="713" stopIfTrue="1" operator="equal">
      <formula>"CW 3120-R2"</formula>
    </cfRule>
    <cfRule type="cellIs" dxfId="702" priority="714" stopIfTrue="1" operator="equal">
      <formula>"CW 3240-R7"</formula>
    </cfRule>
  </conditionalFormatting>
  <conditionalFormatting sqref="D143:D145">
    <cfRule type="cellIs" dxfId="701" priority="709" stopIfTrue="1" operator="equal">
      <formula>"CW 2130-R11"</formula>
    </cfRule>
    <cfRule type="cellIs" dxfId="700" priority="710" stopIfTrue="1" operator="equal">
      <formula>"CW 3120-R2"</formula>
    </cfRule>
    <cfRule type="cellIs" dxfId="699" priority="711" stopIfTrue="1" operator="equal">
      <formula>"CW 3240-R7"</formula>
    </cfRule>
  </conditionalFormatting>
  <conditionalFormatting sqref="D146">
    <cfRule type="cellIs" dxfId="698" priority="706" stopIfTrue="1" operator="equal">
      <formula>"CW 2130-R11"</formula>
    </cfRule>
    <cfRule type="cellIs" dxfId="697" priority="707" stopIfTrue="1" operator="equal">
      <formula>"CW 3120-R2"</formula>
    </cfRule>
    <cfRule type="cellIs" dxfId="696" priority="708" stopIfTrue="1" operator="equal">
      <formula>"CW 3240-R7"</formula>
    </cfRule>
  </conditionalFormatting>
  <conditionalFormatting sqref="D147">
    <cfRule type="cellIs" dxfId="695" priority="703" stopIfTrue="1" operator="equal">
      <formula>"CW 2130-R11"</formula>
    </cfRule>
    <cfRule type="cellIs" dxfId="694" priority="704" stopIfTrue="1" operator="equal">
      <formula>"CW 3120-R2"</formula>
    </cfRule>
    <cfRule type="cellIs" dxfId="693" priority="705" stopIfTrue="1" operator="equal">
      <formula>"CW 3240-R7"</formula>
    </cfRule>
  </conditionalFormatting>
  <conditionalFormatting sqref="D148:D149">
    <cfRule type="cellIs" dxfId="692" priority="700" stopIfTrue="1" operator="equal">
      <formula>"CW 2130-R11"</formula>
    </cfRule>
    <cfRule type="cellIs" dxfId="691" priority="701" stopIfTrue="1" operator="equal">
      <formula>"CW 3120-R2"</formula>
    </cfRule>
    <cfRule type="cellIs" dxfId="690" priority="702" stopIfTrue="1" operator="equal">
      <formula>"CW 3240-R7"</formula>
    </cfRule>
  </conditionalFormatting>
  <conditionalFormatting sqref="D150">
    <cfRule type="cellIs" dxfId="689" priority="697" stopIfTrue="1" operator="equal">
      <formula>"CW 2130-R11"</formula>
    </cfRule>
    <cfRule type="cellIs" dxfId="688" priority="698" stopIfTrue="1" operator="equal">
      <formula>"CW 3120-R2"</formula>
    </cfRule>
    <cfRule type="cellIs" dxfId="687" priority="699" stopIfTrue="1" operator="equal">
      <formula>"CW 3240-R7"</formula>
    </cfRule>
  </conditionalFormatting>
  <conditionalFormatting sqref="D151">
    <cfRule type="cellIs" dxfId="686" priority="694" stopIfTrue="1" operator="equal">
      <formula>"CW 2130-R11"</formula>
    </cfRule>
    <cfRule type="cellIs" dxfId="685" priority="695" stopIfTrue="1" operator="equal">
      <formula>"CW 3120-R2"</formula>
    </cfRule>
    <cfRule type="cellIs" dxfId="684" priority="696" stopIfTrue="1" operator="equal">
      <formula>"CW 3240-R7"</formula>
    </cfRule>
  </conditionalFormatting>
  <conditionalFormatting sqref="D152">
    <cfRule type="cellIs" dxfId="683" priority="691" stopIfTrue="1" operator="equal">
      <formula>"CW 2130-R11"</formula>
    </cfRule>
    <cfRule type="cellIs" dxfId="682" priority="692" stopIfTrue="1" operator="equal">
      <formula>"CW 3120-R2"</formula>
    </cfRule>
    <cfRule type="cellIs" dxfId="681" priority="693" stopIfTrue="1" operator="equal">
      <formula>"CW 3240-R7"</formula>
    </cfRule>
  </conditionalFormatting>
  <conditionalFormatting sqref="D153:D156">
    <cfRule type="cellIs" dxfId="680" priority="688" stopIfTrue="1" operator="equal">
      <formula>"CW 2130-R11"</formula>
    </cfRule>
    <cfRule type="cellIs" dxfId="679" priority="689" stopIfTrue="1" operator="equal">
      <formula>"CW 3120-R2"</formula>
    </cfRule>
    <cfRule type="cellIs" dxfId="678" priority="690" stopIfTrue="1" operator="equal">
      <formula>"CW 3240-R7"</formula>
    </cfRule>
  </conditionalFormatting>
  <conditionalFormatting sqref="D157">
    <cfRule type="cellIs" dxfId="677" priority="685" stopIfTrue="1" operator="equal">
      <formula>"CW 2130-R11"</formula>
    </cfRule>
    <cfRule type="cellIs" dxfId="676" priority="686" stopIfTrue="1" operator="equal">
      <formula>"CW 3120-R2"</formula>
    </cfRule>
    <cfRule type="cellIs" dxfId="675" priority="687" stopIfTrue="1" operator="equal">
      <formula>"CW 3240-R7"</formula>
    </cfRule>
  </conditionalFormatting>
  <conditionalFormatting sqref="D161">
    <cfRule type="cellIs" dxfId="674" priority="682" stopIfTrue="1" operator="equal">
      <formula>"CW 2130-R11"</formula>
    </cfRule>
    <cfRule type="cellIs" dxfId="673" priority="683" stopIfTrue="1" operator="equal">
      <formula>"CW 3120-R2"</formula>
    </cfRule>
    <cfRule type="cellIs" dxfId="672" priority="684" stopIfTrue="1" operator="equal">
      <formula>"CW 3240-R7"</formula>
    </cfRule>
  </conditionalFormatting>
  <conditionalFormatting sqref="D162">
    <cfRule type="cellIs" dxfId="671" priority="679" stopIfTrue="1" operator="equal">
      <formula>"CW 2130-R11"</formula>
    </cfRule>
    <cfRule type="cellIs" dxfId="670" priority="680" stopIfTrue="1" operator="equal">
      <formula>"CW 3120-R2"</formula>
    </cfRule>
    <cfRule type="cellIs" dxfId="669" priority="681" stopIfTrue="1" operator="equal">
      <formula>"CW 3240-R7"</formula>
    </cfRule>
  </conditionalFormatting>
  <conditionalFormatting sqref="D159:D160">
    <cfRule type="cellIs" dxfId="668" priority="676" stopIfTrue="1" operator="equal">
      <formula>"CW 2130-R11"</formula>
    </cfRule>
    <cfRule type="cellIs" dxfId="667" priority="677" stopIfTrue="1" operator="equal">
      <formula>"CW 3120-R2"</formula>
    </cfRule>
    <cfRule type="cellIs" dxfId="666" priority="678" stopIfTrue="1" operator="equal">
      <formula>"CW 3240-R7"</formula>
    </cfRule>
  </conditionalFormatting>
  <conditionalFormatting sqref="D158">
    <cfRule type="cellIs" dxfId="665" priority="673" stopIfTrue="1" operator="equal">
      <formula>"CW 2130-R11"</formula>
    </cfRule>
    <cfRule type="cellIs" dxfId="664" priority="674" stopIfTrue="1" operator="equal">
      <formula>"CW 3120-R2"</formula>
    </cfRule>
    <cfRule type="cellIs" dxfId="663" priority="675" stopIfTrue="1" operator="equal">
      <formula>"CW 3240-R7"</formula>
    </cfRule>
  </conditionalFormatting>
  <conditionalFormatting sqref="D163:D165">
    <cfRule type="cellIs" dxfId="662" priority="670" stopIfTrue="1" operator="equal">
      <formula>"CW 2130-R11"</formula>
    </cfRule>
    <cfRule type="cellIs" dxfId="661" priority="671" stopIfTrue="1" operator="equal">
      <formula>"CW 3120-R2"</formula>
    </cfRule>
    <cfRule type="cellIs" dxfId="660" priority="672" stopIfTrue="1" operator="equal">
      <formula>"CW 3240-R7"</formula>
    </cfRule>
  </conditionalFormatting>
  <conditionalFormatting sqref="D166:D167">
    <cfRule type="cellIs" dxfId="659" priority="667" stopIfTrue="1" operator="equal">
      <formula>"CW 2130-R11"</formula>
    </cfRule>
    <cfRule type="cellIs" dxfId="658" priority="668" stopIfTrue="1" operator="equal">
      <formula>"CW 3120-R2"</formula>
    </cfRule>
    <cfRule type="cellIs" dxfId="657" priority="669" stopIfTrue="1" operator="equal">
      <formula>"CW 3240-R7"</formula>
    </cfRule>
  </conditionalFormatting>
  <conditionalFormatting sqref="D172">
    <cfRule type="cellIs" dxfId="656" priority="664" stopIfTrue="1" operator="equal">
      <formula>"CW 2130-R11"</formula>
    </cfRule>
    <cfRule type="cellIs" dxfId="655" priority="665" stopIfTrue="1" operator="equal">
      <formula>"CW 3120-R2"</formula>
    </cfRule>
    <cfRule type="cellIs" dxfId="654" priority="666" stopIfTrue="1" operator="equal">
      <formula>"CW 3240-R7"</formula>
    </cfRule>
  </conditionalFormatting>
  <conditionalFormatting sqref="D174">
    <cfRule type="cellIs" dxfId="653" priority="661" stopIfTrue="1" operator="equal">
      <formula>"CW 2130-R11"</formula>
    </cfRule>
    <cfRule type="cellIs" dxfId="652" priority="662" stopIfTrue="1" operator="equal">
      <formula>"CW 3120-R2"</formula>
    </cfRule>
    <cfRule type="cellIs" dxfId="651" priority="663" stopIfTrue="1" operator="equal">
      <formula>"CW 3240-R7"</formula>
    </cfRule>
  </conditionalFormatting>
  <conditionalFormatting sqref="D175">
    <cfRule type="cellIs" dxfId="650" priority="658" stopIfTrue="1" operator="equal">
      <formula>"CW 2130-R11"</formula>
    </cfRule>
    <cfRule type="cellIs" dxfId="649" priority="659" stopIfTrue="1" operator="equal">
      <formula>"CW 3120-R2"</formula>
    </cfRule>
    <cfRule type="cellIs" dxfId="648" priority="660" stopIfTrue="1" operator="equal">
      <formula>"CW 3240-R7"</formula>
    </cfRule>
  </conditionalFormatting>
  <conditionalFormatting sqref="D177">
    <cfRule type="cellIs" dxfId="647" priority="655" stopIfTrue="1" operator="equal">
      <formula>"CW 2130-R11"</formula>
    </cfRule>
    <cfRule type="cellIs" dxfId="646" priority="656" stopIfTrue="1" operator="equal">
      <formula>"CW 3120-R2"</formula>
    </cfRule>
    <cfRule type="cellIs" dxfId="645" priority="657" stopIfTrue="1" operator="equal">
      <formula>"CW 3240-R7"</formula>
    </cfRule>
  </conditionalFormatting>
  <conditionalFormatting sqref="D178">
    <cfRule type="cellIs" dxfId="644" priority="652" stopIfTrue="1" operator="equal">
      <formula>"CW 2130-R11"</formula>
    </cfRule>
    <cfRule type="cellIs" dxfId="643" priority="653" stopIfTrue="1" operator="equal">
      <formula>"CW 3120-R2"</formula>
    </cfRule>
    <cfRule type="cellIs" dxfId="642" priority="654" stopIfTrue="1" operator="equal">
      <formula>"CW 3240-R7"</formula>
    </cfRule>
  </conditionalFormatting>
  <conditionalFormatting sqref="D179">
    <cfRule type="cellIs" dxfId="641" priority="649" stopIfTrue="1" operator="equal">
      <formula>"CW 2130-R11"</formula>
    </cfRule>
    <cfRule type="cellIs" dxfId="640" priority="650" stopIfTrue="1" operator="equal">
      <formula>"CW 3120-R2"</formula>
    </cfRule>
    <cfRule type="cellIs" dxfId="639" priority="651" stopIfTrue="1" operator="equal">
      <formula>"CW 3240-R7"</formula>
    </cfRule>
  </conditionalFormatting>
  <conditionalFormatting sqref="D181:D183">
    <cfRule type="cellIs" dxfId="638" priority="646" stopIfTrue="1" operator="equal">
      <formula>"CW 2130-R11"</formula>
    </cfRule>
    <cfRule type="cellIs" dxfId="637" priority="647" stopIfTrue="1" operator="equal">
      <formula>"CW 3120-R2"</formula>
    </cfRule>
    <cfRule type="cellIs" dxfId="636" priority="648" stopIfTrue="1" operator="equal">
      <formula>"CW 3240-R7"</formula>
    </cfRule>
  </conditionalFormatting>
  <conditionalFormatting sqref="D168">
    <cfRule type="cellIs" dxfId="635" priority="643" stopIfTrue="1" operator="equal">
      <formula>"CW 2130-R11"</formula>
    </cfRule>
    <cfRule type="cellIs" dxfId="634" priority="644" stopIfTrue="1" operator="equal">
      <formula>"CW 3120-R2"</formula>
    </cfRule>
    <cfRule type="cellIs" dxfId="633" priority="645" stopIfTrue="1" operator="equal">
      <formula>"CW 3240-R7"</formula>
    </cfRule>
  </conditionalFormatting>
  <conditionalFormatting sqref="D169">
    <cfRule type="cellIs" dxfId="632" priority="640" stopIfTrue="1" operator="equal">
      <formula>"CW 2130-R11"</formula>
    </cfRule>
    <cfRule type="cellIs" dxfId="631" priority="641" stopIfTrue="1" operator="equal">
      <formula>"CW 3120-R2"</formula>
    </cfRule>
    <cfRule type="cellIs" dxfId="630" priority="642" stopIfTrue="1" operator="equal">
      <formula>"CW 3240-R7"</formula>
    </cfRule>
  </conditionalFormatting>
  <conditionalFormatting sqref="D184">
    <cfRule type="cellIs" dxfId="629" priority="637" stopIfTrue="1" operator="equal">
      <formula>"CW 2130-R11"</formula>
    </cfRule>
    <cfRule type="cellIs" dxfId="628" priority="638" stopIfTrue="1" operator="equal">
      <formula>"CW 3120-R2"</formula>
    </cfRule>
    <cfRule type="cellIs" dxfId="627" priority="639" stopIfTrue="1" operator="equal">
      <formula>"CW 3240-R7"</formula>
    </cfRule>
  </conditionalFormatting>
  <conditionalFormatting sqref="D69">
    <cfRule type="cellIs" dxfId="626" priority="634" stopIfTrue="1" operator="equal">
      <formula>"CW 2130-R11"</formula>
    </cfRule>
    <cfRule type="cellIs" dxfId="625" priority="635" stopIfTrue="1" operator="equal">
      <formula>"CW 3120-R2"</formula>
    </cfRule>
    <cfRule type="cellIs" dxfId="624" priority="636" stopIfTrue="1" operator="equal">
      <formula>"CW 3240-R7"</formula>
    </cfRule>
  </conditionalFormatting>
  <conditionalFormatting sqref="D71">
    <cfRule type="cellIs" dxfId="623" priority="631" stopIfTrue="1" operator="equal">
      <formula>"CW 2130-R11"</formula>
    </cfRule>
    <cfRule type="cellIs" dxfId="622" priority="632" stopIfTrue="1" operator="equal">
      <formula>"CW 3120-R2"</formula>
    </cfRule>
    <cfRule type="cellIs" dxfId="621" priority="633" stopIfTrue="1" operator="equal">
      <formula>"CW 3240-R7"</formula>
    </cfRule>
  </conditionalFormatting>
  <conditionalFormatting sqref="D75">
    <cfRule type="cellIs" dxfId="620" priority="628" stopIfTrue="1" operator="equal">
      <formula>"CW 2130-R11"</formula>
    </cfRule>
    <cfRule type="cellIs" dxfId="619" priority="629" stopIfTrue="1" operator="equal">
      <formula>"CW 3120-R2"</formula>
    </cfRule>
    <cfRule type="cellIs" dxfId="618" priority="630" stopIfTrue="1" operator="equal">
      <formula>"CW 3240-R7"</formula>
    </cfRule>
  </conditionalFormatting>
  <conditionalFormatting sqref="D76:D77">
    <cfRule type="cellIs" dxfId="617" priority="625" stopIfTrue="1" operator="equal">
      <formula>"CW 2130-R11"</formula>
    </cfRule>
    <cfRule type="cellIs" dxfId="616" priority="626" stopIfTrue="1" operator="equal">
      <formula>"CW 3120-R2"</formula>
    </cfRule>
    <cfRule type="cellIs" dxfId="615" priority="627" stopIfTrue="1" operator="equal">
      <formula>"CW 3240-R7"</formula>
    </cfRule>
  </conditionalFormatting>
  <conditionalFormatting sqref="D78">
    <cfRule type="cellIs" dxfId="614" priority="622" stopIfTrue="1" operator="equal">
      <formula>"CW 2130-R11"</formula>
    </cfRule>
    <cfRule type="cellIs" dxfId="613" priority="623" stopIfTrue="1" operator="equal">
      <formula>"CW 3120-R2"</formula>
    </cfRule>
    <cfRule type="cellIs" dxfId="612" priority="624" stopIfTrue="1" operator="equal">
      <formula>"CW 3240-R7"</formula>
    </cfRule>
  </conditionalFormatting>
  <conditionalFormatting sqref="D79">
    <cfRule type="cellIs" dxfId="611" priority="619" stopIfTrue="1" operator="equal">
      <formula>"CW 2130-R11"</formula>
    </cfRule>
    <cfRule type="cellIs" dxfId="610" priority="620" stopIfTrue="1" operator="equal">
      <formula>"CW 3120-R2"</formula>
    </cfRule>
    <cfRule type="cellIs" dxfId="609" priority="621" stopIfTrue="1" operator="equal">
      <formula>"CW 3240-R7"</formula>
    </cfRule>
  </conditionalFormatting>
  <conditionalFormatting sqref="D80">
    <cfRule type="cellIs" dxfId="608" priority="616" stopIfTrue="1" operator="equal">
      <formula>"CW 2130-R11"</formula>
    </cfRule>
    <cfRule type="cellIs" dxfId="607" priority="617" stopIfTrue="1" operator="equal">
      <formula>"CW 3120-R2"</formula>
    </cfRule>
    <cfRule type="cellIs" dxfId="606" priority="618" stopIfTrue="1" operator="equal">
      <formula>"CW 3240-R7"</formula>
    </cfRule>
  </conditionalFormatting>
  <conditionalFormatting sqref="D81:D84">
    <cfRule type="cellIs" dxfId="605" priority="613" stopIfTrue="1" operator="equal">
      <formula>"CW 2130-R11"</formula>
    </cfRule>
    <cfRule type="cellIs" dxfId="604" priority="614" stopIfTrue="1" operator="equal">
      <formula>"CW 3120-R2"</formula>
    </cfRule>
    <cfRule type="cellIs" dxfId="603" priority="615" stopIfTrue="1" operator="equal">
      <formula>"CW 3240-R7"</formula>
    </cfRule>
  </conditionalFormatting>
  <conditionalFormatting sqref="D85">
    <cfRule type="cellIs" dxfId="602" priority="610" stopIfTrue="1" operator="equal">
      <formula>"CW 2130-R11"</formula>
    </cfRule>
    <cfRule type="cellIs" dxfId="601" priority="611" stopIfTrue="1" operator="equal">
      <formula>"CW 3120-R2"</formula>
    </cfRule>
    <cfRule type="cellIs" dxfId="600" priority="612" stopIfTrue="1" operator="equal">
      <formula>"CW 3240-R7"</formula>
    </cfRule>
  </conditionalFormatting>
  <conditionalFormatting sqref="D89">
    <cfRule type="cellIs" dxfId="599" priority="607" stopIfTrue="1" operator="equal">
      <formula>"CW 2130-R11"</formula>
    </cfRule>
    <cfRule type="cellIs" dxfId="598" priority="608" stopIfTrue="1" operator="equal">
      <formula>"CW 3120-R2"</formula>
    </cfRule>
    <cfRule type="cellIs" dxfId="597" priority="609" stopIfTrue="1" operator="equal">
      <formula>"CW 3240-R7"</formula>
    </cfRule>
  </conditionalFormatting>
  <conditionalFormatting sqref="D90">
    <cfRule type="cellIs" dxfId="596" priority="604" stopIfTrue="1" operator="equal">
      <formula>"CW 2130-R11"</formula>
    </cfRule>
    <cfRule type="cellIs" dxfId="595" priority="605" stopIfTrue="1" operator="equal">
      <formula>"CW 3120-R2"</formula>
    </cfRule>
    <cfRule type="cellIs" dxfId="594" priority="606" stopIfTrue="1" operator="equal">
      <formula>"CW 3240-R7"</formula>
    </cfRule>
  </conditionalFormatting>
  <conditionalFormatting sqref="D87:D88">
    <cfRule type="cellIs" dxfId="593" priority="601" stopIfTrue="1" operator="equal">
      <formula>"CW 2130-R11"</formula>
    </cfRule>
    <cfRule type="cellIs" dxfId="592" priority="602" stopIfTrue="1" operator="equal">
      <formula>"CW 3120-R2"</formula>
    </cfRule>
    <cfRule type="cellIs" dxfId="591" priority="603" stopIfTrue="1" operator="equal">
      <formula>"CW 3240-R7"</formula>
    </cfRule>
  </conditionalFormatting>
  <conditionalFormatting sqref="D86">
    <cfRule type="cellIs" dxfId="590" priority="598" stopIfTrue="1" operator="equal">
      <formula>"CW 2130-R11"</formula>
    </cfRule>
    <cfRule type="cellIs" dxfId="589" priority="599" stopIfTrue="1" operator="equal">
      <formula>"CW 3120-R2"</formula>
    </cfRule>
    <cfRule type="cellIs" dxfId="588" priority="600" stopIfTrue="1" operator="equal">
      <formula>"CW 3240-R7"</formula>
    </cfRule>
  </conditionalFormatting>
  <conditionalFormatting sqref="D91:D93">
    <cfRule type="cellIs" dxfId="587" priority="595" stopIfTrue="1" operator="equal">
      <formula>"CW 2130-R11"</formula>
    </cfRule>
    <cfRule type="cellIs" dxfId="586" priority="596" stopIfTrue="1" operator="equal">
      <formula>"CW 3120-R2"</formula>
    </cfRule>
    <cfRule type="cellIs" dxfId="585" priority="597" stopIfTrue="1" operator="equal">
      <formula>"CW 3240-R7"</formula>
    </cfRule>
  </conditionalFormatting>
  <conditionalFormatting sqref="D94:D95">
    <cfRule type="cellIs" dxfId="584" priority="592" stopIfTrue="1" operator="equal">
      <formula>"CW 2130-R11"</formula>
    </cfRule>
    <cfRule type="cellIs" dxfId="583" priority="593" stopIfTrue="1" operator="equal">
      <formula>"CW 3120-R2"</formula>
    </cfRule>
    <cfRule type="cellIs" dxfId="582" priority="594" stopIfTrue="1" operator="equal">
      <formula>"CW 3240-R7"</formula>
    </cfRule>
  </conditionalFormatting>
  <conditionalFormatting sqref="D99">
    <cfRule type="cellIs" dxfId="581" priority="589" stopIfTrue="1" operator="equal">
      <formula>"CW 2130-R11"</formula>
    </cfRule>
    <cfRule type="cellIs" dxfId="580" priority="590" stopIfTrue="1" operator="equal">
      <formula>"CW 3120-R2"</formula>
    </cfRule>
    <cfRule type="cellIs" dxfId="579" priority="591" stopIfTrue="1" operator="equal">
      <formula>"CW 3240-R7"</formula>
    </cfRule>
  </conditionalFormatting>
  <conditionalFormatting sqref="D111">
    <cfRule type="cellIs" dxfId="578" priority="587" stopIfTrue="1" operator="equal">
      <formula>"CW 3120-R2"</formula>
    </cfRule>
    <cfRule type="cellIs" dxfId="577" priority="588" stopIfTrue="1" operator="equal">
      <formula>"CW 3240-R7"</formula>
    </cfRule>
  </conditionalFormatting>
  <conditionalFormatting sqref="D114">
    <cfRule type="cellIs" dxfId="576" priority="585" stopIfTrue="1" operator="equal">
      <formula>"CW 3120-R2"</formula>
    </cfRule>
    <cfRule type="cellIs" dxfId="575" priority="586" stopIfTrue="1" operator="equal">
      <formula>"CW 3240-R7"</formula>
    </cfRule>
  </conditionalFormatting>
  <conditionalFormatting sqref="D113">
    <cfRule type="cellIs" dxfId="574" priority="583" stopIfTrue="1" operator="equal">
      <formula>"CW 3120-R2"</formula>
    </cfRule>
    <cfRule type="cellIs" dxfId="573" priority="584" stopIfTrue="1" operator="equal">
      <formula>"CW 3240-R7"</formula>
    </cfRule>
  </conditionalFormatting>
  <conditionalFormatting sqref="D112">
    <cfRule type="cellIs" dxfId="572" priority="581" stopIfTrue="1" operator="equal">
      <formula>"CW 3120-R2"</formula>
    </cfRule>
    <cfRule type="cellIs" dxfId="571" priority="582" stopIfTrue="1" operator="equal">
      <formula>"CW 3240-R7"</formula>
    </cfRule>
  </conditionalFormatting>
  <conditionalFormatting sqref="D116">
    <cfRule type="cellIs" dxfId="570" priority="579" stopIfTrue="1" operator="equal">
      <formula>"CW 3120-R2"</formula>
    </cfRule>
    <cfRule type="cellIs" dxfId="569" priority="580" stopIfTrue="1" operator="equal">
      <formula>"CW 3240-R7"</formula>
    </cfRule>
  </conditionalFormatting>
  <conditionalFormatting sqref="D115">
    <cfRule type="cellIs" dxfId="568" priority="577" stopIfTrue="1" operator="equal">
      <formula>"CW 3120-R2"</formula>
    </cfRule>
    <cfRule type="cellIs" dxfId="567" priority="578" stopIfTrue="1" operator="equal">
      <formula>"CW 3240-R7"</formula>
    </cfRule>
  </conditionalFormatting>
  <conditionalFormatting sqref="D126">
    <cfRule type="cellIs" dxfId="566" priority="574" stopIfTrue="1" operator="equal">
      <formula>"CW 2130-R11"</formula>
    </cfRule>
    <cfRule type="cellIs" dxfId="565" priority="575" stopIfTrue="1" operator="equal">
      <formula>"CW 3120-R2"</formula>
    </cfRule>
    <cfRule type="cellIs" dxfId="564" priority="576" stopIfTrue="1" operator="equal">
      <formula>"CW 3240-R7"</formula>
    </cfRule>
  </conditionalFormatting>
  <conditionalFormatting sqref="D127">
    <cfRule type="cellIs" dxfId="563" priority="571" stopIfTrue="1" operator="equal">
      <formula>"CW 2130-R11"</formula>
    </cfRule>
    <cfRule type="cellIs" dxfId="562" priority="572" stopIfTrue="1" operator="equal">
      <formula>"CW 3120-R2"</formula>
    </cfRule>
    <cfRule type="cellIs" dxfId="561" priority="573" stopIfTrue="1" operator="equal">
      <formula>"CW 3240-R7"</formula>
    </cfRule>
  </conditionalFormatting>
  <conditionalFormatting sqref="D129">
    <cfRule type="cellIs" dxfId="560" priority="568" stopIfTrue="1" operator="equal">
      <formula>"CW 2130-R11"</formula>
    </cfRule>
    <cfRule type="cellIs" dxfId="559" priority="569" stopIfTrue="1" operator="equal">
      <formula>"CW 3120-R2"</formula>
    </cfRule>
    <cfRule type="cellIs" dxfId="558" priority="570" stopIfTrue="1" operator="equal">
      <formula>"CW 3240-R7"</formula>
    </cfRule>
  </conditionalFormatting>
  <conditionalFormatting sqref="D132:D134">
    <cfRule type="cellIs" dxfId="557" priority="565" stopIfTrue="1" operator="equal">
      <formula>"CW 2130-R11"</formula>
    </cfRule>
    <cfRule type="cellIs" dxfId="556" priority="566" stopIfTrue="1" operator="equal">
      <formula>"CW 3120-R2"</formula>
    </cfRule>
    <cfRule type="cellIs" dxfId="555" priority="567" stopIfTrue="1" operator="equal">
      <formula>"CW 3240-R7"</formula>
    </cfRule>
  </conditionalFormatting>
  <conditionalFormatting sqref="D96">
    <cfRule type="cellIs" dxfId="554" priority="562" stopIfTrue="1" operator="equal">
      <formula>"CW 2130-R11"</formula>
    </cfRule>
    <cfRule type="cellIs" dxfId="553" priority="563" stopIfTrue="1" operator="equal">
      <formula>"CW 3120-R2"</formula>
    </cfRule>
    <cfRule type="cellIs" dxfId="552" priority="564" stopIfTrue="1" operator="equal">
      <formula>"CW 3240-R7"</formula>
    </cfRule>
  </conditionalFormatting>
  <conditionalFormatting sqref="D97">
    <cfRule type="cellIs" dxfId="551" priority="559" stopIfTrue="1" operator="equal">
      <formula>"CW 2130-R11"</formula>
    </cfRule>
    <cfRule type="cellIs" dxfId="550" priority="560" stopIfTrue="1" operator="equal">
      <formula>"CW 3120-R2"</formula>
    </cfRule>
    <cfRule type="cellIs" dxfId="549" priority="561" stopIfTrue="1" operator="equal">
      <formula>"CW 3240-R7"</formula>
    </cfRule>
  </conditionalFormatting>
  <conditionalFormatting sqref="D140">
    <cfRule type="cellIs" dxfId="548" priority="556" stopIfTrue="1" operator="equal">
      <formula>"CW 2130-R11"</formula>
    </cfRule>
    <cfRule type="cellIs" dxfId="547" priority="557" stopIfTrue="1" operator="equal">
      <formula>"CW 3120-R2"</formula>
    </cfRule>
    <cfRule type="cellIs" dxfId="546" priority="558" stopIfTrue="1" operator="equal">
      <formula>"CW 3240-R7"</formula>
    </cfRule>
  </conditionalFormatting>
  <conditionalFormatting sqref="D141">
    <cfRule type="cellIs" dxfId="545" priority="553" stopIfTrue="1" operator="equal">
      <formula>"CW 2130-R11"</formula>
    </cfRule>
    <cfRule type="cellIs" dxfId="544" priority="554" stopIfTrue="1" operator="equal">
      <formula>"CW 3120-R2"</formula>
    </cfRule>
    <cfRule type="cellIs" dxfId="543" priority="555" stopIfTrue="1" operator="equal">
      <formula>"CW 3240-R7"</formula>
    </cfRule>
  </conditionalFormatting>
  <conditionalFormatting sqref="D225">
    <cfRule type="cellIs" dxfId="542" priority="550" stopIfTrue="1" operator="equal">
      <formula>"CW 2130-R11"</formula>
    </cfRule>
    <cfRule type="cellIs" dxfId="541" priority="551" stopIfTrue="1" operator="equal">
      <formula>"CW 3120-R2"</formula>
    </cfRule>
    <cfRule type="cellIs" dxfId="540" priority="552" stopIfTrue="1" operator="equal">
      <formula>"CW 3240-R7"</formula>
    </cfRule>
  </conditionalFormatting>
  <conditionalFormatting sqref="D188">
    <cfRule type="cellIs" dxfId="539" priority="547" stopIfTrue="1" operator="equal">
      <formula>"CW 2130-R11"</formula>
    </cfRule>
    <cfRule type="cellIs" dxfId="538" priority="548" stopIfTrue="1" operator="equal">
      <formula>"CW 3120-R2"</formula>
    </cfRule>
    <cfRule type="cellIs" dxfId="537" priority="549" stopIfTrue="1" operator="equal">
      <formula>"CW 3240-R7"</formula>
    </cfRule>
  </conditionalFormatting>
  <conditionalFormatting sqref="D190">
    <cfRule type="cellIs" dxfId="536" priority="544" stopIfTrue="1" operator="equal">
      <formula>"CW 2130-R11"</formula>
    </cfRule>
    <cfRule type="cellIs" dxfId="535" priority="545" stopIfTrue="1" operator="equal">
      <formula>"CW 3120-R2"</formula>
    </cfRule>
    <cfRule type="cellIs" dxfId="534" priority="546" stopIfTrue="1" operator="equal">
      <formula>"CW 3240-R7"</formula>
    </cfRule>
  </conditionalFormatting>
  <conditionalFormatting sqref="D194">
    <cfRule type="cellIs" dxfId="533" priority="541" stopIfTrue="1" operator="equal">
      <formula>"CW 2130-R11"</formula>
    </cfRule>
    <cfRule type="cellIs" dxfId="532" priority="542" stopIfTrue="1" operator="equal">
      <formula>"CW 3120-R2"</formula>
    </cfRule>
    <cfRule type="cellIs" dxfId="531" priority="543" stopIfTrue="1" operator="equal">
      <formula>"CW 3240-R7"</formula>
    </cfRule>
  </conditionalFormatting>
  <conditionalFormatting sqref="D196:D197">
    <cfRule type="cellIs" dxfId="530" priority="538" stopIfTrue="1" operator="equal">
      <formula>"CW 2130-R11"</formula>
    </cfRule>
    <cfRule type="cellIs" dxfId="529" priority="539" stopIfTrue="1" operator="equal">
      <formula>"CW 3120-R2"</formula>
    </cfRule>
    <cfRule type="cellIs" dxfId="528" priority="540" stopIfTrue="1" operator="equal">
      <formula>"CW 3240-R7"</formula>
    </cfRule>
  </conditionalFormatting>
  <conditionalFormatting sqref="D198">
    <cfRule type="cellIs" dxfId="527" priority="535" stopIfTrue="1" operator="equal">
      <formula>"CW 2130-R11"</formula>
    </cfRule>
    <cfRule type="cellIs" dxfId="526" priority="536" stopIfTrue="1" operator="equal">
      <formula>"CW 3120-R2"</formula>
    </cfRule>
    <cfRule type="cellIs" dxfId="525" priority="537" stopIfTrue="1" operator="equal">
      <formula>"CW 3240-R7"</formula>
    </cfRule>
  </conditionalFormatting>
  <conditionalFormatting sqref="D199">
    <cfRule type="cellIs" dxfId="524" priority="532" stopIfTrue="1" operator="equal">
      <formula>"CW 2130-R11"</formula>
    </cfRule>
    <cfRule type="cellIs" dxfId="523" priority="533" stopIfTrue="1" operator="equal">
      <formula>"CW 3120-R2"</formula>
    </cfRule>
    <cfRule type="cellIs" dxfId="522" priority="534" stopIfTrue="1" operator="equal">
      <formula>"CW 3240-R7"</formula>
    </cfRule>
  </conditionalFormatting>
  <conditionalFormatting sqref="D202">
    <cfRule type="cellIs" dxfId="521" priority="529" stopIfTrue="1" operator="equal">
      <formula>"CW 2130-R11"</formula>
    </cfRule>
    <cfRule type="cellIs" dxfId="520" priority="530" stopIfTrue="1" operator="equal">
      <formula>"CW 3120-R2"</formula>
    </cfRule>
    <cfRule type="cellIs" dxfId="519" priority="531" stopIfTrue="1" operator="equal">
      <formula>"CW 3240-R7"</formula>
    </cfRule>
  </conditionalFormatting>
  <conditionalFormatting sqref="D203:D205">
    <cfRule type="cellIs" dxfId="518" priority="526" stopIfTrue="1" operator="equal">
      <formula>"CW 2130-R11"</formula>
    </cfRule>
    <cfRule type="cellIs" dxfId="517" priority="527" stopIfTrue="1" operator="equal">
      <formula>"CW 3120-R2"</formula>
    </cfRule>
    <cfRule type="cellIs" dxfId="516" priority="528" stopIfTrue="1" operator="equal">
      <formula>"CW 3240-R7"</formula>
    </cfRule>
  </conditionalFormatting>
  <conditionalFormatting sqref="D214:D216">
    <cfRule type="cellIs" dxfId="515" priority="523" stopIfTrue="1" operator="equal">
      <formula>"CW 2130-R11"</formula>
    </cfRule>
    <cfRule type="cellIs" dxfId="514" priority="524" stopIfTrue="1" operator="equal">
      <formula>"CW 3120-R2"</formula>
    </cfRule>
    <cfRule type="cellIs" dxfId="513" priority="525" stopIfTrue="1" operator="equal">
      <formula>"CW 3240-R7"</formula>
    </cfRule>
  </conditionalFormatting>
  <conditionalFormatting sqref="D217:D218">
    <cfRule type="cellIs" dxfId="512" priority="520" stopIfTrue="1" operator="equal">
      <formula>"CW 2130-R11"</formula>
    </cfRule>
    <cfRule type="cellIs" dxfId="511" priority="521" stopIfTrue="1" operator="equal">
      <formula>"CW 3120-R2"</formula>
    </cfRule>
    <cfRule type="cellIs" dxfId="510" priority="522" stopIfTrue="1" operator="equal">
      <formula>"CW 3240-R7"</formula>
    </cfRule>
  </conditionalFormatting>
  <conditionalFormatting sqref="D222">
    <cfRule type="cellIs" dxfId="509" priority="517" stopIfTrue="1" operator="equal">
      <formula>"CW 2130-R11"</formula>
    </cfRule>
    <cfRule type="cellIs" dxfId="508" priority="518" stopIfTrue="1" operator="equal">
      <formula>"CW 3120-R2"</formula>
    </cfRule>
    <cfRule type="cellIs" dxfId="507" priority="519" stopIfTrue="1" operator="equal">
      <formula>"CW 3240-R7"</formula>
    </cfRule>
  </conditionalFormatting>
  <conditionalFormatting sqref="D224">
    <cfRule type="cellIs" dxfId="506" priority="514" stopIfTrue="1" operator="equal">
      <formula>"CW 2130-R11"</formula>
    </cfRule>
    <cfRule type="cellIs" dxfId="505" priority="515" stopIfTrue="1" operator="equal">
      <formula>"CW 3120-R2"</formula>
    </cfRule>
    <cfRule type="cellIs" dxfId="504" priority="516" stopIfTrue="1" operator="equal">
      <formula>"CW 3240-R7"</formula>
    </cfRule>
  </conditionalFormatting>
  <conditionalFormatting sqref="D227:D229">
    <cfRule type="cellIs" dxfId="503" priority="511" stopIfTrue="1" operator="equal">
      <formula>"CW 2130-R11"</formula>
    </cfRule>
    <cfRule type="cellIs" dxfId="502" priority="512" stopIfTrue="1" operator="equal">
      <formula>"CW 3120-R2"</formula>
    </cfRule>
    <cfRule type="cellIs" dxfId="501" priority="513" stopIfTrue="1" operator="equal">
      <formula>"CW 3240-R7"</formula>
    </cfRule>
  </conditionalFormatting>
  <conditionalFormatting sqref="D219">
    <cfRule type="cellIs" dxfId="500" priority="508" stopIfTrue="1" operator="equal">
      <formula>"CW 2130-R11"</formula>
    </cfRule>
    <cfRule type="cellIs" dxfId="499" priority="509" stopIfTrue="1" operator="equal">
      <formula>"CW 3120-R2"</formula>
    </cfRule>
    <cfRule type="cellIs" dxfId="498" priority="510" stopIfTrue="1" operator="equal">
      <formula>"CW 3240-R7"</formula>
    </cfRule>
  </conditionalFormatting>
  <conditionalFormatting sqref="D220">
    <cfRule type="cellIs" dxfId="497" priority="505" stopIfTrue="1" operator="equal">
      <formula>"CW 2130-R11"</formula>
    </cfRule>
    <cfRule type="cellIs" dxfId="496" priority="506" stopIfTrue="1" operator="equal">
      <formula>"CW 3120-R2"</formula>
    </cfRule>
    <cfRule type="cellIs" dxfId="495" priority="507" stopIfTrue="1" operator="equal">
      <formula>"CW 3240-R7"</formula>
    </cfRule>
  </conditionalFormatting>
  <conditionalFormatting sqref="D206">
    <cfRule type="cellIs" dxfId="494" priority="502" stopIfTrue="1" operator="equal">
      <formula>"CW 2130-R11"</formula>
    </cfRule>
    <cfRule type="cellIs" dxfId="493" priority="503" stopIfTrue="1" operator="equal">
      <formula>"CW 3120-R2"</formula>
    </cfRule>
    <cfRule type="cellIs" dxfId="492" priority="504" stopIfTrue="1" operator="equal">
      <formula>"CW 3240-R7"</formula>
    </cfRule>
  </conditionalFormatting>
  <conditionalFormatting sqref="D200">
    <cfRule type="cellIs" dxfId="491" priority="499" stopIfTrue="1" operator="equal">
      <formula>"CW 2130-R11"</formula>
    </cfRule>
    <cfRule type="cellIs" dxfId="490" priority="500" stopIfTrue="1" operator="equal">
      <formula>"CW 3120-R2"</formula>
    </cfRule>
    <cfRule type="cellIs" dxfId="489" priority="501" stopIfTrue="1" operator="equal">
      <formula>"CW 3240-R7"</formula>
    </cfRule>
  </conditionalFormatting>
  <conditionalFormatting sqref="D201">
    <cfRule type="cellIs" dxfId="488" priority="496" stopIfTrue="1" operator="equal">
      <formula>"CW 2130-R11"</formula>
    </cfRule>
    <cfRule type="cellIs" dxfId="487" priority="497" stopIfTrue="1" operator="equal">
      <formula>"CW 3120-R2"</formula>
    </cfRule>
    <cfRule type="cellIs" dxfId="486" priority="498" stopIfTrue="1" operator="equal">
      <formula>"CW 3240-R7"</formula>
    </cfRule>
  </conditionalFormatting>
  <conditionalFormatting sqref="D207">
    <cfRule type="cellIs" dxfId="485" priority="493" stopIfTrue="1" operator="equal">
      <formula>"CW 2130-R11"</formula>
    </cfRule>
    <cfRule type="cellIs" dxfId="484" priority="494" stopIfTrue="1" operator="equal">
      <formula>"CW 3120-R2"</formula>
    </cfRule>
    <cfRule type="cellIs" dxfId="483" priority="495" stopIfTrue="1" operator="equal">
      <formula>"CW 3240-R7"</formula>
    </cfRule>
  </conditionalFormatting>
  <conditionalFormatting sqref="D208">
    <cfRule type="cellIs" dxfId="482" priority="490" stopIfTrue="1" operator="equal">
      <formula>"CW 2130-R11"</formula>
    </cfRule>
    <cfRule type="cellIs" dxfId="481" priority="491" stopIfTrue="1" operator="equal">
      <formula>"CW 3120-R2"</formula>
    </cfRule>
    <cfRule type="cellIs" dxfId="480" priority="492" stopIfTrue="1" operator="equal">
      <formula>"CW 3240-R7"</formula>
    </cfRule>
  </conditionalFormatting>
  <conditionalFormatting sqref="D209">
    <cfRule type="cellIs" dxfId="479" priority="487" stopIfTrue="1" operator="equal">
      <formula>"CW 2130-R11"</formula>
    </cfRule>
    <cfRule type="cellIs" dxfId="478" priority="488" stopIfTrue="1" operator="equal">
      <formula>"CW 3120-R2"</formula>
    </cfRule>
    <cfRule type="cellIs" dxfId="477" priority="489" stopIfTrue="1" operator="equal">
      <formula>"CW 3240-R7"</formula>
    </cfRule>
  </conditionalFormatting>
  <conditionalFormatting sqref="D210">
    <cfRule type="cellIs" dxfId="476" priority="484" stopIfTrue="1" operator="equal">
      <formula>"CW 2130-R11"</formula>
    </cfRule>
    <cfRule type="cellIs" dxfId="475" priority="485" stopIfTrue="1" operator="equal">
      <formula>"CW 3120-R2"</formula>
    </cfRule>
    <cfRule type="cellIs" dxfId="474" priority="486" stopIfTrue="1" operator="equal">
      <formula>"CW 3240-R7"</formula>
    </cfRule>
  </conditionalFormatting>
  <conditionalFormatting sqref="D211">
    <cfRule type="cellIs" dxfId="473" priority="481" stopIfTrue="1" operator="equal">
      <formula>"CW 2130-R11"</formula>
    </cfRule>
    <cfRule type="cellIs" dxfId="472" priority="482" stopIfTrue="1" operator="equal">
      <formula>"CW 3120-R2"</formula>
    </cfRule>
    <cfRule type="cellIs" dxfId="471" priority="483" stopIfTrue="1" operator="equal">
      <formula>"CW 3240-R7"</formula>
    </cfRule>
  </conditionalFormatting>
  <conditionalFormatting sqref="D212">
    <cfRule type="cellIs" dxfId="470" priority="478" stopIfTrue="1" operator="equal">
      <formula>"CW 2130-R11"</formula>
    </cfRule>
    <cfRule type="cellIs" dxfId="469" priority="479" stopIfTrue="1" operator="equal">
      <formula>"CW 3120-R2"</formula>
    </cfRule>
    <cfRule type="cellIs" dxfId="468" priority="480" stopIfTrue="1" operator="equal">
      <formula>"CW 3240-R7"</formula>
    </cfRule>
  </conditionalFormatting>
  <conditionalFormatting sqref="D213">
    <cfRule type="cellIs" dxfId="467" priority="475" stopIfTrue="1" operator="equal">
      <formula>"CW 2130-R11"</formula>
    </cfRule>
    <cfRule type="cellIs" dxfId="466" priority="476" stopIfTrue="1" operator="equal">
      <formula>"CW 3120-R2"</formula>
    </cfRule>
    <cfRule type="cellIs" dxfId="465" priority="477" stopIfTrue="1" operator="equal">
      <formula>"CW 3240-R7"</formula>
    </cfRule>
  </conditionalFormatting>
  <conditionalFormatting sqref="D241 D238:D239">
    <cfRule type="cellIs" dxfId="464" priority="472" stopIfTrue="1" operator="equal">
      <formula>"CW 2130-R11"</formula>
    </cfRule>
    <cfRule type="cellIs" dxfId="463" priority="473" stopIfTrue="1" operator="equal">
      <formula>"CW 3120-R2"</formula>
    </cfRule>
    <cfRule type="cellIs" dxfId="462" priority="474" stopIfTrue="1" operator="equal">
      <formula>"CW 3240-R7"</formula>
    </cfRule>
  </conditionalFormatting>
  <conditionalFormatting sqref="D233">
    <cfRule type="cellIs" dxfId="461" priority="469" stopIfTrue="1" operator="equal">
      <formula>"CW 2130-R11"</formula>
    </cfRule>
    <cfRule type="cellIs" dxfId="460" priority="470" stopIfTrue="1" operator="equal">
      <formula>"CW 3120-R2"</formula>
    </cfRule>
    <cfRule type="cellIs" dxfId="459" priority="471" stopIfTrue="1" operator="equal">
      <formula>"CW 3240-R7"</formula>
    </cfRule>
  </conditionalFormatting>
  <conditionalFormatting sqref="D237">
    <cfRule type="cellIs" dxfId="458" priority="466" stopIfTrue="1" operator="equal">
      <formula>"CW 2130-R11"</formula>
    </cfRule>
    <cfRule type="cellIs" dxfId="457" priority="467" stopIfTrue="1" operator="equal">
      <formula>"CW 3120-R2"</formula>
    </cfRule>
    <cfRule type="cellIs" dxfId="456" priority="468" stopIfTrue="1" operator="equal">
      <formula>"CW 3240-R7"</formula>
    </cfRule>
  </conditionalFormatting>
  <conditionalFormatting sqref="D240">
    <cfRule type="cellIs" dxfId="455" priority="463" stopIfTrue="1" operator="equal">
      <formula>"CW 2130-R11"</formula>
    </cfRule>
    <cfRule type="cellIs" dxfId="454" priority="464" stopIfTrue="1" operator="equal">
      <formula>"CW 3120-R2"</formula>
    </cfRule>
    <cfRule type="cellIs" dxfId="453" priority="465" stopIfTrue="1" operator="equal">
      <formula>"CW 3240-R7"</formula>
    </cfRule>
  </conditionalFormatting>
  <conditionalFormatting sqref="D242:D243">
    <cfRule type="cellIs" dxfId="452" priority="460" stopIfTrue="1" operator="equal">
      <formula>"CW 2130-R11"</formula>
    </cfRule>
    <cfRule type="cellIs" dxfId="451" priority="461" stopIfTrue="1" operator="equal">
      <formula>"CW 3120-R2"</formula>
    </cfRule>
    <cfRule type="cellIs" dxfId="450" priority="462" stopIfTrue="1" operator="equal">
      <formula>"CW 3240-R7"</formula>
    </cfRule>
  </conditionalFormatting>
  <conditionalFormatting sqref="D244">
    <cfRule type="cellIs" dxfId="449" priority="457" stopIfTrue="1" operator="equal">
      <formula>"CW 2130-R11"</formula>
    </cfRule>
    <cfRule type="cellIs" dxfId="448" priority="458" stopIfTrue="1" operator="equal">
      <formula>"CW 3120-R2"</formula>
    </cfRule>
    <cfRule type="cellIs" dxfId="447" priority="459" stopIfTrue="1" operator="equal">
      <formula>"CW 3240-R7"</formula>
    </cfRule>
  </conditionalFormatting>
  <conditionalFormatting sqref="D245">
    <cfRule type="cellIs" dxfId="446" priority="454" stopIfTrue="1" operator="equal">
      <formula>"CW 2130-R11"</formula>
    </cfRule>
    <cfRule type="cellIs" dxfId="445" priority="455" stopIfTrue="1" operator="equal">
      <formula>"CW 3120-R2"</formula>
    </cfRule>
    <cfRule type="cellIs" dxfId="444" priority="456" stopIfTrue="1" operator="equal">
      <formula>"CW 3240-R7"</formula>
    </cfRule>
  </conditionalFormatting>
  <conditionalFormatting sqref="D246">
    <cfRule type="cellIs" dxfId="443" priority="451" stopIfTrue="1" operator="equal">
      <formula>"CW 2130-R11"</formula>
    </cfRule>
    <cfRule type="cellIs" dxfId="442" priority="452" stopIfTrue="1" operator="equal">
      <formula>"CW 3120-R2"</formula>
    </cfRule>
    <cfRule type="cellIs" dxfId="441" priority="453" stopIfTrue="1" operator="equal">
      <formula>"CW 3240-R7"</formula>
    </cfRule>
  </conditionalFormatting>
  <conditionalFormatting sqref="D258:D260">
    <cfRule type="cellIs" dxfId="440" priority="448" stopIfTrue="1" operator="equal">
      <formula>"CW 2130-R11"</formula>
    </cfRule>
    <cfRule type="cellIs" dxfId="439" priority="449" stopIfTrue="1" operator="equal">
      <formula>"CW 3120-R2"</formula>
    </cfRule>
    <cfRule type="cellIs" dxfId="438" priority="450" stopIfTrue="1" operator="equal">
      <formula>"CW 3240-R7"</formula>
    </cfRule>
  </conditionalFormatting>
  <conditionalFormatting sqref="D261:D262">
    <cfRule type="cellIs" dxfId="437" priority="445" stopIfTrue="1" operator="equal">
      <formula>"CW 2130-R11"</formula>
    </cfRule>
    <cfRule type="cellIs" dxfId="436" priority="446" stopIfTrue="1" operator="equal">
      <formula>"CW 3120-R2"</formula>
    </cfRule>
    <cfRule type="cellIs" dxfId="435" priority="447" stopIfTrue="1" operator="equal">
      <formula>"CW 3240-R7"</formula>
    </cfRule>
  </conditionalFormatting>
  <conditionalFormatting sqref="D266">
    <cfRule type="cellIs" dxfId="434" priority="442" stopIfTrue="1" operator="equal">
      <formula>"CW 2130-R11"</formula>
    </cfRule>
    <cfRule type="cellIs" dxfId="433" priority="443" stopIfTrue="1" operator="equal">
      <formula>"CW 3120-R2"</formula>
    </cfRule>
    <cfRule type="cellIs" dxfId="432" priority="444" stopIfTrue="1" operator="equal">
      <formula>"CW 3240-R7"</formula>
    </cfRule>
  </conditionalFormatting>
  <conditionalFormatting sqref="D268:D270">
    <cfRule type="cellIs" dxfId="431" priority="439" stopIfTrue="1" operator="equal">
      <formula>"CW 2130-R11"</formula>
    </cfRule>
    <cfRule type="cellIs" dxfId="430" priority="440" stopIfTrue="1" operator="equal">
      <formula>"CW 3120-R2"</formula>
    </cfRule>
    <cfRule type="cellIs" dxfId="429" priority="441" stopIfTrue="1" operator="equal">
      <formula>"CW 3240-R7"</formula>
    </cfRule>
  </conditionalFormatting>
  <conditionalFormatting sqref="D263">
    <cfRule type="cellIs" dxfId="428" priority="436" stopIfTrue="1" operator="equal">
      <formula>"CW 2130-R11"</formula>
    </cfRule>
    <cfRule type="cellIs" dxfId="427" priority="437" stopIfTrue="1" operator="equal">
      <formula>"CW 3120-R2"</formula>
    </cfRule>
    <cfRule type="cellIs" dxfId="426" priority="438" stopIfTrue="1" operator="equal">
      <formula>"CW 3240-R7"</formula>
    </cfRule>
  </conditionalFormatting>
  <conditionalFormatting sqref="D264">
    <cfRule type="cellIs" dxfId="425" priority="433" stopIfTrue="1" operator="equal">
      <formula>"CW 2130-R11"</formula>
    </cfRule>
    <cfRule type="cellIs" dxfId="424" priority="434" stopIfTrue="1" operator="equal">
      <formula>"CW 3120-R2"</formula>
    </cfRule>
    <cfRule type="cellIs" dxfId="423" priority="435" stopIfTrue="1" operator="equal">
      <formula>"CW 3240-R7"</formula>
    </cfRule>
  </conditionalFormatting>
  <conditionalFormatting sqref="D249">
    <cfRule type="cellIs" dxfId="422" priority="430" stopIfTrue="1" operator="equal">
      <formula>"CW 2130-R11"</formula>
    </cfRule>
    <cfRule type="cellIs" dxfId="421" priority="431" stopIfTrue="1" operator="equal">
      <formula>"CW 3120-R2"</formula>
    </cfRule>
    <cfRule type="cellIs" dxfId="420" priority="432" stopIfTrue="1" operator="equal">
      <formula>"CW 3240-R7"</formula>
    </cfRule>
  </conditionalFormatting>
  <conditionalFormatting sqref="D250">
    <cfRule type="cellIs" dxfId="419" priority="427" stopIfTrue="1" operator="equal">
      <formula>"CW 2130-R11"</formula>
    </cfRule>
    <cfRule type="cellIs" dxfId="418" priority="428" stopIfTrue="1" operator="equal">
      <formula>"CW 3120-R2"</formula>
    </cfRule>
    <cfRule type="cellIs" dxfId="417" priority="429" stopIfTrue="1" operator="equal">
      <formula>"CW 3240-R7"</formula>
    </cfRule>
  </conditionalFormatting>
  <conditionalFormatting sqref="D251">
    <cfRule type="cellIs" dxfId="416" priority="424" stopIfTrue="1" operator="equal">
      <formula>"CW 2130-R11"</formula>
    </cfRule>
    <cfRule type="cellIs" dxfId="415" priority="425" stopIfTrue="1" operator="equal">
      <formula>"CW 3120-R2"</formula>
    </cfRule>
    <cfRule type="cellIs" dxfId="414" priority="426" stopIfTrue="1" operator="equal">
      <formula>"CW 3240-R7"</formula>
    </cfRule>
  </conditionalFormatting>
  <conditionalFormatting sqref="D252">
    <cfRule type="cellIs" dxfId="413" priority="421" stopIfTrue="1" operator="equal">
      <formula>"CW 2130-R11"</formula>
    </cfRule>
    <cfRule type="cellIs" dxfId="412" priority="422" stopIfTrue="1" operator="equal">
      <formula>"CW 3120-R2"</formula>
    </cfRule>
    <cfRule type="cellIs" dxfId="411" priority="423" stopIfTrue="1" operator="equal">
      <formula>"CW 3240-R7"</formula>
    </cfRule>
  </conditionalFormatting>
  <conditionalFormatting sqref="D253">
    <cfRule type="cellIs" dxfId="410" priority="418" stopIfTrue="1" operator="equal">
      <formula>"CW 2130-R11"</formula>
    </cfRule>
    <cfRule type="cellIs" dxfId="409" priority="419" stopIfTrue="1" operator="equal">
      <formula>"CW 3120-R2"</formula>
    </cfRule>
    <cfRule type="cellIs" dxfId="408" priority="420" stopIfTrue="1" operator="equal">
      <formula>"CW 3240-R7"</formula>
    </cfRule>
  </conditionalFormatting>
  <conditionalFormatting sqref="D254">
    <cfRule type="cellIs" dxfId="407" priority="415" stopIfTrue="1" operator="equal">
      <formula>"CW 2130-R11"</formula>
    </cfRule>
    <cfRule type="cellIs" dxfId="406" priority="416" stopIfTrue="1" operator="equal">
      <formula>"CW 3120-R2"</formula>
    </cfRule>
    <cfRule type="cellIs" dxfId="405" priority="417" stopIfTrue="1" operator="equal">
      <formula>"CW 3240-R7"</formula>
    </cfRule>
  </conditionalFormatting>
  <conditionalFormatting sqref="D255">
    <cfRule type="cellIs" dxfId="404" priority="412" stopIfTrue="1" operator="equal">
      <formula>"CW 2130-R11"</formula>
    </cfRule>
    <cfRule type="cellIs" dxfId="403" priority="413" stopIfTrue="1" operator="equal">
      <formula>"CW 3120-R2"</formula>
    </cfRule>
    <cfRule type="cellIs" dxfId="402" priority="414" stopIfTrue="1" operator="equal">
      <formula>"CW 3240-R7"</formula>
    </cfRule>
  </conditionalFormatting>
  <conditionalFormatting sqref="D256">
    <cfRule type="cellIs" dxfId="401" priority="409" stopIfTrue="1" operator="equal">
      <formula>"CW 2130-R11"</formula>
    </cfRule>
    <cfRule type="cellIs" dxfId="400" priority="410" stopIfTrue="1" operator="equal">
      <formula>"CW 3120-R2"</formula>
    </cfRule>
    <cfRule type="cellIs" dxfId="399" priority="411" stopIfTrue="1" operator="equal">
      <formula>"CW 3240-R7"</formula>
    </cfRule>
  </conditionalFormatting>
  <conditionalFormatting sqref="D235">
    <cfRule type="cellIs" dxfId="398" priority="406" stopIfTrue="1" operator="equal">
      <formula>"CW 2130-R11"</formula>
    </cfRule>
    <cfRule type="cellIs" dxfId="397" priority="407" stopIfTrue="1" operator="equal">
      <formula>"CW 3120-R2"</formula>
    </cfRule>
    <cfRule type="cellIs" dxfId="396" priority="408" stopIfTrue="1" operator="equal">
      <formula>"CW 3240-R7"</formula>
    </cfRule>
  </conditionalFormatting>
  <conditionalFormatting sqref="D236">
    <cfRule type="cellIs" dxfId="395" priority="403" stopIfTrue="1" operator="equal">
      <formula>"CW 2130-R11"</formula>
    </cfRule>
    <cfRule type="cellIs" dxfId="394" priority="404" stopIfTrue="1" operator="equal">
      <formula>"CW 3120-R2"</formula>
    </cfRule>
    <cfRule type="cellIs" dxfId="393" priority="405" stopIfTrue="1" operator="equal">
      <formula>"CW 3240-R7"</formula>
    </cfRule>
  </conditionalFormatting>
  <conditionalFormatting sqref="D257">
    <cfRule type="cellIs" dxfId="392" priority="400" stopIfTrue="1" operator="equal">
      <formula>"CW 2130-R11"</formula>
    </cfRule>
    <cfRule type="cellIs" dxfId="391" priority="401" stopIfTrue="1" operator="equal">
      <formula>"CW 3120-R2"</formula>
    </cfRule>
    <cfRule type="cellIs" dxfId="390" priority="402" stopIfTrue="1" operator="equal">
      <formula>"CW 3240-R7"</formula>
    </cfRule>
  </conditionalFormatting>
  <conditionalFormatting sqref="D286:D287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279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274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278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281:D282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283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284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285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296:D298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299:D300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304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310:D312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301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302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288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289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290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291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292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293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294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295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276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277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280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308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306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307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322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316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320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323:D324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325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326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334:D336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337:D338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342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349:D350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339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340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329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332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333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346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344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345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321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318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319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330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331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358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354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356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359:D360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361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362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372:D374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375:D376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380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387:D388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377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378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384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382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383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357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396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392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394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397:D398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399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400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408:D410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411:D412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417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421:D422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413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414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419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395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402:D403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401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404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405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06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364:D367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363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07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24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26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28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30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35">
    <cfRule type="cellIs" dxfId="110" priority="110" stopIfTrue="1" operator="equal">
      <formula>"CW 3120-R2"</formula>
    </cfRule>
    <cfRule type="cellIs" dxfId="109" priority="111" stopIfTrue="1" operator="equal">
      <formula>"CW 3240-R7"</formula>
    </cfRule>
  </conditionalFormatting>
  <conditionalFormatting sqref="D436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437">
    <cfRule type="cellIs" dxfId="105" priority="105" stopIfTrue="1" operator="equal">
      <formula>"CW 3120-R2"</formula>
    </cfRule>
    <cfRule type="cellIs" dxfId="104" priority="106" stopIfTrue="1" operator="equal">
      <formula>"CW 3240-R7"</formula>
    </cfRule>
  </conditionalFormatting>
  <conditionalFormatting sqref="D438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439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442">
    <cfRule type="cellIs" dxfId="97" priority="97" stopIfTrue="1" operator="equal">
      <formula>"CW 3120-R2"</formula>
    </cfRule>
    <cfRule type="cellIs" dxfId="96" priority="98" stopIfTrue="1" operator="equal">
      <formula>"CW 3240-R7"</formula>
    </cfRule>
  </conditionalFormatting>
  <conditionalFormatting sqref="D443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446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461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457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8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101">
    <cfRule type="cellIs" dxfId="80" priority="80" stopIfTrue="1" operator="equal">
      <formula>"CW 3120-R2"</formula>
    </cfRule>
    <cfRule type="cellIs" dxfId="79" priority="81" stopIfTrue="1" operator="equal">
      <formula>"CW 3240-R7"</formula>
    </cfRule>
  </conditionalFormatting>
  <conditionalFormatting sqref="D102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105:D107">
    <cfRule type="cellIs" dxfId="75" priority="75" stopIfTrue="1" operator="equal">
      <formula>"CW 3120-R2"</formula>
    </cfRule>
    <cfRule type="cellIs" dxfId="74" priority="76" stopIfTrue="1" operator="equal">
      <formula>"CW 3240-R7"</formula>
    </cfRule>
  </conditionalFormatting>
  <conditionalFormatting sqref="D108:D109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110">
    <cfRule type="cellIs" dxfId="71" priority="71" stopIfTrue="1" operator="equal">
      <formula>"CW 3120-R2"</formula>
    </cfRule>
    <cfRule type="cellIs" dxfId="70" priority="72" stopIfTrue="1" operator="equal">
      <formula>"CW 3240-R7"</formula>
    </cfRule>
  </conditionalFormatting>
  <conditionalFormatting sqref="D121">
    <cfRule type="cellIs" dxfId="69" priority="69" stopIfTrue="1" operator="equal">
      <formula>"CW 3120-R2"</formula>
    </cfRule>
    <cfRule type="cellIs" dxfId="68" priority="70" stopIfTrue="1" operator="equal">
      <formula>"CW 3240-R7"</formula>
    </cfRule>
  </conditionalFormatting>
  <conditionalFormatting sqref="D123:D124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117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118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119">
    <cfRule type="cellIs" dxfId="60" priority="60" stopIfTrue="1" operator="equal">
      <formula>"CW 3120-R2"</formula>
    </cfRule>
    <cfRule type="cellIs" dxfId="59" priority="61" stopIfTrue="1" operator="equal">
      <formula>"CW 3240-R7"</formula>
    </cfRule>
  </conditionalFormatting>
  <conditionalFormatting sqref="D120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103:D104">
    <cfRule type="cellIs" dxfId="56" priority="56" stopIfTrue="1" operator="equal">
      <formula>"CW 3120-R2"</formula>
    </cfRule>
    <cfRule type="cellIs" dxfId="55" priority="57" stopIfTrue="1" operator="equal">
      <formula>"CW 3240-R7"</formula>
    </cfRule>
  </conditionalFormatting>
  <conditionalFormatting sqref="D122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23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33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61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130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170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347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385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368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369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370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371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415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452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453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449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451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450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455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459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46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64" xr:uid="{6CAE2A74-908C-4711-9946-2DE44C466579}">
      <formula1>IF(AND(G464&gt;=0.01,G464&lt;=G480*0.05),ROUND(G464,2),0.01)</formula1>
    </dataValidation>
    <dataValidation type="custom" allowBlank="1" showInputMessage="1" showErrorMessage="1" error="If you can enter a Unit  Price in this cell, pLease contact the Contract Administrator immediately!" sqref="G11 G62:G63 G59 G57 G55 G23 G49:G50 G46:G47 G43:G44 G41 G38 G35:G36 G30 G25:G26 G20:G21 G16 G13 G18 G52 G180:G181 G175 G173 G171 G168 G166 G163:G164 G157:G158 G152:G153 G150 G148 G146 G68 G137 G131:G132 G127 G125 G114:G115 G327 G98 G96 G94 G91:G92 G85:G86 G80:G81 G78 G75:G76 G70:G71 G139:G140 G142 G226:G227 G223:G224 G221 G219 G217 G207 G189:G190 G198 G196 G194 G187 G200 G202:G203 G209 G211 G214:G215 G267:G268 G265 G263 G261 G249 G258:G259 G244 G242 G240 G232 G246:G247 G251 G254 G234:G235 G237 G309:G310 G303 G301 G299 G288 G296:G297 G283 G281 G278 G273 G285:G286 G290 G292 G275:G276 G307 G305 G348:G349 G341 G339 G337 G334:G335 G325 G323 G343 G315 G317:G318 G320 G345 G329:G330 G386:G387 G379 G377 G375 G372:G373 G361 G359 G381 G353 G355:G356 G383 G420:G421 G416 G413 G411 G408:G409 G399 G397 G418 G391 G393:G394 G401:G402 G404:G405 G363:G364 G424:G425 G428:G429 G435 G437 G442 G100:G101 G111:G112 G108:G109 G105:G106 G123 G117 G119 G103 G32 G368:G369 G454 G452 G448:G450 G459" xr:uid="{7D4A9884-4C83-463D-9783-28CAB8B9BA32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64:G65 G58 G56 G51 G48 G45 G39:G40 G37 G19 G42 G14:G15 G12 G72:G74 G17 G31 G27:G29 G53:G54 G33:G34 G138 G182:G184 G174 G172 G128:G130 G167 G165 G154:G156 G151 G149 G147 G143:G145 G69 G133:G134 G126 G107 G116 G113 G99 G97 G95 G93 G82:G84 G79 G77 G141 G159:G162 G176:G179 G188 G228:G229 G222 G220 G218 G216 G191:G193 G201 G197 G225 G195 G199 G204:G206 G208 G212:G213 G233 G269:G270 G266 G264 G262 G260 G238:G239 G243 G241 G245 G250 G252:G253 G248 G210 G236 G255:G257 G274 G311:G312 G291 G302 G300 G298 G282 G277 G284 G289 G287 G293:G295 G279:G280 G304 G306 G308 G316 G350 G340 G338 G336 G324 G87:G90 G331:G333 G321:G322 G342 G344 G169:G170 G319 G354 G388 G378 G376 G374 G360 G384:G385 G346:G347 G357:G358 G380 G382 G392 G422 G370:G371 G412 G410 G398 G400 G395:G396 G417 G419 G403 G362 G406:G407 G426 G430 G436 G438:G440 G443:G444 G446 G460:G461 G457 G326 G328 G110 G124 G118 G102 G104 G120:G122 G60:G61 G22 G24 G365:G367 G414:G415 G455 G453 G451" xr:uid="{6A8B4708-7603-40C9-8EE4-A444A0F0E498}">
      <formula1>IF(G8&gt;=0.01,ROUND(G8,2),0.01)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55" xr:uid="{773C274F-EEB3-441E-A407-8C3456988F5E}">
      <formula1>IF(F455&gt;=0,ROUND(F455,0),0)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189-2024 
&amp;RBid Submission
&amp;P of &amp;N</oddHeader>
    <oddFooter xml:space="preserve">&amp;R                    </oddFooter>
  </headerFooter>
  <rowBreaks count="26" manualBreakCount="26">
    <brk id="24" min="1" max="7" man="1"/>
    <brk id="42" min="1" max="7" man="1"/>
    <brk id="66" max="7" man="1"/>
    <brk id="84" min="1" max="7" man="1"/>
    <brk id="99" min="1" max="7" man="1"/>
    <brk id="124" min="1" max="7" man="1"/>
    <brk id="135" max="7" man="1"/>
    <brk id="151" min="1" max="7" man="1"/>
    <brk id="170" min="1" max="7" man="1"/>
    <brk id="185" min="1" max="7" man="1"/>
    <brk id="201" min="1" max="7" man="1"/>
    <brk id="220" min="1" max="7" man="1"/>
    <brk id="230" min="1" max="7" man="1"/>
    <brk id="248" min="1" max="7" man="1"/>
    <brk id="271" min="1" max="7" man="1"/>
    <brk id="287" min="1" max="7" man="1"/>
    <brk id="302" min="1" max="7" man="1"/>
    <brk id="313" min="1" max="7" man="1"/>
    <brk id="351" min="1" max="7" man="1"/>
    <brk id="389" min="1" max="7" man="1"/>
    <brk id="407" min="1" max="7" man="1"/>
    <brk id="423" min="1" max="7" man="1"/>
    <brk id="427" min="1" max="7" man="1"/>
    <brk id="431" min="1" max="7" man="1"/>
    <brk id="457" min="1" max="7" man="1"/>
    <brk id="46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 (2)</vt:lpstr>
      <vt:lpstr>'FORM B - PRICES (2)'!Print_Area</vt:lpstr>
      <vt:lpstr>'FORM B - PRICES (2)'!Print_Titles</vt:lpstr>
      <vt:lpstr>'FORM B - PRICES (2)'!XEVERYTHING</vt:lpstr>
      <vt:lpstr>'FORM B - PRICES (2)'!XITEMS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May 9, 2024
by C. Humbert
File Size 61.1 KB</dc:description>
  <cp:lastModifiedBy>Humbert, Cory</cp:lastModifiedBy>
  <cp:lastPrinted>2024-05-09T18:39:55Z</cp:lastPrinted>
  <dcterms:created xsi:type="dcterms:W3CDTF">2000-01-26T18:56:05Z</dcterms:created>
  <dcterms:modified xsi:type="dcterms:W3CDTF">2024-05-09T18:44:27Z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