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ngineer\ProjectAdmin\Bid Opp Prep\2024\Checked\188-2024 Dillon - Locals\2nd Submission\"/>
    </mc:Choice>
  </mc:AlternateContent>
  <xr:revisionPtr revIDLastSave="0" documentId="13_ncr:1_{5810B3A6-7C56-44EA-A181-B53F8CEA1F59}" xr6:coauthVersionLast="36" xr6:coauthVersionMax="47" xr10:uidLastSave="{00000000-0000-0000-0000-000000000000}"/>
  <bookViews>
    <workbookView xWindow="0" yWindow="0" windowWidth="28800" windowHeight="12225" xr2:uid="{7F827FD1-53B0-4AD0-BB64-606FCFD3660F}"/>
  </bookViews>
  <sheets>
    <sheet name="FORM B - PRICES" sheetId="3" r:id="rId1"/>
    <sheet name="Sheet1" sheetId="1" r:id="rId2"/>
  </sheets>
  <externalReferences>
    <externalReference r:id="rId3"/>
    <externalReference r:id="rId4"/>
    <externalReference r:id="rId5"/>
    <externalReference r:id="rId6"/>
  </externalReferences>
  <definedNames>
    <definedName name="_10PAGE_1_OF_13">'[1]FORM B; PRICES'!#REF!</definedName>
    <definedName name="_12TENDER_SUBMISSI" localSheetId="0">'[2]FORM B - PRICES'!#REF!</definedName>
    <definedName name="_12TENDER_SUBMISSI">'[3]FORM B; PRICES'!#REF!</definedName>
    <definedName name="_1PAGE_1_OF_13" localSheetId="0">'FORM B - PRICES'!#REF!</definedName>
    <definedName name="_20TENDER_NO._181">'[1]FORM B; PRICES'!#REF!</definedName>
    <definedName name="_30TENDER_SUBMISSI">'[1]FORM B; PRICES'!#REF!</definedName>
    <definedName name="_4PAGE_1_OF_13" localSheetId="0">'[2]FORM B - PRICES'!#REF!</definedName>
    <definedName name="_4PAGE_1_OF_13">'[3]FORM B; PRICES'!#REF!</definedName>
    <definedName name="_5TENDER_NO._181" localSheetId="0">'FORM B - PRICES'!#REF!</definedName>
    <definedName name="_8TENDER_NO._181" localSheetId="0">'[2]FORM B - PRICES'!#REF!</definedName>
    <definedName name="_8TENDER_NO._181">'[3]FORM B; PRICES'!#REF!</definedName>
    <definedName name="_9TENDER_SUBMISSI" localSheetId="0">'FORM B - PRICES'!#REF!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'[1]FORM B; PRICES'!#REF!</definedName>
    <definedName name="numbers">[4]Numbering!$A$1:$E$27</definedName>
    <definedName name="_xlnm.Print_Area" localSheetId="0">'FORM B - PRICES'!$B$6:$H$617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'[1]FORM B; PRICES'!#REF!</definedName>
    <definedName name="TESTHEAD" localSheetId="0">'FORM B - PRICES'!#REF!</definedName>
    <definedName name="TESTHEAD">'[1]FORM B; PRICES'!#REF!</definedName>
    <definedName name="XEVERYTHING" localSheetId="0">'FORM B - PRICES'!$B$1:$IJ$453</definedName>
    <definedName name="XEverything">#REF!</definedName>
    <definedName name="XITEMS" localSheetId="0">'FORM B - PRICES'!$B$7:$IJ$453</definedName>
    <definedName name="XItem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6" i="3" l="1"/>
  <c r="H606" i="3"/>
  <c r="H605" i="3" l="1"/>
  <c r="C605" i="3"/>
  <c r="B605" i="3"/>
  <c r="H461" i="3"/>
  <c r="C461" i="3"/>
  <c r="B461" i="3"/>
  <c r="H460" i="3"/>
  <c r="H9" i="3"/>
  <c r="H10" i="3"/>
  <c r="H12" i="3"/>
  <c r="H14" i="3"/>
  <c r="H15" i="3"/>
  <c r="H17" i="3"/>
  <c r="H19" i="3"/>
  <c r="H22" i="3"/>
  <c r="H24" i="3"/>
  <c r="H26" i="3"/>
  <c r="H28" i="3"/>
  <c r="H30" i="3"/>
  <c r="H32" i="3"/>
  <c r="H34" i="3"/>
  <c r="H35" i="3"/>
  <c r="H36" i="3"/>
  <c r="H38" i="3"/>
  <c r="H39" i="3"/>
  <c r="H42" i="3"/>
  <c r="H43" i="3"/>
  <c r="H45" i="3"/>
  <c r="H46" i="3"/>
  <c r="H47" i="3"/>
  <c r="H48" i="3"/>
  <c r="H51" i="3"/>
  <c r="H53" i="3"/>
  <c r="H54" i="3"/>
  <c r="H56" i="3"/>
  <c r="H59" i="3"/>
  <c r="H61" i="3"/>
  <c r="H64" i="3"/>
  <c r="H67" i="3"/>
  <c r="H70" i="3"/>
  <c r="H71" i="3"/>
  <c r="H72" i="3"/>
  <c r="H73" i="3"/>
  <c r="H74" i="3"/>
  <c r="H76" i="3"/>
  <c r="H78" i="3"/>
  <c r="H80" i="3"/>
  <c r="H81" i="3"/>
  <c r="H84" i="3"/>
  <c r="H85" i="3"/>
  <c r="C86" i="3"/>
  <c r="H89" i="3"/>
  <c r="H90" i="3"/>
  <c r="H92" i="3"/>
  <c r="H94" i="3"/>
  <c r="H95" i="3"/>
  <c r="H97" i="3"/>
  <c r="H99" i="3"/>
  <c r="H102" i="3"/>
  <c r="H104" i="3"/>
  <c r="H106" i="3"/>
  <c r="H108" i="3"/>
  <c r="H110" i="3"/>
  <c r="H111" i="3"/>
  <c r="H112" i="3"/>
  <c r="H114" i="3"/>
  <c r="H115" i="3"/>
  <c r="H116" i="3"/>
  <c r="H119" i="3"/>
  <c r="H120" i="3"/>
  <c r="H121" i="3"/>
  <c r="H123" i="3"/>
  <c r="H124" i="3"/>
  <c r="H127" i="3"/>
  <c r="H129" i="3"/>
  <c r="H130" i="3"/>
  <c r="H132" i="3"/>
  <c r="H135" i="3"/>
  <c r="H138" i="3"/>
  <c r="H141" i="3"/>
  <c r="H143" i="3"/>
  <c r="H145" i="3"/>
  <c r="H148" i="3"/>
  <c r="H149" i="3"/>
  <c r="H150" i="3"/>
  <c r="H152" i="3"/>
  <c r="H154" i="3"/>
  <c r="H157" i="3"/>
  <c r="H158" i="3"/>
  <c r="C159" i="3"/>
  <c r="H162" i="3"/>
  <c r="H163" i="3"/>
  <c r="H165" i="3"/>
  <c r="H167" i="3"/>
  <c r="H168" i="3"/>
  <c r="H170" i="3"/>
  <c r="H172" i="3"/>
  <c r="H175" i="3"/>
  <c r="H177" i="3"/>
  <c r="H179" i="3"/>
  <c r="H180" i="3"/>
  <c r="H182" i="3"/>
  <c r="H184" i="3"/>
  <c r="H187" i="3"/>
  <c r="H190" i="3"/>
  <c r="H191" i="3"/>
  <c r="H193" i="3"/>
  <c r="C194" i="3"/>
  <c r="H197" i="3"/>
  <c r="H200" i="3"/>
  <c r="H201" i="3"/>
  <c r="H202" i="3"/>
  <c r="H203" i="3"/>
  <c r="H205" i="3"/>
  <c r="H207" i="3"/>
  <c r="H208" i="3"/>
  <c r="H210" i="3"/>
  <c r="H212" i="3"/>
  <c r="H215" i="3"/>
  <c r="H217" i="3"/>
  <c r="H219" i="3"/>
  <c r="H220" i="3"/>
  <c r="H221" i="3"/>
  <c r="H224" i="3"/>
  <c r="H226" i="3"/>
  <c r="H228" i="3"/>
  <c r="H230" i="3"/>
  <c r="H233" i="3"/>
  <c r="C234" i="3"/>
  <c r="H237" i="3"/>
  <c r="H240" i="3"/>
  <c r="H242" i="3"/>
  <c r="H244" i="3"/>
  <c r="H246" i="3"/>
  <c r="H248" i="3"/>
  <c r="H250" i="3"/>
  <c r="H251" i="3"/>
  <c r="H254" i="3"/>
  <c r="H256" i="3"/>
  <c r="H258" i="3"/>
  <c r="H260" i="3"/>
  <c r="H263" i="3"/>
  <c r="H264" i="3"/>
  <c r="C265" i="3"/>
  <c r="H268" i="3"/>
  <c r="H271" i="3"/>
  <c r="H272" i="3"/>
  <c r="H273" i="3"/>
  <c r="H274" i="3"/>
  <c r="H276" i="3"/>
  <c r="H278" i="3"/>
  <c r="H279" i="3"/>
  <c r="H280" i="3"/>
  <c r="H281" i="3"/>
  <c r="H283" i="3"/>
  <c r="H285" i="3"/>
  <c r="H288" i="3"/>
  <c r="H289" i="3"/>
  <c r="H290" i="3"/>
  <c r="H293" i="3"/>
  <c r="H294" i="3"/>
  <c r="H295" i="3"/>
  <c r="H296" i="3"/>
  <c r="H297" i="3"/>
  <c r="H300" i="3"/>
  <c r="H302" i="3"/>
  <c r="H304" i="3"/>
  <c r="H307" i="3"/>
  <c r="H309" i="3"/>
  <c r="H313" i="3"/>
  <c r="H316" i="3"/>
  <c r="H318" i="3"/>
  <c r="H319" i="3"/>
  <c r="H321" i="3"/>
  <c r="H323" i="3"/>
  <c r="H324" i="3"/>
  <c r="H325" i="3"/>
  <c r="H326" i="3"/>
  <c r="H327" i="3"/>
  <c r="H330" i="3"/>
  <c r="H331" i="3"/>
  <c r="H332" i="3"/>
  <c r="C333" i="3"/>
  <c r="H336" i="3"/>
  <c r="H339" i="3"/>
  <c r="H341" i="3"/>
  <c r="H343" i="3"/>
  <c r="H345" i="3"/>
  <c r="H348" i="3"/>
  <c r="H351" i="3"/>
  <c r="H352" i="3"/>
  <c r="H353" i="3"/>
  <c r="H356" i="3"/>
  <c r="H358" i="3"/>
  <c r="H360" i="3"/>
  <c r="H362" i="3"/>
  <c r="H365" i="3"/>
  <c r="H366" i="3"/>
  <c r="C367" i="3"/>
  <c r="H370" i="3"/>
  <c r="H373" i="3"/>
  <c r="H375" i="3"/>
  <c r="H376" i="3"/>
  <c r="H378" i="3"/>
  <c r="H380" i="3"/>
  <c r="H383" i="3"/>
  <c r="H384" i="3"/>
  <c r="H385" i="3"/>
  <c r="H388" i="3"/>
  <c r="H389" i="3"/>
  <c r="H390" i="3"/>
  <c r="H393" i="3"/>
  <c r="H395" i="3"/>
  <c r="H397" i="3"/>
  <c r="H399" i="3"/>
  <c r="H402" i="3"/>
  <c r="H403" i="3"/>
  <c r="C404" i="3"/>
  <c r="H409" i="3"/>
  <c r="H410" i="3"/>
  <c r="H414" i="3"/>
  <c r="H416" i="3"/>
  <c r="H419" i="3"/>
  <c r="H420" i="3"/>
  <c r="H423" i="3"/>
  <c r="H426" i="3"/>
  <c r="H427" i="3"/>
  <c r="H431" i="3"/>
  <c r="H433" i="3"/>
  <c r="H435" i="3"/>
  <c r="H439" i="3"/>
  <c r="H442" i="3"/>
  <c r="H445" i="3"/>
  <c r="H447" i="3"/>
  <c r="H450" i="3"/>
  <c r="B451" i="3"/>
  <c r="C451" i="3"/>
  <c r="H454" i="3"/>
  <c r="H455" i="3" s="1"/>
  <c r="H603" i="3" s="1"/>
  <c r="B455" i="3"/>
  <c r="C455" i="3"/>
  <c r="H457" i="3"/>
  <c r="H458" i="3" s="1"/>
  <c r="H604" i="3" s="1"/>
  <c r="B458" i="3"/>
  <c r="C458" i="3"/>
  <c r="H465" i="3"/>
  <c r="H468" i="3"/>
  <c r="H469" i="3"/>
  <c r="H471" i="3"/>
  <c r="H474" i="3"/>
  <c r="B475" i="3"/>
  <c r="B608" i="3" s="1"/>
  <c r="C475" i="3"/>
  <c r="C608" i="3" s="1"/>
  <c r="H478" i="3"/>
  <c r="H480" i="3"/>
  <c r="H483" i="3"/>
  <c r="H484" i="3"/>
  <c r="H485" i="3"/>
  <c r="H488" i="3"/>
  <c r="B489" i="3"/>
  <c r="B609" i="3" s="1"/>
  <c r="C489" i="3"/>
  <c r="C609" i="3" s="1"/>
  <c r="H493" i="3"/>
  <c r="H494" i="3"/>
  <c r="H496" i="3"/>
  <c r="H498" i="3"/>
  <c r="H499" i="3"/>
  <c r="H501" i="3"/>
  <c r="H504" i="3"/>
  <c r="H506" i="3"/>
  <c r="H508" i="3"/>
  <c r="H510" i="3"/>
  <c r="H511" i="3"/>
  <c r="H513" i="3"/>
  <c r="H514" i="3"/>
  <c r="H516" i="3"/>
  <c r="H517" i="3"/>
  <c r="H520" i="3"/>
  <c r="H521" i="3"/>
  <c r="H523" i="3"/>
  <c r="H524" i="3"/>
  <c r="H525" i="3"/>
  <c r="H527" i="3"/>
  <c r="H528" i="3"/>
  <c r="H529" i="3"/>
  <c r="H532" i="3"/>
  <c r="H534" i="3"/>
  <c r="H536" i="3"/>
  <c r="H537" i="3"/>
  <c r="H540" i="3"/>
  <c r="H541" i="3"/>
  <c r="H542" i="3"/>
  <c r="H545" i="3"/>
  <c r="H547" i="3"/>
  <c r="H550" i="3"/>
  <c r="H553" i="3"/>
  <c r="H556" i="3"/>
  <c r="H559" i="3"/>
  <c r="H561" i="3"/>
  <c r="H563" i="3"/>
  <c r="H566" i="3"/>
  <c r="H568" i="3"/>
  <c r="H569" i="3"/>
  <c r="H570" i="3"/>
  <c r="H571" i="3"/>
  <c r="B572" i="3"/>
  <c r="C572" i="3"/>
  <c r="H575" i="3"/>
  <c r="H576" i="3"/>
  <c r="H578" i="3"/>
  <c r="H579" i="3"/>
  <c r="H581" i="3"/>
  <c r="H583" i="3"/>
  <c r="H585" i="3"/>
  <c r="B586" i="3"/>
  <c r="C586" i="3"/>
  <c r="H588" i="3"/>
  <c r="H589" i="3" s="1"/>
  <c r="H615" i="3" s="1"/>
  <c r="B589" i="3"/>
  <c r="C589" i="3"/>
  <c r="B591" i="3"/>
  <c r="B592" i="3"/>
  <c r="C592" i="3"/>
  <c r="B593" i="3"/>
  <c r="C593" i="3"/>
  <c r="B594" i="3"/>
  <c r="C594" i="3"/>
  <c r="B595" i="3"/>
  <c r="C595" i="3"/>
  <c r="B596" i="3"/>
  <c r="C596" i="3"/>
  <c r="B597" i="3"/>
  <c r="C597" i="3"/>
  <c r="B598" i="3"/>
  <c r="C598" i="3"/>
  <c r="B599" i="3"/>
  <c r="C599" i="3"/>
  <c r="B600" i="3"/>
  <c r="C600" i="3"/>
  <c r="B602" i="3"/>
  <c r="B603" i="3"/>
  <c r="C603" i="3"/>
  <c r="B604" i="3"/>
  <c r="C604" i="3"/>
  <c r="B607" i="3"/>
  <c r="B611" i="3"/>
  <c r="B612" i="3"/>
  <c r="C612" i="3"/>
  <c r="B613" i="3"/>
  <c r="C613" i="3"/>
  <c r="B615" i="3"/>
  <c r="C615" i="3"/>
  <c r="H489" i="3" l="1"/>
  <c r="H609" i="3" s="1"/>
  <c r="H475" i="3"/>
  <c r="H608" i="3" s="1"/>
  <c r="H586" i="3"/>
  <c r="H613" i="3" s="1"/>
  <c r="H572" i="3"/>
  <c r="H612" i="3" s="1"/>
  <c r="H451" i="3"/>
  <c r="H600" i="3" s="1"/>
  <c r="H404" i="3"/>
  <c r="H599" i="3" s="1"/>
  <c r="H367" i="3"/>
  <c r="H598" i="3" s="1"/>
  <c r="H333" i="3"/>
  <c r="H597" i="3" s="1"/>
  <c r="H265" i="3"/>
  <c r="H596" i="3" s="1"/>
  <c r="H234" i="3"/>
  <c r="H595" i="3" s="1"/>
  <c r="H194" i="3"/>
  <c r="H594" i="3" s="1"/>
  <c r="H159" i="3"/>
  <c r="H593" i="3" s="1"/>
  <c r="H86" i="3"/>
  <c r="H592" i="3" s="1"/>
  <c r="H614" i="3" l="1"/>
  <c r="H610" i="3"/>
  <c r="H601" i="3"/>
</calcChain>
</file>

<file path=xl/sharedStrings.xml><?xml version="1.0" encoding="utf-8"?>
<sst xmlns="http://schemas.openxmlformats.org/spreadsheetml/2006/main" count="2203" uniqueCount="678">
  <si>
    <t xml:space="preserve">TOTAL BID PRICE (GST extra)                                                                              (in figures)                                             </t>
  </si>
  <si>
    <t>Total:</t>
  </si>
  <si>
    <t xml:space="preserve"> (total price) PART 4</t>
  </si>
  <si>
    <t>Subtotal:</t>
  </si>
  <si>
    <t xml:space="preserve"> (total price) PART 3</t>
  </si>
  <si>
    <t xml:space="preserve"> (total price) PART 2</t>
  </si>
  <si>
    <t xml:space="preserve"> (total price) PART 1</t>
  </si>
  <si>
    <t>SUMMARY</t>
  </si>
  <si>
    <t>L. sum</t>
  </si>
  <si>
    <t>E2</t>
  </si>
  <si>
    <t>Mobilization/Demobilization</t>
  </si>
  <si>
    <t>P.1</t>
  </si>
  <si>
    <t>I001</t>
  </si>
  <si>
    <t>MOBILIZATION/
DEMOBILIZATION</t>
  </si>
  <si>
    <t>P</t>
  </si>
  <si>
    <t>each</t>
  </si>
  <si>
    <t>CW 3620</t>
  </si>
  <si>
    <t>Cutovers</t>
  </si>
  <si>
    <t>O.7</t>
  </si>
  <si>
    <t>Miscellaneous</t>
  </si>
  <si>
    <t>Removal of Existing Signal Pole Base or Service Box</t>
  </si>
  <si>
    <t>O.6</t>
  </si>
  <si>
    <t>Removal of Concrete Bases</t>
  </si>
  <si>
    <t>CW 3620, SD-322, E4</t>
  </si>
  <si>
    <t>Service Box - Pre-Cast (17" x 30")</t>
  </si>
  <si>
    <t>O.5</t>
  </si>
  <si>
    <t>Installation of Service Boxes</t>
  </si>
  <si>
    <t>CW 3620, SD-312A, SD-315.C, E12</t>
  </si>
  <si>
    <t xml:space="preserve">Signal Pole Base Early Open - Type OD </t>
  </si>
  <si>
    <t>O.4</t>
  </si>
  <si>
    <t>CW 3620, SD-313, SD-315.A, E4, E12</t>
  </si>
  <si>
    <t xml:space="preserve">Signal Pole Base Early Open - Type G </t>
  </si>
  <si>
    <t>O.3</t>
  </si>
  <si>
    <t xml:space="preserve">Installation of Concrete Bases </t>
  </si>
  <si>
    <t>m</t>
  </si>
  <si>
    <t>Installation of Conduit - Double</t>
  </si>
  <si>
    <t>O.2</t>
  </si>
  <si>
    <t>Installation of Conduit - Single</t>
  </si>
  <si>
    <t>O.1</t>
  </si>
  <si>
    <t>Installation of Conduit</t>
  </si>
  <si>
    <t>Traffic Signals - Regent Ave E</t>
  </si>
  <si>
    <t>O</t>
  </si>
  <si>
    <t>m²</t>
  </si>
  <si>
    <t>E24</t>
  </si>
  <si>
    <t>Green Bike Lane Treatment</t>
  </si>
  <si>
    <t>L.Sum</t>
  </si>
  <si>
    <t>E23</t>
  </si>
  <si>
    <t>Pocket Park Removal</t>
  </si>
  <si>
    <t>E22</t>
  </si>
  <si>
    <t>Tree Vault Removal</t>
  </si>
  <si>
    <t>E21, E22</t>
  </si>
  <si>
    <t>Tree Removal</t>
  </si>
  <si>
    <t>MISCELLANEOUS</t>
  </si>
  <si>
    <t xml:space="preserve"> width &gt; or = 600 mm</t>
  </si>
  <si>
    <t>i)</t>
  </si>
  <si>
    <t>G003</t>
  </si>
  <si>
    <t>CW 3510-R10</t>
  </si>
  <si>
    <t>Sodding</t>
  </si>
  <si>
    <t>G001</t>
  </si>
  <si>
    <t>LANDSCAPING</t>
  </si>
  <si>
    <t>51 mm</t>
  </si>
  <si>
    <t>F005</t>
  </si>
  <si>
    <t>CW 3210-R8</t>
  </si>
  <si>
    <t>Lifter Rings (AP-010)</t>
  </si>
  <si>
    <t>F003</t>
  </si>
  <si>
    <t>Adjustment of Manholes/Catch Basins Frames</t>
  </si>
  <si>
    <t>F001</t>
  </si>
  <si>
    <t>ADJUSTMENTS</t>
  </si>
  <si>
    <t>Connecting to 1800 mm  (Concrete) Sewer</t>
  </si>
  <si>
    <t>a)</t>
  </si>
  <si>
    <t>E041B</t>
  </si>
  <si>
    <t>250 mm (PVC ) Connecting Pipe</t>
  </si>
  <si>
    <t>E037</t>
  </si>
  <si>
    <t>CW 2130-R12</t>
  </si>
  <si>
    <t xml:space="preserve">Connecting to Existing Sewer </t>
  </si>
  <si>
    <t>E036</t>
  </si>
  <si>
    <t>vert. m</t>
  </si>
  <si>
    <t>SD-015</t>
  </si>
  <si>
    <t>E016</t>
  </si>
  <si>
    <t xml:space="preserve">250 mm </t>
  </si>
  <si>
    <t>E014</t>
  </si>
  <si>
    <t>Sewer Service Risers</t>
  </si>
  <si>
    <t>E013</t>
  </si>
  <si>
    <t>In a Trench, Class B Type 3  Bedding, Class 2 Backfill</t>
  </si>
  <si>
    <t>E010</t>
  </si>
  <si>
    <t>250 mm, PVC</t>
  </si>
  <si>
    <t>E009</t>
  </si>
  <si>
    <t>Sewer Service</t>
  </si>
  <si>
    <t>E008</t>
  </si>
  <si>
    <t>SD-024, 1800 mm deep</t>
  </si>
  <si>
    <t>E004A</t>
  </si>
  <si>
    <t xml:space="preserve">Catch Basin  </t>
  </si>
  <si>
    <t>E003</t>
  </si>
  <si>
    <t>ASSOCIATED DRAINAGE AND UNDERGROUND WORKS</t>
  </si>
  <si>
    <t>CW 3250-R7</t>
  </si>
  <si>
    <t xml:space="preserve">Reflective Crack Maintenance </t>
  </si>
  <si>
    <t>D006</t>
  </si>
  <si>
    <t>JOINT AND CRACK SEALING</t>
  </si>
  <si>
    <t>tonne</t>
  </si>
  <si>
    <t>E14</t>
  </si>
  <si>
    <t>Type IA</t>
  </si>
  <si>
    <t>C060</t>
  </si>
  <si>
    <t>Bike Lane</t>
  </si>
  <si>
    <t>C059</t>
  </si>
  <si>
    <t>CW 3410-R12</t>
  </si>
  <si>
    <t xml:space="preserve">Construction of Asphaltic Concrete Pavements </t>
  </si>
  <si>
    <t>C055</t>
  </si>
  <si>
    <t>Construction of Monolithic Type 2 Curb and Sidewalk with Blockouts</t>
  </si>
  <si>
    <t>iii)</t>
  </si>
  <si>
    <t>C017A</t>
  </si>
  <si>
    <t>SD-226A</t>
  </si>
  <si>
    <t>Construction of Monolithic Type 2 Concrete Median Slabs</t>
  </si>
  <si>
    <t>ii)</t>
  </si>
  <si>
    <t>C015</t>
  </si>
  <si>
    <t/>
  </si>
  <si>
    <t>Construction of 150 mm Type 1 Concrete Pavement (Reinforced)</t>
  </si>
  <si>
    <t>C011</t>
  </si>
  <si>
    <t>CW 3310-R18</t>
  </si>
  <si>
    <t>Concrete Pavements, Median Slabs, Bull-noses, and Safety Medians</t>
  </si>
  <si>
    <t>C001</t>
  </si>
  <si>
    <t>ROADWORK - NEW CONSTRUCTION</t>
  </si>
  <si>
    <t>CW 3326-R3</t>
  </si>
  <si>
    <t>Detectable Warning Surface Tiles</t>
  </si>
  <si>
    <t>B219</t>
  </si>
  <si>
    <t>1 - 50 mm Depth (Asphalt)</t>
  </si>
  <si>
    <t>B201</t>
  </si>
  <si>
    <t xml:space="preserve">CW 3450-R6 </t>
  </si>
  <si>
    <t>Planing of Pavement</t>
  </si>
  <si>
    <t>B200</t>
  </si>
  <si>
    <t>B195</t>
  </si>
  <si>
    <t>Tie-ins and Approaches</t>
  </si>
  <si>
    <t>B194</t>
  </si>
  <si>
    <t>B193</t>
  </si>
  <si>
    <t>Main Line Paving</t>
  </si>
  <si>
    <t>B191</t>
  </si>
  <si>
    <t xml:space="preserve">Construction of Asphaltic Concrete Overlay </t>
  </si>
  <si>
    <t>B190</t>
  </si>
  <si>
    <t>SD-229A,B,C</t>
  </si>
  <si>
    <t>Type 2 Concrete Curb Ramp (8-12 mm reveal ht, Monolithic)</t>
  </si>
  <si>
    <t>B150iA</t>
  </si>
  <si>
    <t>SD-203B</t>
  </si>
  <si>
    <t>Type 2 Concrete Modified Barrier (150 mm reveal ht, Dowelled)</t>
  </si>
  <si>
    <t>B139iA</t>
  </si>
  <si>
    <t>SD-205</t>
  </si>
  <si>
    <t>Type 2 Concrete Barrier (150 mm reveal ht, Dowelled)</t>
  </si>
  <si>
    <t>B136iA</t>
  </si>
  <si>
    <t xml:space="preserve">CW 3240-R10 </t>
  </si>
  <si>
    <t>Concrete Curb Installation</t>
  </si>
  <si>
    <t>B135i</t>
  </si>
  <si>
    <t>Curb Ramp</t>
  </si>
  <si>
    <t>B132r</t>
  </si>
  <si>
    <t>Modified Barrier Separate</t>
  </si>
  <si>
    <t>B128r</t>
  </si>
  <si>
    <t>Barrier Separate</t>
  </si>
  <si>
    <t>B127rB</t>
  </si>
  <si>
    <t>Concrete Curb Removal</t>
  </si>
  <si>
    <t>B126r</t>
  </si>
  <si>
    <t>5 sq.m. to 20 sq.m.</t>
  </si>
  <si>
    <t>b)</t>
  </si>
  <si>
    <t>B120rl</t>
  </si>
  <si>
    <t>Less than 5 sq.m.</t>
  </si>
  <si>
    <t>B119rl</t>
  </si>
  <si>
    <t>SD-228A</t>
  </si>
  <si>
    <t>100 mm Type 5 Concrete Sidewalk</t>
  </si>
  <si>
    <t>B118rl</t>
  </si>
  <si>
    <t>CW 3235-R9</t>
  </si>
  <si>
    <t xml:space="preserve">Miscellaneous Concrete Slab Renewal </t>
  </si>
  <si>
    <t>B114rl</t>
  </si>
  <si>
    <t>E15</t>
  </si>
  <si>
    <t>Paving Stone Indicator Surfaces</t>
  </si>
  <si>
    <t>B114E</t>
  </si>
  <si>
    <t>Type 5 Concrete 100 mm Sidewalk</t>
  </si>
  <si>
    <t>B111i</t>
  </si>
  <si>
    <t xml:space="preserve">Miscellaneous Concrete Slab Installation </t>
  </si>
  <si>
    <t>B107i</t>
  </si>
  <si>
    <t>100 mm Sidewalk</t>
  </si>
  <si>
    <t>B104r</t>
  </si>
  <si>
    <t>Monolithic Median Slab</t>
  </si>
  <si>
    <t>B102r</t>
  </si>
  <si>
    <t xml:space="preserve">CW 3235-R9  </t>
  </si>
  <si>
    <t>Miscellaneous Concrete Slab Removal</t>
  </si>
  <si>
    <t>B100r</t>
  </si>
  <si>
    <t>20 M Deformed Tie Bar</t>
  </si>
  <si>
    <t>B098</t>
  </si>
  <si>
    <t>15 M Deformed Tie Bar</t>
  </si>
  <si>
    <t>B097A</t>
  </si>
  <si>
    <t xml:space="preserve">CW 3230-R8
</t>
  </si>
  <si>
    <t>Drilled Tie Bars</t>
  </si>
  <si>
    <t>B097</t>
  </si>
  <si>
    <t>19.1 mm Diameter</t>
  </si>
  <si>
    <t>B095</t>
  </si>
  <si>
    <t>Drilled Dowels</t>
  </si>
  <si>
    <t>B094</t>
  </si>
  <si>
    <t>150 mm Type 1 Concrete Pavement (Type C)</t>
  </si>
  <si>
    <t>B032</t>
  </si>
  <si>
    <t>CW 3230-R8</t>
  </si>
  <si>
    <t>Partial Slab Patches</t>
  </si>
  <si>
    <t>B017</t>
  </si>
  <si>
    <t>Concrete Pavement</t>
  </si>
  <si>
    <t>B002</t>
  </si>
  <si>
    <t>CW 3110-R22</t>
  </si>
  <si>
    <t>Pavement Removal</t>
  </si>
  <si>
    <t>B001</t>
  </si>
  <si>
    <t>ROADWORK - REMOVALS/RENEWALS</t>
  </si>
  <si>
    <t>Separation/Filtration Fabric</t>
  </si>
  <si>
    <t>A022A2</t>
  </si>
  <si>
    <t>CW 3130-R5</t>
  </si>
  <si>
    <t>Geotextile Fabric</t>
  </si>
  <si>
    <t>A022</t>
  </si>
  <si>
    <t>Grading of Boulevards</t>
  </si>
  <si>
    <t>N.5</t>
  </si>
  <si>
    <t>A012</t>
  </si>
  <si>
    <t>m³</t>
  </si>
  <si>
    <t>Base Course Material - Granular A Limestone</t>
  </si>
  <si>
    <t>A010A1</t>
  </si>
  <si>
    <t>Supplying and Placing Base Course Material</t>
  </si>
  <si>
    <t>N.4</t>
  </si>
  <si>
    <t>A010</t>
  </si>
  <si>
    <t>50 mm Granular A Limestone</t>
  </si>
  <si>
    <t>A007A1</t>
  </si>
  <si>
    <r>
      <t>CW 3110-R22</t>
    </r>
    <r>
      <rPr>
        <sz val="11"/>
        <color theme="1"/>
        <rFont val="Calibri"/>
        <family val="2"/>
        <scheme val="minor"/>
      </rPr>
      <t/>
    </r>
  </si>
  <si>
    <t>Supplying and Placing Sub-base Material</t>
  </si>
  <si>
    <t>N.3</t>
  </si>
  <si>
    <t>A007</t>
  </si>
  <si>
    <t>Sub-Grade Compaction</t>
  </si>
  <si>
    <t>N.2</t>
  </si>
  <si>
    <t>A004</t>
  </si>
  <si>
    <t>Excavation</t>
  </si>
  <si>
    <t>N.1</t>
  </si>
  <si>
    <t>A003</t>
  </si>
  <si>
    <t>EARTH AND BASE WORKS</t>
  </si>
  <si>
    <t>Day Street - Ravelston Avenue to Pandora Avenue</t>
  </si>
  <si>
    <t>N</t>
  </si>
  <si>
    <r>
      <t xml:space="preserve">PART 4     </t>
    </r>
    <r>
      <rPr>
        <b/>
        <i/>
        <sz val="16"/>
        <rFont val="Arial"/>
        <family val="2"/>
      </rPr>
      <t xml:space="preserve"> DAY STREET - RAVELSTON AVENUE TO 
                    PANDORA AVENUE</t>
    </r>
    <r>
      <rPr>
        <b/>
        <sz val="16"/>
        <rFont val="Arial"/>
        <family val="2"/>
      </rPr>
      <t xml:space="preserve"> PATHWAY</t>
    </r>
  </si>
  <si>
    <t>M.5</t>
  </si>
  <si>
    <t xml:space="preserve">CW 3325-R5  </t>
  </si>
  <si>
    <t>100 mm Type 2 Concrete Sidewalk</t>
  </si>
  <si>
    <t>M.4</t>
  </si>
  <si>
    <t>C051</t>
  </si>
  <si>
    <t>SD-229C</t>
  </si>
  <si>
    <t>Construction of  Curb Ramp (8-12 mm ht, Type 2, Monolithic)</t>
  </si>
  <si>
    <t>C046A</t>
  </si>
  <si>
    <t>Construction of  Barrier (180 mm ht, Type 2, Dowelled)</t>
  </si>
  <si>
    <t>C033B</t>
  </si>
  <si>
    <t>Concrete Curbs, Curb and Gutter, and Splash Strips</t>
  </si>
  <si>
    <t>M.3</t>
  </si>
  <si>
    <t>C032</t>
  </si>
  <si>
    <t>M.2</t>
  </si>
  <si>
    <t>M.1</t>
  </si>
  <si>
    <t xml:space="preserve">Pandora New Consturction of Bus Stops </t>
  </si>
  <si>
    <t>M</t>
  </si>
  <si>
    <t>SD-228B</t>
  </si>
  <si>
    <t>Type 2 Concrete Monolithic Curb and Sidewalk</t>
  </si>
  <si>
    <t>B123rl</t>
  </si>
  <si>
    <t>L.1</t>
  </si>
  <si>
    <t>Regent Ave Transit Stop Upgrades</t>
  </si>
  <si>
    <t>L</t>
  </si>
  <si>
    <r>
      <t xml:space="preserve">PART 3     </t>
    </r>
    <r>
      <rPr>
        <b/>
        <i/>
        <sz val="16"/>
        <rFont val="Arial"/>
        <family val="2"/>
      </rPr>
      <t xml:space="preserve"> TRANSIT FUNDED WORK, WABASHA STREET TRANSIT 
                    UPGRADES</t>
    </r>
  </si>
  <si>
    <t xml:space="preserve">New Street Lighting Installation </t>
  </si>
  <si>
    <t>K.1</t>
  </si>
  <si>
    <t>Wabasha St Street Lighting</t>
  </si>
  <si>
    <t>K</t>
  </si>
  <si>
    <t>J.1</t>
  </si>
  <si>
    <t xml:space="preserve">Kanata St Street Lighting </t>
  </si>
  <si>
    <t>J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</si>
  <si>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D2.1, D1</t>
    </r>
    <r>
      <rPr>
        <b/>
        <i/>
        <sz val="16"/>
        <color rgb="FFFF0000"/>
        <rFont val="Arial"/>
        <family val="2"/>
      </rPr>
      <t>4</t>
    </r>
    <r>
      <rPr>
        <b/>
        <i/>
        <sz val="16"/>
        <rFont val="Arial"/>
        <family val="2"/>
      </rPr>
      <t>.2-3, D1</t>
    </r>
    <r>
      <rPr>
        <b/>
        <i/>
        <sz val="16"/>
        <color rgb="FFFF0000"/>
        <rFont val="Arial"/>
        <family val="2"/>
      </rPr>
      <t>5</t>
    </r>
    <r>
      <rPr>
        <b/>
        <i/>
        <sz val="16"/>
        <rFont val="Arial"/>
        <family val="2"/>
      </rPr>
      <t>.4)</t>
    </r>
  </si>
  <si>
    <t>Patching Existing Manholes</t>
  </si>
  <si>
    <t>I.17</t>
  </si>
  <si>
    <t>S-MH40010729:</t>
  </si>
  <si>
    <t>Roanoke Street Rehabilitation (Melrose Ave E to Pandora Ave E)</t>
  </si>
  <si>
    <t>E18</t>
  </si>
  <si>
    <t>Replace Manhole Benching</t>
  </si>
  <si>
    <t>I.16</t>
  </si>
  <si>
    <t>S-MH40012584</t>
  </si>
  <si>
    <t>Pre-cast Concrete Risers</t>
  </si>
  <si>
    <t>F002A</t>
  </si>
  <si>
    <t>Replacing Existing Risers</t>
  </si>
  <si>
    <t>I.15</t>
  </si>
  <si>
    <t>F002</t>
  </si>
  <si>
    <t>S-MH40012585</t>
  </si>
  <si>
    <t>I.14</t>
  </si>
  <si>
    <t>S-MH40012604</t>
  </si>
  <si>
    <t>1200mm diameter base</t>
  </si>
  <si>
    <t>SD-010</t>
  </si>
  <si>
    <t>Remove and Replace Existing Manhole</t>
  </si>
  <si>
    <t>I.13</t>
  </si>
  <si>
    <t>S-MH40012607</t>
  </si>
  <si>
    <t>200 mm, PVC</t>
  </si>
  <si>
    <t>E022C</t>
  </si>
  <si>
    <t>CW 2145-R4</t>
  </si>
  <si>
    <t>Sewer Inspection ( following repair)</t>
  </si>
  <si>
    <t>I.12</t>
  </si>
  <si>
    <t>E022A</t>
  </si>
  <si>
    <t>200 mm Catch Basin Lead</t>
  </si>
  <si>
    <t>E033</t>
  </si>
  <si>
    <t>Connecting to Existing Manhole</t>
  </si>
  <si>
    <t>I.11</t>
  </si>
  <si>
    <t>E032</t>
  </si>
  <si>
    <t>Class 3 Backfill</t>
  </si>
  <si>
    <t>E017D</t>
  </si>
  <si>
    <t xml:space="preserve">200 mm </t>
  </si>
  <si>
    <t>E017C</t>
  </si>
  <si>
    <t>Sewer Repair - Up to 3.0 Meters Long</t>
  </si>
  <si>
    <t>I.10</t>
  </si>
  <si>
    <t>E017</t>
  </si>
  <si>
    <t>S-MA40013938</t>
  </si>
  <si>
    <t>I.9</t>
  </si>
  <si>
    <t>I.8</t>
  </si>
  <si>
    <t>S-MH40012579</t>
  </si>
  <si>
    <t>Kern Drive Rehabilitation (Kanata St to Roanoke St)</t>
  </si>
  <si>
    <t>I.7</t>
  </si>
  <si>
    <t>S-MH40010730</t>
  </si>
  <si>
    <t>Wabasha Street Reconstruction (Regent Ave E to Pandora Ave E)</t>
  </si>
  <si>
    <t>I.6</t>
  </si>
  <si>
    <t>I.5</t>
  </si>
  <si>
    <t>S-MA40010746</t>
  </si>
  <si>
    <t>I.4</t>
  </si>
  <si>
    <t>I.3</t>
  </si>
  <si>
    <t>S-MA40011862</t>
  </si>
  <si>
    <t>I.2</t>
  </si>
  <si>
    <t>AP-006 - Standard Frame for Manhole and Catch Basin</t>
  </si>
  <si>
    <t>E024</t>
  </si>
  <si>
    <t>Frames &amp; Covers</t>
  </si>
  <si>
    <t>I.1</t>
  </si>
  <si>
    <t>E023</t>
  </si>
  <si>
    <t>S-MH40010709</t>
  </si>
  <si>
    <t>Kanata Street Reconstruction (Ravelston Ave E to Pandora Ave E)</t>
  </si>
  <si>
    <t>WATER AND WASTE WORK</t>
  </si>
  <si>
    <t>I</t>
  </si>
  <si>
    <t>H</t>
  </si>
  <si>
    <t xml:space="preserve"> width &lt; 600 mm</t>
  </si>
  <si>
    <t>G002</t>
  </si>
  <si>
    <t>H.11</t>
  </si>
  <si>
    <t>H.10</t>
  </si>
  <si>
    <t>H.9</t>
  </si>
  <si>
    <t>H.8</t>
  </si>
  <si>
    <t>SD-229C,D</t>
  </si>
  <si>
    <t>B184rlA</t>
  </si>
  <si>
    <t>B167rl</t>
  </si>
  <si>
    <t>3 m to 30 m</t>
  </si>
  <si>
    <t>B159rlA2</t>
  </si>
  <si>
    <t>SD-203A</t>
  </si>
  <si>
    <t>Type 2 Concrete Barrier (150 mm reveal ht, Separate)</t>
  </si>
  <si>
    <t>B159rlA</t>
  </si>
  <si>
    <t>CW 3240-R10</t>
  </si>
  <si>
    <t>Concrete Curb Renewal</t>
  </si>
  <si>
    <t>H.7</t>
  </si>
  <si>
    <t>B154rl</t>
  </si>
  <si>
    <t>Greater than 20 sq.m.</t>
  </si>
  <si>
    <t>c)</t>
  </si>
  <si>
    <t>B121rl</t>
  </si>
  <si>
    <t>H.6</t>
  </si>
  <si>
    <t>H.5</t>
  </si>
  <si>
    <t>H.4</t>
  </si>
  <si>
    <t>150 mm Type 2 Concrete Pavement (Type B)</t>
  </si>
  <si>
    <t>B031</t>
  </si>
  <si>
    <t>150 mm Type 2 Concrete Pavement (Type A)</t>
  </si>
  <si>
    <t>B030</t>
  </si>
  <si>
    <t>H.3</t>
  </si>
  <si>
    <t>150 mm Type 2 Concrete Pavement (Reinforced)</t>
  </si>
  <si>
    <t>B014</t>
  </si>
  <si>
    <t>Slab Replacement</t>
  </si>
  <si>
    <t>H.2</t>
  </si>
  <si>
    <t>B004</t>
  </si>
  <si>
    <t>H.1</t>
  </si>
  <si>
    <t>G</t>
  </si>
  <si>
    <t>G.11</t>
  </si>
  <si>
    <t>G.10</t>
  </si>
  <si>
    <t>G.9</t>
  </si>
  <si>
    <t>G.8</t>
  </si>
  <si>
    <t>Greater than 30 m</t>
  </si>
  <si>
    <t>B159rlA3</t>
  </si>
  <si>
    <t>G.7</t>
  </si>
  <si>
    <t>G.6</t>
  </si>
  <si>
    <t>G.5</t>
  </si>
  <si>
    <t>G.4</t>
  </si>
  <si>
    <t>G.3</t>
  </si>
  <si>
    <t>G.2</t>
  </si>
  <si>
    <t>G.1</t>
  </si>
  <si>
    <t>Melrose Avenue E Rehabilitation (Leola St to end of Melrose Ave E)</t>
  </si>
  <si>
    <t>F</t>
  </si>
  <si>
    <t>CW 3520-R7</t>
  </si>
  <si>
    <t>Seeding</t>
  </si>
  <si>
    <t>F.22</t>
  </si>
  <si>
    <t>G004</t>
  </si>
  <si>
    <t>F.21</t>
  </si>
  <si>
    <t>Curb Stop Extensions</t>
  </si>
  <si>
    <t>F.20</t>
  </si>
  <si>
    <t>F018</t>
  </si>
  <si>
    <t>Adjustment of Curb Stop Boxes</t>
  </si>
  <si>
    <t>F.19</t>
  </si>
  <si>
    <t>F011</t>
  </si>
  <si>
    <t>Adjustment of Valve Boxes</t>
  </si>
  <si>
    <t>F.18</t>
  </si>
  <si>
    <t>F009</t>
  </si>
  <si>
    <t>38 mm</t>
  </si>
  <si>
    <t>F004</t>
  </si>
  <si>
    <t>F.17</t>
  </si>
  <si>
    <t>F.16</t>
  </si>
  <si>
    <t xml:space="preserve">AP-012 - Barrier Curb and Gutter Cover </t>
  </si>
  <si>
    <t>E029</t>
  </si>
  <si>
    <t xml:space="preserve">AP-011 - Barrier Curb and Gutter Frame </t>
  </si>
  <si>
    <t>E028</t>
  </si>
  <si>
    <t>F.15</t>
  </si>
  <si>
    <t>E020F</t>
  </si>
  <si>
    <t>250 mm</t>
  </si>
  <si>
    <t>E020E</t>
  </si>
  <si>
    <t xml:space="preserve">Sewer Repair - In Addition to First 3.0 Meters </t>
  </si>
  <si>
    <t>F.14</t>
  </si>
  <si>
    <t>E020</t>
  </si>
  <si>
    <t>E017F</t>
  </si>
  <si>
    <t>E017E</t>
  </si>
  <si>
    <t>F.13</t>
  </si>
  <si>
    <t>F.12</t>
  </si>
  <si>
    <t>F.11</t>
  </si>
  <si>
    <t>F.10</t>
  </si>
  <si>
    <t>F.9</t>
  </si>
  <si>
    <t xml:space="preserve"> Greater than 30 m</t>
  </si>
  <si>
    <t xml:space="preserve">c) </t>
  </si>
  <si>
    <t>B155rl^3</t>
  </si>
  <si>
    <t>B155rl^2</t>
  </si>
  <si>
    <t>Less than 3 m</t>
  </si>
  <si>
    <t>B155rl^1</t>
  </si>
  <si>
    <t>SD-205,
SD-206A</t>
  </si>
  <si>
    <t>B155rlB</t>
  </si>
  <si>
    <t>F.8</t>
  </si>
  <si>
    <t>F.7</t>
  </si>
  <si>
    <t>F.6</t>
  </si>
  <si>
    <t>F.5</t>
  </si>
  <si>
    <t>150 mm Type 3 Concrete Pavement (Type D)</t>
  </si>
  <si>
    <t>iv)</t>
  </si>
  <si>
    <t>B063-24</t>
  </si>
  <si>
    <t>150 mm Type 3 Concrete Pavement (Type C)</t>
  </si>
  <si>
    <t>B062-24</t>
  </si>
  <si>
    <t>150 mm Type 3 Concrete Pavement (Type B)</t>
  </si>
  <si>
    <t>B061-24</t>
  </si>
  <si>
    <t>150 mm Type 3 Concrete Pavement (Type A)</t>
  </si>
  <si>
    <t>B060-24</t>
  </si>
  <si>
    <t>Partial Slab Patches - Early Opening (24 hour)</t>
  </si>
  <si>
    <t>F.4</t>
  </si>
  <si>
    <t>B047-24</t>
  </si>
  <si>
    <t>150 mm Type 3 Concrete Pavement (Reinforced)</t>
  </si>
  <si>
    <t>B044-24</t>
  </si>
  <si>
    <t>Slab Replacement - Early Opening (24 hour)</t>
  </si>
  <si>
    <t>F.3</t>
  </si>
  <si>
    <t>B034-24</t>
  </si>
  <si>
    <t>150 mm Type 2 Concrete Pavement (Type D)</t>
  </si>
  <si>
    <t>B033</t>
  </si>
  <si>
    <t>150 mm Type 2 Concrete Pavement (Type C)</t>
  </si>
  <si>
    <t>F.2</t>
  </si>
  <si>
    <t>F.1</t>
  </si>
  <si>
    <t>E</t>
  </si>
  <si>
    <t>E.11</t>
  </si>
  <si>
    <t>E.10</t>
  </si>
  <si>
    <t>E.9</t>
  </si>
  <si>
    <t>E.8</t>
  </si>
  <si>
    <t>SD-202C</t>
  </si>
  <si>
    <t>Type 2 Concrete Modified Lip Curb (75 mm reveal ht, Dowelled)</t>
  </si>
  <si>
    <t>B149iA</t>
  </si>
  <si>
    <t>Type 2 Concrete Modified Lip Curb (40 mm reveal ht, Dowelled)</t>
  </si>
  <si>
    <t>B149i</t>
  </si>
  <si>
    <t>E.7</t>
  </si>
  <si>
    <t>Lip Curb</t>
  </si>
  <si>
    <t>B131r</t>
  </si>
  <si>
    <t>E.6</t>
  </si>
  <si>
    <t>E.5</t>
  </si>
  <si>
    <t>E.4</t>
  </si>
  <si>
    <t>E.3</t>
  </si>
  <si>
    <t>E.2</t>
  </si>
  <si>
    <t>E.1</t>
  </si>
  <si>
    <t>McMahon Place Rehabilitation (McLellan Dr to end of McMahon Pl)</t>
  </si>
  <si>
    <t>D</t>
  </si>
  <si>
    <t>D.14</t>
  </si>
  <si>
    <t>D.13</t>
  </si>
  <si>
    <t>D.12</t>
  </si>
  <si>
    <t>D.11</t>
  </si>
  <si>
    <t>CW 3330-R5</t>
  </si>
  <si>
    <t>Regrading Existing Interlocking Paving Stones</t>
  </si>
  <si>
    <t>D.10</t>
  </si>
  <si>
    <t>B189</t>
  </si>
  <si>
    <t>D.9</t>
  </si>
  <si>
    <t>D.8</t>
  </si>
  <si>
    <t>D.7</t>
  </si>
  <si>
    <t>D.6</t>
  </si>
  <si>
    <t>D.5</t>
  </si>
  <si>
    <t>D.4</t>
  </si>
  <si>
    <t>D.3</t>
  </si>
  <si>
    <t>D.2</t>
  </si>
  <si>
    <t>D.1</t>
  </si>
  <si>
    <t>Howard Kendel Place Rehabilitation (McLellan Dr to end of Howard Kendel Pl)</t>
  </si>
  <si>
    <t>C</t>
  </si>
  <si>
    <t>C.16</t>
  </si>
  <si>
    <t xml:space="preserve">CW 3410-R12 </t>
  </si>
  <si>
    <t>Construction of Asphaltic Concrete Base Course (Type III)</t>
  </si>
  <si>
    <t>C.15</t>
  </si>
  <si>
    <t>C063</t>
  </si>
  <si>
    <t>C058</t>
  </si>
  <si>
    <t>C056</t>
  </si>
  <si>
    <t>C.14</t>
  </si>
  <si>
    <t>Construction of 150 mm Type 2 Concrete Pavement (Reinforced)</t>
  </si>
  <si>
    <t>C.13</t>
  </si>
  <si>
    <t>C.12</t>
  </si>
  <si>
    <t>C.11</t>
  </si>
  <si>
    <t>C.10</t>
  </si>
  <si>
    <t>C.9</t>
  </si>
  <si>
    <t>C.8</t>
  </si>
  <si>
    <t>Class A Geogrid</t>
  </si>
  <si>
    <t>A022A5</t>
  </si>
  <si>
    <t>CW 3135-R2</t>
  </si>
  <si>
    <t>Supply and Install Geogrid</t>
  </si>
  <si>
    <t>C.7</t>
  </si>
  <si>
    <t>A022A4</t>
  </si>
  <si>
    <t>C.6</t>
  </si>
  <si>
    <t>C.5</t>
  </si>
  <si>
    <t>C.4</t>
  </si>
  <si>
    <t>50 mm Granular B  Recycled Concrete</t>
  </si>
  <si>
    <t>A007B2</t>
  </si>
  <si>
    <t>CW 3110-R21, E13</t>
  </si>
  <si>
    <t>Hauling and Placement of 50mm Granular B Recycled Concrete Aggregate</t>
  </si>
  <si>
    <t>C.3</t>
  </si>
  <si>
    <t>C.2</t>
  </si>
  <si>
    <t>C.1</t>
  </si>
  <si>
    <t>Wynford Drive/Wynford Drive Alley Reconstruction (Ainsdale Wy to Wynford Dr)</t>
  </si>
  <si>
    <t>B</t>
  </si>
  <si>
    <t>B.30</t>
  </si>
  <si>
    <t>B.29</t>
  </si>
  <si>
    <t>B.28</t>
  </si>
  <si>
    <t>CW 3120-R4</t>
  </si>
  <si>
    <t>Installation of Subdrains</t>
  </si>
  <si>
    <t>B.27</t>
  </si>
  <si>
    <t>E051</t>
  </si>
  <si>
    <t>Removal of Existing Catch Basins</t>
  </si>
  <si>
    <t>B.26</t>
  </si>
  <si>
    <t>E046</t>
  </si>
  <si>
    <t>Connecting to 450 mm  (Concrete) Sewer</t>
  </si>
  <si>
    <t>E040</t>
  </si>
  <si>
    <t>B.25</t>
  </si>
  <si>
    <t>250 mm Catch Basin Lead</t>
  </si>
  <si>
    <t>B.24</t>
  </si>
  <si>
    <t>E022D</t>
  </si>
  <si>
    <t>B.23</t>
  </si>
  <si>
    <t>B.22</t>
  </si>
  <si>
    <t>B.21</t>
  </si>
  <si>
    <t>B.20</t>
  </si>
  <si>
    <t>B.19</t>
  </si>
  <si>
    <t>B.18</t>
  </si>
  <si>
    <t>B.17</t>
  </si>
  <si>
    <t>B.16</t>
  </si>
  <si>
    <t>Construction of Modified Barrier (180 mm ht, Type 2, Dowelled)</t>
  </si>
  <si>
    <t>C036B</t>
  </si>
  <si>
    <t>B.15</t>
  </si>
  <si>
    <t>SD-229D, E16</t>
  </si>
  <si>
    <t>Construction of Curb Ramp for Asphalt Pavement (8-12 mm ht, Curb Ramp,  150 mm Plain Type 2 Concrete Pavement)</t>
  </si>
  <si>
    <t>SD-200A, E16</t>
  </si>
  <si>
    <t>Construction of Barrier Curb for Asphalt Pavement (180 mm ht, Barrier, 150 mm Plain Type 2 Concrete Pavement)</t>
  </si>
  <si>
    <t>SD-203B, E16</t>
  </si>
  <si>
    <t>Construction of  Modified Barrier Curb for Asphalt Pavement (180 mm ht)</t>
  </si>
  <si>
    <t>Construction of Curb for Asphalt Pavement</t>
  </si>
  <si>
    <t>B.14</t>
  </si>
  <si>
    <t>B.13</t>
  </si>
  <si>
    <t>SD-202B</t>
  </si>
  <si>
    <t xml:space="preserve">Type 2 Concrete Lip Curb (40 mm reveal ht, Integral) </t>
  </si>
  <si>
    <t>B182rl</t>
  </si>
  <si>
    <t>B.12</t>
  </si>
  <si>
    <t>SD-227A</t>
  </si>
  <si>
    <t>Type 2 Concrete Median Slab</t>
  </si>
  <si>
    <t>B115rl</t>
  </si>
  <si>
    <t>B.11</t>
  </si>
  <si>
    <t>B.10</t>
  </si>
  <si>
    <t>B.9</t>
  </si>
  <si>
    <t>B.8</t>
  </si>
  <si>
    <t>B.7</t>
  </si>
  <si>
    <t>B.6</t>
  </si>
  <si>
    <t>B.5</t>
  </si>
  <si>
    <t>B.4</t>
  </si>
  <si>
    <t>B.3</t>
  </si>
  <si>
    <t>B.2</t>
  </si>
  <si>
    <t>B.1</t>
  </si>
  <si>
    <t>A</t>
  </si>
  <si>
    <t>A.33</t>
  </si>
  <si>
    <t>A.32</t>
  </si>
  <si>
    <t>A.31</t>
  </si>
  <si>
    <t>SD-018</t>
  </si>
  <si>
    <t>Pipe Under Roadway Excavation</t>
  </si>
  <si>
    <t>E073</t>
  </si>
  <si>
    <t>E17</t>
  </si>
  <si>
    <t>Watermain and Water Service Insulation</t>
  </si>
  <si>
    <t>A.30</t>
  </si>
  <si>
    <t>E072</t>
  </si>
  <si>
    <t>A.29</t>
  </si>
  <si>
    <t>Removal of Existing Catch Pit</t>
  </si>
  <si>
    <t>A.28</t>
  </si>
  <si>
    <t>E047</t>
  </si>
  <si>
    <t>A.27</t>
  </si>
  <si>
    <t>Connecting to 525 mm  (Concrete) Sewer</t>
  </si>
  <si>
    <t>E041</t>
  </si>
  <si>
    <t>Connecting to 300 mm  (Concrete) Sewer</t>
  </si>
  <si>
    <t>E038</t>
  </si>
  <si>
    <t>A.26</t>
  </si>
  <si>
    <t>A.25</t>
  </si>
  <si>
    <t>A24</t>
  </si>
  <si>
    <t>SD-024</t>
  </si>
  <si>
    <t>E007B</t>
  </si>
  <si>
    <t xml:space="preserve">Remove and Replace Existing Catch Basin  </t>
  </si>
  <si>
    <t>A.23</t>
  </si>
  <si>
    <t>E007A</t>
  </si>
  <si>
    <t>A.22</t>
  </si>
  <si>
    <t>A.21</t>
  </si>
  <si>
    <t>A.20</t>
  </si>
  <si>
    <t>A.19</t>
  </si>
  <si>
    <t>A..18</t>
  </si>
  <si>
    <t>A.17</t>
  </si>
  <si>
    <t>A.16</t>
  </si>
  <si>
    <t>A.15</t>
  </si>
  <si>
    <t>A.14</t>
  </si>
  <si>
    <t>A.13</t>
  </si>
  <si>
    <t>A.12</t>
  </si>
  <si>
    <t>A.11</t>
  </si>
  <si>
    <t>A.10</t>
  </si>
  <si>
    <t>A.9</t>
  </si>
  <si>
    <t>A.8</t>
  </si>
  <si>
    <t>A.7</t>
  </si>
  <si>
    <t>A.6</t>
  </si>
  <si>
    <t>A.5</t>
  </si>
  <si>
    <t>A.4</t>
  </si>
  <si>
    <t>A.3</t>
  </si>
  <si>
    <t>A.2</t>
  </si>
  <si>
    <t>A.1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</si>
  <si>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</si>
  <si>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QUANTITY</t>
  </si>
  <si>
    <t>REF.</t>
  </si>
  <si>
    <t>AMOUNT</t>
  </si>
  <si>
    <t>UNIT PRICE</t>
  </si>
  <si>
    <t>APPROX.</t>
  </si>
  <si>
    <t>UNIT</t>
  </si>
  <si>
    <t>SPEC.</t>
  </si>
  <si>
    <t>DESCRIPTION</t>
  </si>
  <si>
    <t>ITEM</t>
  </si>
  <si>
    <t>CODE</t>
  </si>
  <si>
    <t>UNIT PRICES</t>
  </si>
  <si>
    <t>(SEE B9)</t>
  </si>
  <si>
    <t>FORM B: PRICES</t>
  </si>
  <si>
    <t>E26</t>
  </si>
  <si>
    <t>Day St Street Lighting</t>
  </si>
  <si>
    <t>O.8</t>
  </si>
  <si>
    <t>O.9</t>
  </si>
  <si>
    <t>O.10</t>
  </si>
  <si>
    <t>O.11</t>
  </si>
  <si>
    <t>O.12</t>
  </si>
  <si>
    <t>O.13</t>
  </si>
  <si>
    <t>O.14</t>
  </si>
  <si>
    <t>O.15</t>
  </si>
  <si>
    <t>O.16</t>
  </si>
  <si>
    <t>O.17</t>
  </si>
  <si>
    <t>O.18</t>
  </si>
  <si>
    <t>O.19</t>
  </si>
  <si>
    <t>O.20</t>
  </si>
  <si>
    <t>O.21</t>
  </si>
  <si>
    <t>O.22</t>
  </si>
  <si>
    <t>O.23</t>
  </si>
  <si>
    <t>O.24</t>
  </si>
  <si>
    <t>O.25</t>
  </si>
  <si>
    <t>O.26</t>
  </si>
  <si>
    <t>O.27</t>
  </si>
  <si>
    <t>O.28</t>
  </si>
  <si>
    <t>O.29</t>
  </si>
  <si>
    <t>O.30</t>
  </si>
  <si>
    <t>O.31</t>
  </si>
  <si>
    <t>O.32</t>
  </si>
  <si>
    <t>O.33</t>
  </si>
  <si>
    <t>P.2</t>
  </si>
  <si>
    <t>P.3</t>
  </si>
  <si>
    <t>P.4</t>
  </si>
  <si>
    <t>P.5</t>
  </si>
  <si>
    <t>P.6</t>
  </si>
  <si>
    <t>P.7</t>
  </si>
  <si>
    <t>Q</t>
  </si>
  <si>
    <t>Q.1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</si>
</sst>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0;0;&quot;&quot;;@"/>
    <numFmt numFmtId="165" formatCode="&quot;$&quot;#,##0.00"/>
    <numFmt numFmtId="166" formatCode="0;0;[Red]&quot;###&quot;;@"/>
    <numFmt numFmtId="167" formatCode="&quot;Subtotal: &quot;#\ ###\ ##0.00;;&quot;Subtotal: Nil&quot;;@"/>
    <numFmt numFmtId="168" formatCode="0.0"/>
    <numFmt numFmtId="169" formatCode="#,##0.0"/>
  </numFmts>
  <fonts count="1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MS Sans Serif"/>
    </font>
    <font>
      <sz val="10"/>
      <name val="MS Sans Serif"/>
      <family val="2"/>
    </font>
    <font>
      <b/>
      <sz val="12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i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MS Sans Serif"/>
      <family val="2"/>
    </font>
    <font>
      <sz val="10"/>
      <color rgb="FFFF0000"/>
      <name val="MS Sans Serif"/>
      <family val="2"/>
    </font>
    <font>
      <b/>
      <i/>
      <sz val="16"/>
      <name val="Arial"/>
      <family val="2"/>
    </font>
    <font>
      <b/>
      <i/>
      <sz val="16"/>
      <color rgb="FFFF0000"/>
      <name val="Arial"/>
      <family val="2"/>
    </font>
    <font>
      <sz val="6"/>
      <color indexed="8"/>
      <name val="Arial"/>
      <family val="2"/>
    </font>
    <font>
      <b/>
      <sz val="6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65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1" fillId="2" borderId="0"/>
    <xf numFmtId="0" fontId="2" fillId="0" borderId="0"/>
    <xf numFmtId="0" fontId="1" fillId="2" borderId="0"/>
    <xf numFmtId="0" fontId="3" fillId="0" borderId="0"/>
    <xf numFmtId="0" fontId="2" fillId="0" borderId="0"/>
    <xf numFmtId="0" fontId="1" fillId="2" borderId="0"/>
    <xf numFmtId="0" fontId="2" fillId="0" borderId="0"/>
  </cellStyleXfs>
  <cellXfs count="309">
    <xf numFmtId="0" fontId="0" fillId="0" borderId="0" xfId="0"/>
    <xf numFmtId="0" fontId="1" fillId="2" borderId="0" xfId="3" applyAlignment="1">
      <alignment vertical="center"/>
    </xf>
    <xf numFmtId="7" fontId="1" fillId="2" borderId="18" xfId="3" applyNumberFormat="1" applyBorder="1" applyAlignment="1">
      <alignment horizontal="right" vertical="center"/>
    </xf>
    <xf numFmtId="7" fontId="1" fillId="0" borderId="35" xfId="3" applyNumberFormat="1" applyFill="1" applyBorder="1" applyAlignment="1">
      <alignment horizontal="right" vertical="center"/>
    </xf>
    <xf numFmtId="0" fontId="6" fillId="2" borderId="27" xfId="3" applyFont="1" applyBorder="1" applyAlignment="1">
      <alignment horizontal="center" vertical="center"/>
    </xf>
    <xf numFmtId="0" fontId="1" fillId="2" borderId="0" xfId="3"/>
    <xf numFmtId="165" fontId="9" fillId="0" borderId="44" xfId="3" applyNumberFormat="1" applyFont="1" applyFill="1" applyBorder="1" applyAlignment="1" applyProtection="1">
      <alignment vertical="top"/>
      <protection locked="0"/>
    </xf>
    <xf numFmtId="1" fontId="9" fillId="0" borderId="44" xfId="3" applyNumberFormat="1" applyFont="1" applyFill="1" applyBorder="1" applyAlignment="1">
      <alignment horizontal="right" vertical="top" wrapText="1"/>
    </xf>
    <xf numFmtId="0" fontId="1" fillId="0" borderId="44" xfId="3" applyFill="1" applyBorder="1" applyAlignment="1">
      <alignment horizontal="center" vertical="top" wrapText="1"/>
    </xf>
    <xf numFmtId="164" fontId="1" fillId="0" borderId="44" xfId="4" applyNumberFormat="1" applyFont="1" applyBorder="1" applyAlignment="1">
      <alignment horizontal="center" vertical="top" wrapText="1"/>
    </xf>
    <xf numFmtId="164" fontId="1" fillId="0" borderId="44" xfId="3" applyNumberFormat="1" applyFill="1" applyBorder="1" applyAlignment="1">
      <alignment horizontal="left" vertical="top" wrapText="1"/>
    </xf>
    <xf numFmtId="166" fontId="1" fillId="0" borderId="44" xfId="3" applyNumberFormat="1" applyFill="1" applyBorder="1" applyAlignment="1">
      <alignment horizontal="left" vertical="top" wrapText="1"/>
    </xf>
    <xf numFmtId="4" fontId="1" fillId="4" borderId="44" xfId="3" applyNumberFormat="1" applyFill="1" applyBorder="1" applyAlignment="1">
      <alignment horizontal="center" vertical="top" wrapText="1"/>
    </xf>
    <xf numFmtId="7" fontId="1" fillId="2" borderId="11" xfId="3" applyNumberFormat="1" applyBorder="1" applyAlignment="1">
      <alignment horizontal="right" vertical="center"/>
    </xf>
    <xf numFmtId="7" fontId="1" fillId="0" borderId="45" xfId="3" applyNumberFormat="1" applyFill="1" applyBorder="1" applyAlignment="1">
      <alignment horizontal="right" vertical="center"/>
    </xf>
    <xf numFmtId="0" fontId="6" fillId="2" borderId="47" xfId="3" applyFont="1" applyBorder="1" applyAlignment="1">
      <alignment horizontal="center" vertical="center"/>
    </xf>
    <xf numFmtId="7" fontId="1" fillId="2" borderId="18" xfId="3" applyNumberFormat="1" applyBorder="1" applyAlignment="1">
      <alignment horizontal="right"/>
    </xf>
    <xf numFmtId="7" fontId="1" fillId="0" borderId="35" xfId="3" applyNumberFormat="1" applyFill="1" applyBorder="1" applyAlignment="1">
      <alignment horizontal="right"/>
    </xf>
    <xf numFmtId="166" fontId="6" fillId="2" borderId="27" xfId="3" applyNumberFormat="1" applyFont="1" applyBorder="1" applyAlignment="1">
      <alignment horizontal="center" vertical="center"/>
    </xf>
    <xf numFmtId="0" fontId="10" fillId="4" borderId="0" xfId="3" applyFont="1" applyFill="1"/>
    <xf numFmtId="164" fontId="9" fillId="0" borderId="49" xfId="3" applyNumberFormat="1" applyFont="1" applyFill="1" applyBorder="1" applyAlignment="1">
      <alignment horizontal="centerContinuous" wrapText="1"/>
    </xf>
    <xf numFmtId="164" fontId="1" fillId="0" borderId="49" xfId="3" applyNumberFormat="1" applyFill="1" applyBorder="1" applyAlignment="1">
      <alignment horizontal="centerContinuous" wrapText="1"/>
    </xf>
    <xf numFmtId="164" fontId="11" fillId="0" borderId="49" xfId="3" applyNumberFormat="1" applyFont="1" applyFill="1" applyBorder="1" applyAlignment="1">
      <alignment vertical="center" wrapText="1"/>
    </xf>
    <xf numFmtId="166" fontId="12" fillId="0" borderId="49" xfId="3" applyNumberFormat="1" applyFont="1" applyFill="1" applyBorder="1" applyAlignment="1">
      <alignment horizontal="center" vertical="center" wrapText="1"/>
    </xf>
    <xf numFmtId="167" fontId="4" fillId="4" borderId="49" xfId="3" applyNumberFormat="1" applyFont="1" applyFill="1" applyBorder="1" applyAlignment="1">
      <alignment horizontal="center"/>
    </xf>
    <xf numFmtId="164" fontId="1" fillId="0" borderId="44" xfId="5" applyNumberFormat="1" applyFont="1" applyBorder="1" applyAlignment="1">
      <alignment horizontal="center" vertical="top" wrapText="1"/>
    </xf>
    <xf numFmtId="164" fontId="1" fillId="0" borderId="44" xfId="4" applyNumberFormat="1" applyFont="1" applyBorder="1" applyAlignment="1">
      <alignment horizontal="left" vertical="top" wrapText="1"/>
    </xf>
    <xf numFmtId="4" fontId="1" fillId="4" borderId="44" xfId="4" applyNumberFormat="1" applyFont="1" applyFill="1" applyBorder="1" applyAlignment="1">
      <alignment horizontal="center" vertical="top" wrapText="1"/>
    </xf>
    <xf numFmtId="168" fontId="1" fillId="0" borderId="44" xfId="5" applyNumberFormat="1" applyFont="1" applyBorder="1" applyAlignment="1">
      <alignment horizontal="right" vertical="top" wrapText="1"/>
    </xf>
    <xf numFmtId="0" fontId="1" fillId="0" borderId="44" xfId="5" applyFont="1" applyBorder="1" applyAlignment="1">
      <alignment horizontal="center" vertical="top" wrapText="1"/>
    </xf>
    <xf numFmtId="164" fontId="1" fillId="0" borderId="44" xfId="5" applyNumberFormat="1" applyFont="1" applyBorder="1" applyAlignment="1">
      <alignment horizontal="left" vertical="top" wrapText="1"/>
    </xf>
    <xf numFmtId="166" fontId="1" fillId="0" borderId="44" xfId="5" applyNumberFormat="1" applyFont="1" applyBorder="1" applyAlignment="1">
      <alignment horizontal="center" vertical="top" wrapText="1"/>
    </xf>
    <xf numFmtId="4" fontId="1" fillId="0" borderId="44" xfId="5" applyNumberFormat="1" applyFont="1" applyBorder="1" applyAlignment="1">
      <alignment horizontal="center" vertical="top"/>
    </xf>
    <xf numFmtId="169" fontId="1" fillId="0" borderId="44" xfId="5" applyNumberFormat="1" applyFont="1" applyBorder="1" applyAlignment="1">
      <alignment horizontal="center" vertical="top" wrapText="1"/>
    </xf>
    <xf numFmtId="169" fontId="1" fillId="0" borderId="44" xfId="5" applyNumberFormat="1" applyFont="1" applyBorder="1" applyAlignment="1">
      <alignment horizontal="left" vertical="top" wrapText="1"/>
    </xf>
    <xf numFmtId="169" fontId="1" fillId="0" borderId="44" xfId="5" applyNumberFormat="1" applyFont="1" applyBorder="1" applyAlignment="1">
      <alignment horizontal="center" vertical="top"/>
    </xf>
    <xf numFmtId="1" fontId="1" fillId="0" borderId="44" xfId="5" applyNumberFormat="1" applyFont="1" applyBorder="1" applyAlignment="1">
      <alignment horizontal="right" vertical="top"/>
    </xf>
    <xf numFmtId="166" fontId="1" fillId="0" borderId="44" xfId="5" applyNumberFormat="1" applyFont="1" applyBorder="1" applyAlignment="1">
      <alignment horizontal="left" vertical="top" wrapText="1"/>
    </xf>
    <xf numFmtId="166" fontId="1" fillId="0" borderId="2" xfId="3" applyNumberFormat="1" applyFill="1" applyBorder="1" applyAlignment="1">
      <alignment horizontal="left" vertical="top" wrapText="1"/>
    </xf>
    <xf numFmtId="0" fontId="9" fillId="0" borderId="44" xfId="3" applyFont="1" applyFill="1" applyBorder="1" applyAlignment="1">
      <alignment horizontal="center" vertical="top" wrapText="1"/>
    </xf>
    <xf numFmtId="164" fontId="9" fillId="0" borderId="44" xfId="3" applyNumberFormat="1" applyFont="1" applyFill="1" applyBorder="1" applyAlignment="1">
      <alignment horizontal="center" vertical="top" wrapText="1"/>
    </xf>
    <xf numFmtId="164" fontId="9" fillId="0" borderId="44" xfId="3" applyNumberFormat="1" applyFont="1" applyFill="1" applyBorder="1" applyAlignment="1">
      <alignment horizontal="left" vertical="top" wrapText="1"/>
    </xf>
    <xf numFmtId="166" fontId="9" fillId="0" borderId="44" xfId="3" applyNumberFormat="1" applyFont="1" applyFill="1" applyBorder="1" applyAlignment="1">
      <alignment horizontal="center" vertical="top" wrapText="1"/>
    </xf>
    <xf numFmtId="4" fontId="9" fillId="4" borderId="44" xfId="3" applyNumberFormat="1" applyFont="1" applyFill="1" applyBorder="1" applyAlignment="1">
      <alignment horizontal="center" vertical="top" wrapText="1"/>
    </xf>
    <xf numFmtId="4" fontId="1" fillId="0" borderId="44" xfId="5" applyNumberFormat="1" applyFont="1" applyBorder="1" applyAlignment="1">
      <alignment horizontal="center" vertical="top" wrapText="1"/>
    </xf>
    <xf numFmtId="0" fontId="1" fillId="0" borderId="50" xfId="3" applyFill="1" applyBorder="1" applyAlignment="1">
      <alignment horizontal="center" vertical="top" wrapText="1"/>
    </xf>
    <xf numFmtId="164" fontId="1" fillId="0" borderId="50" xfId="4" applyNumberFormat="1" applyFont="1" applyBorder="1" applyAlignment="1">
      <alignment horizontal="center" vertical="top" wrapText="1"/>
    </xf>
    <xf numFmtId="164" fontId="1" fillId="0" borderId="50" xfId="4" applyNumberFormat="1" applyFont="1" applyBorder="1" applyAlignment="1">
      <alignment horizontal="left" vertical="top" wrapText="1"/>
    </xf>
    <xf numFmtId="166" fontId="1" fillId="0" borderId="50" xfId="3" applyNumberFormat="1" applyFill="1" applyBorder="1" applyAlignment="1">
      <alignment horizontal="left" vertical="top" wrapText="1"/>
    </xf>
    <xf numFmtId="164" fontId="1" fillId="0" borderId="44" xfId="4" applyNumberFormat="1" applyFont="1" applyBorder="1" applyAlignment="1">
      <alignment vertical="top" wrapText="1"/>
    </xf>
    <xf numFmtId="165" fontId="1" fillId="0" borderId="44" xfId="4" applyNumberFormat="1" applyFont="1" applyBorder="1" applyAlignment="1">
      <alignment vertical="top"/>
    </xf>
    <xf numFmtId="0" fontId="1" fillId="0" borderId="44" xfId="4" applyFont="1" applyBorder="1" applyAlignment="1">
      <alignment horizontal="center" vertical="top" wrapText="1"/>
    </xf>
    <xf numFmtId="166" fontId="1" fillId="0" borderId="44" xfId="4" applyNumberFormat="1" applyFont="1" applyBorder="1" applyAlignment="1">
      <alignment horizontal="left" vertical="top" wrapText="1"/>
    </xf>
    <xf numFmtId="4" fontId="1" fillId="5" borderId="44" xfId="4" applyNumberFormat="1" applyFont="1" applyFill="1" applyBorder="1" applyAlignment="1">
      <alignment horizontal="center" vertical="top" wrapText="1"/>
    </xf>
    <xf numFmtId="164" fontId="1" fillId="0" borderId="44" xfId="3" applyNumberFormat="1" applyFill="1" applyBorder="1" applyAlignment="1">
      <alignment horizontal="center" vertical="top" wrapText="1"/>
    </xf>
    <xf numFmtId="0" fontId="1" fillId="2" borderId="0" xfId="6"/>
    <xf numFmtId="0" fontId="1" fillId="2" borderId="1" xfId="6" applyBorder="1" applyAlignment="1">
      <alignment horizontal="right"/>
    </xf>
    <xf numFmtId="0" fontId="1" fillId="3" borderId="0" xfId="6" applyFill="1" applyAlignment="1">
      <alignment horizontal="right"/>
    </xf>
    <xf numFmtId="0" fontId="1" fillId="2" borderId="0" xfId="6" applyAlignment="1">
      <alignment horizontal="center"/>
    </xf>
    <xf numFmtId="0" fontId="1" fillId="2" borderId="2" xfId="6" applyBorder="1" applyAlignment="1">
      <alignment vertical="top"/>
    </xf>
    <xf numFmtId="0" fontId="1" fillId="4" borderId="1" xfId="6" applyFill="1" applyBorder="1" applyAlignment="1">
      <alignment horizontal="right"/>
    </xf>
    <xf numFmtId="0" fontId="1" fillId="4" borderId="0" xfId="6" applyFill="1" applyAlignment="1">
      <alignment horizontal="right"/>
    </xf>
    <xf numFmtId="0" fontId="1" fillId="4" borderId="0" xfId="6" applyFill="1"/>
    <xf numFmtId="0" fontId="1" fillId="4" borderId="0" xfId="6" applyFill="1" applyAlignment="1">
      <alignment horizontal="center"/>
    </xf>
    <xf numFmtId="0" fontId="1" fillId="4" borderId="2" xfId="6" applyFill="1" applyBorder="1" applyAlignment="1">
      <alignment vertical="top"/>
    </xf>
    <xf numFmtId="0" fontId="1" fillId="4" borderId="3" xfId="6" applyFill="1" applyBorder="1" applyAlignment="1">
      <alignment horizontal="right"/>
    </xf>
    <xf numFmtId="7" fontId="1" fillId="4" borderId="4" xfId="6" applyNumberFormat="1" applyFill="1" applyBorder="1" applyAlignment="1">
      <alignment horizontal="right"/>
    </xf>
    <xf numFmtId="0" fontId="1" fillId="4" borderId="4" xfId="6" applyFill="1" applyBorder="1"/>
    <xf numFmtId="0" fontId="1" fillId="4" borderId="4" xfId="6" applyFill="1" applyBorder="1" applyAlignment="1">
      <alignment horizontal="center"/>
    </xf>
    <xf numFmtId="0" fontId="1" fillId="4" borderId="5" xfId="6" applyFill="1" applyBorder="1" applyAlignment="1">
      <alignment vertical="top"/>
    </xf>
    <xf numFmtId="7" fontId="1" fillId="2" borderId="6" xfId="6" applyNumberFormat="1" applyBorder="1" applyAlignment="1">
      <alignment horizontal="right"/>
    </xf>
    <xf numFmtId="7" fontId="1" fillId="2" borderId="11" xfId="6" applyNumberFormat="1" applyBorder="1" applyAlignment="1">
      <alignment horizontal="right"/>
    </xf>
    <xf numFmtId="7" fontId="1" fillId="4" borderId="12" xfId="6" applyNumberFormat="1" applyFill="1" applyBorder="1" applyAlignment="1">
      <alignment horizontal="right"/>
    </xf>
    <xf numFmtId="7" fontId="4" fillId="4" borderId="13" xfId="6" applyNumberFormat="1" applyFont="1" applyFill="1" applyBorder="1" applyAlignment="1">
      <alignment horizontal="right"/>
    </xf>
    <xf numFmtId="0" fontId="6" fillId="4" borderId="17" xfId="6" applyFont="1" applyFill="1" applyBorder="1" applyAlignment="1">
      <alignment horizontal="center" vertical="center"/>
    </xf>
    <xf numFmtId="7" fontId="1" fillId="2" borderId="18" xfId="6" applyNumberFormat="1" applyBorder="1" applyAlignment="1">
      <alignment horizontal="right"/>
    </xf>
    <xf numFmtId="7" fontId="1" fillId="4" borderId="19" xfId="6" applyNumberFormat="1" applyFill="1" applyBorder="1" applyAlignment="1">
      <alignment horizontal="right"/>
    </xf>
    <xf numFmtId="7" fontId="4" fillId="4" borderId="20" xfId="6" applyNumberFormat="1" applyFont="1" applyFill="1" applyBorder="1" applyAlignment="1">
      <alignment horizontal="right"/>
    </xf>
    <xf numFmtId="1" fontId="1" fillId="4" borderId="21" xfId="6" applyNumberFormat="1" applyFill="1" applyBorder="1"/>
    <xf numFmtId="1" fontId="1" fillId="4" borderId="21" xfId="6" applyNumberFormat="1" applyFill="1" applyBorder="1" applyAlignment="1">
      <alignment horizontal="center"/>
    </xf>
    <xf numFmtId="1" fontId="5" fillId="4" borderId="21" xfId="6" applyNumberFormat="1" applyFont="1" applyFill="1" applyBorder="1" applyAlignment="1">
      <alignment horizontal="left"/>
    </xf>
    <xf numFmtId="0" fontId="6" fillId="4" borderId="22" xfId="6" applyFont="1" applyFill="1" applyBorder="1" applyAlignment="1">
      <alignment horizontal="center"/>
    </xf>
    <xf numFmtId="7" fontId="1" fillId="4" borderId="23" xfId="6" applyNumberFormat="1" applyFill="1" applyBorder="1" applyAlignment="1">
      <alignment horizontal="right"/>
    </xf>
    <xf numFmtId="7" fontId="1" fillId="4" borderId="24" xfId="6" applyNumberFormat="1" applyFill="1" applyBorder="1" applyAlignment="1">
      <alignment horizontal="right"/>
    </xf>
    <xf numFmtId="166" fontId="6" fillId="4" borderId="17" xfId="6" applyNumberFormat="1" applyFont="1" applyFill="1" applyBorder="1" applyAlignment="1">
      <alignment horizontal="center" vertical="center"/>
    </xf>
    <xf numFmtId="7" fontId="1" fillId="2" borderId="23" xfId="6" applyNumberFormat="1" applyBorder="1" applyAlignment="1">
      <alignment horizontal="right"/>
    </xf>
    <xf numFmtId="7" fontId="1" fillId="4" borderId="25" xfId="6" applyNumberFormat="1" applyFill="1" applyBorder="1" applyAlignment="1">
      <alignment horizontal="right"/>
    </xf>
    <xf numFmtId="7" fontId="1" fillId="4" borderId="26" xfId="6" applyNumberFormat="1" applyFill="1" applyBorder="1" applyAlignment="1">
      <alignment horizontal="right"/>
    </xf>
    <xf numFmtId="0" fontId="6" fillId="4" borderId="27" xfId="6" applyFont="1" applyFill="1" applyBorder="1" applyAlignment="1">
      <alignment horizontal="center" vertical="center"/>
    </xf>
    <xf numFmtId="7" fontId="1" fillId="2" borderId="25" xfId="6" applyNumberFormat="1" applyBorder="1" applyAlignment="1">
      <alignment horizontal="right"/>
    </xf>
    <xf numFmtId="0" fontId="1" fillId="2" borderId="0" xfId="6" applyAlignment="1">
      <alignment vertical="center"/>
    </xf>
    <xf numFmtId="0" fontId="1" fillId="4" borderId="28" xfId="6" applyFill="1" applyBorder="1" applyAlignment="1">
      <alignment horizontal="right" vertical="center"/>
    </xf>
    <xf numFmtId="7" fontId="1" fillId="2" borderId="18" xfId="6" applyNumberFormat="1" applyBorder="1" applyAlignment="1">
      <alignment horizontal="right" vertical="center"/>
    </xf>
    <xf numFmtId="7" fontId="1" fillId="4" borderId="32" xfId="6" applyNumberFormat="1" applyFill="1" applyBorder="1" applyAlignment="1">
      <alignment horizontal="right"/>
    </xf>
    <xf numFmtId="7" fontId="4" fillId="4" borderId="33" xfId="6" applyNumberFormat="1" applyFont="1" applyFill="1" applyBorder="1" applyAlignment="1">
      <alignment horizontal="right"/>
    </xf>
    <xf numFmtId="0" fontId="6" fillId="4" borderId="34" xfId="6" applyFont="1" applyFill="1" applyBorder="1" applyAlignment="1">
      <alignment horizontal="center"/>
    </xf>
    <xf numFmtId="7" fontId="1" fillId="4" borderId="18" xfId="6" applyNumberFormat="1" applyFill="1" applyBorder="1" applyAlignment="1">
      <alignment horizontal="right"/>
    </xf>
    <xf numFmtId="7" fontId="1" fillId="4" borderId="35" xfId="6" applyNumberFormat="1" applyFill="1" applyBorder="1" applyAlignment="1">
      <alignment horizontal="right"/>
    </xf>
    <xf numFmtId="0" fontId="1" fillId="4" borderId="0" xfId="6" applyFill="1" applyAlignment="1">
      <alignment horizontal="right" vertical="center"/>
    </xf>
    <xf numFmtId="0" fontId="1" fillId="2" borderId="11" xfId="6" applyBorder="1" applyAlignment="1">
      <alignment horizontal="right" vertical="center"/>
    </xf>
    <xf numFmtId="0" fontId="1" fillId="4" borderId="41" xfId="6" applyFill="1" applyBorder="1" applyAlignment="1">
      <alignment horizontal="right"/>
    </xf>
    <xf numFmtId="0" fontId="1" fillId="4" borderId="42" xfId="6" applyFill="1" applyBorder="1" applyAlignment="1">
      <alignment horizontal="centerContinuous"/>
    </xf>
    <xf numFmtId="0" fontId="7" fillId="4" borderId="42" xfId="6" applyFont="1" applyFill="1" applyBorder="1" applyAlignment="1">
      <alignment horizontal="centerContinuous"/>
    </xf>
    <xf numFmtId="0" fontId="1" fillId="4" borderId="43" xfId="6" applyFill="1" applyBorder="1" applyAlignment="1">
      <alignment vertical="top"/>
    </xf>
    <xf numFmtId="0" fontId="1" fillId="2" borderId="11" xfId="6" applyBorder="1" applyAlignment="1">
      <alignment horizontal="right"/>
    </xf>
    <xf numFmtId="165" fontId="1" fillId="0" borderId="44" xfId="6" applyNumberFormat="1" applyFill="1" applyBorder="1" applyAlignment="1">
      <alignment vertical="top"/>
    </xf>
    <xf numFmtId="0" fontId="10" fillId="0" borderId="0" xfId="6" applyFont="1" applyFill="1"/>
    <xf numFmtId="165" fontId="1" fillId="0" borderId="44" xfId="6" applyNumberFormat="1" applyFill="1" applyBorder="1" applyAlignment="1" applyProtection="1">
      <alignment vertical="top"/>
      <protection locked="0"/>
    </xf>
    <xf numFmtId="1" fontId="1" fillId="0" borderId="44" xfId="6" applyNumberFormat="1" applyFill="1" applyBorder="1" applyAlignment="1">
      <alignment horizontal="right" vertical="top" wrapText="1"/>
    </xf>
    <xf numFmtId="0" fontId="1" fillId="0" borderId="44" xfId="6" applyFill="1" applyBorder="1" applyAlignment="1">
      <alignment horizontal="center" vertical="top" wrapText="1"/>
    </xf>
    <xf numFmtId="164" fontId="1" fillId="0" borderId="44" xfId="6" applyNumberFormat="1" applyFill="1" applyBorder="1" applyAlignment="1">
      <alignment horizontal="center" vertical="top" wrapText="1"/>
    </xf>
    <xf numFmtId="164" fontId="1" fillId="0" borderId="44" xfId="6" applyNumberFormat="1" applyFill="1" applyBorder="1" applyAlignment="1">
      <alignment horizontal="left" vertical="top" wrapText="1"/>
    </xf>
    <xf numFmtId="166" fontId="1" fillId="0" borderId="44" xfId="6" applyNumberFormat="1" applyFill="1" applyBorder="1" applyAlignment="1">
      <alignment horizontal="left" vertical="top" wrapText="1"/>
    </xf>
    <xf numFmtId="4" fontId="1" fillId="0" borderId="44" xfId="6" applyNumberFormat="1" applyFill="1" applyBorder="1" applyAlignment="1">
      <alignment horizontal="center" vertical="top" wrapText="1"/>
    </xf>
    <xf numFmtId="0" fontId="1" fillId="0" borderId="0" xfId="6" applyFill="1"/>
    <xf numFmtId="165" fontId="1" fillId="0" borderId="44" xfId="6" applyNumberFormat="1" applyFill="1" applyBorder="1" applyAlignment="1">
      <alignment vertical="top" wrapText="1"/>
    </xf>
    <xf numFmtId="0" fontId="1" fillId="0" borderId="44" xfId="6" applyFill="1" applyBorder="1" applyAlignment="1">
      <alignment vertical="center"/>
    </xf>
    <xf numFmtId="1" fontId="1" fillId="0" borderId="45" xfId="6" applyNumberFormat="1" applyFill="1" applyBorder="1" applyAlignment="1">
      <alignment horizontal="center" vertical="top"/>
    </xf>
    <xf numFmtId="1" fontId="1" fillId="0" borderId="45" xfId="6" applyNumberFormat="1" applyFill="1" applyBorder="1" applyAlignment="1">
      <alignment vertical="top"/>
    </xf>
    <xf numFmtId="164" fontId="6" fillId="0" borderId="48" xfId="6" applyNumberFormat="1" applyFont="1" applyFill="1" applyBorder="1" applyAlignment="1">
      <alignment horizontal="left" vertical="center" wrapText="1"/>
    </xf>
    <xf numFmtId="0" fontId="6" fillId="0" borderId="47" xfId="6" applyFont="1" applyFill="1" applyBorder="1" applyAlignment="1">
      <alignment vertical="top"/>
    </xf>
    <xf numFmtId="7" fontId="1" fillId="0" borderId="11" xfId="6" applyNumberFormat="1" applyFill="1" applyBorder="1" applyAlignment="1">
      <alignment horizontal="right"/>
    </xf>
    <xf numFmtId="0" fontId="1" fillId="0" borderId="45" xfId="6" applyFill="1" applyBorder="1" applyAlignment="1">
      <alignment horizontal="center" vertical="top"/>
    </xf>
    <xf numFmtId="0" fontId="1" fillId="0" borderId="45" xfId="6" applyFill="1" applyBorder="1" applyAlignment="1">
      <alignment vertical="top"/>
    </xf>
    <xf numFmtId="0" fontId="1" fillId="0" borderId="47" xfId="6" applyFill="1" applyBorder="1" applyAlignment="1">
      <alignment horizontal="center" vertical="top"/>
    </xf>
    <xf numFmtId="7" fontId="1" fillId="0" borderId="35" xfId="6" applyNumberFormat="1" applyFill="1" applyBorder="1" applyAlignment="1">
      <alignment horizontal="right" vertical="center"/>
    </xf>
    <xf numFmtId="0" fontId="6" fillId="2" borderId="27" xfId="6" applyFont="1" applyBorder="1" applyAlignment="1">
      <alignment horizontal="center" vertical="center"/>
    </xf>
    <xf numFmtId="1" fontId="1" fillId="0" borderId="44" xfId="6" applyNumberFormat="1" applyFill="1" applyBorder="1" applyAlignment="1">
      <alignment horizontal="right" vertical="top"/>
    </xf>
    <xf numFmtId="4" fontId="1" fillId="0" borderId="1" xfId="6" applyNumberFormat="1" applyFill="1" applyBorder="1" applyAlignment="1">
      <alignment horizontal="center" vertical="top"/>
    </xf>
    <xf numFmtId="4" fontId="1" fillId="0" borderId="44" xfId="6" applyNumberFormat="1" applyFill="1" applyBorder="1" applyAlignment="1">
      <alignment horizontal="center" vertical="top"/>
    </xf>
    <xf numFmtId="166" fontId="1" fillId="0" borderId="44" xfId="6" applyNumberFormat="1" applyFill="1" applyBorder="1" applyAlignment="1">
      <alignment horizontal="center" vertical="top" wrapText="1"/>
    </xf>
    <xf numFmtId="0" fontId="10" fillId="5" borderId="0" xfId="6" applyFont="1" applyFill="1"/>
    <xf numFmtId="4" fontId="1" fillId="5" borderId="44" xfId="6" applyNumberFormat="1" applyFill="1" applyBorder="1" applyAlignment="1">
      <alignment horizontal="center" vertical="top" wrapText="1"/>
    </xf>
    <xf numFmtId="0" fontId="1" fillId="6" borderId="0" xfId="6" applyFill="1"/>
    <xf numFmtId="0" fontId="1" fillId="0" borderId="47" xfId="6" applyFill="1" applyBorder="1" applyAlignment="1">
      <alignment vertical="top"/>
    </xf>
    <xf numFmtId="7" fontId="1" fillId="6" borderId="11" xfId="6" applyNumberFormat="1" applyFill="1" applyBorder="1" applyAlignment="1">
      <alignment horizontal="right"/>
    </xf>
    <xf numFmtId="0" fontId="10" fillId="4" borderId="0" xfId="6" applyFont="1" applyFill="1"/>
    <xf numFmtId="1" fontId="1" fillId="0" borderId="11" xfId="6" applyNumberFormat="1" applyFill="1" applyBorder="1" applyAlignment="1">
      <alignment vertical="top"/>
    </xf>
    <xf numFmtId="166" fontId="1" fillId="0" borderId="44" xfId="6" applyNumberFormat="1" applyFill="1" applyBorder="1" applyAlignment="1">
      <alignment horizontal="right" vertical="top" wrapText="1"/>
    </xf>
    <xf numFmtId="0" fontId="10" fillId="4" borderId="0" xfId="6" applyFont="1" applyFill="1" applyAlignment="1">
      <alignment vertical="top"/>
    </xf>
    <xf numFmtId="0" fontId="1" fillId="0" borderId="2" xfId="6" applyFill="1" applyBorder="1" applyAlignment="1">
      <alignment horizontal="center" vertical="top" wrapText="1"/>
    </xf>
    <xf numFmtId="164" fontId="1" fillId="0" borderId="44" xfId="6" applyNumberFormat="1" applyFill="1" applyBorder="1" applyAlignment="1">
      <alignment vertical="top" wrapText="1"/>
    </xf>
    <xf numFmtId="4" fontId="1" fillId="4" borderId="44" xfId="6" applyNumberFormat="1" applyFill="1" applyBorder="1" applyAlignment="1">
      <alignment horizontal="center" vertical="top" wrapText="1"/>
    </xf>
    <xf numFmtId="0" fontId="13" fillId="4" borderId="0" xfId="6" applyFont="1" applyFill="1" applyAlignment="1">
      <alignment vertical="top"/>
    </xf>
    <xf numFmtId="165" fontId="1" fillId="0" borderId="50" xfId="6" applyNumberFormat="1" applyFill="1" applyBorder="1" applyAlignment="1">
      <alignment vertical="top"/>
    </xf>
    <xf numFmtId="165" fontId="1" fillId="0" borderId="50" xfId="6" applyNumberFormat="1" applyFill="1" applyBorder="1" applyAlignment="1" applyProtection="1">
      <alignment vertical="top"/>
      <protection locked="0"/>
    </xf>
    <xf numFmtId="1" fontId="1" fillId="0" borderId="50" xfId="6" applyNumberFormat="1" applyFill="1" applyBorder="1" applyAlignment="1">
      <alignment horizontal="right" vertical="top" wrapText="1"/>
    </xf>
    <xf numFmtId="0" fontId="1" fillId="0" borderId="50" xfId="6" applyFill="1" applyBorder="1" applyAlignment="1">
      <alignment horizontal="center" vertical="top" wrapText="1"/>
    </xf>
    <xf numFmtId="164" fontId="1" fillId="0" borderId="50" xfId="6" applyNumberFormat="1" applyFill="1" applyBorder="1" applyAlignment="1">
      <alignment horizontal="center" vertical="top" wrapText="1"/>
    </xf>
    <xf numFmtId="164" fontId="1" fillId="0" borderId="50" xfId="6" applyNumberFormat="1" applyFill="1" applyBorder="1" applyAlignment="1">
      <alignment horizontal="left" vertical="top" wrapText="1"/>
    </xf>
    <xf numFmtId="166" fontId="1" fillId="0" borderId="50" xfId="6" applyNumberFormat="1" applyFill="1" applyBorder="1" applyAlignment="1">
      <alignment horizontal="left" vertical="top" wrapText="1"/>
    </xf>
    <xf numFmtId="0" fontId="3" fillId="0" borderId="0" xfId="6" applyFont="1" applyFill="1"/>
    <xf numFmtId="0" fontId="14" fillId="4" borderId="0" xfId="6" applyFont="1" applyFill="1"/>
    <xf numFmtId="164" fontId="6" fillId="4" borderId="48" xfId="6" applyNumberFormat="1" applyFont="1" applyFill="1" applyBorder="1" applyAlignment="1">
      <alignment horizontal="left" vertical="center" wrapText="1"/>
    </xf>
    <xf numFmtId="4" fontId="1" fillId="4" borderId="44" xfId="6" applyNumberFormat="1" applyFill="1" applyBorder="1" applyAlignment="1">
      <alignment horizontal="center" vertical="top"/>
    </xf>
    <xf numFmtId="0" fontId="13" fillId="0" borderId="0" xfId="6" applyFont="1" applyFill="1"/>
    <xf numFmtId="1" fontId="1" fillId="0" borderId="50" xfId="6" applyNumberFormat="1" applyFill="1" applyBorder="1" applyAlignment="1">
      <alignment horizontal="right" vertical="top"/>
    </xf>
    <xf numFmtId="166" fontId="1" fillId="0" borderId="50" xfId="6" applyNumberFormat="1" applyFill="1" applyBorder="1" applyAlignment="1">
      <alignment horizontal="center" vertical="top" wrapText="1"/>
    </xf>
    <xf numFmtId="167" fontId="1" fillId="0" borderId="44" xfId="6" applyNumberFormat="1" applyFill="1" applyBorder="1" applyAlignment="1">
      <alignment horizontal="center" vertical="top"/>
    </xf>
    <xf numFmtId="167" fontId="1" fillId="4" borderId="44" xfId="6" applyNumberFormat="1" applyFill="1" applyBorder="1" applyAlignment="1">
      <alignment horizontal="center" vertical="top"/>
    </xf>
    <xf numFmtId="164" fontId="6" fillId="0" borderId="48" xfId="6" applyNumberFormat="1" applyFont="1" applyFill="1" applyBorder="1" applyAlignment="1">
      <alignment horizontal="left" vertical="center"/>
    </xf>
    <xf numFmtId="0" fontId="6" fillId="0" borderId="47" xfId="6" applyFont="1" applyFill="1" applyBorder="1" applyAlignment="1">
      <alignment horizontal="center" vertical="center"/>
    </xf>
    <xf numFmtId="7" fontId="1" fillId="2" borderId="11" xfId="6" applyNumberFormat="1" applyBorder="1" applyAlignment="1">
      <alignment horizontal="right" vertical="center"/>
    </xf>
    <xf numFmtId="0" fontId="1" fillId="0" borderId="11" xfId="6" applyFill="1" applyBorder="1" applyAlignment="1">
      <alignment horizontal="right"/>
    </xf>
    <xf numFmtId="0" fontId="6" fillId="0" borderId="27" xfId="6" applyFont="1" applyFill="1" applyBorder="1" applyAlignment="1">
      <alignment horizontal="center" vertical="center"/>
    </xf>
    <xf numFmtId="4" fontId="1" fillId="5" borderId="44" xfId="6" applyNumberFormat="1" applyFill="1" applyBorder="1" applyAlignment="1">
      <alignment horizontal="center" vertical="top"/>
    </xf>
    <xf numFmtId="1" fontId="1" fillId="2" borderId="11" xfId="6" applyNumberFormat="1" applyBorder="1" applyAlignment="1">
      <alignment horizontal="right" vertical="center"/>
    </xf>
    <xf numFmtId="168" fontId="1" fillId="0" borderId="44" xfId="6" applyNumberFormat="1" applyFill="1" applyBorder="1" applyAlignment="1">
      <alignment horizontal="right" vertical="top" wrapText="1"/>
    </xf>
    <xf numFmtId="1" fontId="1" fillId="0" borderId="44" xfId="6" applyNumberFormat="1" applyFill="1" applyBorder="1" applyAlignment="1">
      <alignment vertical="top"/>
    </xf>
    <xf numFmtId="1" fontId="1" fillId="0" borderId="44" xfId="6" applyNumberFormat="1" applyFill="1" applyBorder="1" applyAlignment="1">
      <alignment horizontal="center" vertical="top"/>
    </xf>
    <xf numFmtId="164" fontId="6" fillId="0" borderId="44" xfId="6" applyNumberFormat="1" applyFont="1" applyFill="1" applyBorder="1" applyAlignment="1">
      <alignment horizontal="left" vertical="center"/>
    </xf>
    <xf numFmtId="0" fontId="6" fillId="0" borderId="2" xfId="6" applyFont="1" applyFill="1" applyBorder="1" applyAlignment="1">
      <alignment vertical="top"/>
    </xf>
    <xf numFmtId="4" fontId="1" fillId="4" borderId="1" xfId="6" applyNumberFormat="1" applyFill="1" applyBorder="1" applyAlignment="1">
      <alignment horizontal="center" vertical="top" wrapText="1"/>
    </xf>
    <xf numFmtId="3" fontId="1" fillId="0" borderId="44" xfId="6" applyNumberFormat="1" applyFill="1" applyBorder="1" applyAlignment="1">
      <alignment vertical="top"/>
    </xf>
    <xf numFmtId="0" fontId="1" fillId="0" borderId="44" xfId="6" applyFill="1" applyBorder="1" applyAlignment="1">
      <alignment horizontal="center" vertical="top"/>
    </xf>
    <xf numFmtId="164" fontId="6" fillId="0" borderId="44" xfId="6" applyNumberFormat="1" applyFont="1" applyFill="1" applyBorder="1" applyAlignment="1">
      <alignment horizontal="left" vertical="center" wrapText="1"/>
    </xf>
    <xf numFmtId="0" fontId="1" fillId="0" borderId="2" xfId="6" applyFill="1" applyBorder="1" applyAlignment="1">
      <alignment horizontal="center" vertical="top"/>
    </xf>
    <xf numFmtId="7" fontId="1" fillId="0" borderId="45" xfId="6" applyNumberFormat="1" applyFill="1" applyBorder="1" applyAlignment="1">
      <alignment horizontal="right"/>
    </xf>
    <xf numFmtId="7" fontId="1" fillId="0" borderId="11" xfId="6" applyNumberFormat="1" applyFill="1" applyBorder="1" applyAlignment="1">
      <alignment horizontal="right" vertical="center"/>
    </xf>
    <xf numFmtId="7" fontId="1" fillId="0" borderId="45" xfId="6" applyNumberFormat="1" applyFill="1" applyBorder="1" applyAlignment="1">
      <alignment horizontal="right" vertical="center"/>
    </xf>
    <xf numFmtId="7" fontId="1" fillId="0" borderId="18" xfId="6" applyNumberFormat="1" applyFill="1" applyBorder="1" applyAlignment="1">
      <alignment horizontal="right" vertical="center"/>
    </xf>
    <xf numFmtId="0" fontId="10" fillId="3" borderId="0" xfId="6" applyFont="1" applyFill="1"/>
    <xf numFmtId="166" fontId="1" fillId="0" borderId="50" xfId="6" applyNumberFormat="1" applyFill="1" applyBorder="1" applyAlignment="1">
      <alignment horizontal="right" vertical="top" wrapText="1"/>
    </xf>
    <xf numFmtId="169" fontId="1" fillId="0" borderId="44" xfId="6" applyNumberFormat="1" applyFill="1" applyBorder="1" applyAlignment="1">
      <alignment horizontal="center" vertical="top" wrapText="1"/>
    </xf>
    <xf numFmtId="169" fontId="1" fillId="0" borderId="44" xfId="6" applyNumberFormat="1" applyFill="1" applyBorder="1" applyAlignment="1">
      <alignment horizontal="left" vertical="top" wrapText="1"/>
    </xf>
    <xf numFmtId="169" fontId="1" fillId="4" borderId="44" xfId="6" applyNumberFormat="1" applyFill="1" applyBorder="1" applyAlignment="1">
      <alignment horizontal="center" vertical="top"/>
    </xf>
    <xf numFmtId="0" fontId="1" fillId="6" borderId="0" xfId="6" applyFill="1" applyAlignment="1">
      <alignment vertical="center"/>
    </xf>
    <xf numFmtId="7" fontId="1" fillId="6" borderId="18" xfId="6" applyNumberFormat="1" applyFill="1" applyBorder="1" applyAlignment="1">
      <alignment horizontal="right" vertical="center"/>
    </xf>
    <xf numFmtId="165" fontId="1" fillId="4" borderId="44" xfId="6" applyNumberFormat="1" applyFill="1" applyBorder="1" applyAlignment="1">
      <alignment vertical="top"/>
    </xf>
    <xf numFmtId="169" fontId="1" fillId="5" borderId="44" xfId="6" applyNumberFormat="1" applyFill="1" applyBorder="1" applyAlignment="1">
      <alignment horizontal="center" vertical="top"/>
    </xf>
    <xf numFmtId="7" fontId="1" fillId="6" borderId="11" xfId="6" applyNumberFormat="1" applyFill="1" applyBorder="1" applyAlignment="1">
      <alignment horizontal="right" vertical="center"/>
    </xf>
    <xf numFmtId="0" fontId="1" fillId="0" borderId="2" xfId="6" applyFill="1" applyBorder="1" applyAlignment="1">
      <alignment vertical="top"/>
    </xf>
    <xf numFmtId="169" fontId="1" fillId="0" borderId="50" xfId="6" applyNumberFormat="1" applyFill="1" applyBorder="1" applyAlignment="1">
      <alignment horizontal="center" vertical="top" wrapText="1"/>
    </xf>
    <xf numFmtId="169" fontId="1" fillId="0" borderId="50" xfId="6" applyNumberFormat="1" applyFill="1" applyBorder="1" applyAlignment="1">
      <alignment horizontal="left" vertical="top" wrapText="1"/>
    </xf>
    <xf numFmtId="7" fontId="1" fillId="0" borderId="18" xfId="6" applyNumberFormat="1" applyFill="1" applyBorder="1" applyAlignment="1">
      <alignment horizontal="right"/>
    </xf>
    <xf numFmtId="7" fontId="1" fillId="0" borderId="35" xfId="6" applyNumberFormat="1" applyFill="1" applyBorder="1" applyAlignment="1">
      <alignment horizontal="right"/>
    </xf>
    <xf numFmtId="7" fontId="1" fillId="6" borderId="18" xfId="6" applyNumberFormat="1" applyFill="1" applyBorder="1" applyAlignment="1">
      <alignment horizontal="right"/>
    </xf>
    <xf numFmtId="0" fontId="4" fillId="6" borderId="0" xfId="6" applyFont="1" applyFill="1"/>
    <xf numFmtId="0" fontId="4" fillId="0" borderId="45" xfId="6" applyFont="1" applyFill="1" applyBorder="1" applyAlignment="1">
      <alignment vertical="top"/>
    </xf>
    <xf numFmtId="1" fontId="4" fillId="0" borderId="45" xfId="6" applyNumberFormat="1" applyFont="1" applyFill="1" applyBorder="1" applyAlignment="1">
      <alignment horizontal="center" vertical="top"/>
    </xf>
    <xf numFmtId="0" fontId="4" fillId="0" borderId="47" xfId="6" applyFont="1" applyFill="1" applyBorder="1" applyAlignment="1">
      <alignment horizontal="center" vertical="top"/>
    </xf>
    <xf numFmtId="7" fontId="4" fillId="6" borderId="11" xfId="6" applyNumberFormat="1" applyFont="1" applyFill="1" applyBorder="1" applyAlignment="1">
      <alignment horizontal="right"/>
    </xf>
    <xf numFmtId="167" fontId="1" fillId="5" borderId="44" xfId="6" applyNumberFormat="1" applyFill="1" applyBorder="1" applyAlignment="1">
      <alignment horizontal="center" vertical="top"/>
    </xf>
    <xf numFmtId="0" fontId="1" fillId="0" borderId="35" xfId="6" applyFill="1" applyBorder="1" applyAlignment="1">
      <alignment horizontal="right"/>
    </xf>
    <xf numFmtId="1" fontId="1" fillId="0" borderId="6" xfId="6" applyNumberFormat="1" applyFill="1" applyBorder="1" applyAlignment="1">
      <alignment vertical="top"/>
    </xf>
    <xf numFmtId="164" fontId="1" fillId="0" borderId="50" xfId="6" applyNumberFormat="1" applyFill="1" applyBorder="1" applyAlignment="1">
      <alignment vertical="top" wrapText="1"/>
    </xf>
    <xf numFmtId="0" fontId="4" fillId="2" borderId="0" xfId="6" applyFont="1"/>
    <xf numFmtId="7" fontId="4" fillId="2" borderId="11" xfId="6" applyNumberFormat="1" applyFont="1" applyBorder="1" applyAlignment="1">
      <alignment horizontal="right"/>
    </xf>
    <xf numFmtId="0" fontId="13" fillId="5" borderId="0" xfId="6" applyFont="1" applyFill="1"/>
    <xf numFmtId="169" fontId="1" fillId="0" borderId="5" xfId="6" applyNumberFormat="1" applyFill="1" applyBorder="1" applyAlignment="1">
      <alignment horizontal="center" vertical="top" wrapText="1"/>
    </xf>
    <xf numFmtId="0" fontId="1" fillId="0" borderId="48" xfId="6" applyFill="1" applyBorder="1" applyAlignment="1">
      <alignment horizontal="right" vertical="center"/>
    </xf>
    <xf numFmtId="0" fontId="1" fillId="0" borderId="5" xfId="6" applyFill="1" applyBorder="1" applyAlignment="1">
      <alignment horizontal="center" vertical="top" wrapText="1"/>
    </xf>
    <xf numFmtId="164" fontId="1" fillId="0" borderId="3" xfId="6" applyNumberFormat="1" applyFill="1" applyBorder="1" applyAlignment="1">
      <alignment horizontal="center" vertical="top" wrapText="1"/>
    </xf>
    <xf numFmtId="164" fontId="1" fillId="0" borderId="3" xfId="6" applyNumberFormat="1" applyFill="1" applyBorder="1" applyAlignment="1">
      <alignment horizontal="left" vertical="top" wrapText="1"/>
    </xf>
    <xf numFmtId="164" fontId="1" fillId="0" borderId="1" xfId="6" applyNumberFormat="1" applyFill="1" applyBorder="1" applyAlignment="1">
      <alignment horizontal="center" vertical="top" wrapText="1"/>
    </xf>
    <xf numFmtId="169" fontId="1" fillId="0" borderId="2" xfId="6" applyNumberFormat="1" applyFill="1" applyBorder="1" applyAlignment="1">
      <alignment horizontal="center" vertical="top" wrapText="1"/>
    </xf>
    <xf numFmtId="164" fontId="1" fillId="0" borderId="44" xfId="7" applyNumberFormat="1" applyFont="1" applyBorder="1" applyAlignment="1">
      <alignment horizontal="left" vertical="top" wrapText="1"/>
    </xf>
    <xf numFmtId="0" fontId="1" fillId="0" borderId="44" xfId="7" applyFont="1" applyBorder="1" applyAlignment="1">
      <alignment vertical="center"/>
    </xf>
    <xf numFmtId="0" fontId="1" fillId="2" borderId="19" xfId="6" applyBorder="1" applyAlignment="1">
      <alignment horizontal="right"/>
    </xf>
    <xf numFmtId="0" fontId="1" fillId="0" borderId="20" xfId="6" applyFill="1" applyBorder="1" applyAlignment="1">
      <alignment horizontal="right"/>
    </xf>
    <xf numFmtId="0" fontId="1" fillId="2" borderId="23" xfId="6" applyBorder="1" applyAlignment="1">
      <alignment horizontal="right"/>
    </xf>
    <xf numFmtId="7" fontId="1" fillId="0" borderId="54" xfId="6" applyNumberFormat="1" applyFill="1" applyBorder="1" applyAlignment="1">
      <alignment horizontal="right"/>
    </xf>
    <xf numFmtId="0" fontId="1" fillId="2" borderId="54" xfId="6" applyBorder="1" applyAlignment="1">
      <alignment horizontal="center"/>
    </xf>
    <xf numFmtId="0" fontId="1" fillId="2" borderId="54" xfId="6" applyBorder="1"/>
    <xf numFmtId="0" fontId="1" fillId="2" borderId="24" xfId="6" applyBorder="1" applyAlignment="1">
      <alignment horizontal="center"/>
    </xf>
    <xf numFmtId="0" fontId="1" fillId="2" borderId="55" xfId="6" applyBorder="1"/>
    <xf numFmtId="0" fontId="1" fillId="2" borderId="56" xfId="6" applyBorder="1" applyAlignment="1">
      <alignment vertical="top"/>
    </xf>
    <xf numFmtId="7" fontId="1" fillId="2" borderId="57" xfId="6" applyNumberFormat="1" applyBorder="1" applyAlignment="1">
      <alignment horizontal="right"/>
    </xf>
    <xf numFmtId="0" fontId="1" fillId="2" borderId="58" xfId="6" applyBorder="1" applyAlignment="1">
      <alignment horizontal="center"/>
    </xf>
    <xf numFmtId="7" fontId="1" fillId="0" borderId="29" xfId="6" applyNumberFormat="1" applyFill="1" applyBorder="1" applyAlignment="1">
      <alignment horizontal="right"/>
    </xf>
    <xf numFmtId="0" fontId="1" fillId="2" borderId="29" xfId="6" applyBorder="1" applyAlignment="1">
      <alignment horizontal="center"/>
    </xf>
    <xf numFmtId="0" fontId="1" fillId="2" borderId="59" xfId="6" applyBorder="1" applyAlignment="1">
      <alignment horizontal="center"/>
    </xf>
    <xf numFmtId="0" fontId="1" fillId="2" borderId="30" xfId="6" applyBorder="1" applyAlignment="1">
      <alignment horizontal="center"/>
    </xf>
    <xf numFmtId="0" fontId="1" fillId="2" borderId="60" xfId="6" applyBorder="1" applyAlignment="1">
      <alignment horizontal="center" vertical="top"/>
    </xf>
    <xf numFmtId="7" fontId="1" fillId="2" borderId="58" xfId="6" applyNumberFormat="1" applyBorder="1" applyAlignment="1">
      <alignment horizontal="center"/>
    </xf>
    <xf numFmtId="2" fontId="1" fillId="2" borderId="42" xfId="6" applyNumberFormat="1" applyBorder="1"/>
    <xf numFmtId="7" fontId="1" fillId="0" borderId="0" xfId="6" applyNumberFormat="1" applyFill="1" applyAlignment="1">
      <alignment vertical="center"/>
    </xf>
    <xf numFmtId="0" fontId="1" fillId="2" borderId="42" xfId="6" applyBorder="1" applyAlignment="1">
      <alignment vertical="top"/>
    </xf>
    <xf numFmtId="7" fontId="1" fillId="2" borderId="0" xfId="6" applyNumberFormat="1" applyAlignment="1">
      <alignment horizontal="right"/>
    </xf>
    <xf numFmtId="0" fontId="1" fillId="2" borderId="0" xfId="6" applyAlignment="1">
      <alignment horizontal="centerContinuous" vertical="center"/>
    </xf>
    <xf numFmtId="7" fontId="17" fillId="0" borderId="0" xfId="6" applyNumberFormat="1" applyFont="1" applyFill="1" applyAlignment="1">
      <alignment horizontal="centerContinuous" vertical="center"/>
    </xf>
    <xf numFmtId="1" fontId="1" fillId="2" borderId="0" xfId="6" applyNumberFormat="1" applyAlignment="1">
      <alignment horizontal="centerContinuous" vertical="top"/>
    </xf>
    <xf numFmtId="7" fontId="17" fillId="2" borderId="0" xfId="6" applyNumberFormat="1" applyFont="1" applyAlignment="1">
      <alignment horizontal="centerContinuous" vertical="center"/>
    </xf>
    <xf numFmtId="0" fontId="4" fillId="2" borderId="0" xfId="6" applyFont="1" applyAlignment="1">
      <alignment horizontal="centerContinuous" vertical="center"/>
    </xf>
    <xf numFmtId="7" fontId="18" fillId="0" borderId="0" xfId="6" applyNumberFormat="1" applyFont="1" applyFill="1" applyAlignment="1">
      <alignment horizontal="centerContinuous" vertical="center"/>
    </xf>
    <xf numFmtId="1" fontId="4" fillId="2" borderId="0" xfId="6" applyNumberFormat="1" applyFont="1" applyAlignment="1">
      <alignment horizontal="centerContinuous" vertical="top"/>
    </xf>
    <xf numFmtId="7" fontId="18" fillId="2" borderId="0" xfId="6" applyNumberFormat="1" applyFont="1" applyAlignment="1">
      <alignment horizontal="centerContinuous" vertical="center"/>
    </xf>
    <xf numFmtId="2" fontId="1" fillId="0" borderId="61" xfId="0" applyNumberFormat="1" applyFont="1" applyBorder="1" applyAlignment="1">
      <alignment horizontal="right" vertical="top" wrapText="1"/>
    </xf>
    <xf numFmtId="2" fontId="1" fillId="0" borderId="61" xfId="6" applyNumberFormat="1" applyFill="1" applyBorder="1" applyAlignment="1">
      <alignment horizontal="right" vertical="top" wrapText="1"/>
    </xf>
    <xf numFmtId="1" fontId="5" fillId="4" borderId="16" xfId="6" applyNumberFormat="1" applyFont="1" applyFill="1" applyBorder="1" applyAlignment="1">
      <alignment horizontal="left" vertical="center" wrapText="1"/>
    </xf>
    <xf numFmtId="0" fontId="1" fillId="4" borderId="15" xfId="6" applyFill="1" applyBorder="1" applyAlignment="1">
      <alignment vertical="center" wrapText="1"/>
    </xf>
    <xf numFmtId="0" fontId="1" fillId="4" borderId="14" xfId="6" applyFill="1" applyBorder="1" applyAlignment="1">
      <alignment vertical="center" wrapText="1"/>
    </xf>
    <xf numFmtId="7" fontId="1" fillId="2" borderId="11" xfId="6" applyNumberFormat="1" applyBorder="1" applyAlignment="1" applyProtection="1">
      <alignment horizontal="right"/>
    </xf>
    <xf numFmtId="0" fontId="1" fillId="0" borderId="47" xfId="6" applyFill="1" applyBorder="1" applyAlignment="1" applyProtection="1">
      <alignment horizontal="left" vertical="top"/>
    </xf>
    <xf numFmtId="164" fontId="6" fillId="0" borderId="48" xfId="6" applyNumberFormat="1" applyFont="1" applyFill="1" applyBorder="1" applyAlignment="1" applyProtection="1">
      <alignment horizontal="left" vertical="center" wrapText="1"/>
    </xf>
    <xf numFmtId="1" fontId="1" fillId="0" borderId="45" xfId="6" applyNumberFormat="1" applyFill="1" applyBorder="1" applyAlignment="1" applyProtection="1">
      <alignment horizontal="center" vertical="top"/>
    </xf>
    <xf numFmtId="0" fontId="1" fillId="0" borderId="45" xfId="6" applyFill="1" applyBorder="1" applyAlignment="1" applyProtection="1">
      <alignment vertical="top"/>
    </xf>
    <xf numFmtId="168" fontId="1" fillId="0" borderId="44" xfId="6" applyNumberFormat="1" applyFill="1" applyBorder="1" applyAlignment="1" applyProtection="1">
      <alignment horizontal="right" vertical="top" wrapText="1"/>
    </xf>
    <xf numFmtId="165" fontId="1" fillId="0" borderId="44" xfId="6" applyNumberFormat="1" applyFill="1" applyBorder="1" applyAlignment="1" applyProtection="1">
      <alignment vertical="top"/>
    </xf>
    <xf numFmtId="0" fontId="1" fillId="2" borderId="0" xfId="6" applyProtection="1"/>
    <xf numFmtId="1" fontId="5" fillId="4" borderId="16" xfId="6" applyNumberFormat="1" applyFont="1" applyFill="1" applyBorder="1" applyAlignment="1">
      <alignment horizontal="left" vertical="center" wrapText="1"/>
    </xf>
    <xf numFmtId="0" fontId="1" fillId="4" borderId="15" xfId="6" applyFill="1" applyBorder="1" applyAlignment="1">
      <alignment vertical="center" wrapText="1"/>
    </xf>
    <xf numFmtId="0" fontId="1" fillId="4" borderId="14" xfId="6" applyFill="1" applyBorder="1" applyAlignment="1">
      <alignment vertical="center" wrapText="1"/>
    </xf>
    <xf numFmtId="0" fontId="1" fillId="4" borderId="10" xfId="6" applyFill="1" applyBorder="1"/>
    <xf numFmtId="0" fontId="1" fillId="4" borderId="9" xfId="6" applyFill="1" applyBorder="1"/>
    <xf numFmtId="7" fontId="1" fillId="4" borderId="8" xfId="6" applyNumberFormat="1" applyFill="1" applyBorder="1" applyAlignment="1">
      <alignment horizontal="center"/>
    </xf>
    <xf numFmtId="7" fontId="1" fillId="4" borderId="7" xfId="6" applyNumberFormat="1" applyFill="1" applyBorder="1" applyAlignment="1">
      <alignment horizontal="center"/>
    </xf>
    <xf numFmtId="0" fontId="7" fillId="4" borderId="31" xfId="6" applyFont="1" applyFill="1" applyBorder="1" applyAlignment="1">
      <alignment vertical="center" wrapText="1"/>
    </xf>
    <xf numFmtId="0" fontId="7" fillId="4" borderId="30" xfId="6" applyFont="1" applyFill="1" applyBorder="1" applyAlignment="1">
      <alignment vertical="center" wrapText="1"/>
    </xf>
    <xf numFmtId="0" fontId="7" fillId="4" borderId="29" xfId="6" applyFont="1" applyFill="1" applyBorder="1" applyAlignment="1">
      <alignment vertical="center" wrapText="1"/>
    </xf>
    <xf numFmtId="1" fontId="5" fillId="4" borderId="15" xfId="6" applyNumberFormat="1" applyFont="1" applyFill="1" applyBorder="1" applyAlignment="1">
      <alignment horizontal="left" vertical="center" wrapText="1"/>
    </xf>
    <xf numFmtId="1" fontId="5" fillId="4" borderId="14" xfId="6" applyNumberFormat="1" applyFont="1" applyFill="1" applyBorder="1" applyAlignment="1">
      <alignment horizontal="left" vertical="center" wrapText="1"/>
    </xf>
    <xf numFmtId="0" fontId="7" fillId="4" borderId="40" xfId="6" applyFont="1" applyFill="1" applyBorder="1" applyAlignment="1">
      <alignment vertical="center"/>
    </xf>
    <xf numFmtId="0" fontId="1" fillId="4" borderId="39" xfId="6" applyFill="1" applyBorder="1" applyAlignment="1">
      <alignment vertical="center"/>
    </xf>
    <xf numFmtId="1" fontId="5" fillId="4" borderId="38" xfId="6" applyNumberFormat="1" applyFont="1" applyFill="1" applyBorder="1" applyAlignment="1">
      <alignment horizontal="left" vertical="center" wrapText="1"/>
    </xf>
    <xf numFmtId="0" fontId="1" fillId="4" borderId="37" xfId="6" applyFill="1" applyBorder="1" applyAlignment="1">
      <alignment vertical="center" wrapText="1"/>
    </xf>
    <xf numFmtId="0" fontId="1" fillId="4" borderId="36" xfId="6" applyFill="1" applyBorder="1" applyAlignment="1">
      <alignment vertical="center" wrapText="1"/>
    </xf>
    <xf numFmtId="0" fontId="1" fillId="4" borderId="30" xfId="6" applyFill="1" applyBorder="1" applyAlignment="1">
      <alignment vertical="center" wrapText="1"/>
    </xf>
    <xf numFmtId="0" fontId="1" fillId="4" borderId="29" xfId="6" applyFill="1" applyBorder="1" applyAlignment="1">
      <alignment vertical="center" wrapText="1"/>
    </xf>
    <xf numFmtId="1" fontId="8" fillId="0" borderId="45" xfId="6" applyNumberFormat="1" applyFont="1" applyFill="1" applyBorder="1" applyAlignment="1">
      <alignment horizontal="left" vertical="center" wrapText="1"/>
    </xf>
    <xf numFmtId="0" fontId="1" fillId="0" borderId="0" xfId="6" applyFill="1" applyAlignment="1">
      <alignment vertical="center" wrapText="1"/>
    </xf>
    <xf numFmtId="0" fontId="1" fillId="0" borderId="46" xfId="6" applyFill="1" applyBorder="1" applyAlignment="1">
      <alignment vertical="center" wrapText="1"/>
    </xf>
    <xf numFmtId="1" fontId="8" fillId="0" borderId="38" xfId="6" applyNumberFormat="1" applyFont="1" applyFill="1" applyBorder="1" applyAlignment="1">
      <alignment horizontal="left" vertical="center" wrapText="1"/>
    </xf>
    <xf numFmtId="0" fontId="1" fillId="0" borderId="37" xfId="6" applyFill="1" applyBorder="1" applyAlignment="1">
      <alignment vertical="center" wrapText="1"/>
    </xf>
    <xf numFmtId="0" fontId="1" fillId="0" borderId="36" xfId="6" applyFill="1" applyBorder="1" applyAlignment="1">
      <alignment vertical="center" wrapText="1"/>
    </xf>
    <xf numFmtId="1" fontId="8" fillId="0" borderId="53" xfId="6" applyNumberFormat="1" applyFont="1" applyFill="1" applyBorder="1" applyAlignment="1">
      <alignment horizontal="left" vertical="center" wrapText="1"/>
    </xf>
    <xf numFmtId="0" fontId="1" fillId="0" borderId="52" xfId="6" applyFill="1" applyBorder="1" applyAlignment="1">
      <alignment vertical="center" wrapText="1"/>
    </xf>
    <xf numFmtId="0" fontId="1" fillId="0" borderId="51" xfId="6" applyFill="1" applyBorder="1" applyAlignment="1">
      <alignment vertical="center" wrapText="1"/>
    </xf>
    <xf numFmtId="0" fontId="7" fillId="0" borderId="53" xfId="6" applyFont="1" applyFill="1" applyBorder="1" applyAlignment="1">
      <alignment vertical="top" wrapText="1"/>
    </xf>
    <xf numFmtId="0" fontId="1" fillId="0" borderId="52" xfId="6" applyFill="1" applyBorder="1" applyAlignment="1">
      <alignment wrapText="1"/>
    </xf>
    <xf numFmtId="0" fontId="1" fillId="0" borderId="51" xfId="6" applyFill="1" applyBorder="1" applyAlignment="1">
      <alignment wrapText="1"/>
    </xf>
    <xf numFmtId="1" fontId="8" fillId="2" borderId="38" xfId="6" applyNumberFormat="1" applyFont="1" applyBorder="1" applyAlignment="1">
      <alignment horizontal="left" vertical="center" wrapText="1"/>
    </xf>
    <xf numFmtId="0" fontId="1" fillId="2" borderId="37" xfId="6" applyBorder="1" applyAlignment="1">
      <alignment vertical="center" wrapText="1"/>
    </xf>
    <xf numFmtId="0" fontId="1" fillId="2" borderId="36" xfId="6" applyBorder="1" applyAlignment="1">
      <alignment vertical="center" wrapText="1"/>
    </xf>
    <xf numFmtId="1" fontId="8" fillId="0" borderId="38" xfId="3" applyNumberFormat="1" applyFont="1" applyFill="1" applyBorder="1" applyAlignment="1">
      <alignment horizontal="left" vertical="center" wrapText="1"/>
    </xf>
    <xf numFmtId="0" fontId="1" fillId="0" borderId="37" xfId="3" applyFill="1" applyBorder="1" applyAlignment="1">
      <alignment vertical="center" wrapText="1"/>
    </xf>
    <xf numFmtId="0" fontId="1" fillId="0" borderId="36" xfId="3" applyFill="1" applyBorder="1" applyAlignment="1">
      <alignment vertical="center" wrapText="1"/>
    </xf>
    <xf numFmtId="1" fontId="8" fillId="2" borderId="45" xfId="3" applyNumberFormat="1" applyFont="1" applyBorder="1" applyAlignment="1">
      <alignment horizontal="left" vertical="center"/>
    </xf>
    <xf numFmtId="0" fontId="1" fillId="2" borderId="0" xfId="3" applyAlignment="1">
      <alignment vertical="center"/>
    </xf>
    <xf numFmtId="0" fontId="1" fillId="2" borderId="46" xfId="3" applyBorder="1" applyAlignment="1">
      <alignment vertical="center"/>
    </xf>
    <xf numFmtId="1" fontId="8" fillId="0" borderId="37" xfId="6" applyNumberFormat="1" applyFont="1" applyFill="1" applyBorder="1" applyAlignment="1">
      <alignment horizontal="left" vertical="center" wrapText="1"/>
    </xf>
    <xf numFmtId="1" fontId="8" fillId="0" borderId="36" xfId="6" applyNumberFormat="1" applyFont="1" applyFill="1" applyBorder="1" applyAlignment="1">
      <alignment horizontal="left" vertical="center" wrapText="1"/>
    </xf>
    <xf numFmtId="1" fontId="8" fillId="0" borderId="52" xfId="6" applyNumberFormat="1" applyFont="1" applyFill="1" applyBorder="1" applyAlignment="1">
      <alignment horizontal="left" vertical="center" wrapText="1"/>
    </xf>
    <xf numFmtId="1" fontId="8" fillId="0" borderId="51" xfId="6" applyNumberFormat="1" applyFont="1" applyFill="1" applyBorder="1" applyAlignment="1">
      <alignment horizontal="left" vertical="center" wrapText="1"/>
    </xf>
    <xf numFmtId="0" fontId="7" fillId="2" borderId="53" xfId="6" applyFont="1" applyBorder="1" applyAlignment="1">
      <alignment vertical="top"/>
    </xf>
    <xf numFmtId="0" fontId="1" fillId="2" borderId="52" xfId="6" applyBorder="1"/>
    <xf numFmtId="0" fontId="1" fillId="2" borderId="51" xfId="6" applyBorder="1"/>
    <xf numFmtId="1" fontId="8" fillId="0" borderId="0" xfId="6" applyNumberFormat="1" applyFont="1" applyFill="1" applyAlignment="1">
      <alignment horizontal="left" vertical="center" wrapText="1"/>
    </xf>
    <xf numFmtId="1" fontId="8" fillId="0" borderId="46" xfId="6" applyNumberFormat="1" applyFont="1" applyFill="1" applyBorder="1" applyAlignment="1">
      <alignment horizontal="left" vertical="center" wrapText="1"/>
    </xf>
  </cellXfs>
  <cellStyles count="8">
    <cellStyle name="Normal" xfId="0" builtinId="0"/>
    <cellStyle name="Normal 2" xfId="2" xr:uid="{83FCC01B-9FC2-4E19-8605-B23364EAE8E9}"/>
    <cellStyle name="Normal 2 2" xfId="4" xr:uid="{D5FBF2BB-6956-450F-8077-854293535CEF}"/>
    <cellStyle name="Normal 2 3" xfId="7" xr:uid="{472381E5-4684-469E-90D9-92055BBC78F2}"/>
    <cellStyle name="Normal 3" xfId="3" xr:uid="{C7D37EAC-3391-4284-88F7-A6AB64C51FB4}"/>
    <cellStyle name="Normal 6" xfId="5" xr:uid="{1E80F6BF-2EA3-4EEB-BD56-4F8ADF20C57A}"/>
    <cellStyle name="Normal 7" xfId="1" xr:uid="{F78E3327-0CE1-4C7F-973E-2BF5FB4B0CCD}"/>
    <cellStyle name="Normal 7 2" xfId="6" xr:uid="{1E7BA5B2-7FCE-4DB9-97DB-2CE125A6FAF3}"/>
  </cellStyles>
  <dxfs count="97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w%20working%20directory\projects%202023\dillon_40tbn\dms70671\2024%20Form%20B%20Draft%20Package%201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0tbn\Downloads\Form%20B%20-%20Bid%20Opp%20(202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Formats (2)"/>
      <sheetName val="Checking Process (2)"/>
      <sheetName val="Pay Items (2)"/>
      <sheetName val="Instructions"/>
      <sheetName val="FORM B - PRICES"/>
      <sheetName val="FORM B -(2 Part w cond funds)"/>
      <sheetName val="SAMPLE 1"/>
      <sheetName val="SAMPLE 2"/>
    </sheetNames>
    <sheetDataSet>
      <sheetData sheetId="0" refreshError="1"/>
      <sheetData sheetId="1" refreshError="1"/>
      <sheetData sheetId="2">
        <row r="2">
          <cell r="K2" t="str">
            <v>Joined, Trimmed, &amp; Cleaned for Checking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 refreshError="1"/>
      <sheetData sheetId="1" refreshError="1"/>
      <sheetData sheetId="2" refreshError="1"/>
      <sheetData sheetId="3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BBDF3-D7EA-4DD4-9B8A-38A8D13F1ACA}">
  <sheetPr>
    <tabColor theme="0"/>
    <pageSetUpPr autoPageBreaks="0" fitToPage="1"/>
  </sheetPr>
  <dimension ref="A1:H618"/>
  <sheetViews>
    <sheetView showZeros="0" tabSelected="1" showOutlineSymbols="0" view="pageBreakPreview" topLeftCell="B1" zoomScale="87" zoomScaleNormal="87" zoomScaleSheetLayoutView="87" workbookViewId="0">
      <selection activeCell="G9" sqref="G9"/>
    </sheetView>
  </sheetViews>
  <sheetFormatPr defaultColWidth="13.5703125" defaultRowHeight="15" x14ac:dyDescent="0.2"/>
  <cols>
    <col min="1" max="1" width="11" style="56" hidden="1" customWidth="1"/>
    <col min="2" max="2" width="11.28515625" style="59" customWidth="1"/>
    <col min="3" max="3" width="47.28515625" style="55" customWidth="1"/>
    <col min="4" max="4" width="16.42578125" style="58" customWidth="1"/>
    <col min="5" max="5" width="8.7109375" style="55" customWidth="1"/>
    <col min="6" max="6" width="15.140625" style="55" customWidth="1"/>
    <col min="7" max="7" width="15.140625" style="57" customWidth="1"/>
    <col min="8" max="8" width="21.5703125" style="56" customWidth="1"/>
    <col min="9" max="16384" width="13.5703125" style="55"/>
  </cols>
  <sheetData>
    <row r="1" spans="1:8" ht="15.75" x14ac:dyDescent="0.2">
      <c r="A1" s="246"/>
      <c r="B1" s="245" t="s">
        <v>641</v>
      </c>
      <c r="C1" s="243"/>
      <c r="D1" s="243"/>
      <c r="E1" s="243"/>
      <c r="F1" s="243"/>
      <c r="G1" s="244"/>
      <c r="H1" s="243"/>
    </row>
    <row r="2" spans="1:8" x14ac:dyDescent="0.2">
      <c r="A2" s="242"/>
      <c r="B2" s="241" t="s">
        <v>640</v>
      </c>
      <c r="C2" s="239"/>
      <c r="D2" s="239"/>
      <c r="E2" s="239"/>
      <c r="F2" s="239"/>
      <c r="G2" s="240"/>
      <c r="H2" s="239"/>
    </row>
    <row r="3" spans="1:8" x14ac:dyDescent="0.2">
      <c r="A3" s="238"/>
      <c r="B3" s="237" t="s">
        <v>639</v>
      </c>
      <c r="D3" s="55"/>
      <c r="G3" s="236"/>
      <c r="H3" s="235"/>
    </row>
    <row r="4" spans="1:8" x14ac:dyDescent="0.2">
      <c r="A4" s="234" t="s">
        <v>638</v>
      </c>
      <c r="B4" s="233" t="s">
        <v>637</v>
      </c>
      <c r="C4" s="232" t="s">
        <v>636</v>
      </c>
      <c r="D4" s="231" t="s">
        <v>635</v>
      </c>
      <c r="E4" s="230" t="s">
        <v>634</v>
      </c>
      <c r="F4" s="230" t="s">
        <v>633</v>
      </c>
      <c r="G4" s="229" t="s">
        <v>632</v>
      </c>
      <c r="H4" s="228" t="s">
        <v>631</v>
      </c>
    </row>
    <row r="5" spans="1:8" ht="15.75" thickBot="1" x14ac:dyDescent="0.25">
      <c r="A5" s="227"/>
      <c r="B5" s="226"/>
      <c r="C5" s="225"/>
      <c r="D5" s="224" t="s">
        <v>630</v>
      </c>
      <c r="E5" s="223"/>
      <c r="F5" s="222" t="s">
        <v>629</v>
      </c>
      <c r="G5" s="221"/>
      <c r="H5" s="220"/>
    </row>
    <row r="6" spans="1:8" ht="30" customHeight="1" thickTop="1" x14ac:dyDescent="0.2">
      <c r="A6" s="71"/>
      <c r="B6" s="304" t="s">
        <v>628</v>
      </c>
      <c r="C6" s="305"/>
      <c r="D6" s="305"/>
      <c r="E6" s="305"/>
      <c r="F6" s="306"/>
      <c r="G6" s="219"/>
      <c r="H6" s="218"/>
    </row>
    <row r="7" spans="1:8" s="186" customFormat="1" ht="30" customHeight="1" x14ac:dyDescent="0.25">
      <c r="A7" s="190"/>
      <c r="B7" s="161" t="s">
        <v>578</v>
      </c>
      <c r="C7" s="279" t="s">
        <v>326</v>
      </c>
      <c r="D7" s="307"/>
      <c r="E7" s="307"/>
      <c r="F7" s="308"/>
      <c r="G7" s="116"/>
      <c r="H7" s="115"/>
    </row>
    <row r="8" spans="1:8" s="133" customFormat="1" ht="36" customHeight="1" x14ac:dyDescent="0.2">
      <c r="A8" s="135"/>
      <c r="B8" s="120"/>
      <c r="C8" s="160" t="s">
        <v>230</v>
      </c>
      <c r="D8" s="117"/>
      <c r="E8" s="122" t="s">
        <v>114</v>
      </c>
      <c r="F8" s="122" t="s">
        <v>114</v>
      </c>
      <c r="G8" s="116"/>
      <c r="H8" s="115"/>
    </row>
    <row r="9" spans="1:8" s="133" customFormat="1" ht="48" customHeight="1" x14ac:dyDescent="0.2">
      <c r="A9" s="132" t="s">
        <v>229</v>
      </c>
      <c r="B9" s="112" t="s">
        <v>627</v>
      </c>
      <c r="C9" s="111" t="s">
        <v>227</v>
      </c>
      <c r="D9" s="110" t="s">
        <v>200</v>
      </c>
      <c r="E9" s="140" t="s">
        <v>212</v>
      </c>
      <c r="F9" s="137">
        <v>1620</v>
      </c>
      <c r="G9" s="107"/>
      <c r="H9" s="105">
        <f>ROUND(G9*F9,2)</f>
        <v>0</v>
      </c>
    </row>
    <row r="10" spans="1:8" s="133" customFormat="1" ht="48" customHeight="1" x14ac:dyDescent="0.2">
      <c r="A10" s="202" t="s">
        <v>226</v>
      </c>
      <c r="B10" s="112" t="s">
        <v>626</v>
      </c>
      <c r="C10" s="111" t="s">
        <v>224</v>
      </c>
      <c r="D10" s="110" t="s">
        <v>220</v>
      </c>
      <c r="E10" s="140" t="s">
        <v>42</v>
      </c>
      <c r="F10" s="137">
        <v>3825</v>
      </c>
      <c r="G10" s="107"/>
      <c r="H10" s="105">
        <f>ROUND(G10*F10,2)</f>
        <v>0</v>
      </c>
    </row>
    <row r="11" spans="1:8" s="133" customFormat="1" ht="48" customHeight="1" x14ac:dyDescent="0.2">
      <c r="A11" s="202"/>
      <c r="B11" s="112" t="s">
        <v>625</v>
      </c>
      <c r="C11" s="10" t="s">
        <v>518</v>
      </c>
      <c r="D11" s="54" t="s">
        <v>517</v>
      </c>
      <c r="E11" s="140"/>
      <c r="F11" s="137"/>
      <c r="G11" s="116"/>
      <c r="H11" s="115"/>
    </row>
    <row r="12" spans="1:8" s="131" customFormat="1" ht="30" customHeight="1" x14ac:dyDescent="0.2">
      <c r="A12" s="202" t="s">
        <v>516</v>
      </c>
      <c r="B12" s="130" t="s">
        <v>54</v>
      </c>
      <c r="C12" s="111" t="s">
        <v>515</v>
      </c>
      <c r="D12" s="110" t="s">
        <v>114</v>
      </c>
      <c r="E12" s="140" t="s">
        <v>98</v>
      </c>
      <c r="F12" s="137">
        <v>3350</v>
      </c>
      <c r="G12" s="107"/>
      <c r="H12" s="105">
        <f>ROUND(G12*F12,2)</f>
        <v>0</v>
      </c>
    </row>
    <row r="13" spans="1:8" s="133" customFormat="1" ht="48" customHeight="1" x14ac:dyDescent="0.2">
      <c r="A13" s="202" t="s">
        <v>217</v>
      </c>
      <c r="B13" s="112" t="s">
        <v>624</v>
      </c>
      <c r="C13" s="111" t="s">
        <v>215</v>
      </c>
      <c r="D13" s="110" t="s">
        <v>200</v>
      </c>
      <c r="E13" s="140"/>
      <c r="F13" s="137"/>
      <c r="G13" s="116"/>
      <c r="H13" s="115"/>
    </row>
    <row r="14" spans="1:8" s="131" customFormat="1" ht="36" customHeight="1" x14ac:dyDescent="0.2">
      <c r="A14" s="202" t="s">
        <v>214</v>
      </c>
      <c r="B14" s="130" t="s">
        <v>54</v>
      </c>
      <c r="C14" s="111" t="s">
        <v>213</v>
      </c>
      <c r="D14" s="110" t="s">
        <v>114</v>
      </c>
      <c r="E14" s="140" t="s">
        <v>212</v>
      </c>
      <c r="F14" s="137">
        <v>440</v>
      </c>
      <c r="G14" s="107"/>
      <c r="H14" s="105">
        <f>ROUND(G14*F14,2)</f>
        <v>0</v>
      </c>
    </row>
    <row r="15" spans="1:8" s="133" customFormat="1" ht="48" customHeight="1" x14ac:dyDescent="0.2">
      <c r="A15" s="132" t="s">
        <v>211</v>
      </c>
      <c r="B15" s="112" t="s">
        <v>623</v>
      </c>
      <c r="C15" s="111" t="s">
        <v>209</v>
      </c>
      <c r="D15" s="110" t="s">
        <v>200</v>
      </c>
      <c r="E15" s="140" t="s">
        <v>42</v>
      </c>
      <c r="F15" s="137">
        <v>1600</v>
      </c>
      <c r="G15" s="107"/>
      <c r="H15" s="105">
        <f>ROUND(G15*F15,2)</f>
        <v>0</v>
      </c>
    </row>
    <row r="16" spans="1:8" s="133" customFormat="1" ht="48" customHeight="1" x14ac:dyDescent="0.2">
      <c r="A16" s="202" t="s">
        <v>208</v>
      </c>
      <c r="B16" s="112" t="s">
        <v>622</v>
      </c>
      <c r="C16" s="111" t="s">
        <v>207</v>
      </c>
      <c r="D16" s="110" t="s">
        <v>206</v>
      </c>
      <c r="E16" s="140"/>
      <c r="F16" s="137"/>
      <c r="G16" s="116"/>
      <c r="H16" s="115"/>
    </row>
    <row r="17" spans="1:8" s="186" customFormat="1" ht="48" customHeight="1" x14ac:dyDescent="0.25">
      <c r="A17" s="202" t="s">
        <v>205</v>
      </c>
      <c r="B17" s="130" t="s">
        <v>54</v>
      </c>
      <c r="C17" s="111" t="s">
        <v>204</v>
      </c>
      <c r="D17" s="110" t="s">
        <v>114</v>
      </c>
      <c r="E17" s="140" t="s">
        <v>42</v>
      </c>
      <c r="F17" s="137">
        <v>3820</v>
      </c>
      <c r="G17" s="107"/>
      <c r="H17" s="105">
        <f>ROUND(G17*F17,2)</f>
        <v>0</v>
      </c>
    </row>
    <row r="18" spans="1:8" s="133" customFormat="1" ht="48" customHeight="1" x14ac:dyDescent="0.2">
      <c r="A18" s="202" t="s">
        <v>511</v>
      </c>
      <c r="B18" s="112" t="s">
        <v>621</v>
      </c>
      <c r="C18" s="111" t="s">
        <v>509</v>
      </c>
      <c r="D18" s="110" t="s">
        <v>508</v>
      </c>
      <c r="E18" s="140"/>
      <c r="F18" s="137"/>
      <c r="G18" s="217"/>
      <c r="H18" s="115"/>
    </row>
    <row r="19" spans="1:8" s="133" customFormat="1" ht="48" customHeight="1" x14ac:dyDescent="0.2">
      <c r="A19" s="202" t="s">
        <v>507</v>
      </c>
      <c r="B19" s="130" t="s">
        <v>54</v>
      </c>
      <c r="C19" s="111" t="s">
        <v>506</v>
      </c>
      <c r="D19" s="110" t="s">
        <v>114</v>
      </c>
      <c r="E19" s="140" t="s">
        <v>42</v>
      </c>
      <c r="F19" s="137">
        <v>3820</v>
      </c>
      <c r="G19" s="107"/>
      <c r="H19" s="105">
        <f>ROUND(G19*F19,2)</f>
        <v>0</v>
      </c>
    </row>
    <row r="20" spans="1:8" s="133" customFormat="1" ht="36" customHeight="1" x14ac:dyDescent="0.2">
      <c r="A20" s="135"/>
      <c r="B20" s="120"/>
      <c r="C20" s="153" t="s">
        <v>203</v>
      </c>
      <c r="D20" s="117"/>
      <c r="E20" s="118"/>
      <c r="F20" s="137"/>
      <c r="G20" s="116"/>
      <c r="H20" s="115"/>
    </row>
    <row r="21" spans="1:8" s="131" customFormat="1" ht="30" customHeight="1" x14ac:dyDescent="0.2">
      <c r="A21" s="165" t="s">
        <v>202</v>
      </c>
      <c r="B21" s="112" t="s">
        <v>620</v>
      </c>
      <c r="C21" s="111" t="s">
        <v>201</v>
      </c>
      <c r="D21" s="110" t="s">
        <v>200</v>
      </c>
      <c r="E21" s="140"/>
      <c r="F21" s="137"/>
      <c r="G21" s="116"/>
      <c r="H21" s="115"/>
    </row>
    <row r="22" spans="1:8" s="131" customFormat="1" ht="30" customHeight="1" x14ac:dyDescent="0.2">
      <c r="A22" s="165" t="s">
        <v>199</v>
      </c>
      <c r="B22" s="130" t="s">
        <v>54</v>
      </c>
      <c r="C22" s="111" t="s">
        <v>198</v>
      </c>
      <c r="D22" s="110" t="s">
        <v>114</v>
      </c>
      <c r="E22" s="140" t="s">
        <v>42</v>
      </c>
      <c r="F22" s="137">
        <v>3850</v>
      </c>
      <c r="G22" s="107"/>
      <c r="H22" s="105">
        <f>ROUND(G22*F22,2)</f>
        <v>0</v>
      </c>
    </row>
    <row r="23" spans="1:8" s="133" customFormat="1" ht="48" customHeight="1" x14ac:dyDescent="0.2">
      <c r="A23" s="165" t="s">
        <v>363</v>
      </c>
      <c r="B23" s="112" t="s">
        <v>619</v>
      </c>
      <c r="C23" s="111" t="s">
        <v>361</v>
      </c>
      <c r="D23" s="110" t="s">
        <v>186</v>
      </c>
      <c r="E23" s="109"/>
      <c r="F23" s="137"/>
      <c r="G23" s="116"/>
      <c r="H23" s="115"/>
    </row>
    <row r="24" spans="1:8" s="133" customFormat="1" ht="48" customHeight="1" x14ac:dyDescent="0.2">
      <c r="A24" s="165" t="s">
        <v>360</v>
      </c>
      <c r="B24" s="130" t="s">
        <v>54</v>
      </c>
      <c r="C24" s="216" t="s">
        <v>359</v>
      </c>
      <c r="D24" s="110" t="s">
        <v>114</v>
      </c>
      <c r="E24" s="109" t="s">
        <v>42</v>
      </c>
      <c r="F24" s="137">
        <v>730</v>
      </c>
      <c r="G24" s="107"/>
      <c r="H24" s="105">
        <f>ROUND(G24*F24,2)</f>
        <v>0</v>
      </c>
    </row>
    <row r="25" spans="1:8" s="133" customFormat="1" ht="48" customHeight="1" x14ac:dyDescent="0.2">
      <c r="A25" s="165" t="s">
        <v>197</v>
      </c>
      <c r="B25" s="112" t="s">
        <v>618</v>
      </c>
      <c r="C25" s="111" t="s">
        <v>196</v>
      </c>
      <c r="D25" s="110" t="s">
        <v>195</v>
      </c>
      <c r="E25" s="140"/>
      <c r="F25" s="137"/>
      <c r="G25" s="116"/>
      <c r="H25" s="115"/>
    </row>
    <row r="26" spans="1:8" ht="48" customHeight="1" x14ac:dyDescent="0.2">
      <c r="A26" s="154" t="s">
        <v>355</v>
      </c>
      <c r="B26" s="157" t="s">
        <v>54</v>
      </c>
      <c r="C26" s="149" t="s">
        <v>354</v>
      </c>
      <c r="D26" s="148" t="s">
        <v>114</v>
      </c>
      <c r="E26" s="147" t="s">
        <v>42</v>
      </c>
      <c r="F26" s="156">
        <v>5</v>
      </c>
      <c r="G26" s="145"/>
      <c r="H26" s="144">
        <f>ROUND(G26*F26,2)</f>
        <v>0</v>
      </c>
    </row>
    <row r="27" spans="1:8" s="186" customFormat="1" ht="48" customHeight="1" x14ac:dyDescent="0.25">
      <c r="A27" s="165" t="s">
        <v>192</v>
      </c>
      <c r="B27" s="112" t="s">
        <v>617</v>
      </c>
      <c r="C27" s="111" t="s">
        <v>191</v>
      </c>
      <c r="D27" s="110" t="s">
        <v>186</v>
      </c>
      <c r="E27" s="140"/>
      <c r="F27" s="137"/>
      <c r="G27" s="116"/>
      <c r="H27" s="115"/>
    </row>
    <row r="28" spans="1:8" s="186" customFormat="1" ht="48" customHeight="1" x14ac:dyDescent="0.25">
      <c r="A28" s="165" t="s">
        <v>190</v>
      </c>
      <c r="B28" s="130" t="s">
        <v>54</v>
      </c>
      <c r="C28" s="111" t="s">
        <v>189</v>
      </c>
      <c r="D28" s="110" t="s">
        <v>114</v>
      </c>
      <c r="E28" s="140" t="s">
        <v>15</v>
      </c>
      <c r="F28" s="137">
        <v>10</v>
      </c>
      <c r="G28" s="107"/>
      <c r="H28" s="105">
        <f>ROUND(G28*F28,2)</f>
        <v>0</v>
      </c>
    </row>
    <row r="29" spans="1:8" s="133" customFormat="1" ht="48" customHeight="1" x14ac:dyDescent="0.2">
      <c r="A29" s="165" t="s">
        <v>188</v>
      </c>
      <c r="B29" s="112" t="s">
        <v>616</v>
      </c>
      <c r="C29" s="111" t="s">
        <v>187</v>
      </c>
      <c r="D29" s="110" t="s">
        <v>186</v>
      </c>
      <c r="E29" s="140"/>
      <c r="F29" s="137"/>
      <c r="G29" s="116"/>
      <c r="H29" s="115"/>
    </row>
    <row r="30" spans="1:8" s="133" customFormat="1" ht="48" customHeight="1" x14ac:dyDescent="0.2">
      <c r="A30" s="189" t="s">
        <v>185</v>
      </c>
      <c r="B30" s="183" t="s">
        <v>54</v>
      </c>
      <c r="C30" s="184" t="s">
        <v>184</v>
      </c>
      <c r="D30" s="183" t="s">
        <v>114</v>
      </c>
      <c r="E30" s="215" t="s">
        <v>15</v>
      </c>
      <c r="F30" s="137">
        <v>220</v>
      </c>
      <c r="G30" s="107"/>
      <c r="H30" s="105">
        <f>ROUND(G30*F30,2)</f>
        <v>0</v>
      </c>
    </row>
    <row r="31" spans="1:8" s="133" customFormat="1" ht="48" customHeight="1" x14ac:dyDescent="0.2">
      <c r="A31" s="165" t="s">
        <v>167</v>
      </c>
      <c r="B31" s="112" t="s">
        <v>615</v>
      </c>
      <c r="C31" s="111" t="s">
        <v>166</v>
      </c>
      <c r="D31" s="110" t="s">
        <v>165</v>
      </c>
      <c r="E31" s="140"/>
      <c r="F31" s="137"/>
      <c r="G31" s="116"/>
      <c r="H31" s="115"/>
    </row>
    <row r="32" spans="1:8" s="131" customFormat="1" ht="31.5" customHeight="1" x14ac:dyDescent="0.2">
      <c r="A32" s="165" t="s">
        <v>566</v>
      </c>
      <c r="B32" s="130" t="s">
        <v>54</v>
      </c>
      <c r="C32" s="111" t="s">
        <v>565</v>
      </c>
      <c r="D32" s="110" t="s">
        <v>564</v>
      </c>
      <c r="E32" s="140" t="s">
        <v>42</v>
      </c>
      <c r="F32" s="137">
        <v>5</v>
      </c>
      <c r="G32" s="107"/>
      <c r="H32" s="105">
        <f>ROUND(G32*F32,2)</f>
        <v>0</v>
      </c>
    </row>
    <row r="33" spans="1:8" s="133" customFormat="1" ht="48" customHeight="1" x14ac:dyDescent="0.2">
      <c r="A33" s="165" t="s">
        <v>164</v>
      </c>
      <c r="B33" s="130" t="s">
        <v>112</v>
      </c>
      <c r="C33" s="111" t="s">
        <v>236</v>
      </c>
      <c r="D33" s="110" t="s">
        <v>162</v>
      </c>
      <c r="E33" s="140"/>
      <c r="F33" s="137"/>
      <c r="G33" s="116"/>
      <c r="H33" s="115"/>
    </row>
    <row r="34" spans="1:8" s="133" customFormat="1" ht="48" customHeight="1" x14ac:dyDescent="0.2">
      <c r="A34" s="165" t="s">
        <v>161</v>
      </c>
      <c r="B34" s="138" t="s">
        <v>69</v>
      </c>
      <c r="C34" s="111" t="s">
        <v>160</v>
      </c>
      <c r="D34" s="110"/>
      <c r="E34" s="140" t="s">
        <v>42</v>
      </c>
      <c r="F34" s="137">
        <v>90</v>
      </c>
      <c r="G34" s="107"/>
      <c r="H34" s="105">
        <f>ROUND(G34*F34,2)</f>
        <v>0</v>
      </c>
    </row>
    <row r="35" spans="1:8" s="186" customFormat="1" ht="48" customHeight="1" x14ac:dyDescent="0.25">
      <c r="A35" s="165" t="s">
        <v>159</v>
      </c>
      <c r="B35" s="138" t="s">
        <v>158</v>
      </c>
      <c r="C35" s="111" t="s">
        <v>157</v>
      </c>
      <c r="D35" s="110"/>
      <c r="E35" s="140" t="s">
        <v>42</v>
      </c>
      <c r="F35" s="137">
        <v>190</v>
      </c>
      <c r="G35" s="107"/>
      <c r="H35" s="105">
        <f>ROUND(G35*F35,2)</f>
        <v>0</v>
      </c>
    </row>
    <row r="36" spans="1:8" s="186" customFormat="1" ht="48" customHeight="1" x14ac:dyDescent="0.25">
      <c r="A36" s="165" t="s">
        <v>350</v>
      </c>
      <c r="B36" s="138" t="s">
        <v>349</v>
      </c>
      <c r="C36" s="111" t="s">
        <v>348</v>
      </c>
      <c r="D36" s="110" t="s">
        <v>114</v>
      </c>
      <c r="E36" s="140" t="s">
        <v>42</v>
      </c>
      <c r="F36" s="137">
        <v>275</v>
      </c>
      <c r="G36" s="107"/>
      <c r="H36" s="105">
        <f>ROUND(G36*F36,2)</f>
        <v>0</v>
      </c>
    </row>
    <row r="37" spans="1:8" s="131" customFormat="1" ht="33" customHeight="1" x14ac:dyDescent="0.2">
      <c r="A37" s="165" t="s">
        <v>347</v>
      </c>
      <c r="B37" s="112" t="s">
        <v>614</v>
      </c>
      <c r="C37" s="111" t="s">
        <v>345</v>
      </c>
      <c r="D37" s="110" t="s">
        <v>344</v>
      </c>
      <c r="E37" s="140"/>
      <c r="F37" s="137"/>
      <c r="G37" s="116"/>
      <c r="H37" s="115"/>
    </row>
    <row r="38" spans="1:8" s="208" customFormat="1" ht="33" customHeight="1" x14ac:dyDescent="0.2">
      <c r="A38" s="165" t="s">
        <v>337</v>
      </c>
      <c r="B38" s="130" t="s">
        <v>54</v>
      </c>
      <c r="C38" s="111" t="s">
        <v>138</v>
      </c>
      <c r="D38" s="110" t="s">
        <v>336</v>
      </c>
      <c r="E38" s="140" t="s">
        <v>34</v>
      </c>
      <c r="F38" s="137">
        <v>75</v>
      </c>
      <c r="G38" s="107"/>
      <c r="H38" s="105">
        <f>ROUND(G38*F38,2)</f>
        <v>0</v>
      </c>
    </row>
    <row r="39" spans="1:8" s="136" customFormat="1" ht="30" customHeight="1" x14ac:dyDescent="0.2">
      <c r="A39" s="154" t="s">
        <v>123</v>
      </c>
      <c r="B39" s="150" t="s">
        <v>613</v>
      </c>
      <c r="C39" s="149" t="s">
        <v>122</v>
      </c>
      <c r="D39" s="148" t="s">
        <v>121</v>
      </c>
      <c r="E39" s="211" t="s">
        <v>15</v>
      </c>
      <c r="F39" s="204">
        <v>8</v>
      </c>
      <c r="G39" s="145"/>
      <c r="H39" s="144">
        <f>ROUND(G39*F39,2)</f>
        <v>0</v>
      </c>
    </row>
    <row r="40" spans="1:8" s="133" customFormat="1" ht="48" customHeight="1" x14ac:dyDescent="0.2">
      <c r="A40" s="135"/>
      <c r="B40" s="124"/>
      <c r="C40" s="153" t="s">
        <v>120</v>
      </c>
      <c r="D40" s="117"/>
      <c r="E40" s="122"/>
      <c r="F40" s="137"/>
      <c r="G40" s="116"/>
      <c r="H40" s="115"/>
    </row>
    <row r="41" spans="1:8" s="131" customFormat="1" ht="33" customHeight="1" x14ac:dyDescent="0.2">
      <c r="A41" s="132"/>
      <c r="B41" s="112" t="s">
        <v>612</v>
      </c>
      <c r="C41" s="111" t="s">
        <v>557</v>
      </c>
      <c r="D41" s="110"/>
      <c r="E41" s="140"/>
      <c r="F41" s="137"/>
      <c r="G41" s="116"/>
      <c r="H41" s="115"/>
    </row>
    <row r="42" spans="1:8" s="131" customFormat="1" ht="33" customHeight="1" x14ac:dyDescent="0.2">
      <c r="A42" s="132"/>
      <c r="B42" s="130" t="s">
        <v>54</v>
      </c>
      <c r="C42" s="111" t="s">
        <v>556</v>
      </c>
      <c r="D42" s="110" t="s">
        <v>555</v>
      </c>
      <c r="E42" s="140" t="s">
        <v>34</v>
      </c>
      <c r="F42" s="137">
        <v>25</v>
      </c>
      <c r="G42" s="107"/>
      <c r="H42" s="105">
        <f>ROUND(G42*F42,2)</f>
        <v>0</v>
      </c>
    </row>
    <row r="43" spans="1:8" s="131" customFormat="1" ht="48.75" customHeight="1" x14ac:dyDescent="0.2">
      <c r="A43" s="132"/>
      <c r="B43" s="130" t="s">
        <v>112</v>
      </c>
      <c r="C43" s="111" t="s">
        <v>554</v>
      </c>
      <c r="D43" s="110" t="s">
        <v>553</v>
      </c>
      <c r="E43" s="140" t="s">
        <v>34</v>
      </c>
      <c r="F43" s="137">
        <v>500</v>
      </c>
      <c r="G43" s="107"/>
      <c r="H43" s="105">
        <f>ROUND(G43*F43,2)</f>
        <v>0</v>
      </c>
    </row>
    <row r="44" spans="1:8" s="136" customFormat="1" ht="43.9" customHeight="1" x14ac:dyDescent="0.2">
      <c r="A44" s="142" t="s">
        <v>246</v>
      </c>
      <c r="B44" s="112" t="s">
        <v>611</v>
      </c>
      <c r="C44" s="111" t="s">
        <v>244</v>
      </c>
      <c r="D44" s="110" t="s">
        <v>117</v>
      </c>
      <c r="E44" s="140"/>
      <c r="F44" s="137"/>
      <c r="G44" s="116"/>
      <c r="H44" s="115"/>
    </row>
    <row r="45" spans="1:8" s="136" customFormat="1" ht="43.9" customHeight="1" x14ac:dyDescent="0.2">
      <c r="A45" s="142" t="s">
        <v>243</v>
      </c>
      <c r="B45" s="130" t="s">
        <v>54</v>
      </c>
      <c r="C45" s="111" t="s">
        <v>242</v>
      </c>
      <c r="D45" s="110" t="s">
        <v>143</v>
      </c>
      <c r="E45" s="109" t="s">
        <v>34</v>
      </c>
      <c r="F45" s="137">
        <v>35</v>
      </c>
      <c r="G45" s="107"/>
      <c r="H45" s="105">
        <f>ROUND(G45*F45,2)</f>
        <v>0</v>
      </c>
    </row>
    <row r="46" spans="1:8" s="136" customFormat="1" ht="43.5" customHeight="1" x14ac:dyDescent="0.2">
      <c r="A46" s="142" t="s">
        <v>549</v>
      </c>
      <c r="B46" s="130" t="s">
        <v>112</v>
      </c>
      <c r="C46" s="111" t="s">
        <v>548</v>
      </c>
      <c r="D46" s="110" t="s">
        <v>140</v>
      </c>
      <c r="E46" s="140" t="s">
        <v>34</v>
      </c>
      <c r="F46" s="137">
        <v>140</v>
      </c>
      <c r="G46" s="107"/>
      <c r="H46" s="105">
        <f>ROUND(G46*F46,2)</f>
        <v>0</v>
      </c>
    </row>
    <row r="47" spans="1:8" s="136" customFormat="1" ht="43.9" customHeight="1" x14ac:dyDescent="0.2">
      <c r="A47" s="142" t="s">
        <v>241</v>
      </c>
      <c r="B47" s="130" t="s">
        <v>108</v>
      </c>
      <c r="C47" s="111" t="s">
        <v>240</v>
      </c>
      <c r="D47" s="110" t="s">
        <v>239</v>
      </c>
      <c r="E47" s="109" t="s">
        <v>34</v>
      </c>
      <c r="F47" s="137">
        <v>140</v>
      </c>
      <c r="G47" s="107"/>
      <c r="H47" s="105">
        <f>ROUND(G47*F47,2)</f>
        <v>0</v>
      </c>
    </row>
    <row r="48" spans="1:8" s="131" customFormat="1" ht="41.25" customHeight="1" x14ac:dyDescent="0.2">
      <c r="A48" s="132" t="s">
        <v>238</v>
      </c>
      <c r="B48" s="112" t="s">
        <v>610</v>
      </c>
      <c r="C48" s="111" t="s">
        <v>236</v>
      </c>
      <c r="D48" s="110" t="s">
        <v>235</v>
      </c>
      <c r="E48" s="140" t="s">
        <v>42</v>
      </c>
      <c r="F48" s="137">
        <v>515</v>
      </c>
      <c r="G48" s="107"/>
      <c r="H48" s="105">
        <f>ROUND(G48*F48,2)</f>
        <v>0</v>
      </c>
    </row>
    <row r="49" spans="1:8" s="131" customFormat="1" ht="43.9" customHeight="1" x14ac:dyDescent="0.2">
      <c r="A49" s="132" t="s">
        <v>106</v>
      </c>
      <c r="B49" s="112" t="s">
        <v>609</v>
      </c>
      <c r="C49" s="111" t="s">
        <v>105</v>
      </c>
      <c r="D49" s="110" t="s">
        <v>104</v>
      </c>
      <c r="E49" s="151"/>
      <c r="F49" s="137"/>
      <c r="G49" s="116"/>
      <c r="H49" s="115"/>
    </row>
    <row r="50" spans="1:8" s="133" customFormat="1" ht="48" customHeight="1" x14ac:dyDescent="0.2">
      <c r="A50" s="132" t="s">
        <v>497</v>
      </c>
      <c r="B50" s="130" t="s">
        <v>54</v>
      </c>
      <c r="C50" s="111" t="s">
        <v>133</v>
      </c>
      <c r="D50" s="110"/>
      <c r="E50" s="140"/>
      <c r="F50" s="137"/>
      <c r="G50" s="116"/>
      <c r="H50" s="115"/>
    </row>
    <row r="51" spans="1:8" s="133" customFormat="1" ht="48" customHeight="1" x14ac:dyDescent="0.2">
      <c r="A51" s="132" t="s">
        <v>496</v>
      </c>
      <c r="B51" s="138" t="s">
        <v>69</v>
      </c>
      <c r="C51" s="111" t="s">
        <v>100</v>
      </c>
      <c r="D51" s="110"/>
      <c r="E51" s="140" t="s">
        <v>98</v>
      </c>
      <c r="F51" s="137">
        <v>360</v>
      </c>
      <c r="G51" s="107"/>
      <c r="H51" s="105">
        <f>ROUND(G51*F51,2)</f>
        <v>0</v>
      </c>
    </row>
    <row r="52" spans="1:8" s="133" customFormat="1" ht="48" customHeight="1" x14ac:dyDescent="0.2">
      <c r="A52" s="132" t="s">
        <v>103</v>
      </c>
      <c r="B52" s="130" t="s">
        <v>112</v>
      </c>
      <c r="C52" s="111" t="s">
        <v>130</v>
      </c>
      <c r="D52" s="110"/>
      <c r="E52" s="140"/>
      <c r="F52" s="137"/>
      <c r="G52" s="116"/>
      <c r="H52" s="115"/>
    </row>
    <row r="53" spans="1:8" s="133" customFormat="1" ht="48" customHeight="1" x14ac:dyDescent="0.2">
      <c r="A53" s="132" t="s">
        <v>101</v>
      </c>
      <c r="B53" s="138" t="s">
        <v>69</v>
      </c>
      <c r="C53" s="111" t="s">
        <v>100</v>
      </c>
      <c r="D53" s="110"/>
      <c r="E53" s="140" t="s">
        <v>98</v>
      </c>
      <c r="F53" s="137">
        <v>230</v>
      </c>
      <c r="G53" s="107"/>
      <c r="H53" s="105">
        <f>ROUND(G53*F53,2)</f>
        <v>0</v>
      </c>
    </row>
    <row r="54" spans="1:8" s="133" customFormat="1" ht="48" customHeight="1" x14ac:dyDescent="0.2">
      <c r="A54" s="132" t="s">
        <v>495</v>
      </c>
      <c r="B54" s="112" t="s">
        <v>608</v>
      </c>
      <c r="C54" s="111" t="s">
        <v>493</v>
      </c>
      <c r="D54" s="110" t="s">
        <v>492</v>
      </c>
      <c r="E54" s="140" t="s">
        <v>98</v>
      </c>
      <c r="F54" s="137">
        <v>540</v>
      </c>
      <c r="G54" s="107"/>
      <c r="H54" s="105">
        <f>ROUND(G54*F54,2)</f>
        <v>0</v>
      </c>
    </row>
    <row r="55" spans="1:8" s="197" customFormat="1" ht="36" customHeight="1" x14ac:dyDescent="0.25">
      <c r="A55" s="201"/>
      <c r="B55" s="200"/>
      <c r="C55" s="119" t="s">
        <v>97</v>
      </c>
      <c r="D55" s="199"/>
      <c r="E55" s="198"/>
      <c r="F55" s="137"/>
      <c r="G55" s="116"/>
      <c r="H55" s="115"/>
    </row>
    <row r="56" spans="1:8" s="131" customFormat="1" ht="30" customHeight="1" x14ac:dyDescent="0.2">
      <c r="A56" s="132" t="s">
        <v>96</v>
      </c>
      <c r="B56" s="150" t="s">
        <v>607</v>
      </c>
      <c r="C56" s="149" t="s">
        <v>95</v>
      </c>
      <c r="D56" s="148" t="s">
        <v>94</v>
      </c>
      <c r="E56" s="211" t="s">
        <v>34</v>
      </c>
      <c r="F56" s="204">
        <v>1000</v>
      </c>
      <c r="G56" s="145"/>
      <c r="H56" s="144">
        <f>ROUND(G56*F56,2)</f>
        <v>0</v>
      </c>
    </row>
    <row r="57" spans="1:8" s="133" customFormat="1" ht="48" customHeight="1" x14ac:dyDescent="0.2">
      <c r="A57" s="135"/>
      <c r="B57" s="124"/>
      <c r="C57" s="119" t="s">
        <v>93</v>
      </c>
      <c r="D57" s="117"/>
      <c r="E57" s="123"/>
      <c r="F57" s="137"/>
      <c r="G57" s="116"/>
      <c r="H57" s="115"/>
    </row>
    <row r="58" spans="1:8" s="133" customFormat="1" ht="48" customHeight="1" x14ac:dyDescent="0.2">
      <c r="A58" s="132" t="s">
        <v>92</v>
      </c>
      <c r="B58" s="112" t="s">
        <v>606</v>
      </c>
      <c r="C58" s="111" t="s">
        <v>91</v>
      </c>
      <c r="D58" s="110" t="s">
        <v>73</v>
      </c>
      <c r="E58" s="140"/>
      <c r="F58" s="137"/>
      <c r="G58" s="116"/>
      <c r="H58" s="115"/>
    </row>
    <row r="59" spans="1:8" s="133" customFormat="1" ht="48" customHeight="1" x14ac:dyDescent="0.2">
      <c r="A59" s="132" t="s">
        <v>90</v>
      </c>
      <c r="B59" s="130" t="s">
        <v>54</v>
      </c>
      <c r="C59" s="111" t="s">
        <v>89</v>
      </c>
      <c r="D59" s="110"/>
      <c r="E59" s="140" t="s">
        <v>15</v>
      </c>
      <c r="F59" s="137">
        <v>5</v>
      </c>
      <c r="G59" s="107"/>
      <c r="H59" s="105">
        <f>ROUND(G59*F59,2)</f>
        <v>0</v>
      </c>
    </row>
    <row r="60" spans="1:8" s="133" customFormat="1" ht="48" customHeight="1" x14ac:dyDescent="0.2">
      <c r="A60" s="132" t="s">
        <v>605</v>
      </c>
      <c r="B60" s="112" t="s">
        <v>604</v>
      </c>
      <c r="C60" s="111" t="s">
        <v>603</v>
      </c>
      <c r="D60" s="110" t="s">
        <v>73</v>
      </c>
      <c r="E60" s="140"/>
      <c r="F60" s="137"/>
      <c r="G60" s="116"/>
      <c r="H60" s="115"/>
    </row>
    <row r="61" spans="1:8" s="133" customFormat="1" ht="48" customHeight="1" x14ac:dyDescent="0.2">
      <c r="A61" s="132" t="s">
        <v>602</v>
      </c>
      <c r="B61" s="130" t="s">
        <v>54</v>
      </c>
      <c r="C61" s="111" t="s">
        <v>601</v>
      </c>
      <c r="D61" s="110"/>
      <c r="E61" s="140" t="s">
        <v>15</v>
      </c>
      <c r="F61" s="137">
        <v>2</v>
      </c>
      <c r="G61" s="107"/>
      <c r="H61" s="105">
        <f>ROUND(G61*F61,2)</f>
        <v>0</v>
      </c>
    </row>
    <row r="62" spans="1:8" s="136" customFormat="1" ht="30" customHeight="1" x14ac:dyDescent="0.2">
      <c r="A62" s="142" t="s">
        <v>88</v>
      </c>
      <c r="B62" s="112" t="s">
        <v>600</v>
      </c>
      <c r="C62" s="111" t="s">
        <v>87</v>
      </c>
      <c r="D62" s="110" t="s">
        <v>73</v>
      </c>
      <c r="E62" s="109"/>
      <c r="F62" s="108"/>
      <c r="G62" s="116"/>
      <c r="H62" s="115"/>
    </row>
    <row r="63" spans="1:8" s="136" customFormat="1" ht="30" customHeight="1" x14ac:dyDescent="0.2">
      <c r="A63" s="142" t="s">
        <v>86</v>
      </c>
      <c r="B63" s="130" t="s">
        <v>54</v>
      </c>
      <c r="C63" s="111" t="s">
        <v>85</v>
      </c>
      <c r="D63" s="110"/>
      <c r="E63" s="109"/>
      <c r="F63" s="108"/>
      <c r="G63" s="116"/>
      <c r="H63" s="115"/>
    </row>
    <row r="64" spans="1:8" s="136" customFormat="1" ht="43.9" customHeight="1" x14ac:dyDescent="0.2">
      <c r="A64" s="142" t="s">
        <v>84</v>
      </c>
      <c r="B64" s="138" t="s">
        <v>69</v>
      </c>
      <c r="C64" s="111" t="s">
        <v>83</v>
      </c>
      <c r="D64" s="110"/>
      <c r="E64" s="109" t="s">
        <v>34</v>
      </c>
      <c r="F64" s="137">
        <v>38</v>
      </c>
      <c r="G64" s="107"/>
      <c r="H64" s="105">
        <f>ROUND(G64*F64,2)</f>
        <v>0</v>
      </c>
    </row>
    <row r="65" spans="1:8" s="136" customFormat="1" ht="30" customHeight="1" x14ac:dyDescent="0.2">
      <c r="A65" s="142" t="s">
        <v>82</v>
      </c>
      <c r="B65" s="112" t="s">
        <v>599</v>
      </c>
      <c r="C65" s="111" t="s">
        <v>81</v>
      </c>
      <c r="D65" s="110" t="s">
        <v>73</v>
      </c>
      <c r="E65" s="109"/>
      <c r="F65" s="108"/>
      <c r="G65" s="116"/>
      <c r="H65" s="115"/>
    </row>
    <row r="66" spans="1:8" s="136" customFormat="1" ht="30" customHeight="1" x14ac:dyDescent="0.2">
      <c r="A66" s="142" t="s">
        <v>80</v>
      </c>
      <c r="B66" s="130" t="s">
        <v>54</v>
      </c>
      <c r="C66" s="111" t="s">
        <v>79</v>
      </c>
      <c r="D66" s="110"/>
      <c r="E66" s="109"/>
      <c r="F66" s="108"/>
      <c r="G66" s="116"/>
      <c r="H66" s="115"/>
    </row>
    <row r="67" spans="1:8" s="136" customFormat="1" ht="30" customHeight="1" x14ac:dyDescent="0.2">
      <c r="A67" s="142" t="s">
        <v>78</v>
      </c>
      <c r="B67" s="138" t="s">
        <v>69</v>
      </c>
      <c r="C67" s="111" t="s">
        <v>77</v>
      </c>
      <c r="D67" s="110"/>
      <c r="E67" s="109" t="s">
        <v>76</v>
      </c>
      <c r="F67" s="28">
        <v>6.7</v>
      </c>
      <c r="G67" s="107"/>
      <c r="H67" s="105">
        <f>ROUND(G67*F67,2)</f>
        <v>0</v>
      </c>
    </row>
    <row r="68" spans="1:8" s="143" customFormat="1" ht="37.5" customHeight="1" x14ac:dyDescent="0.25">
      <c r="A68" s="142" t="s">
        <v>75</v>
      </c>
      <c r="B68" s="112" t="s">
        <v>598</v>
      </c>
      <c r="C68" s="141" t="s">
        <v>74</v>
      </c>
      <c r="D68" s="110" t="s">
        <v>73</v>
      </c>
      <c r="E68" s="140"/>
      <c r="F68" s="137"/>
      <c r="G68" s="116"/>
      <c r="H68" s="115"/>
    </row>
    <row r="69" spans="1:8" s="139" customFormat="1" ht="39.950000000000003" customHeight="1" x14ac:dyDescent="0.25">
      <c r="A69" s="142" t="s">
        <v>72</v>
      </c>
      <c r="B69" s="130" t="s">
        <v>54</v>
      </c>
      <c r="C69" s="141" t="s">
        <v>71</v>
      </c>
      <c r="D69" s="110"/>
      <c r="E69" s="140"/>
      <c r="F69" s="137"/>
      <c r="G69" s="116"/>
      <c r="H69" s="115"/>
    </row>
    <row r="70" spans="1:8" s="136" customFormat="1" ht="43.9" customHeight="1" x14ac:dyDescent="0.2">
      <c r="A70" s="27" t="s">
        <v>597</v>
      </c>
      <c r="B70" s="138" t="s">
        <v>69</v>
      </c>
      <c r="C70" s="30" t="s">
        <v>596</v>
      </c>
      <c r="D70" s="110"/>
      <c r="E70" s="140" t="s">
        <v>15</v>
      </c>
      <c r="F70" s="137">
        <v>3</v>
      </c>
      <c r="G70" s="107"/>
      <c r="H70" s="105">
        <f>ROUND(G70*F70,2)</f>
        <v>0</v>
      </c>
    </row>
    <row r="71" spans="1:8" s="136" customFormat="1" ht="43.9" customHeight="1" x14ac:dyDescent="0.2">
      <c r="A71" s="142" t="s">
        <v>595</v>
      </c>
      <c r="B71" s="138" t="s">
        <v>158</v>
      </c>
      <c r="C71" s="111" t="s">
        <v>594</v>
      </c>
      <c r="D71" s="110"/>
      <c r="E71" s="109" t="s">
        <v>15</v>
      </c>
      <c r="F71" s="137">
        <v>3</v>
      </c>
      <c r="G71" s="107"/>
      <c r="H71" s="105">
        <f>ROUND(G71*F71,2)</f>
        <v>0</v>
      </c>
    </row>
    <row r="72" spans="1:8" s="136" customFormat="1" ht="30" customHeight="1" x14ac:dyDescent="0.2">
      <c r="A72" s="142" t="s">
        <v>533</v>
      </c>
      <c r="B72" s="112" t="s">
        <v>593</v>
      </c>
      <c r="C72" s="111" t="s">
        <v>531</v>
      </c>
      <c r="D72" s="110" t="s">
        <v>73</v>
      </c>
      <c r="E72" s="140" t="s">
        <v>15</v>
      </c>
      <c r="F72" s="137">
        <v>2</v>
      </c>
      <c r="G72" s="107"/>
      <c r="H72" s="105">
        <f>ROUND(G72*F72,2)</f>
        <v>0</v>
      </c>
    </row>
    <row r="73" spans="1:8" s="136" customFormat="1" ht="30" customHeight="1" x14ac:dyDescent="0.2">
      <c r="A73" s="142" t="s">
        <v>592</v>
      </c>
      <c r="B73" s="112" t="s">
        <v>591</v>
      </c>
      <c r="C73" s="111" t="s">
        <v>590</v>
      </c>
      <c r="D73" s="110" t="s">
        <v>73</v>
      </c>
      <c r="E73" s="140" t="s">
        <v>15</v>
      </c>
      <c r="F73" s="137">
        <v>1</v>
      </c>
      <c r="G73" s="107"/>
      <c r="H73" s="105">
        <f>ROUND(G73*F73,2)</f>
        <v>0</v>
      </c>
    </row>
    <row r="74" spans="1:8" s="131" customFormat="1" ht="30" customHeight="1" x14ac:dyDescent="0.2">
      <c r="A74" s="132" t="s">
        <v>530</v>
      </c>
      <c r="B74" s="112" t="s">
        <v>589</v>
      </c>
      <c r="C74" s="111" t="s">
        <v>528</v>
      </c>
      <c r="D74" s="110" t="s">
        <v>527</v>
      </c>
      <c r="E74" s="140" t="s">
        <v>34</v>
      </c>
      <c r="F74" s="137">
        <v>84</v>
      </c>
      <c r="G74" s="107"/>
      <c r="H74" s="105">
        <f>ROUND(G74*F74,2)</f>
        <v>0</v>
      </c>
    </row>
    <row r="75" spans="1:8" s="139" customFormat="1" ht="39.75" customHeight="1" x14ac:dyDescent="0.25">
      <c r="A75" s="142" t="s">
        <v>588</v>
      </c>
      <c r="B75" s="112" t="s">
        <v>587</v>
      </c>
      <c r="C75" s="141" t="s">
        <v>586</v>
      </c>
      <c r="D75" s="214" t="s">
        <v>585</v>
      </c>
      <c r="E75" s="140"/>
      <c r="F75" s="137"/>
      <c r="G75" s="116"/>
      <c r="H75" s="115"/>
    </row>
    <row r="76" spans="1:8" s="139" customFormat="1" ht="31.5" customHeight="1" x14ac:dyDescent="0.25">
      <c r="A76" s="142" t="s">
        <v>584</v>
      </c>
      <c r="B76" s="157" t="s">
        <v>54</v>
      </c>
      <c r="C76" s="213" t="s">
        <v>583</v>
      </c>
      <c r="D76" s="212" t="s">
        <v>582</v>
      </c>
      <c r="E76" s="211" t="s">
        <v>42</v>
      </c>
      <c r="F76" s="204">
        <v>25</v>
      </c>
      <c r="G76" s="145"/>
      <c r="H76" s="144">
        <f>ROUND(G76*F76,2)</f>
        <v>0</v>
      </c>
    </row>
    <row r="77" spans="1:8" s="133" customFormat="1" ht="36" customHeight="1" x14ac:dyDescent="0.2">
      <c r="A77" s="135"/>
      <c r="B77" s="134"/>
      <c r="C77" s="119" t="s">
        <v>67</v>
      </c>
      <c r="D77" s="117"/>
      <c r="E77" s="123"/>
      <c r="F77" s="137"/>
      <c r="G77" s="116"/>
      <c r="H77" s="115"/>
    </row>
    <row r="78" spans="1:8" s="131" customFormat="1" ht="43.9" customHeight="1" x14ac:dyDescent="0.2">
      <c r="A78" s="132" t="s">
        <v>66</v>
      </c>
      <c r="B78" s="112" t="s">
        <v>581</v>
      </c>
      <c r="C78" s="26" t="s">
        <v>65</v>
      </c>
      <c r="D78" s="9" t="s">
        <v>62</v>
      </c>
      <c r="E78" s="140" t="s">
        <v>15</v>
      </c>
      <c r="F78" s="137">
        <v>1</v>
      </c>
      <c r="G78" s="107"/>
      <c r="H78" s="105">
        <f>ROUND(G78*F78,2)</f>
        <v>0</v>
      </c>
    </row>
    <row r="79" spans="1:8" s="131" customFormat="1" ht="30" customHeight="1" x14ac:dyDescent="0.2">
      <c r="A79" s="132" t="s">
        <v>64</v>
      </c>
      <c r="B79" s="112" t="s">
        <v>580</v>
      </c>
      <c r="C79" s="26" t="s">
        <v>63</v>
      </c>
      <c r="D79" s="9" t="s">
        <v>62</v>
      </c>
      <c r="E79" s="140"/>
      <c r="F79" s="137"/>
      <c r="G79" s="116"/>
      <c r="H79" s="115"/>
    </row>
    <row r="80" spans="1:8" s="131" customFormat="1" ht="30" customHeight="1" x14ac:dyDescent="0.2">
      <c r="A80" s="132" t="s">
        <v>396</v>
      </c>
      <c r="B80" s="130" t="s">
        <v>54</v>
      </c>
      <c r="C80" s="111" t="s">
        <v>395</v>
      </c>
      <c r="D80" s="110"/>
      <c r="E80" s="140" t="s">
        <v>15</v>
      </c>
      <c r="F80" s="137">
        <v>1</v>
      </c>
      <c r="G80" s="107"/>
      <c r="H80" s="105">
        <f>ROUND(G80*F80,2)</f>
        <v>0</v>
      </c>
    </row>
    <row r="81" spans="1:8" s="131" customFormat="1" ht="30" customHeight="1" x14ac:dyDescent="0.2">
      <c r="A81" s="132" t="s">
        <v>61</v>
      </c>
      <c r="B81" s="130" t="s">
        <v>112</v>
      </c>
      <c r="C81" s="111" t="s">
        <v>60</v>
      </c>
      <c r="D81" s="110"/>
      <c r="E81" s="140" t="s">
        <v>15</v>
      </c>
      <c r="F81" s="137">
        <v>1</v>
      </c>
      <c r="G81" s="107"/>
      <c r="H81" s="105">
        <f>ROUND(G81*F81,2)</f>
        <v>0</v>
      </c>
    </row>
    <row r="82" spans="1:8" s="133" customFormat="1" ht="36" customHeight="1" x14ac:dyDescent="0.2">
      <c r="A82" s="135"/>
      <c r="B82" s="120"/>
      <c r="C82" s="119" t="s">
        <v>59</v>
      </c>
      <c r="D82" s="117"/>
      <c r="E82" s="118"/>
      <c r="F82" s="137"/>
      <c r="G82" s="116"/>
      <c r="H82" s="115"/>
    </row>
    <row r="83" spans="1:8" s="131" customFormat="1" ht="30" customHeight="1" x14ac:dyDescent="0.2">
      <c r="A83" s="165" t="s">
        <v>58</v>
      </c>
      <c r="B83" s="112" t="s">
        <v>579</v>
      </c>
      <c r="C83" s="111" t="s">
        <v>57</v>
      </c>
      <c r="D83" s="110" t="s">
        <v>56</v>
      </c>
      <c r="E83" s="140"/>
      <c r="F83" s="137"/>
      <c r="G83" s="116"/>
      <c r="H83" s="115"/>
    </row>
    <row r="84" spans="1:8" s="131" customFormat="1" ht="30" customHeight="1" x14ac:dyDescent="0.2">
      <c r="A84" s="165" t="s">
        <v>331</v>
      </c>
      <c r="B84" s="130" t="s">
        <v>54</v>
      </c>
      <c r="C84" s="111" t="s">
        <v>330</v>
      </c>
      <c r="D84" s="110"/>
      <c r="E84" s="140" t="s">
        <v>42</v>
      </c>
      <c r="F84" s="137">
        <v>400</v>
      </c>
      <c r="G84" s="107"/>
      <c r="H84" s="105">
        <f>ROUND(G84*F84,2)</f>
        <v>0</v>
      </c>
    </row>
    <row r="85" spans="1:8" s="131" customFormat="1" ht="30" customHeight="1" x14ac:dyDescent="0.2">
      <c r="A85" s="165" t="s">
        <v>55</v>
      </c>
      <c r="B85" s="130" t="s">
        <v>112</v>
      </c>
      <c r="C85" s="111" t="s">
        <v>53</v>
      </c>
      <c r="D85" s="110"/>
      <c r="E85" s="140" t="s">
        <v>42</v>
      </c>
      <c r="F85" s="137">
        <v>1200</v>
      </c>
      <c r="G85" s="107"/>
      <c r="H85" s="105">
        <f>ROUND(G85*F85,2)</f>
        <v>0</v>
      </c>
    </row>
    <row r="86" spans="1:8" s="133" customFormat="1" ht="30" customHeight="1" thickBot="1" x14ac:dyDescent="0.25">
      <c r="A86" s="196"/>
      <c r="B86" s="164" t="s">
        <v>578</v>
      </c>
      <c r="C86" s="282" t="str">
        <f>C7</f>
        <v>Kanata Street Reconstruction (Ravelston Ave E to Pandora Ave E)</v>
      </c>
      <c r="D86" s="283"/>
      <c r="E86" s="283"/>
      <c r="F86" s="284"/>
      <c r="G86" s="203" t="s">
        <v>3</v>
      </c>
      <c r="H86" s="194">
        <f>SUM(H7:H85)</f>
        <v>0</v>
      </c>
    </row>
    <row r="87" spans="1:8" s="90" customFormat="1" ht="30" customHeight="1" thickTop="1" x14ac:dyDescent="0.25">
      <c r="A87" s="162"/>
      <c r="B87" s="161" t="s">
        <v>523</v>
      </c>
      <c r="C87" s="285" t="s">
        <v>312</v>
      </c>
      <c r="D87" s="302"/>
      <c r="E87" s="302"/>
      <c r="F87" s="303"/>
      <c r="G87" s="210"/>
      <c r="H87" s="178" t="s">
        <v>114</v>
      </c>
    </row>
    <row r="88" spans="1:8" ht="36" customHeight="1" x14ac:dyDescent="0.2">
      <c r="A88" s="71"/>
      <c r="B88" s="120"/>
      <c r="C88" s="160" t="s">
        <v>230</v>
      </c>
      <c r="D88" s="117"/>
      <c r="E88" s="122" t="s">
        <v>114</v>
      </c>
      <c r="F88" s="122" t="s">
        <v>114</v>
      </c>
      <c r="G88" s="116"/>
      <c r="H88" s="115"/>
    </row>
    <row r="89" spans="1:8" ht="48" customHeight="1" x14ac:dyDescent="0.2">
      <c r="A89" s="142" t="s">
        <v>229</v>
      </c>
      <c r="B89" s="112" t="s">
        <v>577</v>
      </c>
      <c r="C89" s="111" t="s">
        <v>227</v>
      </c>
      <c r="D89" s="110" t="s">
        <v>200</v>
      </c>
      <c r="E89" s="109" t="s">
        <v>212</v>
      </c>
      <c r="F89" s="127">
        <v>700</v>
      </c>
      <c r="G89" s="107"/>
      <c r="H89" s="105">
        <f>ROUND(G89*F89,2)</f>
        <v>0</v>
      </c>
    </row>
    <row r="90" spans="1:8" ht="48" customHeight="1" x14ac:dyDescent="0.2">
      <c r="A90" s="159" t="s">
        <v>226</v>
      </c>
      <c r="B90" s="112" t="s">
        <v>576</v>
      </c>
      <c r="C90" s="111" t="s">
        <v>224</v>
      </c>
      <c r="D90" s="110" t="s">
        <v>220</v>
      </c>
      <c r="E90" s="109" t="s">
        <v>42</v>
      </c>
      <c r="F90" s="127">
        <v>1720</v>
      </c>
      <c r="G90" s="107"/>
      <c r="H90" s="105">
        <f>ROUND(G90*F90,2)</f>
        <v>0</v>
      </c>
    </row>
    <row r="91" spans="1:8" s="133" customFormat="1" ht="48" customHeight="1" x14ac:dyDescent="0.2">
      <c r="A91" s="202"/>
      <c r="B91" s="112" t="s">
        <v>575</v>
      </c>
      <c r="C91" s="10" t="s">
        <v>518</v>
      </c>
      <c r="D91" s="54" t="s">
        <v>517</v>
      </c>
      <c r="E91" s="109"/>
      <c r="F91" s="127"/>
      <c r="G91" s="116"/>
      <c r="H91" s="115"/>
    </row>
    <row r="92" spans="1:8" s="131" customFormat="1" ht="30" customHeight="1" x14ac:dyDescent="0.2">
      <c r="A92" s="202" t="s">
        <v>516</v>
      </c>
      <c r="B92" s="130" t="s">
        <v>54</v>
      </c>
      <c r="C92" s="111" t="s">
        <v>515</v>
      </c>
      <c r="D92" s="110" t="s">
        <v>114</v>
      </c>
      <c r="E92" s="109" t="s">
        <v>98</v>
      </c>
      <c r="F92" s="127">
        <v>1425</v>
      </c>
      <c r="G92" s="107"/>
      <c r="H92" s="105">
        <f>ROUND(G92*F92,2)</f>
        <v>0</v>
      </c>
    </row>
    <row r="93" spans="1:8" ht="48" customHeight="1" x14ac:dyDescent="0.2">
      <c r="A93" s="159" t="s">
        <v>217</v>
      </c>
      <c r="B93" s="112" t="s">
        <v>574</v>
      </c>
      <c r="C93" s="111" t="s">
        <v>215</v>
      </c>
      <c r="D93" s="110" t="s">
        <v>200</v>
      </c>
      <c r="E93" s="109"/>
      <c r="F93" s="127"/>
      <c r="G93" s="116"/>
      <c r="H93" s="115"/>
    </row>
    <row r="94" spans="1:8" s="136" customFormat="1" ht="36" customHeight="1" x14ac:dyDescent="0.2">
      <c r="A94" s="159" t="s">
        <v>214</v>
      </c>
      <c r="B94" s="130" t="s">
        <v>54</v>
      </c>
      <c r="C94" s="111" t="s">
        <v>213</v>
      </c>
      <c r="D94" s="110" t="s">
        <v>114</v>
      </c>
      <c r="E94" s="109" t="s">
        <v>212</v>
      </c>
      <c r="F94" s="127">
        <v>200</v>
      </c>
      <c r="G94" s="107"/>
      <c r="H94" s="105">
        <f>ROUND(G94*F94,2)</f>
        <v>0</v>
      </c>
    </row>
    <row r="95" spans="1:8" ht="48" customHeight="1" x14ac:dyDescent="0.2">
      <c r="A95" s="142" t="s">
        <v>211</v>
      </c>
      <c r="B95" s="112" t="s">
        <v>573</v>
      </c>
      <c r="C95" s="111" t="s">
        <v>209</v>
      </c>
      <c r="D95" s="110" t="s">
        <v>200</v>
      </c>
      <c r="E95" s="109" t="s">
        <v>42</v>
      </c>
      <c r="F95" s="127">
        <v>680</v>
      </c>
      <c r="G95" s="107"/>
      <c r="H95" s="105">
        <f>ROUND(G95*F95,2)</f>
        <v>0</v>
      </c>
    </row>
    <row r="96" spans="1:8" ht="48" customHeight="1" x14ac:dyDescent="0.2">
      <c r="A96" s="159" t="s">
        <v>208</v>
      </c>
      <c r="B96" s="112" t="s">
        <v>572</v>
      </c>
      <c r="C96" s="111" t="s">
        <v>207</v>
      </c>
      <c r="D96" s="110" t="s">
        <v>206</v>
      </c>
      <c r="E96" s="109"/>
      <c r="F96" s="127"/>
      <c r="G96" s="116"/>
      <c r="H96" s="115"/>
    </row>
    <row r="97" spans="1:8" s="90" customFormat="1" ht="48" customHeight="1" x14ac:dyDescent="0.25">
      <c r="A97" s="159" t="s">
        <v>205</v>
      </c>
      <c r="B97" s="130" t="s">
        <v>54</v>
      </c>
      <c r="C97" s="111" t="s">
        <v>204</v>
      </c>
      <c r="D97" s="110" t="s">
        <v>114</v>
      </c>
      <c r="E97" s="109" t="s">
        <v>42</v>
      </c>
      <c r="F97" s="127">
        <v>1720</v>
      </c>
      <c r="G97" s="107"/>
      <c r="H97" s="105">
        <f>ROUND(G97*F97,2)</f>
        <v>0</v>
      </c>
    </row>
    <row r="98" spans="1:8" ht="48" customHeight="1" x14ac:dyDescent="0.2">
      <c r="A98" s="159" t="s">
        <v>511</v>
      </c>
      <c r="B98" s="112" t="s">
        <v>571</v>
      </c>
      <c r="C98" s="111" t="s">
        <v>509</v>
      </c>
      <c r="D98" s="110" t="s">
        <v>508</v>
      </c>
      <c r="E98" s="109"/>
      <c r="F98" s="127"/>
      <c r="G98" s="116"/>
      <c r="H98" s="115"/>
    </row>
    <row r="99" spans="1:8" ht="48" customHeight="1" x14ac:dyDescent="0.2">
      <c r="A99" s="159" t="s">
        <v>507</v>
      </c>
      <c r="B99" s="130" t="s">
        <v>54</v>
      </c>
      <c r="C99" s="111" t="s">
        <v>506</v>
      </c>
      <c r="D99" s="110" t="s">
        <v>114</v>
      </c>
      <c r="E99" s="109" t="s">
        <v>42</v>
      </c>
      <c r="F99" s="127">
        <v>1720</v>
      </c>
      <c r="G99" s="107"/>
      <c r="H99" s="105">
        <f>ROUND(G99*F99,2)</f>
        <v>0</v>
      </c>
    </row>
    <row r="100" spans="1:8" ht="36" customHeight="1" x14ac:dyDescent="0.2">
      <c r="A100" s="71"/>
      <c r="B100" s="120"/>
      <c r="C100" s="153" t="s">
        <v>203</v>
      </c>
      <c r="D100" s="117"/>
      <c r="E100" s="118"/>
      <c r="F100" s="127"/>
      <c r="G100" s="116"/>
      <c r="H100" s="115"/>
    </row>
    <row r="101" spans="1:8" s="131" customFormat="1" ht="30" customHeight="1" x14ac:dyDescent="0.2">
      <c r="A101" s="165" t="s">
        <v>202</v>
      </c>
      <c r="B101" s="112" t="s">
        <v>570</v>
      </c>
      <c r="C101" s="111" t="s">
        <v>201</v>
      </c>
      <c r="D101" s="110" t="s">
        <v>200</v>
      </c>
      <c r="E101" s="140"/>
      <c r="F101" s="127"/>
      <c r="G101" s="116"/>
      <c r="H101" s="115"/>
    </row>
    <row r="102" spans="1:8" s="131" customFormat="1" ht="30" customHeight="1" x14ac:dyDescent="0.2">
      <c r="A102" s="165" t="s">
        <v>199</v>
      </c>
      <c r="B102" s="130" t="s">
        <v>54</v>
      </c>
      <c r="C102" s="111" t="s">
        <v>198</v>
      </c>
      <c r="D102" s="110" t="s">
        <v>114</v>
      </c>
      <c r="E102" s="140" t="s">
        <v>42</v>
      </c>
      <c r="F102" s="137">
        <v>1675</v>
      </c>
      <c r="G102" s="107"/>
      <c r="H102" s="105">
        <f>ROUND(G102*F102,2)</f>
        <v>0</v>
      </c>
    </row>
    <row r="103" spans="1:8" s="133" customFormat="1" ht="48" customHeight="1" x14ac:dyDescent="0.2">
      <c r="A103" s="165" t="s">
        <v>363</v>
      </c>
      <c r="B103" s="112" t="s">
        <v>569</v>
      </c>
      <c r="C103" s="111" t="s">
        <v>361</v>
      </c>
      <c r="D103" s="110" t="s">
        <v>186</v>
      </c>
      <c r="E103" s="109"/>
      <c r="F103" s="127"/>
      <c r="G103" s="116"/>
      <c r="H103" s="115"/>
    </row>
    <row r="104" spans="1:8" s="133" customFormat="1" ht="48" customHeight="1" x14ac:dyDescent="0.2">
      <c r="A104" s="165" t="s">
        <v>360</v>
      </c>
      <c r="B104" s="130" t="s">
        <v>54</v>
      </c>
      <c r="C104" s="111" t="s">
        <v>359</v>
      </c>
      <c r="D104" s="110" t="s">
        <v>114</v>
      </c>
      <c r="E104" s="109" t="s">
        <v>42</v>
      </c>
      <c r="F104" s="137">
        <v>230</v>
      </c>
      <c r="G104" s="107"/>
      <c r="H104" s="105">
        <f>ROUND(G104*F104,2)</f>
        <v>0</v>
      </c>
    </row>
    <row r="105" spans="1:8" s="133" customFormat="1" ht="48" customHeight="1" x14ac:dyDescent="0.2">
      <c r="A105" s="165" t="s">
        <v>188</v>
      </c>
      <c r="B105" s="112" t="s">
        <v>568</v>
      </c>
      <c r="C105" s="111" t="s">
        <v>187</v>
      </c>
      <c r="D105" s="110" t="s">
        <v>186</v>
      </c>
      <c r="E105" s="140"/>
      <c r="F105" s="127"/>
      <c r="G105" s="116"/>
      <c r="H105" s="115"/>
    </row>
    <row r="106" spans="1:8" s="133" customFormat="1" ht="48" customHeight="1" x14ac:dyDescent="0.2">
      <c r="A106" s="189" t="s">
        <v>185</v>
      </c>
      <c r="B106" s="192" t="s">
        <v>54</v>
      </c>
      <c r="C106" s="193" t="s">
        <v>184</v>
      </c>
      <c r="D106" s="192" t="s">
        <v>114</v>
      </c>
      <c r="E106" s="209" t="s">
        <v>15</v>
      </c>
      <c r="F106" s="204">
        <v>70</v>
      </c>
      <c r="G106" s="145"/>
      <c r="H106" s="144">
        <f>ROUND(G106*F106,2)</f>
        <v>0</v>
      </c>
    </row>
    <row r="107" spans="1:8" s="133" customFormat="1" ht="48" customHeight="1" x14ac:dyDescent="0.2">
      <c r="A107" s="165" t="s">
        <v>167</v>
      </c>
      <c r="B107" s="112" t="s">
        <v>567</v>
      </c>
      <c r="C107" s="111" t="s">
        <v>166</v>
      </c>
      <c r="D107" s="110" t="s">
        <v>165</v>
      </c>
      <c r="E107" s="140"/>
      <c r="F107" s="127"/>
      <c r="G107" s="116"/>
      <c r="H107" s="115"/>
    </row>
    <row r="108" spans="1:8" s="131" customFormat="1" ht="24.75" customHeight="1" x14ac:dyDescent="0.2">
      <c r="A108" s="165" t="s">
        <v>566</v>
      </c>
      <c r="B108" s="130" t="s">
        <v>54</v>
      </c>
      <c r="C108" s="111" t="s">
        <v>565</v>
      </c>
      <c r="D108" s="110" t="s">
        <v>564</v>
      </c>
      <c r="E108" s="140" t="s">
        <v>42</v>
      </c>
      <c r="F108" s="137">
        <v>15</v>
      </c>
      <c r="G108" s="107"/>
      <c r="H108" s="105">
        <f>ROUND(G108*F108,2)</f>
        <v>0</v>
      </c>
    </row>
    <row r="109" spans="1:8" s="133" customFormat="1" ht="48" customHeight="1" x14ac:dyDescent="0.2">
      <c r="A109" s="165" t="s">
        <v>164</v>
      </c>
      <c r="B109" s="130" t="s">
        <v>112</v>
      </c>
      <c r="C109" s="111" t="s">
        <v>236</v>
      </c>
      <c r="D109" s="110" t="s">
        <v>162</v>
      </c>
      <c r="E109" s="140"/>
      <c r="F109" s="127"/>
      <c r="G109" s="116"/>
      <c r="H109" s="115"/>
    </row>
    <row r="110" spans="1:8" s="133" customFormat="1" ht="48" customHeight="1" x14ac:dyDescent="0.2">
      <c r="A110" s="165" t="s">
        <v>161</v>
      </c>
      <c r="B110" s="138" t="s">
        <v>69</v>
      </c>
      <c r="C110" s="111" t="s">
        <v>160</v>
      </c>
      <c r="D110" s="110"/>
      <c r="E110" s="140" t="s">
        <v>42</v>
      </c>
      <c r="F110" s="137">
        <v>40</v>
      </c>
      <c r="G110" s="107"/>
      <c r="H110" s="105">
        <f>ROUND(G110*F110,2)</f>
        <v>0</v>
      </c>
    </row>
    <row r="111" spans="1:8" s="186" customFormat="1" ht="48" customHeight="1" x14ac:dyDescent="0.25">
      <c r="A111" s="165" t="s">
        <v>159</v>
      </c>
      <c r="B111" s="138" t="s">
        <v>158</v>
      </c>
      <c r="C111" s="111" t="s">
        <v>157</v>
      </c>
      <c r="D111" s="110"/>
      <c r="E111" s="140" t="s">
        <v>42</v>
      </c>
      <c r="F111" s="137">
        <v>100</v>
      </c>
      <c r="G111" s="107"/>
      <c r="H111" s="105">
        <f>ROUND(G111*F111,2)</f>
        <v>0</v>
      </c>
    </row>
    <row r="112" spans="1:8" s="186" customFormat="1" ht="48" customHeight="1" x14ac:dyDescent="0.25">
      <c r="A112" s="165" t="s">
        <v>350</v>
      </c>
      <c r="B112" s="138" t="s">
        <v>349</v>
      </c>
      <c r="C112" s="111" t="s">
        <v>348</v>
      </c>
      <c r="D112" s="110" t="s">
        <v>114</v>
      </c>
      <c r="E112" s="140" t="s">
        <v>42</v>
      </c>
      <c r="F112" s="137">
        <v>130</v>
      </c>
      <c r="G112" s="107"/>
      <c r="H112" s="105">
        <f>ROUND(G112*F112,2)</f>
        <v>0</v>
      </c>
    </row>
    <row r="113" spans="1:8" s="131" customFormat="1" ht="33" customHeight="1" x14ac:dyDescent="0.2">
      <c r="A113" s="165" t="s">
        <v>347</v>
      </c>
      <c r="B113" s="112" t="s">
        <v>563</v>
      </c>
      <c r="C113" s="111" t="s">
        <v>345</v>
      </c>
      <c r="D113" s="110" t="s">
        <v>344</v>
      </c>
      <c r="E113" s="140"/>
      <c r="F113" s="127"/>
      <c r="G113" s="116"/>
      <c r="H113" s="115"/>
    </row>
    <row r="114" spans="1:8" s="136" customFormat="1" ht="38.25" customHeight="1" x14ac:dyDescent="0.2">
      <c r="A114" s="154" t="s">
        <v>562</v>
      </c>
      <c r="B114" s="130" t="s">
        <v>54</v>
      </c>
      <c r="C114" s="111" t="s">
        <v>561</v>
      </c>
      <c r="D114" s="110" t="s">
        <v>560</v>
      </c>
      <c r="E114" s="109" t="s">
        <v>34</v>
      </c>
      <c r="F114" s="137">
        <v>15</v>
      </c>
      <c r="G114" s="107"/>
      <c r="H114" s="105">
        <f>ROUND(G114*F114,2)</f>
        <v>0</v>
      </c>
    </row>
    <row r="115" spans="1:8" s="208" customFormat="1" ht="36.75" customHeight="1" x14ac:dyDescent="0.2">
      <c r="A115" s="165" t="s">
        <v>337</v>
      </c>
      <c r="B115" s="130" t="s">
        <v>112</v>
      </c>
      <c r="C115" s="111" t="s">
        <v>138</v>
      </c>
      <c r="D115" s="110" t="s">
        <v>336</v>
      </c>
      <c r="E115" s="140" t="s">
        <v>34</v>
      </c>
      <c r="F115" s="137">
        <v>55</v>
      </c>
      <c r="G115" s="107"/>
      <c r="H115" s="105">
        <f>ROUND(G115*F115,2)</f>
        <v>0</v>
      </c>
    </row>
    <row r="116" spans="1:8" s="136" customFormat="1" ht="30" customHeight="1" x14ac:dyDescent="0.2">
      <c r="A116" s="154" t="s">
        <v>123</v>
      </c>
      <c r="B116" s="112" t="s">
        <v>559</v>
      </c>
      <c r="C116" s="111" t="s">
        <v>122</v>
      </c>
      <c r="D116" s="110" t="s">
        <v>121</v>
      </c>
      <c r="E116" s="140" t="s">
        <v>15</v>
      </c>
      <c r="F116" s="137">
        <v>10</v>
      </c>
      <c r="G116" s="107"/>
      <c r="H116" s="105">
        <f>ROUND(G116*F116,2)</f>
        <v>0</v>
      </c>
    </row>
    <row r="117" spans="1:8" ht="48" customHeight="1" x14ac:dyDescent="0.2">
      <c r="A117" s="71"/>
      <c r="B117" s="124"/>
      <c r="C117" s="153" t="s">
        <v>120</v>
      </c>
      <c r="D117" s="117"/>
      <c r="E117" s="122"/>
      <c r="F117" s="127"/>
      <c r="G117" s="116"/>
      <c r="H117" s="115"/>
    </row>
    <row r="118" spans="1:8" s="136" customFormat="1" ht="33" customHeight="1" x14ac:dyDescent="0.2">
      <c r="A118" s="142"/>
      <c r="B118" s="112" t="s">
        <v>558</v>
      </c>
      <c r="C118" s="111" t="s">
        <v>557</v>
      </c>
      <c r="D118" s="110"/>
      <c r="E118" s="109"/>
      <c r="F118" s="127"/>
      <c r="G118" s="116"/>
      <c r="H118" s="115"/>
    </row>
    <row r="119" spans="1:8" s="136" customFormat="1" ht="33" customHeight="1" x14ac:dyDescent="0.2">
      <c r="A119" s="142"/>
      <c r="B119" s="130" t="s">
        <v>54</v>
      </c>
      <c r="C119" s="111" t="s">
        <v>556</v>
      </c>
      <c r="D119" s="110" t="s">
        <v>555</v>
      </c>
      <c r="E119" s="109" t="s">
        <v>34</v>
      </c>
      <c r="F119" s="127">
        <v>20</v>
      </c>
      <c r="G119" s="107"/>
      <c r="H119" s="105">
        <f>ROUND(G119*F119,2)</f>
        <v>0</v>
      </c>
    </row>
    <row r="120" spans="1:8" s="136" customFormat="1" ht="48.75" customHeight="1" x14ac:dyDescent="0.2">
      <c r="A120" s="142"/>
      <c r="B120" s="130" t="s">
        <v>112</v>
      </c>
      <c r="C120" s="111" t="s">
        <v>554</v>
      </c>
      <c r="D120" s="110" t="s">
        <v>553</v>
      </c>
      <c r="E120" s="109" t="s">
        <v>34</v>
      </c>
      <c r="F120" s="127">
        <v>220</v>
      </c>
      <c r="G120" s="107"/>
      <c r="H120" s="105">
        <f>ROUND(G120*F120,2)</f>
        <v>0</v>
      </c>
    </row>
    <row r="121" spans="1:8" s="136" customFormat="1" ht="48.75" customHeight="1" x14ac:dyDescent="0.2">
      <c r="A121" s="142"/>
      <c r="B121" s="130" t="s">
        <v>108</v>
      </c>
      <c r="C121" s="111" t="s">
        <v>552</v>
      </c>
      <c r="D121" s="110" t="s">
        <v>551</v>
      </c>
      <c r="E121" s="109" t="s">
        <v>34</v>
      </c>
      <c r="F121" s="127">
        <v>30</v>
      </c>
      <c r="G121" s="107"/>
      <c r="H121" s="105">
        <f>ROUND(G121*F121,2)</f>
        <v>0</v>
      </c>
    </row>
    <row r="122" spans="1:8" s="136" customFormat="1" ht="43.9" customHeight="1" x14ac:dyDescent="0.2">
      <c r="A122" s="142" t="s">
        <v>246</v>
      </c>
      <c r="B122" s="112" t="s">
        <v>550</v>
      </c>
      <c r="C122" s="111" t="s">
        <v>244</v>
      </c>
      <c r="D122" s="110" t="s">
        <v>117</v>
      </c>
      <c r="E122" s="109"/>
      <c r="F122" s="127"/>
      <c r="G122" s="116"/>
      <c r="H122" s="115"/>
    </row>
    <row r="123" spans="1:8" s="136" customFormat="1" ht="43.9" customHeight="1" x14ac:dyDescent="0.2">
      <c r="A123" s="142" t="s">
        <v>549</v>
      </c>
      <c r="B123" s="130" t="s">
        <v>54</v>
      </c>
      <c r="C123" s="111" t="s">
        <v>548</v>
      </c>
      <c r="D123" s="110" t="s">
        <v>140</v>
      </c>
      <c r="E123" s="109" t="s">
        <v>34</v>
      </c>
      <c r="F123" s="127">
        <v>65</v>
      </c>
      <c r="G123" s="107"/>
      <c r="H123" s="105">
        <f>ROUND(G123*F123,2)</f>
        <v>0</v>
      </c>
    </row>
    <row r="124" spans="1:8" s="136" customFormat="1" ht="41.25" customHeight="1" x14ac:dyDescent="0.2">
      <c r="A124" s="142" t="s">
        <v>238</v>
      </c>
      <c r="B124" s="150" t="s">
        <v>547</v>
      </c>
      <c r="C124" s="149" t="s">
        <v>236</v>
      </c>
      <c r="D124" s="148" t="s">
        <v>235</v>
      </c>
      <c r="E124" s="147" t="s">
        <v>42</v>
      </c>
      <c r="F124" s="156">
        <v>210</v>
      </c>
      <c r="G124" s="145"/>
      <c r="H124" s="144">
        <f>ROUND(G124*F124,2)</f>
        <v>0</v>
      </c>
    </row>
    <row r="125" spans="1:8" s="136" customFormat="1" ht="43.9" customHeight="1" x14ac:dyDescent="0.2">
      <c r="A125" s="142" t="s">
        <v>106</v>
      </c>
      <c r="B125" s="112" t="s">
        <v>546</v>
      </c>
      <c r="C125" s="111" t="s">
        <v>105</v>
      </c>
      <c r="D125" s="110" t="s">
        <v>104</v>
      </c>
      <c r="E125" s="151"/>
      <c r="F125" s="127"/>
      <c r="G125" s="116"/>
      <c r="H125" s="115"/>
    </row>
    <row r="126" spans="1:8" ht="48" customHeight="1" x14ac:dyDescent="0.2">
      <c r="A126" s="142" t="s">
        <v>497</v>
      </c>
      <c r="B126" s="130" t="s">
        <v>54</v>
      </c>
      <c r="C126" s="111" t="s">
        <v>133</v>
      </c>
      <c r="D126" s="110"/>
      <c r="E126" s="109"/>
      <c r="F126" s="127"/>
      <c r="G126" s="116"/>
      <c r="H126" s="115"/>
    </row>
    <row r="127" spans="1:8" ht="48" customHeight="1" x14ac:dyDescent="0.2">
      <c r="A127" s="142" t="s">
        <v>496</v>
      </c>
      <c r="B127" s="138" t="s">
        <v>69</v>
      </c>
      <c r="C127" s="111" t="s">
        <v>100</v>
      </c>
      <c r="D127" s="110"/>
      <c r="E127" s="109" t="s">
        <v>98</v>
      </c>
      <c r="F127" s="127">
        <v>190</v>
      </c>
      <c r="G127" s="107"/>
      <c r="H127" s="105">
        <f>ROUND(G127*F127,2)</f>
        <v>0</v>
      </c>
    </row>
    <row r="128" spans="1:8" ht="48" customHeight="1" x14ac:dyDescent="0.2">
      <c r="A128" s="142" t="s">
        <v>103</v>
      </c>
      <c r="B128" s="130" t="s">
        <v>112</v>
      </c>
      <c r="C128" s="111" t="s">
        <v>130</v>
      </c>
      <c r="D128" s="110"/>
      <c r="E128" s="109"/>
      <c r="F128" s="127"/>
      <c r="G128" s="116"/>
      <c r="H128" s="115"/>
    </row>
    <row r="129" spans="1:8" ht="48" customHeight="1" x14ac:dyDescent="0.2">
      <c r="A129" s="142" t="s">
        <v>101</v>
      </c>
      <c r="B129" s="138" t="s">
        <v>69</v>
      </c>
      <c r="C129" s="111" t="s">
        <v>100</v>
      </c>
      <c r="D129" s="110"/>
      <c r="E129" s="109" t="s">
        <v>98</v>
      </c>
      <c r="F129" s="127">
        <v>60</v>
      </c>
      <c r="G129" s="107"/>
      <c r="H129" s="105">
        <f>ROUND(G129*F129,2)</f>
        <v>0</v>
      </c>
    </row>
    <row r="130" spans="1:8" ht="48" customHeight="1" x14ac:dyDescent="0.2">
      <c r="A130" s="142" t="s">
        <v>495</v>
      </c>
      <c r="B130" s="112" t="s">
        <v>545</v>
      </c>
      <c r="C130" s="111" t="s">
        <v>493</v>
      </c>
      <c r="D130" s="110" t="s">
        <v>492</v>
      </c>
      <c r="E130" s="109" t="s">
        <v>98</v>
      </c>
      <c r="F130" s="127">
        <v>280</v>
      </c>
      <c r="G130" s="107"/>
      <c r="H130" s="105">
        <f>ROUND(G130*F130,2)</f>
        <v>0</v>
      </c>
    </row>
    <row r="131" spans="1:8" s="206" customFormat="1" ht="36" customHeight="1" x14ac:dyDescent="0.25">
      <c r="A131" s="207"/>
      <c r="B131" s="200"/>
      <c r="C131" s="119" t="s">
        <v>97</v>
      </c>
      <c r="D131" s="199"/>
      <c r="E131" s="198"/>
      <c r="F131" s="127"/>
      <c r="G131" s="116"/>
      <c r="H131" s="115"/>
    </row>
    <row r="132" spans="1:8" s="136" customFormat="1" ht="30" customHeight="1" x14ac:dyDescent="0.2">
      <c r="A132" s="142" t="s">
        <v>96</v>
      </c>
      <c r="B132" s="112" t="s">
        <v>544</v>
      </c>
      <c r="C132" s="111" t="s">
        <v>95</v>
      </c>
      <c r="D132" s="110" t="s">
        <v>94</v>
      </c>
      <c r="E132" s="109" t="s">
        <v>34</v>
      </c>
      <c r="F132" s="127">
        <v>600</v>
      </c>
      <c r="G132" s="107"/>
      <c r="H132" s="105">
        <f>ROUND(G132*F132,2)</f>
        <v>0</v>
      </c>
    </row>
    <row r="133" spans="1:8" ht="48" customHeight="1" x14ac:dyDescent="0.2">
      <c r="A133" s="71"/>
      <c r="B133" s="124"/>
      <c r="C133" s="119" t="s">
        <v>93</v>
      </c>
      <c r="D133" s="117"/>
      <c r="E133" s="123"/>
      <c r="F133" s="127"/>
      <c r="G133" s="116"/>
      <c r="H133" s="115"/>
    </row>
    <row r="134" spans="1:8" s="133" customFormat="1" ht="48" customHeight="1" x14ac:dyDescent="0.2">
      <c r="A134" s="132" t="s">
        <v>92</v>
      </c>
      <c r="B134" s="112" t="s">
        <v>543</v>
      </c>
      <c r="C134" s="111" t="s">
        <v>91</v>
      </c>
      <c r="D134" s="110" t="s">
        <v>73</v>
      </c>
      <c r="E134" s="140"/>
      <c r="F134" s="127"/>
      <c r="G134" s="116"/>
      <c r="H134" s="115"/>
    </row>
    <row r="135" spans="1:8" s="133" customFormat="1" ht="48" customHeight="1" x14ac:dyDescent="0.2">
      <c r="A135" s="132" t="s">
        <v>90</v>
      </c>
      <c r="B135" s="130" t="s">
        <v>54</v>
      </c>
      <c r="C135" s="111" t="s">
        <v>89</v>
      </c>
      <c r="D135" s="110"/>
      <c r="E135" s="140" t="s">
        <v>15</v>
      </c>
      <c r="F135" s="137">
        <v>3</v>
      </c>
      <c r="G135" s="107"/>
      <c r="H135" s="105">
        <f>ROUND(G135*F135,2)</f>
        <v>0</v>
      </c>
    </row>
    <row r="136" spans="1:8" s="136" customFormat="1" ht="30" customHeight="1" x14ac:dyDescent="0.2">
      <c r="A136" s="142" t="s">
        <v>88</v>
      </c>
      <c r="B136" s="112" t="s">
        <v>542</v>
      </c>
      <c r="C136" s="111" t="s">
        <v>87</v>
      </c>
      <c r="D136" s="110" t="s">
        <v>73</v>
      </c>
      <c r="E136" s="109"/>
      <c r="F136" s="127"/>
      <c r="G136" s="116"/>
      <c r="H136" s="115"/>
    </row>
    <row r="137" spans="1:8" s="136" customFormat="1" ht="30" customHeight="1" x14ac:dyDescent="0.2">
      <c r="A137" s="142" t="s">
        <v>86</v>
      </c>
      <c r="B137" s="130" t="s">
        <v>54</v>
      </c>
      <c r="C137" s="111" t="s">
        <v>85</v>
      </c>
      <c r="D137" s="110"/>
      <c r="E137" s="109"/>
      <c r="F137" s="127"/>
      <c r="G137" s="116"/>
      <c r="H137" s="115"/>
    </row>
    <row r="138" spans="1:8" s="136" customFormat="1" ht="43.9" customHeight="1" x14ac:dyDescent="0.2">
      <c r="A138" s="142" t="s">
        <v>84</v>
      </c>
      <c r="B138" s="138" t="s">
        <v>69</v>
      </c>
      <c r="C138" s="111" t="s">
        <v>83</v>
      </c>
      <c r="D138" s="110"/>
      <c r="E138" s="109" t="s">
        <v>34</v>
      </c>
      <c r="F138" s="137">
        <v>34</v>
      </c>
      <c r="G138" s="107"/>
      <c r="H138" s="105">
        <f>ROUND(G138*F138,2)</f>
        <v>0</v>
      </c>
    </row>
    <row r="139" spans="1:8" s="136" customFormat="1" ht="30" customHeight="1" x14ac:dyDescent="0.2">
      <c r="A139" s="142" t="s">
        <v>82</v>
      </c>
      <c r="B139" s="112" t="s">
        <v>541</v>
      </c>
      <c r="C139" s="111" t="s">
        <v>81</v>
      </c>
      <c r="D139" s="110" t="s">
        <v>73</v>
      </c>
      <c r="E139" s="109"/>
      <c r="F139" s="127"/>
      <c r="G139" s="116"/>
      <c r="H139" s="115"/>
    </row>
    <row r="140" spans="1:8" s="136" customFormat="1" ht="30" customHeight="1" x14ac:dyDescent="0.2">
      <c r="A140" s="142" t="s">
        <v>80</v>
      </c>
      <c r="B140" s="130" t="s">
        <v>54</v>
      </c>
      <c r="C140" s="111" t="s">
        <v>79</v>
      </c>
      <c r="D140" s="110"/>
      <c r="E140" s="109"/>
      <c r="F140" s="127"/>
      <c r="G140" s="116"/>
      <c r="H140" s="115"/>
    </row>
    <row r="141" spans="1:8" s="136" customFormat="1" ht="30" customHeight="1" x14ac:dyDescent="0.2">
      <c r="A141" s="142" t="s">
        <v>78</v>
      </c>
      <c r="B141" s="138" t="s">
        <v>69</v>
      </c>
      <c r="C141" s="111" t="s">
        <v>77</v>
      </c>
      <c r="D141" s="110"/>
      <c r="E141" s="109" t="s">
        <v>76</v>
      </c>
      <c r="F141" s="28">
        <v>2.5</v>
      </c>
      <c r="G141" s="107"/>
      <c r="H141" s="105">
        <f>ROUND(G141*F141,2)</f>
        <v>0</v>
      </c>
    </row>
    <row r="142" spans="1:8" s="136" customFormat="1" ht="38.450000000000003" customHeight="1" x14ac:dyDescent="0.2">
      <c r="A142" s="44" t="s">
        <v>292</v>
      </c>
      <c r="B142" s="11" t="s">
        <v>540</v>
      </c>
      <c r="C142" s="26" t="s">
        <v>290</v>
      </c>
      <c r="D142" s="9" t="s">
        <v>289</v>
      </c>
      <c r="E142" s="109"/>
      <c r="F142" s="127"/>
      <c r="G142" s="116"/>
      <c r="H142" s="115"/>
    </row>
    <row r="143" spans="1:8" s="136" customFormat="1" ht="30" customHeight="1" x14ac:dyDescent="0.2">
      <c r="A143" s="142" t="s">
        <v>539</v>
      </c>
      <c r="B143" s="130" t="s">
        <v>54</v>
      </c>
      <c r="C143" s="111" t="s">
        <v>85</v>
      </c>
      <c r="D143" s="110"/>
      <c r="E143" s="109" t="s">
        <v>34</v>
      </c>
      <c r="F143" s="173">
        <v>21</v>
      </c>
      <c r="G143" s="107"/>
      <c r="H143" s="105">
        <f>ROUND(G143*F143,2)</f>
        <v>0</v>
      </c>
    </row>
    <row r="144" spans="1:8" s="139" customFormat="1" ht="30" customHeight="1" x14ac:dyDescent="0.25">
      <c r="A144" s="142" t="s">
        <v>297</v>
      </c>
      <c r="B144" s="112" t="s">
        <v>538</v>
      </c>
      <c r="C144" s="141" t="s">
        <v>295</v>
      </c>
      <c r="D144" s="110" t="s">
        <v>73</v>
      </c>
      <c r="E144" s="109"/>
      <c r="F144" s="127"/>
      <c r="G144" s="116"/>
      <c r="H144" s="115"/>
    </row>
    <row r="145" spans="1:8" s="139" customFormat="1" ht="30" customHeight="1" x14ac:dyDescent="0.25">
      <c r="A145" s="142" t="s">
        <v>294</v>
      </c>
      <c r="B145" s="157" t="s">
        <v>54</v>
      </c>
      <c r="C145" s="205" t="s">
        <v>537</v>
      </c>
      <c r="D145" s="148"/>
      <c r="E145" s="147" t="s">
        <v>15</v>
      </c>
      <c r="F145" s="204">
        <v>1</v>
      </c>
      <c r="G145" s="145"/>
      <c r="H145" s="144">
        <f>ROUND(G145*F145,2)</f>
        <v>0</v>
      </c>
    </row>
    <row r="146" spans="1:8" s="143" customFormat="1" ht="37.5" customHeight="1" x14ac:dyDescent="0.25">
      <c r="A146" s="142" t="s">
        <v>75</v>
      </c>
      <c r="B146" s="112" t="s">
        <v>536</v>
      </c>
      <c r="C146" s="141" t="s">
        <v>74</v>
      </c>
      <c r="D146" s="110" t="s">
        <v>73</v>
      </c>
      <c r="E146" s="140"/>
      <c r="F146" s="127"/>
      <c r="G146" s="116"/>
      <c r="H146" s="115"/>
    </row>
    <row r="147" spans="1:8" s="139" customFormat="1" ht="39.950000000000003" customHeight="1" x14ac:dyDescent="0.25">
      <c r="A147" s="142" t="s">
        <v>72</v>
      </c>
      <c r="B147" s="130" t="s">
        <v>54</v>
      </c>
      <c r="C147" s="141" t="s">
        <v>71</v>
      </c>
      <c r="D147" s="110"/>
      <c r="E147" s="140"/>
      <c r="F147" s="127"/>
      <c r="G147" s="116"/>
      <c r="H147" s="115"/>
    </row>
    <row r="148" spans="1:8" s="136" customFormat="1" ht="43.9" customHeight="1" x14ac:dyDescent="0.2">
      <c r="A148" s="142" t="s">
        <v>535</v>
      </c>
      <c r="B148" s="138" t="s">
        <v>69</v>
      </c>
      <c r="C148" s="111" t="s">
        <v>534</v>
      </c>
      <c r="D148" s="110"/>
      <c r="E148" s="109" t="s">
        <v>15</v>
      </c>
      <c r="F148" s="137">
        <v>2</v>
      </c>
      <c r="G148" s="107"/>
      <c r="H148" s="105">
        <f>ROUND(G148*F148,2)</f>
        <v>0</v>
      </c>
    </row>
    <row r="149" spans="1:8" s="136" customFormat="1" ht="30" customHeight="1" x14ac:dyDescent="0.2">
      <c r="A149" s="142" t="s">
        <v>533</v>
      </c>
      <c r="B149" s="112" t="s">
        <v>532</v>
      </c>
      <c r="C149" s="111" t="s">
        <v>531</v>
      </c>
      <c r="D149" s="110" t="s">
        <v>73</v>
      </c>
      <c r="E149" s="140" t="s">
        <v>15</v>
      </c>
      <c r="F149" s="137">
        <v>2</v>
      </c>
      <c r="G149" s="107"/>
      <c r="H149" s="105">
        <f>ROUND(G149*F149,2)</f>
        <v>0</v>
      </c>
    </row>
    <row r="150" spans="1:8" s="131" customFormat="1" ht="30" customHeight="1" x14ac:dyDescent="0.2">
      <c r="A150" s="132" t="s">
        <v>530</v>
      </c>
      <c r="B150" s="112" t="s">
        <v>529</v>
      </c>
      <c r="C150" s="111" t="s">
        <v>528</v>
      </c>
      <c r="D150" s="110" t="s">
        <v>527</v>
      </c>
      <c r="E150" s="140" t="s">
        <v>34</v>
      </c>
      <c r="F150" s="137">
        <v>36</v>
      </c>
      <c r="G150" s="107"/>
      <c r="H150" s="105">
        <f>ROUND(G150*F150,2)</f>
        <v>0</v>
      </c>
    </row>
    <row r="151" spans="1:8" s="133" customFormat="1" ht="36" customHeight="1" x14ac:dyDescent="0.2">
      <c r="A151" s="135"/>
      <c r="B151" s="134"/>
      <c r="C151" s="119" t="s">
        <v>67</v>
      </c>
      <c r="D151" s="117"/>
      <c r="E151" s="123"/>
      <c r="F151" s="127"/>
      <c r="G151" s="116"/>
      <c r="H151" s="115"/>
    </row>
    <row r="152" spans="1:8" s="131" customFormat="1" ht="43.9" customHeight="1" x14ac:dyDescent="0.2">
      <c r="A152" s="132" t="s">
        <v>66</v>
      </c>
      <c r="B152" s="112" t="s">
        <v>526</v>
      </c>
      <c r="C152" s="26" t="s">
        <v>65</v>
      </c>
      <c r="D152" s="9" t="s">
        <v>62</v>
      </c>
      <c r="E152" s="140" t="s">
        <v>15</v>
      </c>
      <c r="F152" s="137">
        <v>1</v>
      </c>
      <c r="G152" s="107"/>
      <c r="H152" s="105">
        <f>ROUND(G152*F152,2)</f>
        <v>0</v>
      </c>
    </row>
    <row r="153" spans="1:8" s="131" customFormat="1" ht="30" customHeight="1" x14ac:dyDescent="0.2">
      <c r="A153" s="132" t="s">
        <v>64</v>
      </c>
      <c r="B153" s="112" t="s">
        <v>525</v>
      </c>
      <c r="C153" s="26" t="s">
        <v>63</v>
      </c>
      <c r="D153" s="9" t="s">
        <v>62</v>
      </c>
      <c r="E153" s="140"/>
      <c r="F153" s="127"/>
      <c r="G153" s="116"/>
      <c r="H153" s="115"/>
    </row>
    <row r="154" spans="1:8" s="131" customFormat="1" ht="30" customHeight="1" x14ac:dyDescent="0.2">
      <c r="A154" s="132" t="s">
        <v>61</v>
      </c>
      <c r="B154" s="130" t="s">
        <v>54</v>
      </c>
      <c r="C154" s="111" t="s">
        <v>60</v>
      </c>
      <c r="D154" s="110"/>
      <c r="E154" s="140" t="s">
        <v>15</v>
      </c>
      <c r="F154" s="137">
        <v>1</v>
      </c>
      <c r="G154" s="107"/>
      <c r="H154" s="105">
        <f>ROUND(G154*F154,2)</f>
        <v>0</v>
      </c>
    </row>
    <row r="155" spans="1:8" ht="36" customHeight="1" x14ac:dyDescent="0.2">
      <c r="A155" s="71"/>
      <c r="B155" s="120"/>
      <c r="C155" s="119" t="s">
        <v>59</v>
      </c>
      <c r="D155" s="117"/>
      <c r="E155" s="118"/>
      <c r="F155" s="127"/>
      <c r="G155" s="116"/>
      <c r="H155" s="115"/>
    </row>
    <row r="156" spans="1:8" s="136" customFormat="1" ht="30" customHeight="1" x14ac:dyDescent="0.2">
      <c r="A156" s="154" t="s">
        <v>58</v>
      </c>
      <c r="B156" s="112" t="s">
        <v>524</v>
      </c>
      <c r="C156" s="111" t="s">
        <v>57</v>
      </c>
      <c r="D156" s="110" t="s">
        <v>56</v>
      </c>
      <c r="E156" s="109"/>
      <c r="F156" s="127"/>
      <c r="G156" s="116"/>
      <c r="H156" s="115"/>
    </row>
    <row r="157" spans="1:8" s="136" customFormat="1" ht="30" customHeight="1" x14ac:dyDescent="0.2">
      <c r="A157" s="154" t="s">
        <v>331</v>
      </c>
      <c r="B157" s="130" t="s">
        <v>54</v>
      </c>
      <c r="C157" s="111" t="s">
        <v>330</v>
      </c>
      <c r="D157" s="110"/>
      <c r="E157" s="109" t="s">
        <v>42</v>
      </c>
      <c r="F157" s="127">
        <v>500</v>
      </c>
      <c r="G157" s="107"/>
      <c r="H157" s="105">
        <f>ROUND(G157*F157,2)</f>
        <v>0</v>
      </c>
    </row>
    <row r="158" spans="1:8" s="136" customFormat="1" ht="30" customHeight="1" x14ac:dyDescent="0.2">
      <c r="A158" s="154" t="s">
        <v>55</v>
      </c>
      <c r="B158" s="130" t="s">
        <v>112</v>
      </c>
      <c r="C158" s="111" t="s">
        <v>53</v>
      </c>
      <c r="D158" s="110"/>
      <c r="E158" s="109" t="s">
        <v>42</v>
      </c>
      <c r="F158" s="127">
        <v>120</v>
      </c>
      <c r="G158" s="107"/>
      <c r="H158" s="105">
        <f>ROUND(G158*F158,2)</f>
        <v>0</v>
      </c>
    </row>
    <row r="159" spans="1:8" ht="30" customHeight="1" thickBot="1" x14ac:dyDescent="0.25">
      <c r="A159" s="75"/>
      <c r="B159" s="126" t="s">
        <v>523</v>
      </c>
      <c r="C159" s="291" t="str">
        <f>C87</f>
        <v>Wabasha Street Reconstruction (Regent Ave E to Pandora Ave E)</v>
      </c>
      <c r="D159" s="292"/>
      <c r="E159" s="292"/>
      <c r="F159" s="293"/>
      <c r="G159" s="203" t="s">
        <v>3</v>
      </c>
      <c r="H159" s="75">
        <f>SUM(H88:H158)</f>
        <v>0</v>
      </c>
    </row>
    <row r="160" spans="1:8" s="186" customFormat="1" ht="30" customHeight="1" thickTop="1" x14ac:dyDescent="0.25">
      <c r="A160" s="190"/>
      <c r="B160" s="161" t="s">
        <v>490</v>
      </c>
      <c r="C160" s="285" t="s">
        <v>522</v>
      </c>
      <c r="D160" s="302"/>
      <c r="E160" s="302"/>
      <c r="F160" s="303"/>
      <c r="G160" s="116"/>
      <c r="H160" s="115"/>
    </row>
    <row r="161" spans="1:8" s="133" customFormat="1" ht="36" customHeight="1" x14ac:dyDescent="0.2">
      <c r="A161" s="135"/>
      <c r="B161" s="120"/>
      <c r="C161" s="160" t="s">
        <v>230</v>
      </c>
      <c r="D161" s="117"/>
      <c r="E161" s="122" t="s">
        <v>114</v>
      </c>
      <c r="F161" s="127"/>
      <c r="G161" s="116"/>
      <c r="H161" s="115"/>
    </row>
    <row r="162" spans="1:8" s="133" customFormat="1" ht="48" customHeight="1" x14ac:dyDescent="0.2">
      <c r="A162" s="132" t="s">
        <v>229</v>
      </c>
      <c r="B162" s="112" t="s">
        <v>521</v>
      </c>
      <c r="C162" s="111" t="s">
        <v>227</v>
      </c>
      <c r="D162" s="110" t="s">
        <v>200</v>
      </c>
      <c r="E162" s="109" t="s">
        <v>212</v>
      </c>
      <c r="F162" s="127">
        <v>610</v>
      </c>
      <c r="G162" s="107"/>
      <c r="H162" s="105">
        <f>ROUND(G162*F162,2)</f>
        <v>0</v>
      </c>
    </row>
    <row r="163" spans="1:8" s="133" customFormat="1" ht="48" customHeight="1" x14ac:dyDescent="0.2">
      <c r="A163" s="202" t="s">
        <v>226</v>
      </c>
      <c r="B163" s="112" t="s">
        <v>520</v>
      </c>
      <c r="C163" s="111" t="s">
        <v>224</v>
      </c>
      <c r="D163" s="110" t="s">
        <v>220</v>
      </c>
      <c r="E163" s="109" t="s">
        <v>42</v>
      </c>
      <c r="F163" s="127">
        <v>1300</v>
      </c>
      <c r="G163" s="107"/>
      <c r="H163" s="105">
        <f>ROUND(G163*F163,2)</f>
        <v>0</v>
      </c>
    </row>
    <row r="164" spans="1:8" s="133" customFormat="1" ht="48" customHeight="1" x14ac:dyDescent="0.2">
      <c r="A164" s="202"/>
      <c r="B164" s="112" t="s">
        <v>519</v>
      </c>
      <c r="C164" s="10" t="s">
        <v>518</v>
      </c>
      <c r="D164" s="54" t="s">
        <v>517</v>
      </c>
      <c r="E164" s="109"/>
      <c r="F164" s="127"/>
      <c r="G164" s="116"/>
      <c r="H164" s="115"/>
    </row>
    <row r="165" spans="1:8" s="131" customFormat="1" ht="30" customHeight="1" x14ac:dyDescent="0.2">
      <c r="A165" s="202" t="s">
        <v>516</v>
      </c>
      <c r="B165" s="130" t="s">
        <v>54</v>
      </c>
      <c r="C165" s="111" t="s">
        <v>515</v>
      </c>
      <c r="D165" s="110" t="s">
        <v>114</v>
      </c>
      <c r="E165" s="109" t="s">
        <v>98</v>
      </c>
      <c r="F165" s="127">
        <v>1100</v>
      </c>
      <c r="G165" s="107"/>
      <c r="H165" s="105">
        <f>ROUND(G165*F165,2)</f>
        <v>0</v>
      </c>
    </row>
    <row r="166" spans="1:8" s="133" customFormat="1" ht="48" customHeight="1" x14ac:dyDescent="0.2">
      <c r="A166" s="202" t="s">
        <v>217</v>
      </c>
      <c r="B166" s="112" t="s">
        <v>514</v>
      </c>
      <c r="C166" s="111" t="s">
        <v>215</v>
      </c>
      <c r="D166" s="110" t="s">
        <v>200</v>
      </c>
      <c r="E166" s="109"/>
      <c r="F166" s="127"/>
      <c r="G166" s="116"/>
      <c r="H166" s="115"/>
    </row>
    <row r="167" spans="1:8" s="131" customFormat="1" ht="36" customHeight="1" x14ac:dyDescent="0.2">
      <c r="A167" s="202" t="s">
        <v>214</v>
      </c>
      <c r="B167" s="130" t="s">
        <v>54</v>
      </c>
      <c r="C167" s="111" t="s">
        <v>213</v>
      </c>
      <c r="D167" s="110" t="s">
        <v>114</v>
      </c>
      <c r="E167" s="109" t="s">
        <v>212</v>
      </c>
      <c r="F167" s="127">
        <v>155</v>
      </c>
      <c r="G167" s="107"/>
      <c r="H167" s="105">
        <f>ROUND(G167*F167,2)</f>
        <v>0</v>
      </c>
    </row>
    <row r="168" spans="1:8" s="133" customFormat="1" ht="48" customHeight="1" x14ac:dyDescent="0.2">
      <c r="A168" s="132" t="s">
        <v>211</v>
      </c>
      <c r="B168" s="112" t="s">
        <v>513</v>
      </c>
      <c r="C168" s="111" t="s">
        <v>209</v>
      </c>
      <c r="D168" s="110" t="s">
        <v>200</v>
      </c>
      <c r="E168" s="109" t="s">
        <v>42</v>
      </c>
      <c r="F168" s="127">
        <v>200</v>
      </c>
      <c r="G168" s="107"/>
      <c r="H168" s="105">
        <f>ROUND(G168*F168,2)</f>
        <v>0</v>
      </c>
    </row>
    <row r="169" spans="1:8" s="133" customFormat="1" ht="48" customHeight="1" x14ac:dyDescent="0.2">
      <c r="A169" s="202" t="s">
        <v>208</v>
      </c>
      <c r="B169" s="112" t="s">
        <v>512</v>
      </c>
      <c r="C169" s="111" t="s">
        <v>207</v>
      </c>
      <c r="D169" s="110" t="s">
        <v>206</v>
      </c>
      <c r="E169" s="109"/>
      <c r="F169" s="127"/>
      <c r="G169" s="116"/>
      <c r="H169" s="115"/>
    </row>
    <row r="170" spans="1:8" s="186" customFormat="1" ht="48" customHeight="1" x14ac:dyDescent="0.25">
      <c r="A170" s="202" t="s">
        <v>205</v>
      </c>
      <c r="B170" s="130" t="s">
        <v>54</v>
      </c>
      <c r="C170" s="111" t="s">
        <v>204</v>
      </c>
      <c r="D170" s="110" t="s">
        <v>114</v>
      </c>
      <c r="E170" s="109" t="s">
        <v>42</v>
      </c>
      <c r="F170" s="127">
        <v>1200</v>
      </c>
      <c r="G170" s="107"/>
      <c r="H170" s="105">
        <f>ROUND(G170*F170,2)</f>
        <v>0</v>
      </c>
    </row>
    <row r="171" spans="1:8" s="133" customFormat="1" ht="48" customHeight="1" x14ac:dyDescent="0.2">
      <c r="A171" s="202" t="s">
        <v>511</v>
      </c>
      <c r="B171" s="112" t="s">
        <v>510</v>
      </c>
      <c r="C171" s="111" t="s">
        <v>509</v>
      </c>
      <c r="D171" s="110" t="s">
        <v>508</v>
      </c>
      <c r="E171" s="109"/>
      <c r="F171" s="127"/>
      <c r="G171" s="116"/>
      <c r="H171" s="115"/>
    </row>
    <row r="172" spans="1:8" s="133" customFormat="1" ht="48" customHeight="1" x14ac:dyDescent="0.2">
      <c r="A172" s="202" t="s">
        <v>507</v>
      </c>
      <c r="B172" s="130" t="s">
        <v>54</v>
      </c>
      <c r="C172" s="111" t="s">
        <v>506</v>
      </c>
      <c r="D172" s="110" t="s">
        <v>114</v>
      </c>
      <c r="E172" s="109" t="s">
        <v>42</v>
      </c>
      <c r="F172" s="127">
        <v>1200</v>
      </c>
      <c r="G172" s="107"/>
      <c r="H172" s="105">
        <f>ROUND(G172*F172,2)</f>
        <v>0</v>
      </c>
    </row>
    <row r="173" spans="1:8" s="133" customFormat="1" ht="36" customHeight="1" x14ac:dyDescent="0.2">
      <c r="A173" s="135"/>
      <c r="B173" s="120"/>
      <c r="C173" s="153" t="s">
        <v>203</v>
      </c>
      <c r="D173" s="117"/>
      <c r="E173" s="118"/>
      <c r="F173" s="127"/>
      <c r="G173" s="116"/>
      <c r="H173" s="115"/>
    </row>
    <row r="174" spans="1:8" s="131" customFormat="1" ht="30" customHeight="1" x14ac:dyDescent="0.2">
      <c r="A174" s="165" t="s">
        <v>202</v>
      </c>
      <c r="B174" s="112" t="s">
        <v>505</v>
      </c>
      <c r="C174" s="111" t="s">
        <v>201</v>
      </c>
      <c r="D174" s="110" t="s">
        <v>200</v>
      </c>
      <c r="E174" s="109"/>
      <c r="F174" s="127"/>
      <c r="G174" s="116"/>
      <c r="H174" s="115"/>
    </row>
    <row r="175" spans="1:8" s="131" customFormat="1" ht="30" customHeight="1" x14ac:dyDescent="0.2">
      <c r="A175" s="165" t="s">
        <v>199</v>
      </c>
      <c r="B175" s="130" t="s">
        <v>54</v>
      </c>
      <c r="C175" s="111" t="s">
        <v>198</v>
      </c>
      <c r="D175" s="110" t="s">
        <v>114</v>
      </c>
      <c r="E175" s="109" t="s">
        <v>42</v>
      </c>
      <c r="F175" s="127">
        <v>1100</v>
      </c>
      <c r="G175" s="107"/>
      <c r="H175" s="105">
        <f>ROUND(G175*F175,2)</f>
        <v>0</v>
      </c>
    </row>
    <row r="176" spans="1:8" ht="48" customHeight="1" x14ac:dyDescent="0.2">
      <c r="A176" s="154" t="s">
        <v>363</v>
      </c>
      <c r="B176" s="112" t="s">
        <v>504</v>
      </c>
      <c r="C176" s="111" t="s">
        <v>361</v>
      </c>
      <c r="D176" s="110" t="s">
        <v>186</v>
      </c>
      <c r="E176" s="109"/>
      <c r="F176" s="127"/>
      <c r="G176" s="116"/>
      <c r="H176" s="115"/>
    </row>
    <row r="177" spans="1:8" ht="48" customHeight="1" x14ac:dyDescent="0.2">
      <c r="A177" s="154" t="s">
        <v>360</v>
      </c>
      <c r="B177" s="157" t="s">
        <v>54</v>
      </c>
      <c r="C177" s="149" t="s">
        <v>359</v>
      </c>
      <c r="D177" s="148" t="s">
        <v>114</v>
      </c>
      <c r="E177" s="147" t="s">
        <v>42</v>
      </c>
      <c r="F177" s="156">
        <v>40</v>
      </c>
      <c r="G177" s="145"/>
      <c r="H177" s="144">
        <f>ROUND(G177*F177,2)</f>
        <v>0</v>
      </c>
    </row>
    <row r="178" spans="1:8" ht="48" customHeight="1" x14ac:dyDescent="0.2">
      <c r="A178" s="154" t="s">
        <v>197</v>
      </c>
      <c r="B178" s="112" t="s">
        <v>503</v>
      </c>
      <c r="C178" s="111" t="s">
        <v>196</v>
      </c>
      <c r="D178" s="110" t="s">
        <v>195</v>
      </c>
      <c r="E178" s="109"/>
      <c r="F178" s="127"/>
      <c r="G178" s="116"/>
      <c r="H178" s="115"/>
    </row>
    <row r="179" spans="1:8" ht="48" customHeight="1" x14ac:dyDescent="0.2">
      <c r="A179" s="154" t="s">
        <v>355</v>
      </c>
      <c r="B179" s="130" t="s">
        <v>54</v>
      </c>
      <c r="C179" s="111" t="s">
        <v>354</v>
      </c>
      <c r="D179" s="110" t="s">
        <v>114</v>
      </c>
      <c r="E179" s="109" t="s">
        <v>42</v>
      </c>
      <c r="F179" s="127">
        <v>55</v>
      </c>
      <c r="G179" s="107"/>
      <c r="H179" s="105">
        <f>ROUND(G179*F179,2)</f>
        <v>0</v>
      </c>
    </row>
    <row r="180" spans="1:8" ht="48" customHeight="1" x14ac:dyDescent="0.2">
      <c r="A180" s="154" t="s">
        <v>194</v>
      </c>
      <c r="B180" s="130" t="s">
        <v>112</v>
      </c>
      <c r="C180" s="111" t="s">
        <v>448</v>
      </c>
      <c r="D180" s="110" t="s">
        <v>114</v>
      </c>
      <c r="E180" s="109" t="s">
        <v>42</v>
      </c>
      <c r="F180" s="127">
        <v>125</v>
      </c>
      <c r="G180" s="107"/>
      <c r="H180" s="105">
        <f>ROUND(G180*F180,2)</f>
        <v>0</v>
      </c>
    </row>
    <row r="181" spans="1:8" ht="48" customHeight="1" x14ac:dyDescent="0.2">
      <c r="A181" s="154" t="s">
        <v>192</v>
      </c>
      <c r="B181" s="112" t="s">
        <v>502</v>
      </c>
      <c r="C181" s="111" t="s">
        <v>191</v>
      </c>
      <c r="D181" s="110" t="s">
        <v>186</v>
      </c>
      <c r="E181" s="109"/>
      <c r="F181" s="127"/>
      <c r="G181" s="116"/>
      <c r="H181" s="115"/>
    </row>
    <row r="182" spans="1:8" ht="48" customHeight="1" x14ac:dyDescent="0.2">
      <c r="A182" s="154" t="s">
        <v>190</v>
      </c>
      <c r="B182" s="130" t="s">
        <v>54</v>
      </c>
      <c r="C182" s="111" t="s">
        <v>189</v>
      </c>
      <c r="D182" s="110" t="s">
        <v>114</v>
      </c>
      <c r="E182" s="109" t="s">
        <v>15</v>
      </c>
      <c r="F182" s="127">
        <v>90</v>
      </c>
      <c r="G182" s="107"/>
      <c r="H182" s="105">
        <f>ROUND(G182*F182,2)</f>
        <v>0</v>
      </c>
    </row>
    <row r="183" spans="1:8" ht="48" customHeight="1" x14ac:dyDescent="0.2">
      <c r="A183" s="154" t="s">
        <v>188</v>
      </c>
      <c r="B183" s="112" t="s">
        <v>501</v>
      </c>
      <c r="C183" s="111" t="s">
        <v>187</v>
      </c>
      <c r="D183" s="110" t="s">
        <v>186</v>
      </c>
      <c r="E183" s="109"/>
      <c r="F183" s="127"/>
      <c r="G183" s="116"/>
      <c r="H183" s="115"/>
    </row>
    <row r="184" spans="1:8" ht="48" customHeight="1" x14ac:dyDescent="0.2">
      <c r="A184" s="185" t="s">
        <v>185</v>
      </c>
      <c r="B184" s="183" t="s">
        <v>54</v>
      </c>
      <c r="C184" s="184" t="s">
        <v>184</v>
      </c>
      <c r="D184" s="183" t="s">
        <v>114</v>
      </c>
      <c r="E184" s="183" t="s">
        <v>15</v>
      </c>
      <c r="F184" s="127">
        <v>90</v>
      </c>
      <c r="G184" s="107"/>
      <c r="H184" s="105">
        <f>ROUND(G184*F184,2)</f>
        <v>0</v>
      </c>
    </row>
    <row r="185" spans="1:8" s="133" customFormat="1" ht="48" customHeight="1" x14ac:dyDescent="0.2">
      <c r="A185" s="135"/>
      <c r="B185" s="124"/>
      <c r="C185" s="153" t="s">
        <v>120</v>
      </c>
      <c r="D185" s="117"/>
      <c r="E185" s="122"/>
      <c r="F185" s="127"/>
      <c r="G185" s="116"/>
      <c r="H185" s="115"/>
    </row>
    <row r="186" spans="1:8" s="136" customFormat="1" ht="43.9" customHeight="1" x14ac:dyDescent="0.2">
      <c r="A186" s="142" t="s">
        <v>119</v>
      </c>
      <c r="B186" s="112" t="s">
        <v>500</v>
      </c>
      <c r="C186" s="111" t="s">
        <v>118</v>
      </c>
      <c r="D186" s="110" t="s">
        <v>117</v>
      </c>
      <c r="E186" s="109"/>
      <c r="F186" s="127"/>
      <c r="G186" s="116"/>
      <c r="H186" s="115"/>
    </row>
    <row r="187" spans="1:8" s="136" customFormat="1" ht="43.9" customHeight="1" x14ac:dyDescent="0.2">
      <c r="A187" s="142" t="s">
        <v>116</v>
      </c>
      <c r="B187" s="130" t="s">
        <v>54</v>
      </c>
      <c r="C187" s="111" t="s">
        <v>499</v>
      </c>
      <c r="D187" s="110" t="s">
        <v>114</v>
      </c>
      <c r="E187" s="109" t="s">
        <v>42</v>
      </c>
      <c r="F187" s="127">
        <v>50</v>
      </c>
      <c r="G187" s="107"/>
      <c r="H187" s="105">
        <f>ROUND(G187*F187,2)</f>
        <v>0</v>
      </c>
    </row>
    <row r="188" spans="1:8" s="131" customFormat="1" ht="43.9" customHeight="1" x14ac:dyDescent="0.2">
      <c r="A188" s="132" t="s">
        <v>106</v>
      </c>
      <c r="B188" s="112" t="s">
        <v>498</v>
      </c>
      <c r="C188" s="111" t="s">
        <v>105</v>
      </c>
      <c r="D188" s="110" t="s">
        <v>104</v>
      </c>
      <c r="E188" s="151"/>
      <c r="F188" s="127"/>
      <c r="G188" s="116"/>
      <c r="H188" s="115"/>
    </row>
    <row r="189" spans="1:8" s="133" customFormat="1" ht="48" customHeight="1" x14ac:dyDescent="0.2">
      <c r="A189" s="132" t="s">
        <v>497</v>
      </c>
      <c r="B189" s="130" t="s">
        <v>54</v>
      </c>
      <c r="C189" s="111" t="s">
        <v>133</v>
      </c>
      <c r="D189" s="110"/>
      <c r="E189" s="109"/>
      <c r="F189" s="127"/>
      <c r="G189" s="116"/>
      <c r="H189" s="115"/>
    </row>
    <row r="190" spans="1:8" s="133" customFormat="1" ht="48" customHeight="1" x14ac:dyDescent="0.2">
      <c r="A190" s="132" t="s">
        <v>496</v>
      </c>
      <c r="B190" s="138" t="s">
        <v>69</v>
      </c>
      <c r="C190" s="111" t="s">
        <v>100</v>
      </c>
      <c r="D190" s="110"/>
      <c r="E190" s="109" t="s">
        <v>98</v>
      </c>
      <c r="F190" s="127">
        <v>150</v>
      </c>
      <c r="G190" s="107"/>
      <c r="H190" s="105">
        <f>ROUND(G190*F190,2)</f>
        <v>0</v>
      </c>
    </row>
    <row r="191" spans="1:8" s="133" customFormat="1" ht="48" customHeight="1" x14ac:dyDescent="0.2">
      <c r="A191" s="132" t="s">
        <v>495</v>
      </c>
      <c r="B191" s="112" t="s">
        <v>494</v>
      </c>
      <c r="C191" s="111" t="s">
        <v>493</v>
      </c>
      <c r="D191" s="110" t="s">
        <v>492</v>
      </c>
      <c r="E191" s="109" t="s">
        <v>98</v>
      </c>
      <c r="F191" s="127">
        <v>220</v>
      </c>
      <c r="G191" s="107"/>
      <c r="H191" s="105">
        <f>ROUND(G191*F191,2)</f>
        <v>0</v>
      </c>
    </row>
    <row r="192" spans="1:8" s="197" customFormat="1" ht="36" customHeight="1" x14ac:dyDescent="0.25">
      <c r="A192" s="201"/>
      <c r="B192" s="200"/>
      <c r="C192" s="119" t="s">
        <v>97</v>
      </c>
      <c r="D192" s="199"/>
      <c r="E192" s="198"/>
      <c r="F192" s="127"/>
      <c r="G192" s="116"/>
      <c r="H192" s="115"/>
    </row>
    <row r="193" spans="1:8" s="131" customFormat="1" ht="30" customHeight="1" x14ac:dyDescent="0.2">
      <c r="A193" s="132" t="s">
        <v>96</v>
      </c>
      <c r="B193" s="112" t="s">
        <v>491</v>
      </c>
      <c r="C193" s="111" t="s">
        <v>95</v>
      </c>
      <c r="D193" s="110" t="s">
        <v>94</v>
      </c>
      <c r="E193" s="109" t="s">
        <v>34</v>
      </c>
      <c r="F193" s="127">
        <v>50</v>
      </c>
      <c r="G193" s="107"/>
      <c r="H193" s="105">
        <f>ROUND(G193*F193,2)</f>
        <v>0</v>
      </c>
    </row>
    <row r="194" spans="1:8" s="133" customFormat="1" ht="30" customHeight="1" thickBot="1" x14ac:dyDescent="0.25">
      <c r="A194" s="196"/>
      <c r="B194" s="164" t="s">
        <v>490</v>
      </c>
      <c r="C194" s="282" t="str">
        <f>C160</f>
        <v>Wynford Drive/Wynford Drive Alley Reconstruction (Ainsdale Wy to Wynford Dr)</v>
      </c>
      <c r="D194" s="283"/>
      <c r="E194" s="283"/>
      <c r="F194" s="284"/>
      <c r="G194" s="195" t="s">
        <v>3</v>
      </c>
      <c r="H194" s="194">
        <f>SUM(H160:H193)</f>
        <v>0</v>
      </c>
    </row>
    <row r="195" spans="1:8" s="90" customFormat="1" ht="30" customHeight="1" thickTop="1" x14ac:dyDescent="0.25">
      <c r="A195" s="162"/>
      <c r="B195" s="161" t="s">
        <v>471</v>
      </c>
      <c r="C195" s="285" t="s">
        <v>489</v>
      </c>
      <c r="D195" s="286"/>
      <c r="E195" s="286"/>
      <c r="F195" s="287"/>
      <c r="G195" s="179"/>
      <c r="H195" s="178"/>
    </row>
    <row r="196" spans="1:8" ht="36" customHeight="1" x14ac:dyDescent="0.2">
      <c r="A196" s="71"/>
      <c r="B196" s="120"/>
      <c r="C196" s="160" t="s">
        <v>230</v>
      </c>
      <c r="D196" s="117"/>
      <c r="E196" s="122" t="s">
        <v>114</v>
      </c>
      <c r="F196" s="122" t="s">
        <v>114</v>
      </c>
      <c r="G196" s="116"/>
      <c r="H196" s="115"/>
    </row>
    <row r="197" spans="1:8" ht="48" customHeight="1" x14ac:dyDescent="0.2">
      <c r="A197" s="142" t="s">
        <v>211</v>
      </c>
      <c r="B197" s="112" t="s">
        <v>488</v>
      </c>
      <c r="C197" s="111" t="s">
        <v>209</v>
      </c>
      <c r="D197" s="110" t="s">
        <v>200</v>
      </c>
      <c r="E197" s="109" t="s">
        <v>42</v>
      </c>
      <c r="F197" s="127">
        <v>140</v>
      </c>
      <c r="G197" s="107"/>
      <c r="H197" s="105">
        <f>ROUND(G197*F197,2)</f>
        <v>0</v>
      </c>
    </row>
    <row r="198" spans="1:8" ht="36" customHeight="1" x14ac:dyDescent="0.2">
      <c r="A198" s="71"/>
      <c r="B198" s="120"/>
      <c r="C198" s="153" t="s">
        <v>203</v>
      </c>
      <c r="D198" s="117"/>
      <c r="E198" s="118"/>
      <c r="F198" s="117"/>
      <c r="G198" s="116"/>
      <c r="H198" s="115"/>
    </row>
    <row r="199" spans="1:8" ht="48" customHeight="1" x14ac:dyDescent="0.2">
      <c r="A199" s="154" t="s">
        <v>197</v>
      </c>
      <c r="B199" s="112" t="s">
        <v>487</v>
      </c>
      <c r="C199" s="111" t="s">
        <v>196</v>
      </c>
      <c r="D199" s="110" t="s">
        <v>195</v>
      </c>
      <c r="E199" s="109"/>
      <c r="F199" s="117"/>
      <c r="G199" s="116"/>
      <c r="H199" s="115"/>
    </row>
    <row r="200" spans="1:8" ht="48" customHeight="1" x14ac:dyDescent="0.2">
      <c r="A200" s="154" t="s">
        <v>357</v>
      </c>
      <c r="B200" s="130" t="s">
        <v>54</v>
      </c>
      <c r="C200" s="111" t="s">
        <v>356</v>
      </c>
      <c r="D200" s="110" t="s">
        <v>114</v>
      </c>
      <c r="E200" s="109" t="s">
        <v>42</v>
      </c>
      <c r="F200" s="127">
        <v>10</v>
      </c>
      <c r="G200" s="107"/>
      <c r="H200" s="105">
        <f>ROUND(G200*F200,2)</f>
        <v>0</v>
      </c>
    </row>
    <row r="201" spans="1:8" ht="48" customHeight="1" x14ac:dyDescent="0.2">
      <c r="A201" s="154" t="s">
        <v>355</v>
      </c>
      <c r="B201" s="130" t="s">
        <v>112</v>
      </c>
      <c r="C201" s="111" t="s">
        <v>354</v>
      </c>
      <c r="D201" s="110" t="s">
        <v>114</v>
      </c>
      <c r="E201" s="109" t="s">
        <v>42</v>
      </c>
      <c r="F201" s="127">
        <v>40</v>
      </c>
      <c r="G201" s="107"/>
      <c r="H201" s="105">
        <f>ROUND(G201*F201,2)</f>
        <v>0</v>
      </c>
    </row>
    <row r="202" spans="1:8" ht="48" customHeight="1" x14ac:dyDescent="0.2">
      <c r="A202" s="154" t="s">
        <v>194</v>
      </c>
      <c r="B202" s="130" t="s">
        <v>108</v>
      </c>
      <c r="C202" s="111" t="s">
        <v>448</v>
      </c>
      <c r="D202" s="110" t="s">
        <v>114</v>
      </c>
      <c r="E202" s="109" t="s">
        <v>42</v>
      </c>
      <c r="F202" s="127">
        <v>15</v>
      </c>
      <c r="G202" s="107"/>
      <c r="H202" s="105">
        <f>ROUND(G202*F202,2)</f>
        <v>0</v>
      </c>
    </row>
    <row r="203" spans="1:8" ht="48" customHeight="1" x14ac:dyDescent="0.2">
      <c r="A203" s="154" t="s">
        <v>447</v>
      </c>
      <c r="B203" s="130" t="s">
        <v>430</v>
      </c>
      <c r="C203" s="111" t="s">
        <v>446</v>
      </c>
      <c r="D203" s="110" t="s">
        <v>114</v>
      </c>
      <c r="E203" s="109" t="s">
        <v>42</v>
      </c>
      <c r="F203" s="127">
        <v>20</v>
      </c>
      <c r="G203" s="107"/>
      <c r="H203" s="105">
        <f>ROUND(G203*F203,2)</f>
        <v>0</v>
      </c>
    </row>
    <row r="204" spans="1:8" ht="48" customHeight="1" x14ac:dyDescent="0.2">
      <c r="A204" s="154" t="s">
        <v>445</v>
      </c>
      <c r="B204" s="112" t="s">
        <v>486</v>
      </c>
      <c r="C204" s="111" t="s">
        <v>443</v>
      </c>
      <c r="D204" s="110" t="s">
        <v>195</v>
      </c>
      <c r="E204" s="109"/>
      <c r="F204" s="117"/>
      <c r="G204" s="116"/>
      <c r="H204" s="115"/>
    </row>
    <row r="205" spans="1:8" ht="48" customHeight="1" x14ac:dyDescent="0.2">
      <c r="A205" s="154" t="s">
        <v>442</v>
      </c>
      <c r="B205" s="130" t="s">
        <v>54</v>
      </c>
      <c r="C205" s="111" t="s">
        <v>441</v>
      </c>
      <c r="D205" s="110" t="s">
        <v>114</v>
      </c>
      <c r="E205" s="109" t="s">
        <v>42</v>
      </c>
      <c r="F205" s="127">
        <v>25</v>
      </c>
      <c r="G205" s="107"/>
      <c r="H205" s="105">
        <f>ROUND(G205*F205,2)</f>
        <v>0</v>
      </c>
    </row>
    <row r="206" spans="1:8" ht="48" customHeight="1" x14ac:dyDescent="0.2">
      <c r="A206" s="154" t="s">
        <v>440</v>
      </c>
      <c r="B206" s="112" t="s">
        <v>485</v>
      </c>
      <c r="C206" s="111" t="s">
        <v>438</v>
      </c>
      <c r="D206" s="110" t="s">
        <v>186</v>
      </c>
      <c r="E206" s="109"/>
      <c r="F206" s="117"/>
      <c r="G206" s="116"/>
      <c r="H206" s="115"/>
    </row>
    <row r="207" spans="1:8" ht="48" customHeight="1" x14ac:dyDescent="0.2">
      <c r="A207" s="154" t="s">
        <v>435</v>
      </c>
      <c r="B207" s="130" t="s">
        <v>54</v>
      </c>
      <c r="C207" s="111" t="s">
        <v>434</v>
      </c>
      <c r="D207" s="110" t="s">
        <v>114</v>
      </c>
      <c r="E207" s="109" t="s">
        <v>42</v>
      </c>
      <c r="F207" s="127">
        <v>120</v>
      </c>
      <c r="G207" s="107"/>
      <c r="H207" s="105">
        <f>ROUND(G207*F207,2)</f>
        <v>0</v>
      </c>
    </row>
    <row r="208" spans="1:8" ht="48" customHeight="1" x14ac:dyDescent="0.2">
      <c r="A208" s="154" t="s">
        <v>433</v>
      </c>
      <c r="B208" s="130" t="s">
        <v>112</v>
      </c>
      <c r="C208" s="111" t="s">
        <v>432</v>
      </c>
      <c r="D208" s="110" t="s">
        <v>114</v>
      </c>
      <c r="E208" s="109" t="s">
        <v>42</v>
      </c>
      <c r="F208" s="127">
        <v>10</v>
      </c>
      <c r="G208" s="107"/>
      <c r="H208" s="105">
        <f>ROUND(G208*F208,2)</f>
        <v>0</v>
      </c>
    </row>
    <row r="209" spans="1:8" ht="48" customHeight="1" x14ac:dyDescent="0.2">
      <c r="A209" s="154" t="s">
        <v>192</v>
      </c>
      <c r="B209" s="112" t="s">
        <v>484</v>
      </c>
      <c r="C209" s="111" t="s">
        <v>191</v>
      </c>
      <c r="D209" s="110" t="s">
        <v>186</v>
      </c>
      <c r="E209" s="109"/>
      <c r="F209" s="117"/>
      <c r="G209" s="116"/>
      <c r="H209" s="115"/>
    </row>
    <row r="210" spans="1:8" ht="48" customHeight="1" x14ac:dyDescent="0.2">
      <c r="A210" s="154" t="s">
        <v>190</v>
      </c>
      <c r="B210" s="130" t="s">
        <v>54</v>
      </c>
      <c r="C210" s="111" t="s">
        <v>189</v>
      </c>
      <c r="D210" s="110" t="s">
        <v>114</v>
      </c>
      <c r="E210" s="109" t="s">
        <v>15</v>
      </c>
      <c r="F210" s="127">
        <v>160</v>
      </c>
      <c r="G210" s="107"/>
      <c r="H210" s="105">
        <f>ROUND(G210*F210,2)</f>
        <v>0</v>
      </c>
    </row>
    <row r="211" spans="1:8" ht="48" customHeight="1" x14ac:dyDescent="0.2">
      <c r="A211" s="154" t="s">
        <v>188</v>
      </c>
      <c r="B211" s="112" t="s">
        <v>483</v>
      </c>
      <c r="C211" s="111" t="s">
        <v>187</v>
      </c>
      <c r="D211" s="110" t="s">
        <v>186</v>
      </c>
      <c r="E211" s="109"/>
      <c r="F211" s="117"/>
      <c r="G211" s="116"/>
      <c r="H211" s="115"/>
    </row>
    <row r="212" spans="1:8" ht="48" customHeight="1" x14ac:dyDescent="0.2">
      <c r="A212" s="185" t="s">
        <v>185</v>
      </c>
      <c r="B212" s="192" t="s">
        <v>54</v>
      </c>
      <c r="C212" s="193" t="s">
        <v>184</v>
      </c>
      <c r="D212" s="192" t="s">
        <v>114</v>
      </c>
      <c r="E212" s="192" t="s">
        <v>15</v>
      </c>
      <c r="F212" s="156">
        <v>160</v>
      </c>
      <c r="G212" s="145"/>
      <c r="H212" s="144">
        <f>ROUND(G212*F212,2)</f>
        <v>0</v>
      </c>
    </row>
    <row r="213" spans="1:8" ht="48" customHeight="1" x14ac:dyDescent="0.2">
      <c r="A213" s="154" t="s">
        <v>167</v>
      </c>
      <c r="B213" s="112" t="s">
        <v>482</v>
      </c>
      <c r="C213" s="111" t="s">
        <v>166</v>
      </c>
      <c r="D213" s="110" t="s">
        <v>165</v>
      </c>
      <c r="E213" s="109"/>
      <c r="F213" s="117"/>
      <c r="G213" s="116"/>
      <c r="H213" s="115"/>
    </row>
    <row r="214" spans="1:8" ht="48" customHeight="1" x14ac:dyDescent="0.2">
      <c r="A214" s="154" t="s">
        <v>164</v>
      </c>
      <c r="B214" s="130" t="s">
        <v>54</v>
      </c>
      <c r="C214" s="111" t="s">
        <v>236</v>
      </c>
      <c r="D214" s="110" t="s">
        <v>162</v>
      </c>
      <c r="E214" s="109"/>
      <c r="F214" s="117"/>
      <c r="G214" s="116"/>
      <c r="H214" s="115"/>
    </row>
    <row r="215" spans="1:8" ht="48" customHeight="1" x14ac:dyDescent="0.2">
      <c r="A215" s="154" t="s">
        <v>159</v>
      </c>
      <c r="B215" s="138" t="s">
        <v>69</v>
      </c>
      <c r="C215" s="111" t="s">
        <v>157</v>
      </c>
      <c r="D215" s="110"/>
      <c r="E215" s="109" t="s">
        <v>42</v>
      </c>
      <c r="F215" s="127">
        <v>20</v>
      </c>
      <c r="G215" s="107"/>
      <c r="H215" s="105">
        <f>ROUND(G215*F215,2)</f>
        <v>0</v>
      </c>
    </row>
    <row r="216" spans="1:8" s="136" customFormat="1" ht="30" customHeight="1" x14ac:dyDescent="0.2">
      <c r="A216" s="154" t="s">
        <v>156</v>
      </c>
      <c r="B216" s="112" t="s">
        <v>481</v>
      </c>
      <c r="C216" s="111" t="s">
        <v>155</v>
      </c>
      <c r="D216" s="110" t="s">
        <v>146</v>
      </c>
      <c r="E216" s="109"/>
      <c r="F216" s="127"/>
      <c r="G216" s="116"/>
      <c r="H216" s="115"/>
    </row>
    <row r="217" spans="1:8" s="136" customFormat="1" ht="30" customHeight="1" x14ac:dyDescent="0.2">
      <c r="A217" s="154" t="s">
        <v>463</v>
      </c>
      <c r="B217" s="130" t="s">
        <v>54</v>
      </c>
      <c r="C217" s="111" t="s">
        <v>462</v>
      </c>
      <c r="D217" s="110" t="s">
        <v>456</v>
      </c>
      <c r="E217" s="109" t="s">
        <v>34</v>
      </c>
      <c r="F217" s="127">
        <v>110</v>
      </c>
      <c r="G217" s="107"/>
      <c r="H217" s="105">
        <f>ROUND(G217*F217,2)</f>
        <v>0</v>
      </c>
    </row>
    <row r="218" spans="1:8" s="136" customFormat="1" ht="30" customHeight="1" x14ac:dyDescent="0.2">
      <c r="A218" s="154" t="s">
        <v>148</v>
      </c>
      <c r="B218" s="112" t="s">
        <v>480</v>
      </c>
      <c r="C218" s="111" t="s">
        <v>147</v>
      </c>
      <c r="D218" s="110" t="s">
        <v>146</v>
      </c>
      <c r="E218" s="109"/>
      <c r="F218" s="127"/>
      <c r="G218" s="116"/>
      <c r="H218" s="115"/>
    </row>
    <row r="219" spans="1:8" s="136" customFormat="1" ht="35.25" customHeight="1" x14ac:dyDescent="0.2">
      <c r="A219" s="154" t="s">
        <v>460</v>
      </c>
      <c r="B219" s="130" t="s">
        <v>54</v>
      </c>
      <c r="C219" s="111" t="s">
        <v>459</v>
      </c>
      <c r="D219" s="110" t="s">
        <v>456</v>
      </c>
      <c r="E219" s="109" t="s">
        <v>34</v>
      </c>
      <c r="F219" s="127">
        <v>80</v>
      </c>
      <c r="G219" s="107"/>
      <c r="H219" s="105">
        <f>ROUND(G219*F219,2)</f>
        <v>0</v>
      </c>
    </row>
    <row r="220" spans="1:8" s="136" customFormat="1" ht="35.25" customHeight="1" x14ac:dyDescent="0.2">
      <c r="A220" s="154" t="s">
        <v>458</v>
      </c>
      <c r="B220" s="130" t="s">
        <v>112</v>
      </c>
      <c r="C220" s="111" t="s">
        <v>457</v>
      </c>
      <c r="D220" s="110" t="s">
        <v>456</v>
      </c>
      <c r="E220" s="109" t="s">
        <v>34</v>
      </c>
      <c r="F220" s="127">
        <v>20</v>
      </c>
      <c r="G220" s="107"/>
      <c r="H220" s="105">
        <f>ROUND(G220*F220,2)</f>
        <v>0</v>
      </c>
    </row>
    <row r="221" spans="1:8" s="136" customFormat="1" ht="43.9" customHeight="1" x14ac:dyDescent="0.2">
      <c r="A221" s="154" t="s">
        <v>479</v>
      </c>
      <c r="B221" s="112" t="s">
        <v>478</v>
      </c>
      <c r="C221" s="111" t="s">
        <v>477</v>
      </c>
      <c r="D221" s="110" t="s">
        <v>476</v>
      </c>
      <c r="E221" s="109" t="s">
        <v>42</v>
      </c>
      <c r="F221" s="127">
        <v>10</v>
      </c>
      <c r="G221" s="107"/>
      <c r="H221" s="105">
        <f>ROUND(G221*F221,2)</f>
        <v>0</v>
      </c>
    </row>
    <row r="222" spans="1:8" ht="48" customHeight="1" x14ac:dyDescent="0.2">
      <c r="A222" s="154" t="s">
        <v>136</v>
      </c>
      <c r="B222" s="112" t="s">
        <v>475</v>
      </c>
      <c r="C222" s="111" t="s">
        <v>135</v>
      </c>
      <c r="D222" s="110" t="s">
        <v>104</v>
      </c>
      <c r="E222" s="151"/>
      <c r="F222" s="117"/>
      <c r="G222" s="116"/>
      <c r="H222" s="115"/>
    </row>
    <row r="223" spans="1:8" ht="48" customHeight="1" x14ac:dyDescent="0.2">
      <c r="A223" s="154" t="s">
        <v>134</v>
      </c>
      <c r="B223" s="130" t="s">
        <v>54</v>
      </c>
      <c r="C223" s="111" t="s">
        <v>133</v>
      </c>
      <c r="D223" s="110"/>
      <c r="E223" s="109"/>
      <c r="F223" s="117"/>
      <c r="G223" s="116"/>
      <c r="H223" s="115"/>
    </row>
    <row r="224" spans="1:8" ht="48" customHeight="1" x14ac:dyDescent="0.2">
      <c r="A224" s="154" t="s">
        <v>132</v>
      </c>
      <c r="B224" s="138" t="s">
        <v>69</v>
      </c>
      <c r="C224" s="111" t="s">
        <v>100</v>
      </c>
      <c r="D224" s="110"/>
      <c r="E224" s="109" t="s">
        <v>98</v>
      </c>
      <c r="F224" s="127">
        <v>60</v>
      </c>
      <c r="G224" s="107"/>
      <c r="H224" s="105">
        <f>ROUND(G224*F224,2)</f>
        <v>0</v>
      </c>
    </row>
    <row r="225" spans="1:8" ht="48" customHeight="1" x14ac:dyDescent="0.2">
      <c r="A225" s="154" t="s">
        <v>131</v>
      </c>
      <c r="B225" s="130" t="s">
        <v>112</v>
      </c>
      <c r="C225" s="111" t="s">
        <v>130</v>
      </c>
      <c r="D225" s="110"/>
      <c r="E225" s="109"/>
      <c r="F225" s="117"/>
      <c r="G225" s="116"/>
      <c r="H225" s="115"/>
    </row>
    <row r="226" spans="1:8" ht="48" customHeight="1" x14ac:dyDescent="0.2">
      <c r="A226" s="154" t="s">
        <v>129</v>
      </c>
      <c r="B226" s="138" t="s">
        <v>69</v>
      </c>
      <c r="C226" s="111" t="s">
        <v>100</v>
      </c>
      <c r="D226" s="110"/>
      <c r="E226" s="109" t="s">
        <v>98</v>
      </c>
      <c r="F226" s="127">
        <v>60</v>
      </c>
      <c r="G226" s="107"/>
      <c r="H226" s="105">
        <f>ROUND(G226*F226,2)</f>
        <v>0</v>
      </c>
    </row>
    <row r="227" spans="1:8" ht="48" customHeight="1" x14ac:dyDescent="0.2">
      <c r="A227" s="154" t="s">
        <v>128</v>
      </c>
      <c r="B227" s="112" t="s">
        <v>474</v>
      </c>
      <c r="C227" s="111" t="s">
        <v>127</v>
      </c>
      <c r="D227" s="110" t="s">
        <v>126</v>
      </c>
      <c r="E227" s="109"/>
      <c r="F227" s="117"/>
      <c r="G227" s="116"/>
      <c r="H227" s="115"/>
    </row>
    <row r="228" spans="1:8" s="136" customFormat="1" ht="30" customHeight="1" x14ac:dyDescent="0.2">
      <c r="A228" s="154" t="s">
        <v>125</v>
      </c>
      <c r="B228" s="130" t="s">
        <v>54</v>
      </c>
      <c r="C228" s="111" t="s">
        <v>124</v>
      </c>
      <c r="D228" s="110" t="s">
        <v>114</v>
      </c>
      <c r="E228" s="109" t="s">
        <v>42</v>
      </c>
      <c r="F228" s="127">
        <v>20</v>
      </c>
      <c r="G228" s="107"/>
      <c r="H228" s="105">
        <f>ROUND(G228*F228,2)</f>
        <v>0</v>
      </c>
    </row>
    <row r="229" spans="1:8" ht="36" customHeight="1" x14ac:dyDescent="0.2">
      <c r="A229" s="71"/>
      <c r="B229" s="124"/>
      <c r="C229" s="119" t="s">
        <v>97</v>
      </c>
      <c r="D229" s="117"/>
      <c r="E229" s="123"/>
      <c r="F229" s="117"/>
      <c r="G229" s="116"/>
      <c r="H229" s="115"/>
    </row>
    <row r="230" spans="1:8" ht="48" customHeight="1" x14ac:dyDescent="0.2">
      <c r="A230" s="142" t="s">
        <v>96</v>
      </c>
      <c r="B230" s="150" t="s">
        <v>473</v>
      </c>
      <c r="C230" s="149" t="s">
        <v>95</v>
      </c>
      <c r="D230" s="148" t="s">
        <v>94</v>
      </c>
      <c r="E230" s="147" t="s">
        <v>34</v>
      </c>
      <c r="F230" s="156">
        <v>180</v>
      </c>
      <c r="G230" s="145"/>
      <c r="H230" s="144">
        <f>ROUND(G230*F230,2)</f>
        <v>0</v>
      </c>
    </row>
    <row r="231" spans="1:8" ht="36" customHeight="1" x14ac:dyDescent="0.2">
      <c r="A231" s="71"/>
      <c r="B231" s="120"/>
      <c r="C231" s="119" t="s">
        <v>59</v>
      </c>
      <c r="D231" s="117"/>
      <c r="E231" s="118"/>
      <c r="F231" s="117"/>
      <c r="G231" s="116"/>
      <c r="H231" s="115"/>
    </row>
    <row r="232" spans="1:8" ht="48" customHeight="1" x14ac:dyDescent="0.2">
      <c r="A232" s="154" t="s">
        <v>58</v>
      </c>
      <c r="B232" s="112" t="s">
        <v>472</v>
      </c>
      <c r="C232" s="111" t="s">
        <v>57</v>
      </c>
      <c r="D232" s="110" t="s">
        <v>56</v>
      </c>
      <c r="E232" s="109"/>
      <c r="F232" s="117"/>
      <c r="G232" s="116"/>
      <c r="H232" s="115"/>
    </row>
    <row r="233" spans="1:8" s="136" customFormat="1" ht="30" customHeight="1" x14ac:dyDescent="0.2">
      <c r="A233" s="154" t="s">
        <v>55</v>
      </c>
      <c r="B233" s="130" t="s">
        <v>54</v>
      </c>
      <c r="C233" s="111" t="s">
        <v>53</v>
      </c>
      <c r="D233" s="110"/>
      <c r="E233" s="109" t="s">
        <v>42</v>
      </c>
      <c r="F233" s="127">
        <v>140</v>
      </c>
      <c r="G233" s="107"/>
      <c r="H233" s="105">
        <f>ROUND(G233*F233,2)</f>
        <v>0</v>
      </c>
    </row>
    <row r="234" spans="1:8" s="90" customFormat="1" ht="30" customHeight="1" thickBot="1" x14ac:dyDescent="0.3">
      <c r="A234" s="92"/>
      <c r="B234" s="164" t="s">
        <v>471</v>
      </c>
      <c r="C234" s="282" t="str">
        <f>C195</f>
        <v>Howard Kendel Place Rehabilitation (McLellan Dr to end of Howard Kendel Pl)</v>
      </c>
      <c r="D234" s="283"/>
      <c r="E234" s="283"/>
      <c r="F234" s="284"/>
      <c r="G234" s="125" t="s">
        <v>3</v>
      </c>
      <c r="H234" s="180">
        <f>SUM(H196:H233)</f>
        <v>0</v>
      </c>
    </row>
    <row r="235" spans="1:8" s="90" customFormat="1" ht="30" customHeight="1" thickTop="1" x14ac:dyDescent="0.25">
      <c r="A235" s="162"/>
      <c r="B235" s="161" t="s">
        <v>451</v>
      </c>
      <c r="C235" s="285" t="s">
        <v>470</v>
      </c>
      <c r="D235" s="286"/>
      <c r="E235" s="286"/>
      <c r="F235" s="287"/>
      <c r="G235" s="179"/>
      <c r="H235" s="178"/>
    </row>
    <row r="236" spans="1:8" ht="36" customHeight="1" x14ac:dyDescent="0.2">
      <c r="A236" s="71"/>
      <c r="B236" s="120"/>
      <c r="C236" s="160" t="s">
        <v>230</v>
      </c>
      <c r="D236" s="117"/>
      <c r="E236" s="122" t="s">
        <v>114</v>
      </c>
      <c r="F236" s="117"/>
      <c r="G236" s="116"/>
      <c r="H236" s="115"/>
    </row>
    <row r="237" spans="1:8" ht="48" customHeight="1" x14ac:dyDescent="0.2">
      <c r="A237" s="142" t="s">
        <v>211</v>
      </c>
      <c r="B237" s="112" t="s">
        <v>469</v>
      </c>
      <c r="C237" s="111" t="s">
        <v>209</v>
      </c>
      <c r="D237" s="110" t="s">
        <v>200</v>
      </c>
      <c r="E237" s="109" t="s">
        <v>42</v>
      </c>
      <c r="F237" s="127">
        <v>140</v>
      </c>
      <c r="G237" s="107"/>
      <c r="H237" s="105">
        <f>ROUND(G237*F237,2)</f>
        <v>0</v>
      </c>
    </row>
    <row r="238" spans="1:8" ht="36" customHeight="1" x14ac:dyDescent="0.2">
      <c r="A238" s="71"/>
      <c r="B238" s="120"/>
      <c r="C238" s="153" t="s">
        <v>203</v>
      </c>
      <c r="D238" s="117"/>
      <c r="E238" s="118"/>
      <c r="F238" s="117"/>
      <c r="G238" s="116"/>
      <c r="H238" s="115"/>
    </row>
    <row r="239" spans="1:8" ht="48" customHeight="1" x14ac:dyDescent="0.2">
      <c r="A239" s="154" t="s">
        <v>197</v>
      </c>
      <c r="B239" s="112" t="s">
        <v>468</v>
      </c>
      <c r="C239" s="111" t="s">
        <v>196</v>
      </c>
      <c r="D239" s="110" t="s">
        <v>195</v>
      </c>
      <c r="E239" s="109"/>
      <c r="F239" s="117"/>
      <c r="G239" s="116"/>
      <c r="H239" s="115"/>
    </row>
    <row r="240" spans="1:8" ht="48" customHeight="1" x14ac:dyDescent="0.2">
      <c r="A240" s="154" t="s">
        <v>355</v>
      </c>
      <c r="B240" s="130" t="s">
        <v>54</v>
      </c>
      <c r="C240" s="111" t="s">
        <v>354</v>
      </c>
      <c r="D240" s="110" t="s">
        <v>114</v>
      </c>
      <c r="E240" s="109" t="s">
        <v>42</v>
      </c>
      <c r="F240" s="127">
        <v>30</v>
      </c>
      <c r="G240" s="107"/>
      <c r="H240" s="105">
        <f>ROUND(G240*F240,2)</f>
        <v>0</v>
      </c>
    </row>
    <row r="241" spans="1:8" ht="48" customHeight="1" x14ac:dyDescent="0.2">
      <c r="A241" s="154" t="s">
        <v>440</v>
      </c>
      <c r="B241" s="112" t="s">
        <v>467</v>
      </c>
      <c r="C241" s="111" t="s">
        <v>438</v>
      </c>
      <c r="D241" s="110" t="s">
        <v>186</v>
      </c>
      <c r="E241" s="109"/>
      <c r="F241" s="117"/>
      <c r="G241" s="116"/>
      <c r="H241" s="115"/>
    </row>
    <row r="242" spans="1:8" ht="48" customHeight="1" x14ac:dyDescent="0.2">
      <c r="A242" s="154" t="s">
        <v>435</v>
      </c>
      <c r="B242" s="130" t="s">
        <v>54</v>
      </c>
      <c r="C242" s="111" t="s">
        <v>434</v>
      </c>
      <c r="D242" s="110" t="s">
        <v>114</v>
      </c>
      <c r="E242" s="109" t="s">
        <v>42</v>
      </c>
      <c r="F242" s="127">
        <v>30</v>
      </c>
      <c r="G242" s="107"/>
      <c r="H242" s="105">
        <f>ROUND(G242*F242,2)</f>
        <v>0</v>
      </c>
    </row>
    <row r="243" spans="1:8" ht="48" customHeight="1" x14ac:dyDescent="0.2">
      <c r="A243" s="154" t="s">
        <v>192</v>
      </c>
      <c r="B243" s="112" t="s">
        <v>466</v>
      </c>
      <c r="C243" s="111" t="s">
        <v>191</v>
      </c>
      <c r="D243" s="110" t="s">
        <v>186</v>
      </c>
      <c r="E243" s="109"/>
      <c r="F243" s="117"/>
      <c r="G243" s="116"/>
      <c r="H243" s="115"/>
    </row>
    <row r="244" spans="1:8" ht="48" customHeight="1" x14ac:dyDescent="0.2">
      <c r="A244" s="154" t="s">
        <v>190</v>
      </c>
      <c r="B244" s="130" t="s">
        <v>54</v>
      </c>
      <c r="C244" s="111" t="s">
        <v>189</v>
      </c>
      <c r="D244" s="110" t="s">
        <v>114</v>
      </c>
      <c r="E244" s="109" t="s">
        <v>15</v>
      </c>
      <c r="F244" s="127">
        <v>60</v>
      </c>
      <c r="G244" s="107"/>
      <c r="H244" s="105">
        <f>ROUND(G244*F244,2)</f>
        <v>0</v>
      </c>
    </row>
    <row r="245" spans="1:8" ht="48" customHeight="1" x14ac:dyDescent="0.2">
      <c r="A245" s="154" t="s">
        <v>188</v>
      </c>
      <c r="B245" s="112" t="s">
        <v>465</v>
      </c>
      <c r="C245" s="111" t="s">
        <v>187</v>
      </c>
      <c r="D245" s="110" t="s">
        <v>186</v>
      </c>
      <c r="E245" s="109"/>
      <c r="F245" s="117"/>
      <c r="G245" s="116"/>
      <c r="H245" s="115"/>
    </row>
    <row r="246" spans="1:8" ht="48" customHeight="1" x14ac:dyDescent="0.2">
      <c r="A246" s="185" t="s">
        <v>185</v>
      </c>
      <c r="B246" s="183" t="s">
        <v>54</v>
      </c>
      <c r="C246" s="184" t="s">
        <v>184</v>
      </c>
      <c r="D246" s="183" t="s">
        <v>114</v>
      </c>
      <c r="E246" s="183" t="s">
        <v>15</v>
      </c>
      <c r="F246" s="127">
        <v>110</v>
      </c>
      <c r="G246" s="107"/>
      <c r="H246" s="105">
        <f>ROUND(G246*F246,2)</f>
        <v>0</v>
      </c>
    </row>
    <row r="247" spans="1:8" s="136" customFormat="1" ht="30" customHeight="1" x14ac:dyDescent="0.2">
      <c r="A247" s="154" t="s">
        <v>156</v>
      </c>
      <c r="B247" s="112" t="s">
        <v>464</v>
      </c>
      <c r="C247" s="111" t="s">
        <v>155</v>
      </c>
      <c r="D247" s="110" t="s">
        <v>146</v>
      </c>
      <c r="E247" s="109"/>
      <c r="F247" s="117"/>
      <c r="G247" s="116"/>
      <c r="H247" s="115"/>
    </row>
    <row r="248" spans="1:8" s="136" customFormat="1" ht="30" customHeight="1" x14ac:dyDescent="0.2">
      <c r="A248" s="154" t="s">
        <v>463</v>
      </c>
      <c r="B248" s="130" t="s">
        <v>54</v>
      </c>
      <c r="C248" s="111" t="s">
        <v>462</v>
      </c>
      <c r="D248" s="110" t="s">
        <v>456</v>
      </c>
      <c r="E248" s="109" t="s">
        <v>34</v>
      </c>
      <c r="F248" s="127">
        <v>100</v>
      </c>
      <c r="G248" s="107"/>
      <c r="H248" s="105">
        <f>ROUND(G248*F248,2)</f>
        <v>0</v>
      </c>
    </row>
    <row r="249" spans="1:8" s="136" customFormat="1" ht="30" customHeight="1" x14ac:dyDescent="0.2">
      <c r="A249" s="154" t="s">
        <v>148</v>
      </c>
      <c r="B249" s="112" t="s">
        <v>461</v>
      </c>
      <c r="C249" s="111" t="s">
        <v>147</v>
      </c>
      <c r="D249" s="110" t="s">
        <v>146</v>
      </c>
      <c r="E249" s="109"/>
      <c r="F249" s="117"/>
      <c r="G249" s="116"/>
      <c r="H249" s="115"/>
    </row>
    <row r="250" spans="1:8" s="136" customFormat="1" ht="35.25" customHeight="1" x14ac:dyDescent="0.2">
      <c r="A250" s="154" t="s">
        <v>460</v>
      </c>
      <c r="B250" s="130" t="s">
        <v>54</v>
      </c>
      <c r="C250" s="111" t="s">
        <v>459</v>
      </c>
      <c r="D250" s="110" t="s">
        <v>456</v>
      </c>
      <c r="E250" s="109" t="s">
        <v>34</v>
      </c>
      <c r="F250" s="127">
        <v>60</v>
      </c>
      <c r="G250" s="107"/>
      <c r="H250" s="105">
        <f>ROUND(G250*F250,2)</f>
        <v>0</v>
      </c>
    </row>
    <row r="251" spans="1:8" s="136" customFormat="1" ht="35.25" customHeight="1" x14ac:dyDescent="0.2">
      <c r="A251" s="154" t="s">
        <v>458</v>
      </c>
      <c r="B251" s="157" t="s">
        <v>112</v>
      </c>
      <c r="C251" s="149" t="s">
        <v>457</v>
      </c>
      <c r="D251" s="148" t="s">
        <v>456</v>
      </c>
      <c r="E251" s="147" t="s">
        <v>34</v>
      </c>
      <c r="F251" s="156">
        <v>40</v>
      </c>
      <c r="G251" s="145"/>
      <c r="H251" s="144">
        <f>ROUND(G251*F251,2)</f>
        <v>0</v>
      </c>
    </row>
    <row r="252" spans="1:8" ht="48" customHeight="1" x14ac:dyDescent="0.2">
      <c r="A252" s="154" t="s">
        <v>136</v>
      </c>
      <c r="B252" s="112" t="s">
        <v>455</v>
      </c>
      <c r="C252" s="111" t="s">
        <v>135</v>
      </c>
      <c r="D252" s="110" t="s">
        <v>104</v>
      </c>
      <c r="E252" s="151"/>
      <c r="F252" s="117"/>
      <c r="G252" s="116"/>
      <c r="H252" s="115"/>
    </row>
    <row r="253" spans="1:8" ht="48" customHeight="1" x14ac:dyDescent="0.2">
      <c r="A253" s="154" t="s">
        <v>134</v>
      </c>
      <c r="B253" s="130" t="s">
        <v>54</v>
      </c>
      <c r="C253" s="111" t="s">
        <v>133</v>
      </c>
      <c r="D253" s="110"/>
      <c r="E253" s="109"/>
      <c r="F253" s="117"/>
      <c r="G253" s="116"/>
      <c r="H253" s="115"/>
    </row>
    <row r="254" spans="1:8" ht="48" customHeight="1" x14ac:dyDescent="0.2">
      <c r="A254" s="154" t="s">
        <v>132</v>
      </c>
      <c r="B254" s="138" t="s">
        <v>69</v>
      </c>
      <c r="C254" s="111" t="s">
        <v>100</v>
      </c>
      <c r="D254" s="110"/>
      <c r="E254" s="109" t="s">
        <v>98</v>
      </c>
      <c r="F254" s="127">
        <v>70</v>
      </c>
      <c r="G254" s="107"/>
      <c r="H254" s="105">
        <f>ROUND(G254*F254,2)</f>
        <v>0</v>
      </c>
    </row>
    <row r="255" spans="1:8" ht="48" customHeight="1" x14ac:dyDescent="0.2">
      <c r="A255" s="154" t="s">
        <v>131</v>
      </c>
      <c r="B255" s="130" t="s">
        <v>112</v>
      </c>
      <c r="C255" s="111" t="s">
        <v>130</v>
      </c>
      <c r="D255" s="110"/>
      <c r="E255" s="109"/>
      <c r="F255" s="117"/>
      <c r="G255" s="116"/>
      <c r="H255" s="115"/>
    </row>
    <row r="256" spans="1:8" ht="48" customHeight="1" x14ac:dyDescent="0.2">
      <c r="A256" s="154" t="s">
        <v>129</v>
      </c>
      <c r="B256" s="138" t="s">
        <v>69</v>
      </c>
      <c r="C256" s="111" t="s">
        <v>100</v>
      </c>
      <c r="D256" s="110"/>
      <c r="E256" s="109" t="s">
        <v>98</v>
      </c>
      <c r="F256" s="127">
        <v>70</v>
      </c>
      <c r="G256" s="107"/>
      <c r="H256" s="105">
        <f>ROUND(G256*F256,2)</f>
        <v>0</v>
      </c>
    </row>
    <row r="257" spans="1:8" ht="48" customHeight="1" x14ac:dyDescent="0.2">
      <c r="A257" s="154" t="s">
        <v>128</v>
      </c>
      <c r="B257" s="112" t="s">
        <v>454</v>
      </c>
      <c r="C257" s="111" t="s">
        <v>127</v>
      </c>
      <c r="D257" s="110" t="s">
        <v>126</v>
      </c>
      <c r="E257" s="109"/>
      <c r="F257" s="117"/>
      <c r="G257" s="116"/>
      <c r="H257" s="115"/>
    </row>
    <row r="258" spans="1:8" s="136" customFormat="1" ht="30" customHeight="1" x14ac:dyDescent="0.2">
      <c r="A258" s="154" t="s">
        <v>125</v>
      </c>
      <c r="B258" s="130" t="s">
        <v>54</v>
      </c>
      <c r="C258" s="111" t="s">
        <v>124</v>
      </c>
      <c r="D258" s="110" t="s">
        <v>114</v>
      </c>
      <c r="E258" s="109" t="s">
        <v>42</v>
      </c>
      <c r="F258" s="127">
        <v>20</v>
      </c>
      <c r="G258" s="107"/>
      <c r="H258" s="105">
        <f>ROUND(G258*F258,2)</f>
        <v>0</v>
      </c>
    </row>
    <row r="259" spans="1:8" ht="36" customHeight="1" x14ac:dyDescent="0.2">
      <c r="A259" s="71"/>
      <c r="B259" s="124"/>
      <c r="C259" s="119" t="s">
        <v>97</v>
      </c>
      <c r="D259" s="117"/>
      <c r="E259" s="123"/>
      <c r="F259" s="117"/>
      <c r="G259" s="116"/>
      <c r="H259" s="115"/>
    </row>
    <row r="260" spans="1:8" ht="48" customHeight="1" x14ac:dyDescent="0.2">
      <c r="A260" s="142" t="s">
        <v>96</v>
      </c>
      <c r="B260" s="112" t="s">
        <v>453</v>
      </c>
      <c r="C260" s="111" t="s">
        <v>95</v>
      </c>
      <c r="D260" s="110" t="s">
        <v>94</v>
      </c>
      <c r="E260" s="109" t="s">
        <v>34</v>
      </c>
      <c r="F260" s="127">
        <v>170</v>
      </c>
      <c r="G260" s="107"/>
      <c r="H260" s="105">
        <f>ROUND(G260*F260,2)</f>
        <v>0</v>
      </c>
    </row>
    <row r="261" spans="1:8" ht="36" customHeight="1" x14ac:dyDescent="0.2">
      <c r="A261" s="71"/>
      <c r="B261" s="120"/>
      <c r="C261" s="119" t="s">
        <v>59</v>
      </c>
      <c r="D261" s="117"/>
      <c r="E261" s="118"/>
      <c r="F261" s="117"/>
      <c r="G261" s="116"/>
      <c r="H261" s="115"/>
    </row>
    <row r="262" spans="1:8" ht="48" customHeight="1" x14ac:dyDescent="0.2">
      <c r="A262" s="154" t="s">
        <v>58</v>
      </c>
      <c r="B262" s="112" t="s">
        <v>452</v>
      </c>
      <c r="C262" s="111" t="s">
        <v>57</v>
      </c>
      <c r="D262" s="110" t="s">
        <v>56</v>
      </c>
      <c r="E262" s="109"/>
      <c r="F262" s="117"/>
      <c r="G262" s="116"/>
      <c r="H262" s="115"/>
    </row>
    <row r="263" spans="1:8" ht="48" customHeight="1" x14ac:dyDescent="0.2">
      <c r="A263" s="154" t="s">
        <v>331</v>
      </c>
      <c r="B263" s="130" t="s">
        <v>54</v>
      </c>
      <c r="C263" s="111" t="s">
        <v>330</v>
      </c>
      <c r="D263" s="110"/>
      <c r="E263" s="109" t="s">
        <v>42</v>
      </c>
      <c r="F263" s="127">
        <v>20</v>
      </c>
      <c r="G263" s="107"/>
      <c r="H263" s="105">
        <f>ROUND(G263*F263,2)</f>
        <v>0</v>
      </c>
    </row>
    <row r="264" spans="1:8" s="136" customFormat="1" ht="30" customHeight="1" x14ac:dyDescent="0.2">
      <c r="A264" s="154" t="s">
        <v>55</v>
      </c>
      <c r="B264" s="130" t="s">
        <v>112</v>
      </c>
      <c r="C264" s="111" t="s">
        <v>53</v>
      </c>
      <c r="D264" s="110"/>
      <c r="E264" s="109" t="s">
        <v>42</v>
      </c>
      <c r="F264" s="127">
        <v>120</v>
      </c>
      <c r="G264" s="107"/>
      <c r="H264" s="105">
        <f>ROUND(G264*F264,2)</f>
        <v>0</v>
      </c>
    </row>
    <row r="265" spans="1:8" s="90" customFormat="1" ht="30" customHeight="1" thickBot="1" x14ac:dyDescent="0.3">
      <c r="A265" s="92"/>
      <c r="B265" s="164" t="s">
        <v>451</v>
      </c>
      <c r="C265" s="282" t="str">
        <f>C235</f>
        <v>McMahon Place Rehabilitation (McLellan Dr to end of McMahon Pl)</v>
      </c>
      <c r="D265" s="283"/>
      <c r="E265" s="283"/>
      <c r="F265" s="284"/>
      <c r="G265" s="125" t="s">
        <v>3</v>
      </c>
      <c r="H265" s="180">
        <f>SUM(H235:H264)</f>
        <v>0</v>
      </c>
    </row>
    <row r="266" spans="1:8" s="186" customFormat="1" ht="30" customHeight="1" thickTop="1" x14ac:dyDescent="0.25">
      <c r="A266" s="190"/>
      <c r="B266" s="161" t="s">
        <v>380</v>
      </c>
      <c r="C266" s="285" t="s">
        <v>309</v>
      </c>
      <c r="D266" s="286"/>
      <c r="E266" s="286"/>
      <c r="F266" s="287"/>
      <c r="G266" s="116"/>
      <c r="H266" s="115"/>
    </row>
    <row r="267" spans="1:8" s="133" customFormat="1" ht="36" customHeight="1" x14ac:dyDescent="0.2">
      <c r="A267" s="135"/>
      <c r="B267" s="120"/>
      <c r="C267" s="160" t="s">
        <v>230</v>
      </c>
      <c r="D267" s="117"/>
      <c r="E267" s="122" t="s">
        <v>114</v>
      </c>
      <c r="F267" s="122" t="s">
        <v>114</v>
      </c>
      <c r="G267" s="116"/>
      <c r="H267" s="115"/>
    </row>
    <row r="268" spans="1:8" s="133" customFormat="1" ht="48" customHeight="1" x14ac:dyDescent="0.2">
      <c r="A268" s="132" t="s">
        <v>211</v>
      </c>
      <c r="B268" s="112" t="s">
        <v>450</v>
      </c>
      <c r="C268" s="111" t="s">
        <v>209</v>
      </c>
      <c r="D268" s="110" t="s">
        <v>200</v>
      </c>
      <c r="E268" s="109" t="s">
        <v>42</v>
      </c>
      <c r="F268" s="127">
        <v>670</v>
      </c>
      <c r="G268" s="107"/>
      <c r="H268" s="105">
        <f>ROUND(G268*F268,2)</f>
        <v>0</v>
      </c>
    </row>
    <row r="269" spans="1:8" s="133" customFormat="1" ht="36" customHeight="1" x14ac:dyDescent="0.2">
      <c r="A269" s="135"/>
      <c r="B269" s="120"/>
      <c r="C269" s="153" t="s">
        <v>203</v>
      </c>
      <c r="D269" s="117"/>
      <c r="E269" s="118"/>
      <c r="F269" s="117"/>
      <c r="G269" s="116"/>
      <c r="H269" s="115"/>
    </row>
    <row r="270" spans="1:8" s="133" customFormat="1" ht="48" customHeight="1" x14ac:dyDescent="0.2">
      <c r="A270" s="165" t="s">
        <v>197</v>
      </c>
      <c r="B270" s="112" t="s">
        <v>449</v>
      </c>
      <c r="C270" s="111" t="s">
        <v>196</v>
      </c>
      <c r="D270" s="110" t="s">
        <v>195</v>
      </c>
      <c r="E270" s="109"/>
      <c r="F270" s="117"/>
      <c r="G270" s="116"/>
      <c r="H270" s="115"/>
    </row>
    <row r="271" spans="1:8" s="133" customFormat="1" ht="48" customHeight="1" x14ac:dyDescent="0.2">
      <c r="A271" s="165" t="s">
        <v>357</v>
      </c>
      <c r="B271" s="130" t="s">
        <v>54</v>
      </c>
      <c r="C271" s="111" t="s">
        <v>356</v>
      </c>
      <c r="D271" s="110" t="s">
        <v>114</v>
      </c>
      <c r="E271" s="109" t="s">
        <v>42</v>
      </c>
      <c r="F271" s="127">
        <v>10</v>
      </c>
      <c r="G271" s="107"/>
      <c r="H271" s="105">
        <f>ROUND(G271*F271,2)</f>
        <v>0</v>
      </c>
    </row>
    <row r="272" spans="1:8" s="133" customFormat="1" ht="48" customHeight="1" x14ac:dyDescent="0.2">
      <c r="A272" s="165" t="s">
        <v>355</v>
      </c>
      <c r="B272" s="130" t="s">
        <v>112</v>
      </c>
      <c r="C272" s="111" t="s">
        <v>354</v>
      </c>
      <c r="D272" s="110" t="s">
        <v>114</v>
      </c>
      <c r="E272" s="109" t="s">
        <v>42</v>
      </c>
      <c r="F272" s="127">
        <v>175</v>
      </c>
      <c r="G272" s="107"/>
      <c r="H272" s="105">
        <f>ROUND(G272*F272,2)</f>
        <v>0</v>
      </c>
    </row>
    <row r="273" spans="1:8" s="133" customFormat="1" ht="48" customHeight="1" x14ac:dyDescent="0.2">
      <c r="A273" s="165" t="s">
        <v>194</v>
      </c>
      <c r="B273" s="130" t="s">
        <v>108</v>
      </c>
      <c r="C273" s="111" t="s">
        <v>448</v>
      </c>
      <c r="D273" s="110" t="s">
        <v>114</v>
      </c>
      <c r="E273" s="109" t="s">
        <v>42</v>
      </c>
      <c r="F273" s="127">
        <v>10</v>
      </c>
      <c r="G273" s="107"/>
      <c r="H273" s="105">
        <f>ROUND(G273*F273,2)</f>
        <v>0</v>
      </c>
    </row>
    <row r="274" spans="1:8" s="133" customFormat="1" ht="48" customHeight="1" x14ac:dyDescent="0.2">
      <c r="A274" s="165" t="s">
        <v>447</v>
      </c>
      <c r="B274" s="130" t="s">
        <v>430</v>
      </c>
      <c r="C274" s="111" t="s">
        <v>446</v>
      </c>
      <c r="D274" s="110" t="s">
        <v>114</v>
      </c>
      <c r="E274" s="109" t="s">
        <v>42</v>
      </c>
      <c r="F274" s="127">
        <v>45</v>
      </c>
      <c r="G274" s="107"/>
      <c r="H274" s="105">
        <f>ROUND(G274*F274,2)</f>
        <v>0</v>
      </c>
    </row>
    <row r="275" spans="1:8" s="133" customFormat="1" ht="48" customHeight="1" x14ac:dyDescent="0.2">
      <c r="A275" s="165" t="s">
        <v>445</v>
      </c>
      <c r="B275" s="112" t="s">
        <v>444</v>
      </c>
      <c r="C275" s="111" t="s">
        <v>443</v>
      </c>
      <c r="D275" s="110" t="s">
        <v>195</v>
      </c>
      <c r="E275" s="109"/>
      <c r="F275" s="117"/>
      <c r="G275" s="116"/>
      <c r="H275" s="115"/>
    </row>
    <row r="276" spans="1:8" s="133" customFormat="1" ht="48" customHeight="1" x14ac:dyDescent="0.2">
      <c r="A276" s="165" t="s">
        <v>442</v>
      </c>
      <c r="B276" s="130" t="s">
        <v>54</v>
      </c>
      <c r="C276" s="111" t="s">
        <v>441</v>
      </c>
      <c r="D276" s="110" t="s">
        <v>114</v>
      </c>
      <c r="E276" s="109" t="s">
        <v>42</v>
      </c>
      <c r="F276" s="127">
        <v>540</v>
      </c>
      <c r="G276" s="107"/>
      <c r="H276" s="105">
        <f>ROUND(G276*F276,2)</f>
        <v>0</v>
      </c>
    </row>
    <row r="277" spans="1:8" s="133" customFormat="1" ht="48" customHeight="1" x14ac:dyDescent="0.2">
      <c r="A277" s="165" t="s">
        <v>440</v>
      </c>
      <c r="B277" s="112" t="s">
        <v>439</v>
      </c>
      <c r="C277" s="111" t="s">
        <v>438</v>
      </c>
      <c r="D277" s="110" t="s">
        <v>186</v>
      </c>
      <c r="E277" s="109"/>
      <c r="F277" s="117"/>
      <c r="G277" s="116"/>
      <c r="H277" s="115"/>
    </row>
    <row r="278" spans="1:8" s="133" customFormat="1" ht="48" customHeight="1" x14ac:dyDescent="0.2">
      <c r="A278" s="165" t="s">
        <v>437</v>
      </c>
      <c r="B278" s="130" t="s">
        <v>54</v>
      </c>
      <c r="C278" s="111" t="s">
        <v>436</v>
      </c>
      <c r="D278" s="110" t="s">
        <v>114</v>
      </c>
      <c r="E278" s="109" t="s">
        <v>42</v>
      </c>
      <c r="F278" s="127">
        <v>5</v>
      </c>
      <c r="G278" s="107"/>
      <c r="H278" s="105">
        <f>ROUND(G278*F278,2)</f>
        <v>0</v>
      </c>
    </row>
    <row r="279" spans="1:8" s="133" customFormat="1" ht="48" customHeight="1" x14ac:dyDescent="0.2">
      <c r="A279" s="165" t="s">
        <v>435</v>
      </c>
      <c r="B279" s="130" t="s">
        <v>112</v>
      </c>
      <c r="C279" s="111" t="s">
        <v>434</v>
      </c>
      <c r="D279" s="110" t="s">
        <v>114</v>
      </c>
      <c r="E279" s="109" t="s">
        <v>42</v>
      </c>
      <c r="F279" s="127">
        <v>60</v>
      </c>
      <c r="G279" s="107"/>
      <c r="H279" s="105">
        <f>ROUND(G279*F279,2)</f>
        <v>0</v>
      </c>
    </row>
    <row r="280" spans="1:8" s="133" customFormat="1" ht="48" customHeight="1" x14ac:dyDescent="0.2">
      <c r="A280" s="165" t="s">
        <v>433</v>
      </c>
      <c r="B280" s="130" t="s">
        <v>108</v>
      </c>
      <c r="C280" s="111" t="s">
        <v>432</v>
      </c>
      <c r="D280" s="110" t="s">
        <v>114</v>
      </c>
      <c r="E280" s="109" t="s">
        <v>42</v>
      </c>
      <c r="F280" s="127">
        <v>5</v>
      </c>
      <c r="G280" s="107"/>
      <c r="H280" s="105">
        <f>ROUND(G280*F280,2)</f>
        <v>0</v>
      </c>
    </row>
    <row r="281" spans="1:8" s="133" customFormat="1" ht="48" customHeight="1" x14ac:dyDescent="0.2">
      <c r="A281" s="165" t="s">
        <v>431</v>
      </c>
      <c r="B281" s="157" t="s">
        <v>430</v>
      </c>
      <c r="C281" s="149" t="s">
        <v>429</v>
      </c>
      <c r="D281" s="148" t="s">
        <v>114</v>
      </c>
      <c r="E281" s="147" t="s">
        <v>42</v>
      </c>
      <c r="F281" s="156">
        <v>15</v>
      </c>
      <c r="G281" s="145"/>
      <c r="H281" s="144">
        <f>ROUND(G281*F281,2)</f>
        <v>0</v>
      </c>
    </row>
    <row r="282" spans="1:8" s="133" customFormat="1" ht="48" customHeight="1" x14ac:dyDescent="0.2">
      <c r="A282" s="165" t="s">
        <v>192</v>
      </c>
      <c r="B282" s="112" t="s">
        <v>428</v>
      </c>
      <c r="C282" s="111" t="s">
        <v>191</v>
      </c>
      <c r="D282" s="110" t="s">
        <v>186</v>
      </c>
      <c r="E282" s="109"/>
      <c r="F282" s="117"/>
      <c r="G282" s="116"/>
      <c r="H282" s="115"/>
    </row>
    <row r="283" spans="1:8" s="133" customFormat="1" ht="48" customHeight="1" x14ac:dyDescent="0.2">
      <c r="A283" s="165" t="s">
        <v>190</v>
      </c>
      <c r="B283" s="130" t="s">
        <v>54</v>
      </c>
      <c r="C283" s="111" t="s">
        <v>189</v>
      </c>
      <c r="D283" s="110" t="s">
        <v>114</v>
      </c>
      <c r="E283" s="109" t="s">
        <v>15</v>
      </c>
      <c r="F283" s="127">
        <v>1250</v>
      </c>
      <c r="G283" s="107"/>
      <c r="H283" s="105">
        <f>ROUND(G283*F283,2)</f>
        <v>0</v>
      </c>
    </row>
    <row r="284" spans="1:8" s="133" customFormat="1" ht="48" customHeight="1" x14ac:dyDescent="0.2">
      <c r="A284" s="165" t="s">
        <v>188</v>
      </c>
      <c r="B284" s="112" t="s">
        <v>427</v>
      </c>
      <c r="C284" s="111" t="s">
        <v>187</v>
      </c>
      <c r="D284" s="110" t="s">
        <v>186</v>
      </c>
      <c r="E284" s="109"/>
      <c r="F284" s="117"/>
      <c r="G284" s="116"/>
      <c r="H284" s="115"/>
    </row>
    <row r="285" spans="1:8" s="133" customFormat="1" ht="48" customHeight="1" x14ac:dyDescent="0.2">
      <c r="A285" s="189" t="s">
        <v>185</v>
      </c>
      <c r="B285" s="183" t="s">
        <v>54</v>
      </c>
      <c r="C285" s="184" t="s">
        <v>184</v>
      </c>
      <c r="D285" s="183" t="s">
        <v>114</v>
      </c>
      <c r="E285" s="183" t="s">
        <v>15</v>
      </c>
      <c r="F285" s="127">
        <v>1250</v>
      </c>
      <c r="G285" s="107"/>
      <c r="H285" s="105">
        <f>ROUND(G285*F285,2)</f>
        <v>0</v>
      </c>
    </row>
    <row r="286" spans="1:8" s="133" customFormat="1" ht="48" customHeight="1" x14ac:dyDescent="0.2">
      <c r="A286" s="165" t="s">
        <v>167</v>
      </c>
      <c r="B286" s="112" t="s">
        <v>426</v>
      </c>
      <c r="C286" s="111" t="s">
        <v>166</v>
      </c>
      <c r="D286" s="110" t="s">
        <v>165</v>
      </c>
      <c r="E286" s="109"/>
      <c r="F286" s="117"/>
      <c r="G286" s="116"/>
      <c r="H286" s="115"/>
    </row>
    <row r="287" spans="1:8" s="133" customFormat="1" ht="48" customHeight="1" x14ac:dyDescent="0.2">
      <c r="A287" s="165" t="s">
        <v>164</v>
      </c>
      <c r="B287" s="130" t="s">
        <v>54</v>
      </c>
      <c r="C287" s="111" t="s">
        <v>236</v>
      </c>
      <c r="D287" s="110" t="s">
        <v>162</v>
      </c>
      <c r="E287" s="109"/>
      <c r="F287" s="117"/>
      <c r="G287" s="116"/>
      <c r="H287" s="115"/>
    </row>
    <row r="288" spans="1:8" s="133" customFormat="1" ht="48" customHeight="1" x14ac:dyDescent="0.2">
      <c r="A288" s="165" t="s">
        <v>161</v>
      </c>
      <c r="B288" s="138" t="s">
        <v>69</v>
      </c>
      <c r="C288" s="111" t="s">
        <v>160</v>
      </c>
      <c r="D288" s="110"/>
      <c r="E288" s="109" t="s">
        <v>42</v>
      </c>
      <c r="F288" s="127">
        <v>10</v>
      </c>
      <c r="G288" s="107"/>
      <c r="H288" s="105">
        <f>ROUND(G288*F288,2)</f>
        <v>0</v>
      </c>
    </row>
    <row r="289" spans="1:8" s="133" customFormat="1" ht="48" customHeight="1" x14ac:dyDescent="0.2">
      <c r="A289" s="165" t="s">
        <v>159</v>
      </c>
      <c r="B289" s="138" t="s">
        <v>158</v>
      </c>
      <c r="C289" s="111" t="s">
        <v>157</v>
      </c>
      <c r="D289" s="110"/>
      <c r="E289" s="109" t="s">
        <v>42</v>
      </c>
      <c r="F289" s="127">
        <v>50</v>
      </c>
      <c r="G289" s="107"/>
      <c r="H289" s="105">
        <f>ROUND(G289*F289,2)</f>
        <v>0</v>
      </c>
    </row>
    <row r="290" spans="1:8" s="133" customFormat="1" ht="48" customHeight="1" x14ac:dyDescent="0.2">
      <c r="A290" s="165" t="s">
        <v>350</v>
      </c>
      <c r="B290" s="138" t="s">
        <v>349</v>
      </c>
      <c r="C290" s="111" t="s">
        <v>348</v>
      </c>
      <c r="D290" s="110" t="s">
        <v>114</v>
      </c>
      <c r="E290" s="109" t="s">
        <v>42</v>
      </c>
      <c r="F290" s="127">
        <v>130</v>
      </c>
      <c r="G290" s="107"/>
      <c r="H290" s="105">
        <f>ROUND(G290*F290,2)</f>
        <v>0</v>
      </c>
    </row>
    <row r="291" spans="1:8" s="133" customFormat="1" ht="48" customHeight="1" x14ac:dyDescent="0.2">
      <c r="A291" s="165" t="s">
        <v>347</v>
      </c>
      <c r="B291" s="112" t="s">
        <v>425</v>
      </c>
      <c r="C291" s="111" t="s">
        <v>345</v>
      </c>
      <c r="D291" s="110" t="s">
        <v>344</v>
      </c>
      <c r="E291" s="109"/>
      <c r="F291" s="117"/>
      <c r="G291" s="116"/>
      <c r="H291" s="115"/>
    </row>
    <row r="292" spans="1:8" s="133" customFormat="1" ht="48" customHeight="1" x14ac:dyDescent="0.2">
      <c r="A292" s="165" t="s">
        <v>424</v>
      </c>
      <c r="B292" s="130" t="s">
        <v>54</v>
      </c>
      <c r="C292" s="111" t="s">
        <v>144</v>
      </c>
      <c r="D292" s="110" t="s">
        <v>423</v>
      </c>
      <c r="E292" s="109"/>
      <c r="F292" s="117"/>
      <c r="G292" s="116"/>
      <c r="H292" s="115"/>
    </row>
    <row r="293" spans="1:8" s="133" customFormat="1" ht="48" customHeight="1" x14ac:dyDescent="0.2">
      <c r="A293" s="165" t="s">
        <v>422</v>
      </c>
      <c r="B293" s="138" t="s">
        <v>69</v>
      </c>
      <c r="C293" s="111" t="s">
        <v>421</v>
      </c>
      <c r="D293" s="110"/>
      <c r="E293" s="109" t="s">
        <v>34</v>
      </c>
      <c r="F293" s="127">
        <v>50</v>
      </c>
      <c r="G293" s="107"/>
      <c r="H293" s="105">
        <f>ROUND(G293*F293,2)</f>
        <v>0</v>
      </c>
    </row>
    <row r="294" spans="1:8" s="133" customFormat="1" ht="48" customHeight="1" x14ac:dyDescent="0.2">
      <c r="A294" s="165" t="s">
        <v>420</v>
      </c>
      <c r="B294" s="138" t="s">
        <v>158</v>
      </c>
      <c r="C294" s="111" t="s">
        <v>339</v>
      </c>
      <c r="D294" s="110"/>
      <c r="E294" s="109" t="s">
        <v>34</v>
      </c>
      <c r="F294" s="127">
        <v>150</v>
      </c>
      <c r="G294" s="107"/>
      <c r="H294" s="105">
        <f>ROUND(G294*F294,2)</f>
        <v>0</v>
      </c>
    </row>
    <row r="295" spans="1:8" s="133" customFormat="1" ht="48" customHeight="1" x14ac:dyDescent="0.2">
      <c r="A295" s="165" t="s">
        <v>419</v>
      </c>
      <c r="B295" s="138" t="s">
        <v>418</v>
      </c>
      <c r="C295" s="111" t="s">
        <v>417</v>
      </c>
      <c r="D295" s="110" t="s">
        <v>114</v>
      </c>
      <c r="E295" s="109" t="s">
        <v>34</v>
      </c>
      <c r="F295" s="127">
        <v>200</v>
      </c>
      <c r="G295" s="107"/>
      <c r="H295" s="105">
        <f>ROUND(G295*F295,2)</f>
        <v>0</v>
      </c>
    </row>
    <row r="296" spans="1:8" s="133" customFormat="1" ht="48" customHeight="1" x14ac:dyDescent="0.2">
      <c r="A296" s="165" t="s">
        <v>338</v>
      </c>
      <c r="B296" s="130" t="s">
        <v>112</v>
      </c>
      <c r="C296" s="111" t="s">
        <v>141</v>
      </c>
      <c r="D296" s="110" t="s">
        <v>140</v>
      </c>
      <c r="E296" s="109" t="s">
        <v>34</v>
      </c>
      <c r="F296" s="127">
        <v>30</v>
      </c>
      <c r="G296" s="107"/>
      <c r="H296" s="105">
        <f>ROUND(G296*F296,2)</f>
        <v>0</v>
      </c>
    </row>
    <row r="297" spans="1:8" s="133" customFormat="1" ht="48" customHeight="1" x14ac:dyDescent="0.2">
      <c r="A297" s="165" t="s">
        <v>337</v>
      </c>
      <c r="B297" s="157" t="s">
        <v>108</v>
      </c>
      <c r="C297" s="149" t="s">
        <v>138</v>
      </c>
      <c r="D297" s="148" t="s">
        <v>336</v>
      </c>
      <c r="E297" s="147" t="s">
        <v>34</v>
      </c>
      <c r="F297" s="156">
        <v>30</v>
      </c>
      <c r="G297" s="145"/>
      <c r="H297" s="144">
        <f>ROUND(G297*F297,2)</f>
        <v>0</v>
      </c>
    </row>
    <row r="298" spans="1:8" s="133" customFormat="1" ht="48" customHeight="1" x14ac:dyDescent="0.2">
      <c r="A298" s="165" t="s">
        <v>136</v>
      </c>
      <c r="B298" s="112" t="s">
        <v>416</v>
      </c>
      <c r="C298" s="111" t="s">
        <v>135</v>
      </c>
      <c r="D298" s="110" t="s">
        <v>104</v>
      </c>
      <c r="E298" s="151"/>
      <c r="F298" s="117"/>
      <c r="G298" s="116"/>
      <c r="H298" s="115"/>
    </row>
    <row r="299" spans="1:8" s="133" customFormat="1" ht="48" customHeight="1" x14ac:dyDescent="0.2">
      <c r="A299" s="165" t="s">
        <v>134</v>
      </c>
      <c r="B299" s="130" t="s">
        <v>54</v>
      </c>
      <c r="C299" s="111" t="s">
        <v>133</v>
      </c>
      <c r="D299" s="110"/>
      <c r="E299" s="109"/>
      <c r="F299" s="117"/>
      <c r="G299" s="116"/>
      <c r="H299" s="115"/>
    </row>
    <row r="300" spans="1:8" s="133" customFormat="1" ht="48" customHeight="1" x14ac:dyDescent="0.2">
      <c r="A300" s="165" t="s">
        <v>132</v>
      </c>
      <c r="B300" s="138" t="s">
        <v>69</v>
      </c>
      <c r="C300" s="111" t="s">
        <v>100</v>
      </c>
      <c r="D300" s="110"/>
      <c r="E300" s="109" t="s">
        <v>98</v>
      </c>
      <c r="F300" s="127">
        <v>700</v>
      </c>
      <c r="G300" s="107"/>
      <c r="H300" s="105">
        <f>ROUND(G300*F300,2)</f>
        <v>0</v>
      </c>
    </row>
    <row r="301" spans="1:8" s="133" customFormat="1" ht="48" customHeight="1" x14ac:dyDescent="0.2">
      <c r="A301" s="165" t="s">
        <v>131</v>
      </c>
      <c r="B301" s="130" t="s">
        <v>112</v>
      </c>
      <c r="C301" s="111" t="s">
        <v>130</v>
      </c>
      <c r="D301" s="110"/>
      <c r="E301" s="109"/>
      <c r="F301" s="117"/>
      <c r="G301" s="116"/>
      <c r="H301" s="115"/>
    </row>
    <row r="302" spans="1:8" s="133" customFormat="1" ht="48" customHeight="1" x14ac:dyDescent="0.2">
      <c r="A302" s="165" t="s">
        <v>129</v>
      </c>
      <c r="B302" s="138" t="s">
        <v>69</v>
      </c>
      <c r="C302" s="111" t="s">
        <v>100</v>
      </c>
      <c r="D302" s="110"/>
      <c r="E302" s="109" t="s">
        <v>98</v>
      </c>
      <c r="F302" s="127">
        <v>70</v>
      </c>
      <c r="G302" s="107"/>
      <c r="H302" s="105">
        <f>ROUND(G302*F302,2)</f>
        <v>0</v>
      </c>
    </row>
    <row r="303" spans="1:8" ht="48" customHeight="1" x14ac:dyDescent="0.2">
      <c r="A303" s="154" t="s">
        <v>128</v>
      </c>
      <c r="B303" s="112" t="s">
        <v>415</v>
      </c>
      <c r="C303" s="111" t="s">
        <v>127</v>
      </c>
      <c r="D303" s="110" t="s">
        <v>126</v>
      </c>
      <c r="E303" s="109"/>
      <c r="F303" s="117"/>
      <c r="G303" s="116"/>
      <c r="H303" s="115"/>
    </row>
    <row r="304" spans="1:8" s="136" customFormat="1" ht="30" customHeight="1" x14ac:dyDescent="0.2">
      <c r="A304" s="154" t="s">
        <v>125</v>
      </c>
      <c r="B304" s="130" t="s">
        <v>54</v>
      </c>
      <c r="C304" s="111" t="s">
        <v>124</v>
      </c>
      <c r="D304" s="110" t="s">
        <v>114</v>
      </c>
      <c r="E304" s="109" t="s">
        <v>42</v>
      </c>
      <c r="F304" s="127">
        <v>50</v>
      </c>
      <c r="G304" s="107"/>
      <c r="H304" s="105">
        <f>ROUND(G304*F304,2)</f>
        <v>0</v>
      </c>
    </row>
    <row r="305" spans="1:8" s="133" customFormat="1" ht="48" customHeight="1" x14ac:dyDescent="0.2">
      <c r="A305" s="135"/>
      <c r="B305" s="124"/>
      <c r="C305" s="153" t="s">
        <v>120</v>
      </c>
      <c r="D305" s="117"/>
      <c r="E305" s="122"/>
      <c r="F305" s="117"/>
      <c r="G305" s="116"/>
      <c r="H305" s="115"/>
    </row>
    <row r="306" spans="1:8" s="133" customFormat="1" ht="48" customHeight="1" x14ac:dyDescent="0.2">
      <c r="A306" s="132" t="s">
        <v>119</v>
      </c>
      <c r="B306" s="191" t="s">
        <v>414</v>
      </c>
      <c r="C306" s="111" t="s">
        <v>118</v>
      </c>
      <c r="D306" s="110" t="s">
        <v>117</v>
      </c>
      <c r="E306" s="109"/>
      <c r="F306" s="117"/>
      <c r="G306" s="116"/>
      <c r="H306" s="115"/>
    </row>
    <row r="307" spans="1:8" s="133" customFormat="1" ht="48" customHeight="1" x14ac:dyDescent="0.2">
      <c r="A307" s="132" t="s">
        <v>238</v>
      </c>
      <c r="B307" s="130" t="s">
        <v>54</v>
      </c>
      <c r="C307" s="111" t="s">
        <v>163</v>
      </c>
      <c r="D307" s="110" t="s">
        <v>235</v>
      </c>
      <c r="E307" s="109" t="s">
        <v>42</v>
      </c>
      <c r="F307" s="127">
        <v>55</v>
      </c>
      <c r="G307" s="107"/>
      <c r="H307" s="105">
        <f>ROUND(G307*F307,2)</f>
        <v>0</v>
      </c>
    </row>
    <row r="308" spans="1:8" s="133" customFormat="1" ht="48" customHeight="1" x14ac:dyDescent="0.2">
      <c r="A308" s="135"/>
      <c r="B308" s="124"/>
      <c r="C308" s="119" t="s">
        <v>97</v>
      </c>
      <c r="D308" s="117"/>
      <c r="E308" s="123"/>
      <c r="F308" s="117"/>
      <c r="G308" s="116"/>
      <c r="H308" s="115"/>
    </row>
    <row r="309" spans="1:8" s="133" customFormat="1" ht="48" customHeight="1" x14ac:dyDescent="0.2">
      <c r="A309" s="132" t="s">
        <v>96</v>
      </c>
      <c r="B309" s="112" t="s">
        <v>413</v>
      </c>
      <c r="C309" s="111" t="s">
        <v>95</v>
      </c>
      <c r="D309" s="110" t="s">
        <v>94</v>
      </c>
      <c r="E309" s="109" t="s">
        <v>34</v>
      </c>
      <c r="F309" s="127">
        <v>150</v>
      </c>
      <c r="G309" s="107"/>
      <c r="H309" s="105">
        <f>ROUND(G309*F309,2)</f>
        <v>0</v>
      </c>
    </row>
    <row r="310" spans="1:8" s="133" customFormat="1" ht="48" customHeight="1" x14ac:dyDescent="0.2">
      <c r="A310" s="135"/>
      <c r="B310" s="124"/>
      <c r="C310" s="119" t="s">
        <v>93</v>
      </c>
      <c r="D310" s="117"/>
      <c r="E310" s="123"/>
      <c r="F310" s="117"/>
      <c r="G310" s="116"/>
      <c r="H310" s="115"/>
    </row>
    <row r="311" spans="1:8" s="133" customFormat="1" ht="48" customHeight="1" x14ac:dyDescent="0.2">
      <c r="A311" s="132" t="s">
        <v>304</v>
      </c>
      <c r="B311" s="112" t="s">
        <v>412</v>
      </c>
      <c r="C311" s="111" t="s">
        <v>302</v>
      </c>
      <c r="D311" s="110" t="s">
        <v>73</v>
      </c>
      <c r="E311" s="109"/>
      <c r="F311" s="117"/>
      <c r="G311" s="116"/>
      <c r="H311" s="115"/>
    </row>
    <row r="312" spans="1:8" s="131" customFormat="1" ht="30" customHeight="1" x14ac:dyDescent="0.2">
      <c r="A312" s="132" t="s">
        <v>411</v>
      </c>
      <c r="B312" s="130" t="s">
        <v>54</v>
      </c>
      <c r="C312" s="111" t="s">
        <v>79</v>
      </c>
      <c r="D312" s="110"/>
      <c r="E312" s="109"/>
      <c r="F312" s="117"/>
      <c r="G312" s="116"/>
      <c r="H312" s="115"/>
    </row>
    <row r="313" spans="1:8" s="131" customFormat="1" ht="30" customHeight="1" x14ac:dyDescent="0.2">
      <c r="A313" s="132" t="s">
        <v>410</v>
      </c>
      <c r="B313" s="182" t="s">
        <v>69</v>
      </c>
      <c r="C313" s="149" t="s">
        <v>298</v>
      </c>
      <c r="D313" s="148"/>
      <c r="E313" s="147" t="s">
        <v>15</v>
      </c>
      <c r="F313" s="146">
        <v>2</v>
      </c>
      <c r="G313" s="145"/>
      <c r="H313" s="144">
        <f>ROUND(G313*F313,2)</f>
        <v>0</v>
      </c>
    </row>
    <row r="314" spans="1:8" s="133" customFormat="1" ht="48" customHeight="1" x14ac:dyDescent="0.2">
      <c r="A314" s="132" t="s">
        <v>409</v>
      </c>
      <c r="B314" s="112" t="s">
        <v>408</v>
      </c>
      <c r="C314" s="111" t="s">
        <v>407</v>
      </c>
      <c r="D314" s="110" t="s">
        <v>73</v>
      </c>
      <c r="E314" s="109"/>
      <c r="F314" s="117"/>
      <c r="G314" s="116"/>
      <c r="H314" s="115"/>
    </row>
    <row r="315" spans="1:8" s="131" customFormat="1" ht="30" customHeight="1" x14ac:dyDescent="0.2">
      <c r="A315" s="132" t="s">
        <v>406</v>
      </c>
      <c r="B315" s="130" t="s">
        <v>54</v>
      </c>
      <c r="C315" s="111" t="s">
        <v>405</v>
      </c>
      <c r="D315" s="110"/>
      <c r="E315" s="109"/>
      <c r="F315" s="117"/>
      <c r="G315" s="116"/>
      <c r="H315" s="115"/>
    </row>
    <row r="316" spans="1:8" s="131" customFormat="1" ht="30" customHeight="1" x14ac:dyDescent="0.2">
      <c r="A316" s="132" t="s">
        <v>404</v>
      </c>
      <c r="B316" s="138" t="s">
        <v>69</v>
      </c>
      <c r="C316" s="111" t="s">
        <v>298</v>
      </c>
      <c r="D316" s="110"/>
      <c r="E316" s="109" t="s">
        <v>34</v>
      </c>
      <c r="F316" s="108">
        <v>2</v>
      </c>
      <c r="G316" s="107"/>
      <c r="H316" s="105">
        <f>ROUND(G316*F316,2)</f>
        <v>0</v>
      </c>
    </row>
    <row r="317" spans="1:8" s="139" customFormat="1" ht="35.25" customHeight="1" x14ac:dyDescent="0.25">
      <c r="A317" s="142" t="s">
        <v>324</v>
      </c>
      <c r="B317" s="112" t="s">
        <v>403</v>
      </c>
      <c r="C317" s="49" t="s">
        <v>322</v>
      </c>
      <c r="D317" s="9" t="s">
        <v>62</v>
      </c>
      <c r="E317" s="109"/>
      <c r="F317" s="117"/>
      <c r="G317" s="116"/>
      <c r="H317" s="115"/>
    </row>
    <row r="318" spans="1:8" s="136" customFormat="1" ht="38.25" customHeight="1" x14ac:dyDescent="0.2">
      <c r="A318" s="142" t="s">
        <v>402</v>
      </c>
      <c r="B318" s="130" t="s">
        <v>54</v>
      </c>
      <c r="C318" s="26" t="s">
        <v>401</v>
      </c>
      <c r="D318" s="110"/>
      <c r="E318" s="109" t="s">
        <v>15</v>
      </c>
      <c r="F318" s="108">
        <v>4</v>
      </c>
      <c r="G318" s="107"/>
      <c r="H318" s="105">
        <f>ROUND(G318*F318,2)</f>
        <v>0</v>
      </c>
    </row>
    <row r="319" spans="1:8" s="136" customFormat="1" ht="37.5" customHeight="1" x14ac:dyDescent="0.2">
      <c r="A319" s="142" t="s">
        <v>400</v>
      </c>
      <c r="B319" s="130" t="s">
        <v>112</v>
      </c>
      <c r="C319" s="26" t="s">
        <v>399</v>
      </c>
      <c r="D319" s="110"/>
      <c r="E319" s="109" t="s">
        <v>15</v>
      </c>
      <c r="F319" s="108">
        <v>4</v>
      </c>
      <c r="G319" s="107"/>
      <c r="H319" s="105">
        <f>ROUND(G319*F319,2)</f>
        <v>0</v>
      </c>
    </row>
    <row r="320" spans="1:8" s="133" customFormat="1" ht="36" customHeight="1" x14ac:dyDescent="0.2">
      <c r="A320" s="135"/>
      <c r="B320" s="134"/>
      <c r="C320" s="119" t="s">
        <v>67</v>
      </c>
      <c r="D320" s="117"/>
      <c r="E320" s="123"/>
      <c r="F320" s="117"/>
      <c r="G320" s="116"/>
      <c r="H320" s="115"/>
    </row>
    <row r="321" spans="1:8" s="131" customFormat="1" ht="51.75" customHeight="1" x14ac:dyDescent="0.2">
      <c r="A321" s="132" t="s">
        <v>66</v>
      </c>
      <c r="B321" s="112" t="s">
        <v>398</v>
      </c>
      <c r="C321" s="26" t="s">
        <v>65</v>
      </c>
      <c r="D321" s="9" t="s">
        <v>62</v>
      </c>
      <c r="E321" s="109" t="s">
        <v>15</v>
      </c>
      <c r="F321" s="108">
        <v>8</v>
      </c>
      <c r="G321" s="107"/>
      <c r="H321" s="105">
        <f>ROUND(G321*F321,2)</f>
        <v>0</v>
      </c>
    </row>
    <row r="322" spans="1:8" s="131" customFormat="1" ht="30" customHeight="1" x14ac:dyDescent="0.2">
      <c r="A322" s="132" t="s">
        <v>64</v>
      </c>
      <c r="B322" s="112" t="s">
        <v>397</v>
      </c>
      <c r="C322" s="26" t="s">
        <v>63</v>
      </c>
      <c r="D322" s="9" t="s">
        <v>62</v>
      </c>
      <c r="E322" s="109"/>
      <c r="F322" s="117"/>
      <c r="G322" s="116"/>
      <c r="H322" s="115"/>
    </row>
    <row r="323" spans="1:8" s="131" customFormat="1" ht="30" customHeight="1" x14ac:dyDescent="0.2">
      <c r="A323" s="132" t="s">
        <v>396</v>
      </c>
      <c r="B323" s="130" t="s">
        <v>54</v>
      </c>
      <c r="C323" s="111" t="s">
        <v>395</v>
      </c>
      <c r="D323" s="110"/>
      <c r="E323" s="109" t="s">
        <v>15</v>
      </c>
      <c r="F323" s="108">
        <v>2</v>
      </c>
      <c r="G323" s="107"/>
      <c r="H323" s="105">
        <f>ROUND(G323*F323,2)</f>
        <v>0</v>
      </c>
    </row>
    <row r="324" spans="1:8" s="131" customFormat="1" ht="30" customHeight="1" x14ac:dyDescent="0.2">
      <c r="A324" s="132" t="s">
        <v>61</v>
      </c>
      <c r="B324" s="130" t="s">
        <v>112</v>
      </c>
      <c r="C324" s="111" t="s">
        <v>60</v>
      </c>
      <c r="D324" s="110"/>
      <c r="E324" s="109" t="s">
        <v>15</v>
      </c>
      <c r="F324" s="108">
        <v>6</v>
      </c>
      <c r="G324" s="107"/>
      <c r="H324" s="105">
        <f>ROUND(G324*F324,2)</f>
        <v>0</v>
      </c>
    </row>
    <row r="325" spans="1:8" s="133" customFormat="1" ht="48" customHeight="1" x14ac:dyDescent="0.2">
      <c r="A325" s="132" t="s">
        <v>394</v>
      </c>
      <c r="B325" s="112" t="s">
        <v>393</v>
      </c>
      <c r="C325" s="111" t="s">
        <v>392</v>
      </c>
      <c r="D325" s="9" t="s">
        <v>62</v>
      </c>
      <c r="E325" s="109" t="s">
        <v>15</v>
      </c>
      <c r="F325" s="108">
        <v>2</v>
      </c>
      <c r="G325" s="107"/>
      <c r="H325" s="105">
        <f>ROUND(G325*F325,2)</f>
        <v>0</v>
      </c>
    </row>
    <row r="326" spans="1:8" s="133" customFormat="1" ht="48" customHeight="1" x14ac:dyDescent="0.2">
      <c r="A326" s="132" t="s">
        <v>391</v>
      </c>
      <c r="B326" s="112" t="s">
        <v>390</v>
      </c>
      <c r="C326" s="111" t="s">
        <v>389</v>
      </c>
      <c r="D326" s="9" t="s">
        <v>62</v>
      </c>
      <c r="E326" s="109" t="s">
        <v>15</v>
      </c>
      <c r="F326" s="108">
        <v>6</v>
      </c>
      <c r="G326" s="107"/>
      <c r="H326" s="105">
        <f>ROUND(G326*F326,2)</f>
        <v>0</v>
      </c>
    </row>
    <row r="327" spans="1:8" s="133" customFormat="1" ht="48" customHeight="1" x14ac:dyDescent="0.2">
      <c r="A327" s="53" t="s">
        <v>388</v>
      </c>
      <c r="B327" s="52" t="s">
        <v>387</v>
      </c>
      <c r="C327" s="26" t="s">
        <v>386</v>
      </c>
      <c r="D327" s="9" t="s">
        <v>62</v>
      </c>
      <c r="E327" s="51" t="s">
        <v>15</v>
      </c>
      <c r="F327" s="108">
        <v>6</v>
      </c>
      <c r="G327" s="107"/>
      <c r="H327" s="50">
        <f>ROUND(G327*F327,2)</f>
        <v>0</v>
      </c>
    </row>
    <row r="328" spans="1:8" s="133" customFormat="1" ht="36" customHeight="1" x14ac:dyDescent="0.2">
      <c r="A328" s="135"/>
      <c r="B328" s="120"/>
      <c r="C328" s="119" t="s">
        <v>59</v>
      </c>
      <c r="D328" s="117"/>
      <c r="E328" s="118"/>
      <c r="F328" s="117"/>
      <c r="G328" s="116"/>
      <c r="H328" s="115"/>
    </row>
    <row r="329" spans="1:8" s="131" customFormat="1" ht="30" customHeight="1" x14ac:dyDescent="0.2">
      <c r="A329" s="165" t="s">
        <v>58</v>
      </c>
      <c r="B329" s="112" t="s">
        <v>385</v>
      </c>
      <c r="C329" s="111" t="s">
        <v>57</v>
      </c>
      <c r="D329" s="110" t="s">
        <v>56</v>
      </c>
      <c r="E329" s="109"/>
      <c r="F329" s="117"/>
      <c r="G329" s="116"/>
      <c r="H329" s="115"/>
    </row>
    <row r="330" spans="1:8" s="131" customFormat="1" ht="30" customHeight="1" x14ac:dyDescent="0.2">
      <c r="A330" s="165" t="s">
        <v>331</v>
      </c>
      <c r="B330" s="130" t="s">
        <v>54</v>
      </c>
      <c r="C330" s="111" t="s">
        <v>330</v>
      </c>
      <c r="D330" s="110"/>
      <c r="E330" s="109" t="s">
        <v>42</v>
      </c>
      <c r="F330" s="127">
        <v>120</v>
      </c>
      <c r="G330" s="107"/>
      <c r="H330" s="105">
        <f>ROUND(G330*F330,2)</f>
        <v>0</v>
      </c>
    </row>
    <row r="331" spans="1:8" s="131" customFormat="1" ht="30" customHeight="1" x14ac:dyDescent="0.2">
      <c r="A331" s="165" t="s">
        <v>55</v>
      </c>
      <c r="B331" s="130" t="s">
        <v>112</v>
      </c>
      <c r="C331" s="111" t="s">
        <v>53</v>
      </c>
      <c r="D331" s="110"/>
      <c r="E331" s="109" t="s">
        <v>42</v>
      </c>
      <c r="F331" s="127">
        <v>550</v>
      </c>
      <c r="G331" s="107"/>
      <c r="H331" s="105">
        <f>ROUND(G331*F331,2)</f>
        <v>0</v>
      </c>
    </row>
    <row r="332" spans="1:8" s="136" customFormat="1" ht="30" customHeight="1" x14ac:dyDescent="0.2">
      <c r="A332" s="154" t="s">
        <v>384</v>
      </c>
      <c r="B332" s="112" t="s">
        <v>383</v>
      </c>
      <c r="C332" s="111" t="s">
        <v>382</v>
      </c>
      <c r="D332" s="110" t="s">
        <v>381</v>
      </c>
      <c r="E332" s="109" t="s">
        <v>42</v>
      </c>
      <c r="F332" s="127">
        <v>90</v>
      </c>
      <c r="G332" s="107"/>
      <c r="H332" s="105">
        <f>ROUND(G332*F332,2)</f>
        <v>0</v>
      </c>
    </row>
    <row r="333" spans="1:8" s="186" customFormat="1" ht="30" customHeight="1" thickBot="1" x14ac:dyDescent="0.3">
      <c r="A333" s="187"/>
      <c r="B333" s="164" t="s">
        <v>380</v>
      </c>
      <c r="C333" s="282" t="str">
        <f>C266</f>
        <v>Kern Drive Rehabilitation (Kanata St to Roanoke St)</v>
      </c>
      <c r="D333" s="283"/>
      <c r="E333" s="283"/>
      <c r="F333" s="284"/>
      <c r="G333" s="125" t="s">
        <v>3</v>
      </c>
      <c r="H333" s="180">
        <f>SUM(H266:H332)</f>
        <v>0</v>
      </c>
    </row>
    <row r="334" spans="1:8" s="186" customFormat="1" ht="30" customHeight="1" thickTop="1" x14ac:dyDescent="0.25">
      <c r="A334" s="190"/>
      <c r="B334" s="161" t="s">
        <v>365</v>
      </c>
      <c r="C334" s="285" t="s">
        <v>379</v>
      </c>
      <c r="D334" s="286"/>
      <c r="E334" s="286"/>
      <c r="F334" s="287"/>
      <c r="G334" s="116"/>
      <c r="H334" s="115"/>
    </row>
    <row r="335" spans="1:8" s="133" customFormat="1" ht="36" customHeight="1" x14ac:dyDescent="0.2">
      <c r="A335" s="135"/>
      <c r="B335" s="120"/>
      <c r="C335" s="160" t="s">
        <v>230</v>
      </c>
      <c r="D335" s="117"/>
      <c r="E335" s="122" t="s">
        <v>114</v>
      </c>
      <c r="F335" s="122" t="s">
        <v>114</v>
      </c>
      <c r="G335" s="116"/>
      <c r="H335" s="115"/>
    </row>
    <row r="336" spans="1:8" s="133" customFormat="1" ht="48" customHeight="1" x14ac:dyDescent="0.2">
      <c r="A336" s="132" t="s">
        <v>211</v>
      </c>
      <c r="B336" s="112" t="s">
        <v>378</v>
      </c>
      <c r="C336" s="111" t="s">
        <v>209</v>
      </c>
      <c r="D336" s="110" t="s">
        <v>200</v>
      </c>
      <c r="E336" s="109" t="s">
        <v>42</v>
      </c>
      <c r="F336" s="127">
        <v>170</v>
      </c>
      <c r="G336" s="107"/>
      <c r="H336" s="105">
        <f>ROUND(G336*F336,2)</f>
        <v>0</v>
      </c>
    </row>
    <row r="337" spans="1:8" s="133" customFormat="1" ht="36" customHeight="1" x14ac:dyDescent="0.2">
      <c r="A337" s="135"/>
      <c r="B337" s="120"/>
      <c r="C337" s="153" t="s">
        <v>203</v>
      </c>
      <c r="D337" s="117"/>
      <c r="E337" s="118"/>
      <c r="F337" s="117"/>
      <c r="G337" s="116"/>
      <c r="H337" s="115"/>
    </row>
    <row r="338" spans="1:8" s="133" customFormat="1" ht="48" customHeight="1" x14ac:dyDescent="0.2">
      <c r="A338" s="165" t="s">
        <v>363</v>
      </c>
      <c r="B338" s="112" t="s">
        <v>377</v>
      </c>
      <c r="C338" s="111" t="s">
        <v>361</v>
      </c>
      <c r="D338" s="110" t="s">
        <v>186</v>
      </c>
      <c r="E338" s="109"/>
      <c r="F338" s="117"/>
      <c r="G338" s="116"/>
      <c r="H338" s="115"/>
    </row>
    <row r="339" spans="1:8" s="133" customFormat="1" ht="48" customHeight="1" x14ac:dyDescent="0.2">
      <c r="A339" s="165" t="s">
        <v>360</v>
      </c>
      <c r="B339" s="130" t="s">
        <v>54</v>
      </c>
      <c r="C339" s="111" t="s">
        <v>359</v>
      </c>
      <c r="D339" s="110" t="s">
        <v>114</v>
      </c>
      <c r="E339" s="109" t="s">
        <v>42</v>
      </c>
      <c r="F339" s="127">
        <v>230</v>
      </c>
      <c r="G339" s="107"/>
      <c r="H339" s="105">
        <f>ROUND(G339*F339,2)</f>
        <v>0</v>
      </c>
    </row>
    <row r="340" spans="1:8" s="133" customFormat="1" ht="48" customHeight="1" x14ac:dyDescent="0.2">
      <c r="A340" s="165" t="s">
        <v>197</v>
      </c>
      <c r="B340" s="112" t="s">
        <v>376</v>
      </c>
      <c r="C340" s="111" t="s">
        <v>196</v>
      </c>
      <c r="D340" s="110" t="s">
        <v>195</v>
      </c>
      <c r="E340" s="109"/>
      <c r="F340" s="117"/>
      <c r="G340" s="116"/>
      <c r="H340" s="115"/>
    </row>
    <row r="341" spans="1:8" s="133" customFormat="1" ht="48" customHeight="1" x14ac:dyDescent="0.2">
      <c r="A341" s="165" t="s">
        <v>355</v>
      </c>
      <c r="B341" s="130" t="s">
        <v>54</v>
      </c>
      <c r="C341" s="111" t="s">
        <v>354</v>
      </c>
      <c r="D341" s="110" t="s">
        <v>114</v>
      </c>
      <c r="E341" s="109" t="s">
        <v>42</v>
      </c>
      <c r="F341" s="127">
        <v>12</v>
      </c>
      <c r="G341" s="107"/>
      <c r="H341" s="105">
        <f>ROUND(G341*F341,2)</f>
        <v>0</v>
      </c>
    </row>
    <row r="342" spans="1:8" s="133" customFormat="1" ht="48" customHeight="1" x14ac:dyDescent="0.2">
      <c r="A342" s="165" t="s">
        <v>192</v>
      </c>
      <c r="B342" s="112" t="s">
        <v>375</v>
      </c>
      <c r="C342" s="111" t="s">
        <v>191</v>
      </c>
      <c r="D342" s="110" t="s">
        <v>186</v>
      </c>
      <c r="E342" s="109"/>
      <c r="F342" s="117"/>
      <c r="G342" s="116"/>
      <c r="H342" s="115"/>
    </row>
    <row r="343" spans="1:8" s="133" customFormat="1" ht="48" customHeight="1" x14ac:dyDescent="0.2">
      <c r="A343" s="165" t="s">
        <v>190</v>
      </c>
      <c r="B343" s="130" t="s">
        <v>54</v>
      </c>
      <c r="C343" s="111" t="s">
        <v>189</v>
      </c>
      <c r="D343" s="110" t="s">
        <v>114</v>
      </c>
      <c r="E343" s="109" t="s">
        <v>15</v>
      </c>
      <c r="F343" s="127">
        <v>40</v>
      </c>
      <c r="G343" s="107"/>
      <c r="H343" s="105">
        <f>ROUND(G343*F343,2)</f>
        <v>0</v>
      </c>
    </row>
    <row r="344" spans="1:8" s="133" customFormat="1" ht="48" customHeight="1" x14ac:dyDescent="0.2">
      <c r="A344" s="165" t="s">
        <v>188</v>
      </c>
      <c r="B344" s="112" t="s">
        <v>374</v>
      </c>
      <c r="C344" s="111" t="s">
        <v>187</v>
      </c>
      <c r="D344" s="110" t="s">
        <v>186</v>
      </c>
      <c r="E344" s="109"/>
      <c r="F344" s="117"/>
      <c r="G344" s="116"/>
      <c r="H344" s="115"/>
    </row>
    <row r="345" spans="1:8" s="133" customFormat="1" ht="48" customHeight="1" x14ac:dyDescent="0.2">
      <c r="A345" s="189" t="s">
        <v>185</v>
      </c>
      <c r="B345" s="183" t="s">
        <v>54</v>
      </c>
      <c r="C345" s="184" t="s">
        <v>184</v>
      </c>
      <c r="D345" s="183" t="s">
        <v>114</v>
      </c>
      <c r="E345" s="183" t="s">
        <v>15</v>
      </c>
      <c r="F345" s="127">
        <v>180</v>
      </c>
      <c r="G345" s="107"/>
      <c r="H345" s="105">
        <f>ROUND(G345*F345,2)</f>
        <v>0</v>
      </c>
    </row>
    <row r="346" spans="1:8" s="133" customFormat="1" ht="48" customHeight="1" x14ac:dyDescent="0.2">
      <c r="A346" s="165" t="s">
        <v>167</v>
      </c>
      <c r="B346" s="112" t="s">
        <v>373</v>
      </c>
      <c r="C346" s="111" t="s">
        <v>166</v>
      </c>
      <c r="D346" s="110" t="s">
        <v>165</v>
      </c>
      <c r="E346" s="109"/>
      <c r="F346" s="117"/>
      <c r="G346" s="116"/>
      <c r="H346" s="115"/>
    </row>
    <row r="347" spans="1:8" s="133" customFormat="1" ht="48" customHeight="1" x14ac:dyDescent="0.2">
      <c r="A347" s="165" t="s">
        <v>164</v>
      </c>
      <c r="B347" s="130" t="s">
        <v>54</v>
      </c>
      <c r="C347" s="111" t="s">
        <v>236</v>
      </c>
      <c r="D347" s="110" t="s">
        <v>162</v>
      </c>
      <c r="E347" s="109"/>
      <c r="F347" s="117"/>
      <c r="G347" s="116"/>
      <c r="H347" s="115"/>
    </row>
    <row r="348" spans="1:8" s="133" customFormat="1" ht="48" customHeight="1" x14ac:dyDescent="0.2">
      <c r="A348" s="165" t="s">
        <v>159</v>
      </c>
      <c r="B348" s="182" t="s">
        <v>69</v>
      </c>
      <c r="C348" s="149" t="s">
        <v>157</v>
      </c>
      <c r="D348" s="148"/>
      <c r="E348" s="147" t="s">
        <v>42</v>
      </c>
      <c r="F348" s="156">
        <v>55</v>
      </c>
      <c r="G348" s="145"/>
      <c r="H348" s="144">
        <f>ROUND(G348*F348,2)</f>
        <v>0</v>
      </c>
    </row>
    <row r="349" spans="1:8" s="133" customFormat="1" ht="48" customHeight="1" x14ac:dyDescent="0.2">
      <c r="A349" s="165" t="s">
        <v>347</v>
      </c>
      <c r="B349" s="112" t="s">
        <v>372</v>
      </c>
      <c r="C349" s="111" t="s">
        <v>345</v>
      </c>
      <c r="D349" s="110" t="s">
        <v>344</v>
      </c>
      <c r="E349" s="109"/>
      <c r="F349" s="117"/>
      <c r="G349" s="116"/>
      <c r="H349" s="115"/>
    </row>
    <row r="350" spans="1:8" s="181" customFormat="1" ht="37.5" customHeight="1" x14ac:dyDescent="0.2">
      <c r="A350" s="154" t="s">
        <v>343</v>
      </c>
      <c r="B350" s="130" t="s">
        <v>54</v>
      </c>
      <c r="C350" s="111" t="s">
        <v>342</v>
      </c>
      <c r="D350" s="110" t="s">
        <v>341</v>
      </c>
      <c r="E350" s="109"/>
      <c r="F350" s="127"/>
      <c r="G350" s="116"/>
      <c r="H350" s="115"/>
    </row>
    <row r="351" spans="1:8" s="181" customFormat="1" ht="27" customHeight="1" x14ac:dyDescent="0.2">
      <c r="A351" s="154" t="s">
        <v>340</v>
      </c>
      <c r="B351" s="138" t="s">
        <v>69</v>
      </c>
      <c r="C351" s="111" t="s">
        <v>339</v>
      </c>
      <c r="D351" s="110"/>
      <c r="E351" s="109" t="s">
        <v>34</v>
      </c>
      <c r="F351" s="127">
        <v>15</v>
      </c>
      <c r="G351" s="107"/>
      <c r="H351" s="188">
        <f>ROUND(G351*F351,2)</f>
        <v>0</v>
      </c>
    </row>
    <row r="352" spans="1:8" s="181" customFormat="1" ht="27" customHeight="1" x14ac:dyDescent="0.2">
      <c r="A352" s="154" t="s">
        <v>371</v>
      </c>
      <c r="B352" s="138" t="s">
        <v>158</v>
      </c>
      <c r="C352" s="111" t="s">
        <v>370</v>
      </c>
      <c r="D352" s="110" t="s">
        <v>114</v>
      </c>
      <c r="E352" s="109" t="s">
        <v>34</v>
      </c>
      <c r="F352" s="127">
        <v>70</v>
      </c>
      <c r="G352" s="107"/>
      <c r="H352" s="188">
        <f>ROUND(G352*F352,2)</f>
        <v>0</v>
      </c>
    </row>
    <row r="353" spans="1:8" s="133" customFormat="1" ht="48" customHeight="1" x14ac:dyDescent="0.2">
      <c r="A353" s="165" t="s">
        <v>337</v>
      </c>
      <c r="B353" s="130" t="s">
        <v>112</v>
      </c>
      <c r="C353" s="111" t="s">
        <v>138</v>
      </c>
      <c r="D353" s="110" t="s">
        <v>336</v>
      </c>
      <c r="E353" s="109" t="s">
        <v>34</v>
      </c>
      <c r="F353" s="127">
        <v>10</v>
      </c>
      <c r="G353" s="107"/>
      <c r="H353" s="105">
        <f>ROUND(G353*F353,2)</f>
        <v>0</v>
      </c>
    </row>
    <row r="354" spans="1:8" s="133" customFormat="1" ht="48" customHeight="1" x14ac:dyDescent="0.2">
      <c r="A354" s="165" t="s">
        <v>136</v>
      </c>
      <c r="B354" s="112" t="s">
        <v>369</v>
      </c>
      <c r="C354" s="111" t="s">
        <v>135</v>
      </c>
      <c r="D354" s="110" t="s">
        <v>104</v>
      </c>
      <c r="E354" s="151"/>
      <c r="F354" s="117"/>
      <c r="G354" s="116"/>
      <c r="H354" s="115"/>
    </row>
    <row r="355" spans="1:8" s="133" customFormat="1" ht="48" customHeight="1" x14ac:dyDescent="0.2">
      <c r="A355" s="165" t="s">
        <v>134</v>
      </c>
      <c r="B355" s="130" t="s">
        <v>54</v>
      </c>
      <c r="C355" s="111" t="s">
        <v>133</v>
      </c>
      <c r="D355" s="110"/>
      <c r="E355" s="109"/>
      <c r="F355" s="117"/>
      <c r="G355" s="116"/>
      <c r="H355" s="115"/>
    </row>
    <row r="356" spans="1:8" s="133" customFormat="1" ht="48" customHeight="1" x14ac:dyDescent="0.2">
      <c r="A356" s="165" t="s">
        <v>132</v>
      </c>
      <c r="B356" s="138" t="s">
        <v>69</v>
      </c>
      <c r="C356" s="111" t="s">
        <v>100</v>
      </c>
      <c r="D356" s="110"/>
      <c r="E356" s="109" t="s">
        <v>98</v>
      </c>
      <c r="F356" s="127">
        <v>170</v>
      </c>
      <c r="G356" s="107"/>
      <c r="H356" s="105">
        <f>ROUND(G356*F356,2)</f>
        <v>0</v>
      </c>
    </row>
    <row r="357" spans="1:8" s="133" customFormat="1" ht="48" customHeight="1" x14ac:dyDescent="0.2">
      <c r="A357" s="165" t="s">
        <v>131</v>
      </c>
      <c r="B357" s="130" t="s">
        <v>112</v>
      </c>
      <c r="C357" s="111" t="s">
        <v>130</v>
      </c>
      <c r="D357" s="110"/>
      <c r="E357" s="109"/>
      <c r="F357" s="117"/>
      <c r="G357" s="116"/>
      <c r="H357" s="115"/>
    </row>
    <row r="358" spans="1:8" s="133" customFormat="1" ht="48" customHeight="1" x14ac:dyDescent="0.2">
      <c r="A358" s="165" t="s">
        <v>129</v>
      </c>
      <c r="B358" s="138" t="s">
        <v>69</v>
      </c>
      <c r="C358" s="111" t="s">
        <v>100</v>
      </c>
      <c r="D358" s="110"/>
      <c r="E358" s="109" t="s">
        <v>98</v>
      </c>
      <c r="F358" s="127">
        <v>10</v>
      </c>
      <c r="G358" s="107"/>
      <c r="H358" s="105">
        <f>ROUND(G358*F358,2)</f>
        <v>0</v>
      </c>
    </row>
    <row r="359" spans="1:8" s="133" customFormat="1" ht="48" customHeight="1" x14ac:dyDescent="0.2">
      <c r="A359" s="165" t="s">
        <v>128</v>
      </c>
      <c r="B359" s="112" t="s">
        <v>368</v>
      </c>
      <c r="C359" s="111" t="s">
        <v>127</v>
      </c>
      <c r="D359" s="110" t="s">
        <v>126</v>
      </c>
      <c r="E359" s="109"/>
      <c r="F359" s="117"/>
      <c r="G359" s="116"/>
      <c r="H359" s="115"/>
    </row>
    <row r="360" spans="1:8" s="136" customFormat="1" ht="30" customHeight="1" x14ac:dyDescent="0.2">
      <c r="A360" s="154" t="s">
        <v>125</v>
      </c>
      <c r="B360" s="130" t="s">
        <v>54</v>
      </c>
      <c r="C360" s="111" t="s">
        <v>124</v>
      </c>
      <c r="D360" s="110" t="s">
        <v>114</v>
      </c>
      <c r="E360" s="109" t="s">
        <v>42</v>
      </c>
      <c r="F360" s="127">
        <v>100</v>
      </c>
      <c r="G360" s="107"/>
      <c r="H360" s="105">
        <f>ROUND(G360*F360,2)</f>
        <v>0</v>
      </c>
    </row>
    <row r="361" spans="1:8" s="133" customFormat="1" ht="36" customHeight="1" x14ac:dyDescent="0.2">
      <c r="A361" s="135"/>
      <c r="B361" s="124"/>
      <c r="C361" s="119" t="s">
        <v>97</v>
      </c>
      <c r="D361" s="117"/>
      <c r="E361" s="123"/>
      <c r="F361" s="117"/>
      <c r="G361" s="116"/>
      <c r="H361" s="115"/>
    </row>
    <row r="362" spans="1:8" s="133" customFormat="1" ht="48" customHeight="1" x14ac:dyDescent="0.2">
      <c r="A362" s="132" t="s">
        <v>96</v>
      </c>
      <c r="B362" s="112" t="s">
        <v>367</v>
      </c>
      <c r="C362" s="111" t="s">
        <v>95</v>
      </c>
      <c r="D362" s="110" t="s">
        <v>94</v>
      </c>
      <c r="E362" s="109" t="s">
        <v>34</v>
      </c>
      <c r="F362" s="127">
        <v>200</v>
      </c>
      <c r="G362" s="107"/>
      <c r="H362" s="105">
        <f>ROUND(G362*F362,2)</f>
        <v>0</v>
      </c>
    </row>
    <row r="363" spans="1:8" s="133" customFormat="1" ht="36" customHeight="1" x14ac:dyDescent="0.2">
      <c r="A363" s="135"/>
      <c r="B363" s="120"/>
      <c r="C363" s="119" t="s">
        <v>59</v>
      </c>
      <c r="D363" s="117"/>
      <c r="E363" s="118"/>
      <c r="F363" s="117"/>
      <c r="G363" s="116"/>
      <c r="H363" s="115"/>
    </row>
    <row r="364" spans="1:8" s="133" customFormat="1" ht="48" customHeight="1" x14ac:dyDescent="0.2">
      <c r="A364" s="165" t="s">
        <v>58</v>
      </c>
      <c r="B364" s="112" t="s">
        <v>366</v>
      </c>
      <c r="C364" s="111" t="s">
        <v>57</v>
      </c>
      <c r="D364" s="110" t="s">
        <v>56</v>
      </c>
      <c r="E364" s="109"/>
      <c r="F364" s="117"/>
      <c r="G364" s="116"/>
      <c r="H364" s="115"/>
    </row>
    <row r="365" spans="1:8" s="133" customFormat="1" ht="48" customHeight="1" x14ac:dyDescent="0.2">
      <c r="A365" s="165" t="s">
        <v>331</v>
      </c>
      <c r="B365" s="130" t="s">
        <v>54</v>
      </c>
      <c r="C365" s="111" t="s">
        <v>330</v>
      </c>
      <c r="D365" s="110"/>
      <c r="E365" s="109" t="s">
        <v>42</v>
      </c>
      <c r="F365" s="127">
        <v>30</v>
      </c>
      <c r="G365" s="107"/>
      <c r="H365" s="105">
        <f>ROUND(G365*F365,2)</f>
        <v>0</v>
      </c>
    </row>
    <row r="366" spans="1:8" s="131" customFormat="1" ht="30" customHeight="1" x14ac:dyDescent="0.2">
      <c r="A366" s="165" t="s">
        <v>55</v>
      </c>
      <c r="B366" s="130" t="s">
        <v>112</v>
      </c>
      <c r="C366" s="111" t="s">
        <v>53</v>
      </c>
      <c r="D366" s="110"/>
      <c r="E366" s="109" t="s">
        <v>42</v>
      </c>
      <c r="F366" s="127">
        <v>140</v>
      </c>
      <c r="G366" s="107"/>
      <c r="H366" s="105">
        <f>ROUND(G366*F366,2)</f>
        <v>0</v>
      </c>
    </row>
    <row r="367" spans="1:8" s="186" customFormat="1" ht="30" customHeight="1" thickBot="1" x14ac:dyDescent="0.3">
      <c r="A367" s="187"/>
      <c r="B367" s="164" t="s">
        <v>365</v>
      </c>
      <c r="C367" s="282" t="str">
        <f>C334</f>
        <v>Melrose Avenue E Rehabilitation (Leola St to end of Melrose Ave E)</v>
      </c>
      <c r="D367" s="283"/>
      <c r="E367" s="283"/>
      <c r="F367" s="284"/>
      <c r="G367" s="125" t="s">
        <v>3</v>
      </c>
      <c r="H367" s="180">
        <f>SUM(H334:H366)</f>
        <v>0</v>
      </c>
    </row>
    <row r="368" spans="1:8" s="90" customFormat="1" ht="30" customHeight="1" thickTop="1" x14ac:dyDescent="0.25">
      <c r="A368" s="162"/>
      <c r="B368" s="161" t="s">
        <v>329</v>
      </c>
      <c r="C368" s="285" t="s">
        <v>269</v>
      </c>
      <c r="D368" s="286"/>
      <c r="E368" s="286"/>
      <c r="F368" s="287"/>
      <c r="G368" s="116"/>
      <c r="H368" s="115"/>
    </row>
    <row r="369" spans="1:8" ht="36" customHeight="1" x14ac:dyDescent="0.2">
      <c r="A369" s="71"/>
      <c r="B369" s="120"/>
      <c r="C369" s="160" t="s">
        <v>230</v>
      </c>
      <c r="D369" s="117"/>
      <c r="E369" s="122" t="s">
        <v>114</v>
      </c>
      <c r="F369" s="122" t="s">
        <v>114</v>
      </c>
      <c r="G369" s="116"/>
      <c r="H369" s="115"/>
    </row>
    <row r="370" spans="1:8" ht="48" customHeight="1" x14ac:dyDescent="0.2">
      <c r="A370" s="142" t="s">
        <v>211</v>
      </c>
      <c r="B370" s="112" t="s">
        <v>364</v>
      </c>
      <c r="C370" s="111" t="s">
        <v>209</v>
      </c>
      <c r="D370" s="110" t="s">
        <v>200</v>
      </c>
      <c r="E370" s="109" t="s">
        <v>42</v>
      </c>
      <c r="F370" s="127">
        <v>160</v>
      </c>
      <c r="G370" s="107"/>
      <c r="H370" s="105">
        <f>ROUND(G370*F370,2)</f>
        <v>0</v>
      </c>
    </row>
    <row r="371" spans="1:8" ht="36" customHeight="1" x14ac:dyDescent="0.2">
      <c r="A371" s="71"/>
      <c r="B371" s="120"/>
      <c r="C371" s="153" t="s">
        <v>203</v>
      </c>
      <c r="D371" s="117"/>
      <c r="E371" s="118"/>
      <c r="F371" s="117"/>
      <c r="G371" s="116"/>
      <c r="H371" s="115"/>
    </row>
    <row r="372" spans="1:8" ht="48" customHeight="1" x14ac:dyDescent="0.2">
      <c r="A372" s="154" t="s">
        <v>363</v>
      </c>
      <c r="B372" s="112" t="s">
        <v>362</v>
      </c>
      <c r="C372" s="111" t="s">
        <v>361</v>
      </c>
      <c r="D372" s="110" t="s">
        <v>186</v>
      </c>
      <c r="E372" s="109"/>
      <c r="F372" s="117"/>
      <c r="G372" s="116"/>
      <c r="H372" s="115"/>
    </row>
    <row r="373" spans="1:8" ht="48" customHeight="1" x14ac:dyDescent="0.2">
      <c r="A373" s="154" t="s">
        <v>360</v>
      </c>
      <c r="B373" s="130" t="s">
        <v>54</v>
      </c>
      <c r="C373" s="111" t="s">
        <v>359</v>
      </c>
      <c r="D373" s="110" t="s">
        <v>114</v>
      </c>
      <c r="E373" s="109" t="s">
        <v>42</v>
      </c>
      <c r="F373" s="127">
        <v>180</v>
      </c>
      <c r="G373" s="107"/>
      <c r="H373" s="105">
        <f>ROUND(G373*F373,2)</f>
        <v>0</v>
      </c>
    </row>
    <row r="374" spans="1:8" ht="48" customHeight="1" x14ac:dyDescent="0.2">
      <c r="A374" s="154" t="s">
        <v>197</v>
      </c>
      <c r="B374" s="112" t="s">
        <v>358</v>
      </c>
      <c r="C374" s="111" t="s">
        <v>196</v>
      </c>
      <c r="D374" s="110" t="s">
        <v>195</v>
      </c>
      <c r="E374" s="109"/>
      <c r="F374" s="117"/>
      <c r="G374" s="116"/>
      <c r="H374" s="115"/>
    </row>
    <row r="375" spans="1:8" ht="48" customHeight="1" x14ac:dyDescent="0.2">
      <c r="A375" s="154" t="s">
        <v>357</v>
      </c>
      <c r="B375" s="130" t="s">
        <v>54</v>
      </c>
      <c r="C375" s="111" t="s">
        <v>356</v>
      </c>
      <c r="D375" s="110" t="s">
        <v>114</v>
      </c>
      <c r="E375" s="109" t="s">
        <v>42</v>
      </c>
      <c r="F375" s="127">
        <v>10</v>
      </c>
      <c r="G375" s="107"/>
      <c r="H375" s="105">
        <f>ROUND(G375*F375,2)</f>
        <v>0</v>
      </c>
    </row>
    <row r="376" spans="1:8" ht="48" customHeight="1" x14ac:dyDescent="0.2">
      <c r="A376" s="154" t="s">
        <v>355</v>
      </c>
      <c r="B376" s="130" t="s">
        <v>112</v>
      </c>
      <c r="C376" s="111" t="s">
        <v>354</v>
      </c>
      <c r="D376" s="110" t="s">
        <v>114</v>
      </c>
      <c r="E376" s="109" t="s">
        <v>42</v>
      </c>
      <c r="F376" s="127">
        <v>50</v>
      </c>
      <c r="G376" s="107"/>
      <c r="H376" s="105">
        <f>ROUND(G376*F376,2)</f>
        <v>0</v>
      </c>
    </row>
    <row r="377" spans="1:8" ht="48" customHeight="1" x14ac:dyDescent="0.2">
      <c r="A377" s="154" t="s">
        <v>192</v>
      </c>
      <c r="B377" s="112" t="s">
        <v>353</v>
      </c>
      <c r="C377" s="111" t="s">
        <v>191</v>
      </c>
      <c r="D377" s="110" t="s">
        <v>186</v>
      </c>
      <c r="E377" s="109"/>
      <c r="F377" s="117"/>
      <c r="G377" s="116"/>
      <c r="H377" s="115"/>
    </row>
    <row r="378" spans="1:8" ht="48" customHeight="1" x14ac:dyDescent="0.2">
      <c r="A378" s="154" t="s">
        <v>190</v>
      </c>
      <c r="B378" s="130" t="s">
        <v>54</v>
      </c>
      <c r="C378" s="111" t="s">
        <v>189</v>
      </c>
      <c r="D378" s="110" t="s">
        <v>114</v>
      </c>
      <c r="E378" s="109" t="s">
        <v>15</v>
      </c>
      <c r="F378" s="127">
        <v>140</v>
      </c>
      <c r="G378" s="107"/>
      <c r="H378" s="105">
        <f>ROUND(G378*F378,2)</f>
        <v>0</v>
      </c>
    </row>
    <row r="379" spans="1:8" ht="48" customHeight="1" x14ac:dyDescent="0.2">
      <c r="A379" s="154" t="s">
        <v>188</v>
      </c>
      <c r="B379" s="112" t="s">
        <v>352</v>
      </c>
      <c r="C379" s="111" t="s">
        <v>187</v>
      </c>
      <c r="D379" s="110" t="s">
        <v>186</v>
      </c>
      <c r="E379" s="109"/>
      <c r="F379" s="117"/>
      <c r="G379" s="116"/>
      <c r="H379" s="115"/>
    </row>
    <row r="380" spans="1:8" ht="48" customHeight="1" x14ac:dyDescent="0.2">
      <c r="A380" s="185" t="s">
        <v>185</v>
      </c>
      <c r="B380" s="183" t="s">
        <v>54</v>
      </c>
      <c r="C380" s="184" t="s">
        <v>184</v>
      </c>
      <c r="D380" s="183" t="s">
        <v>114</v>
      </c>
      <c r="E380" s="183" t="s">
        <v>15</v>
      </c>
      <c r="F380" s="127">
        <v>140</v>
      </c>
      <c r="G380" s="107"/>
      <c r="H380" s="105">
        <f>ROUND(G380*F380,2)</f>
        <v>0</v>
      </c>
    </row>
    <row r="381" spans="1:8" ht="48" customHeight="1" x14ac:dyDescent="0.2">
      <c r="A381" s="154" t="s">
        <v>167</v>
      </c>
      <c r="B381" s="112" t="s">
        <v>351</v>
      </c>
      <c r="C381" s="111" t="s">
        <v>166</v>
      </c>
      <c r="D381" s="110" t="s">
        <v>165</v>
      </c>
      <c r="E381" s="109"/>
      <c r="F381" s="117"/>
      <c r="G381" s="116"/>
      <c r="H381" s="115"/>
    </row>
    <row r="382" spans="1:8" ht="48" customHeight="1" x14ac:dyDescent="0.2">
      <c r="A382" s="154" t="s">
        <v>164</v>
      </c>
      <c r="B382" s="130" t="s">
        <v>54</v>
      </c>
      <c r="C382" s="111" t="s">
        <v>236</v>
      </c>
      <c r="D382" s="110" t="s">
        <v>162</v>
      </c>
      <c r="E382" s="109"/>
      <c r="F382" s="117"/>
      <c r="G382" s="116"/>
      <c r="H382" s="115"/>
    </row>
    <row r="383" spans="1:8" ht="48" customHeight="1" x14ac:dyDescent="0.2">
      <c r="A383" s="154" t="s">
        <v>161</v>
      </c>
      <c r="B383" s="138" t="s">
        <v>69</v>
      </c>
      <c r="C383" s="111" t="s">
        <v>160</v>
      </c>
      <c r="D383" s="110"/>
      <c r="E383" s="109" t="s">
        <v>42</v>
      </c>
      <c r="F383" s="127">
        <v>5</v>
      </c>
      <c r="G383" s="107"/>
      <c r="H383" s="105">
        <f>ROUND(G383*F383,2)</f>
        <v>0</v>
      </c>
    </row>
    <row r="384" spans="1:8" ht="48" customHeight="1" x14ac:dyDescent="0.2">
      <c r="A384" s="154" t="s">
        <v>159</v>
      </c>
      <c r="B384" s="138" t="s">
        <v>158</v>
      </c>
      <c r="C384" s="111" t="s">
        <v>157</v>
      </c>
      <c r="D384" s="110"/>
      <c r="E384" s="109" t="s">
        <v>42</v>
      </c>
      <c r="F384" s="127">
        <v>10</v>
      </c>
      <c r="G384" s="107"/>
      <c r="H384" s="105">
        <f>ROUND(G384*F384,2)</f>
        <v>0</v>
      </c>
    </row>
    <row r="385" spans="1:8" ht="48" customHeight="1" x14ac:dyDescent="0.2">
      <c r="A385" s="154" t="s">
        <v>350</v>
      </c>
      <c r="B385" s="182" t="s">
        <v>349</v>
      </c>
      <c r="C385" s="149" t="s">
        <v>348</v>
      </c>
      <c r="D385" s="148" t="s">
        <v>114</v>
      </c>
      <c r="E385" s="147" t="s">
        <v>42</v>
      </c>
      <c r="F385" s="156">
        <v>70</v>
      </c>
      <c r="G385" s="145"/>
      <c r="H385" s="144">
        <f>ROUND(G385*F385,2)</f>
        <v>0</v>
      </c>
    </row>
    <row r="386" spans="1:8" s="133" customFormat="1" ht="48" customHeight="1" x14ac:dyDescent="0.2">
      <c r="A386" s="165" t="s">
        <v>347</v>
      </c>
      <c r="B386" s="112" t="s">
        <v>346</v>
      </c>
      <c r="C386" s="111" t="s">
        <v>345</v>
      </c>
      <c r="D386" s="110" t="s">
        <v>344</v>
      </c>
      <c r="E386" s="109"/>
      <c r="F386" s="117"/>
      <c r="G386" s="116"/>
      <c r="H386" s="115"/>
    </row>
    <row r="387" spans="1:8" s="181" customFormat="1" ht="37.5" customHeight="1" x14ac:dyDescent="0.2">
      <c r="A387" s="154" t="s">
        <v>343</v>
      </c>
      <c r="B387" s="130" t="s">
        <v>54</v>
      </c>
      <c r="C387" s="111" t="s">
        <v>342</v>
      </c>
      <c r="D387" s="110" t="s">
        <v>341</v>
      </c>
      <c r="E387" s="109"/>
      <c r="F387" s="127"/>
      <c r="G387" s="116"/>
      <c r="H387" s="115"/>
    </row>
    <row r="388" spans="1:8" s="181" customFormat="1" ht="27" customHeight="1" x14ac:dyDescent="0.2">
      <c r="A388" s="154" t="s">
        <v>340</v>
      </c>
      <c r="B388" s="138" t="s">
        <v>69</v>
      </c>
      <c r="C388" s="111" t="s">
        <v>339</v>
      </c>
      <c r="D388" s="110"/>
      <c r="E388" s="109" t="s">
        <v>34</v>
      </c>
      <c r="F388" s="127">
        <v>60</v>
      </c>
      <c r="G388" s="107"/>
      <c r="H388" s="105">
        <f>ROUND(G388*F388,2)</f>
        <v>0</v>
      </c>
    </row>
    <row r="389" spans="1:8" ht="48" customHeight="1" x14ac:dyDescent="0.2">
      <c r="A389" s="154" t="s">
        <v>338</v>
      </c>
      <c r="B389" s="130" t="s">
        <v>112</v>
      </c>
      <c r="C389" s="111" t="s">
        <v>141</v>
      </c>
      <c r="D389" s="110" t="s">
        <v>140</v>
      </c>
      <c r="E389" s="109" t="s">
        <v>34</v>
      </c>
      <c r="F389" s="127">
        <v>25</v>
      </c>
      <c r="G389" s="107"/>
      <c r="H389" s="105">
        <f>ROUND(G389*F389,2)</f>
        <v>0</v>
      </c>
    </row>
    <row r="390" spans="1:8" ht="48" customHeight="1" x14ac:dyDescent="0.2">
      <c r="A390" s="154" t="s">
        <v>337</v>
      </c>
      <c r="B390" s="130" t="s">
        <v>108</v>
      </c>
      <c r="C390" s="111" t="s">
        <v>138</v>
      </c>
      <c r="D390" s="110" t="s">
        <v>336</v>
      </c>
      <c r="E390" s="109" t="s">
        <v>34</v>
      </c>
      <c r="F390" s="127">
        <v>15</v>
      </c>
      <c r="G390" s="107"/>
      <c r="H390" s="105">
        <f>ROUND(G390*F390,2)</f>
        <v>0</v>
      </c>
    </row>
    <row r="391" spans="1:8" ht="48" customHeight="1" x14ac:dyDescent="0.2">
      <c r="A391" s="154" t="s">
        <v>136</v>
      </c>
      <c r="B391" s="112" t="s">
        <v>335</v>
      </c>
      <c r="C391" s="111" t="s">
        <v>135</v>
      </c>
      <c r="D391" s="110" t="s">
        <v>104</v>
      </c>
      <c r="E391" s="151"/>
      <c r="F391" s="127"/>
      <c r="G391" s="116"/>
      <c r="H391" s="115"/>
    </row>
    <row r="392" spans="1:8" ht="48" customHeight="1" x14ac:dyDescent="0.2">
      <c r="A392" s="154" t="s">
        <v>134</v>
      </c>
      <c r="B392" s="130" t="s">
        <v>54</v>
      </c>
      <c r="C392" s="111" t="s">
        <v>133</v>
      </c>
      <c r="D392" s="110"/>
      <c r="E392" s="109"/>
      <c r="F392" s="117"/>
      <c r="G392" s="116"/>
      <c r="H392" s="115"/>
    </row>
    <row r="393" spans="1:8" ht="48" customHeight="1" x14ac:dyDescent="0.2">
      <c r="A393" s="154" t="s">
        <v>132</v>
      </c>
      <c r="B393" s="138" t="s">
        <v>69</v>
      </c>
      <c r="C393" s="111" t="s">
        <v>100</v>
      </c>
      <c r="D393" s="110"/>
      <c r="E393" s="109" t="s">
        <v>98</v>
      </c>
      <c r="F393" s="127">
        <v>200</v>
      </c>
      <c r="G393" s="107"/>
      <c r="H393" s="105">
        <f>ROUND(G393*F393,2)</f>
        <v>0</v>
      </c>
    </row>
    <row r="394" spans="1:8" ht="48" customHeight="1" x14ac:dyDescent="0.2">
      <c r="A394" s="154" t="s">
        <v>131</v>
      </c>
      <c r="B394" s="130" t="s">
        <v>112</v>
      </c>
      <c r="C394" s="111" t="s">
        <v>130</v>
      </c>
      <c r="D394" s="110"/>
      <c r="E394" s="109"/>
      <c r="F394" s="117"/>
      <c r="G394" s="116"/>
      <c r="H394" s="115"/>
    </row>
    <row r="395" spans="1:8" ht="48" customHeight="1" x14ac:dyDescent="0.2">
      <c r="A395" s="154" t="s">
        <v>129</v>
      </c>
      <c r="B395" s="138" t="s">
        <v>69</v>
      </c>
      <c r="C395" s="111" t="s">
        <v>100</v>
      </c>
      <c r="D395" s="110"/>
      <c r="E395" s="109" t="s">
        <v>98</v>
      </c>
      <c r="F395" s="127">
        <v>20</v>
      </c>
      <c r="G395" s="107"/>
      <c r="H395" s="105">
        <f>ROUND(G395*F395,2)</f>
        <v>0</v>
      </c>
    </row>
    <row r="396" spans="1:8" ht="48" customHeight="1" x14ac:dyDescent="0.2">
      <c r="A396" s="154" t="s">
        <v>128</v>
      </c>
      <c r="B396" s="112" t="s">
        <v>334</v>
      </c>
      <c r="C396" s="111" t="s">
        <v>127</v>
      </c>
      <c r="D396" s="110" t="s">
        <v>126</v>
      </c>
      <c r="E396" s="109"/>
      <c r="F396" s="117"/>
      <c r="G396" s="116"/>
      <c r="H396" s="115"/>
    </row>
    <row r="397" spans="1:8" s="136" customFormat="1" ht="30" customHeight="1" x14ac:dyDescent="0.2">
      <c r="A397" s="154" t="s">
        <v>125</v>
      </c>
      <c r="B397" s="130" t="s">
        <v>54</v>
      </c>
      <c r="C397" s="111" t="s">
        <v>124</v>
      </c>
      <c r="D397" s="110" t="s">
        <v>114</v>
      </c>
      <c r="E397" s="109" t="s">
        <v>42</v>
      </c>
      <c r="F397" s="127">
        <v>110</v>
      </c>
      <c r="G397" s="107"/>
      <c r="H397" s="105">
        <f>ROUND(G397*F397,2)</f>
        <v>0</v>
      </c>
    </row>
    <row r="398" spans="1:8" ht="36" customHeight="1" x14ac:dyDescent="0.2">
      <c r="A398" s="71"/>
      <c r="B398" s="124"/>
      <c r="C398" s="119" t="s">
        <v>97</v>
      </c>
      <c r="D398" s="117"/>
      <c r="E398" s="123"/>
      <c r="F398" s="117"/>
      <c r="G398" s="116"/>
      <c r="H398" s="115"/>
    </row>
    <row r="399" spans="1:8" ht="48" customHeight="1" x14ac:dyDescent="0.2">
      <c r="A399" s="142" t="s">
        <v>96</v>
      </c>
      <c r="B399" s="112" t="s">
        <v>333</v>
      </c>
      <c r="C399" s="111" t="s">
        <v>95</v>
      </c>
      <c r="D399" s="110" t="s">
        <v>94</v>
      </c>
      <c r="E399" s="109" t="s">
        <v>34</v>
      </c>
      <c r="F399" s="108">
        <v>300</v>
      </c>
      <c r="G399" s="107"/>
      <c r="H399" s="105">
        <f>ROUND(G399*F399,2)</f>
        <v>0</v>
      </c>
    </row>
    <row r="400" spans="1:8" ht="36" customHeight="1" x14ac:dyDescent="0.2">
      <c r="A400" s="71"/>
      <c r="B400" s="120"/>
      <c r="C400" s="119" t="s">
        <v>59</v>
      </c>
      <c r="D400" s="117"/>
      <c r="E400" s="118"/>
      <c r="F400" s="117"/>
      <c r="G400" s="116"/>
      <c r="H400" s="115"/>
    </row>
    <row r="401" spans="1:8" ht="48" customHeight="1" x14ac:dyDescent="0.2">
      <c r="A401" s="154" t="s">
        <v>58</v>
      </c>
      <c r="B401" s="112" t="s">
        <v>332</v>
      </c>
      <c r="C401" s="111" t="s">
        <v>57</v>
      </c>
      <c r="D401" s="110" t="s">
        <v>56</v>
      </c>
      <c r="E401" s="109"/>
      <c r="F401" s="117"/>
      <c r="G401" s="116"/>
      <c r="H401" s="115"/>
    </row>
    <row r="402" spans="1:8" ht="48" customHeight="1" x14ac:dyDescent="0.2">
      <c r="A402" s="154" t="s">
        <v>331</v>
      </c>
      <c r="B402" s="130" t="s">
        <v>54</v>
      </c>
      <c r="C402" s="111" t="s">
        <v>330</v>
      </c>
      <c r="D402" s="110"/>
      <c r="E402" s="109" t="s">
        <v>42</v>
      </c>
      <c r="F402" s="127">
        <v>60</v>
      </c>
      <c r="G402" s="107"/>
      <c r="H402" s="105">
        <f>ROUND(G402*F402,2)</f>
        <v>0</v>
      </c>
    </row>
    <row r="403" spans="1:8" s="131" customFormat="1" ht="30" customHeight="1" x14ac:dyDescent="0.2">
      <c r="A403" s="165" t="s">
        <v>55</v>
      </c>
      <c r="B403" s="130" t="s">
        <v>112</v>
      </c>
      <c r="C403" s="111" t="s">
        <v>53</v>
      </c>
      <c r="D403" s="110"/>
      <c r="E403" s="109" t="s">
        <v>42</v>
      </c>
      <c r="F403" s="127">
        <v>100</v>
      </c>
      <c r="G403" s="107"/>
      <c r="H403" s="105">
        <f>ROUND(G403*F403,2)</f>
        <v>0</v>
      </c>
    </row>
    <row r="404" spans="1:8" s="90" customFormat="1" ht="30" customHeight="1" thickBot="1" x14ac:dyDescent="0.3">
      <c r="A404" s="92"/>
      <c r="B404" s="164" t="s">
        <v>329</v>
      </c>
      <c r="C404" s="282" t="str">
        <f>C368</f>
        <v>Roanoke Street Rehabilitation (Melrose Ave E to Pandora Ave E)</v>
      </c>
      <c r="D404" s="283"/>
      <c r="E404" s="283"/>
      <c r="F404" s="284"/>
      <c r="G404" s="125" t="s">
        <v>3</v>
      </c>
      <c r="H404" s="180">
        <f>SUM(H368:H403)</f>
        <v>0</v>
      </c>
    </row>
    <row r="405" spans="1:8" s="90" customFormat="1" ht="30" customHeight="1" thickTop="1" x14ac:dyDescent="0.25">
      <c r="A405" s="162"/>
      <c r="B405" s="161" t="s">
        <v>328</v>
      </c>
      <c r="C405" s="279" t="s">
        <v>327</v>
      </c>
      <c r="D405" s="280"/>
      <c r="E405" s="280"/>
      <c r="F405" s="281"/>
      <c r="G405" s="179"/>
      <c r="H405" s="178"/>
    </row>
    <row r="406" spans="1:8" ht="36" customHeight="1" x14ac:dyDescent="0.2">
      <c r="A406" s="71"/>
      <c r="B406" s="120"/>
      <c r="C406" s="160" t="s">
        <v>326</v>
      </c>
      <c r="D406" s="117"/>
      <c r="E406" s="122"/>
      <c r="F406" s="122"/>
      <c r="G406" s="177"/>
      <c r="H406" s="121"/>
    </row>
    <row r="407" spans="1:8" ht="27" customHeight="1" x14ac:dyDescent="0.2">
      <c r="A407" s="71"/>
      <c r="B407" s="120"/>
      <c r="C407" s="160" t="s">
        <v>325</v>
      </c>
      <c r="D407" s="117"/>
      <c r="E407" s="122" t="s">
        <v>114</v>
      </c>
      <c r="F407" s="122" t="s">
        <v>114</v>
      </c>
      <c r="G407" s="177"/>
      <c r="H407" s="121"/>
    </row>
    <row r="408" spans="1:8" s="139" customFormat="1" ht="35.25" customHeight="1" x14ac:dyDescent="0.25">
      <c r="A408" s="142" t="s">
        <v>324</v>
      </c>
      <c r="B408" s="11" t="s">
        <v>323</v>
      </c>
      <c r="C408" s="49" t="s">
        <v>322</v>
      </c>
      <c r="D408" s="9" t="s">
        <v>62</v>
      </c>
      <c r="E408" s="109"/>
      <c r="F408" s="108"/>
      <c r="G408" s="116"/>
      <c r="H408" s="115"/>
    </row>
    <row r="409" spans="1:8" s="136" customFormat="1" ht="43.9" customHeight="1" x14ac:dyDescent="0.2">
      <c r="A409" s="142" t="s">
        <v>321</v>
      </c>
      <c r="B409" s="130" t="s">
        <v>54</v>
      </c>
      <c r="C409" s="26" t="s">
        <v>320</v>
      </c>
      <c r="D409" s="110"/>
      <c r="E409" s="109" t="s">
        <v>15</v>
      </c>
      <c r="F409" s="108">
        <v>1</v>
      </c>
      <c r="G409" s="107"/>
      <c r="H409" s="105">
        <f>ROUND(G409*F409,2)</f>
        <v>0</v>
      </c>
    </row>
    <row r="410" spans="1:8" s="19" customFormat="1" ht="33" customHeight="1" x14ac:dyDescent="0.2">
      <c r="A410" s="12"/>
      <c r="B410" s="11" t="s">
        <v>319</v>
      </c>
      <c r="C410" s="26" t="s">
        <v>266</v>
      </c>
      <c r="D410" s="9" t="s">
        <v>73</v>
      </c>
      <c r="E410" s="8" t="s">
        <v>76</v>
      </c>
      <c r="F410" s="247">
        <v>0.61</v>
      </c>
      <c r="G410" s="107"/>
      <c r="H410" s="105">
        <f>ROUND(G410*F410,2)</f>
        <v>0</v>
      </c>
    </row>
    <row r="411" spans="1:8" ht="22.15" customHeight="1" x14ac:dyDescent="0.2">
      <c r="A411" s="71"/>
      <c r="B411" s="124"/>
      <c r="C411" s="119" t="s">
        <v>318</v>
      </c>
      <c r="D411" s="117"/>
      <c r="E411" s="122"/>
      <c r="F411" s="117"/>
      <c r="G411" s="116"/>
      <c r="H411" s="115"/>
    </row>
    <row r="412" spans="1:8" s="136" customFormat="1" ht="52.9" customHeight="1" x14ac:dyDescent="0.2">
      <c r="A412" s="142" t="s">
        <v>304</v>
      </c>
      <c r="B412" s="11" t="s">
        <v>317</v>
      </c>
      <c r="C412" s="111" t="s">
        <v>302</v>
      </c>
      <c r="D412" s="110" t="s">
        <v>73</v>
      </c>
      <c r="E412" s="109"/>
      <c r="F412" s="117"/>
      <c r="G412" s="116"/>
      <c r="H412" s="115"/>
    </row>
    <row r="413" spans="1:8" s="136" customFormat="1" ht="27.6" customHeight="1" x14ac:dyDescent="0.2">
      <c r="A413" s="142" t="s">
        <v>301</v>
      </c>
      <c r="B413" s="130" t="s">
        <v>54</v>
      </c>
      <c r="C413" s="111" t="s">
        <v>300</v>
      </c>
      <c r="D413" s="110"/>
      <c r="E413" s="109"/>
      <c r="F413" s="117"/>
      <c r="G413" s="116"/>
      <c r="H413" s="115"/>
    </row>
    <row r="414" spans="1:8" s="136" customFormat="1" ht="33" customHeight="1" x14ac:dyDescent="0.2">
      <c r="A414" s="142" t="s">
        <v>299</v>
      </c>
      <c r="B414" s="138" t="s">
        <v>69</v>
      </c>
      <c r="C414" s="111" t="s">
        <v>298</v>
      </c>
      <c r="D414" s="110"/>
      <c r="E414" s="109" t="s">
        <v>15</v>
      </c>
      <c r="F414" s="108">
        <v>1</v>
      </c>
      <c r="G414" s="107"/>
      <c r="H414" s="105">
        <f>ROUND(G414*F414,2)</f>
        <v>0</v>
      </c>
    </row>
    <row r="415" spans="1:8" s="136" customFormat="1" ht="38.450000000000003" customHeight="1" x14ac:dyDescent="0.2">
      <c r="A415" s="44" t="s">
        <v>292</v>
      </c>
      <c r="B415" s="11" t="s">
        <v>316</v>
      </c>
      <c r="C415" s="26" t="s">
        <v>290</v>
      </c>
      <c r="D415" s="9" t="s">
        <v>289</v>
      </c>
      <c r="E415" s="109"/>
      <c r="F415" s="117"/>
      <c r="G415" s="116"/>
      <c r="H415" s="115"/>
    </row>
    <row r="416" spans="1:8" s="136" customFormat="1" ht="30" customHeight="1" x14ac:dyDescent="0.2">
      <c r="A416" s="142" t="s">
        <v>288</v>
      </c>
      <c r="B416" s="130" t="s">
        <v>54</v>
      </c>
      <c r="C416" s="111" t="s">
        <v>287</v>
      </c>
      <c r="D416" s="110"/>
      <c r="E416" s="109" t="s">
        <v>34</v>
      </c>
      <c r="F416" s="108">
        <v>90</v>
      </c>
      <c r="G416" s="107"/>
      <c r="H416" s="105">
        <f>ROUND(G416*F416,2)</f>
        <v>0</v>
      </c>
    </row>
    <row r="417" spans="1:8" ht="21.6" customHeight="1" x14ac:dyDescent="0.2">
      <c r="A417" s="71"/>
      <c r="B417" s="124"/>
      <c r="C417" s="119" t="s">
        <v>315</v>
      </c>
      <c r="D417" s="117"/>
      <c r="E417" s="122"/>
      <c r="F417" s="117"/>
      <c r="G417" s="116"/>
      <c r="H417" s="115"/>
    </row>
    <row r="418" spans="1:8" s="136" customFormat="1" ht="30" customHeight="1" x14ac:dyDescent="0.2">
      <c r="A418" s="142" t="s">
        <v>278</v>
      </c>
      <c r="B418" s="11" t="s">
        <v>314</v>
      </c>
      <c r="C418" s="111" t="s">
        <v>276</v>
      </c>
      <c r="D418" s="110" t="s">
        <v>73</v>
      </c>
      <c r="E418" s="109"/>
      <c r="F418" s="117"/>
      <c r="G418" s="116"/>
      <c r="H418" s="115"/>
    </row>
    <row r="419" spans="1:8" s="19" customFormat="1" ht="30" customHeight="1" x14ac:dyDescent="0.2">
      <c r="A419" s="43" t="s">
        <v>275</v>
      </c>
      <c r="B419" s="42" t="s">
        <v>54</v>
      </c>
      <c r="C419" s="41" t="s">
        <v>274</v>
      </c>
      <c r="D419" s="40"/>
      <c r="E419" s="39" t="s">
        <v>76</v>
      </c>
      <c r="F419" s="28">
        <v>1.2</v>
      </c>
      <c r="G419" s="107"/>
      <c r="H419" s="105">
        <f>ROUND(G419*F419,2)</f>
        <v>0</v>
      </c>
    </row>
    <row r="420" spans="1:8" s="19" customFormat="1" ht="33" customHeight="1" x14ac:dyDescent="0.2">
      <c r="A420" s="12"/>
      <c r="B420" s="11" t="s">
        <v>313</v>
      </c>
      <c r="C420" s="26" t="s">
        <v>266</v>
      </c>
      <c r="D420" s="9" t="s">
        <v>73</v>
      </c>
      <c r="E420" s="8" t="s">
        <v>76</v>
      </c>
      <c r="F420" s="167">
        <v>2.2999999999999998</v>
      </c>
      <c r="G420" s="107"/>
      <c r="H420" s="105">
        <f>ROUND(G420*F420,2)</f>
        <v>0</v>
      </c>
    </row>
    <row r="421" spans="1:8" ht="36" customHeight="1" x14ac:dyDescent="0.2">
      <c r="A421" s="71"/>
      <c r="B421" s="120"/>
      <c r="C421" s="160" t="s">
        <v>312</v>
      </c>
      <c r="D421" s="117"/>
      <c r="E421" s="118"/>
      <c r="F421" s="117"/>
      <c r="G421" s="116"/>
      <c r="H421" s="115"/>
    </row>
    <row r="422" spans="1:8" ht="21.6" customHeight="1" x14ac:dyDescent="0.2">
      <c r="A422" s="71"/>
      <c r="B422" s="124"/>
      <c r="C422" s="119" t="s">
        <v>311</v>
      </c>
      <c r="D422" s="117"/>
      <c r="E422" s="122"/>
      <c r="F422" s="117"/>
      <c r="G422" s="116"/>
      <c r="H422" s="115"/>
    </row>
    <row r="423" spans="1:8" s="19" customFormat="1" ht="33" customHeight="1" x14ac:dyDescent="0.2">
      <c r="A423" s="12"/>
      <c r="B423" s="48" t="s">
        <v>310</v>
      </c>
      <c r="C423" s="47" t="s">
        <v>266</v>
      </c>
      <c r="D423" s="46" t="s">
        <v>73</v>
      </c>
      <c r="E423" s="45" t="s">
        <v>76</v>
      </c>
      <c r="F423" s="248">
        <v>0.6</v>
      </c>
      <c r="G423" s="145"/>
      <c r="H423" s="144">
        <f>ROUND(G423*F423,2)</f>
        <v>0</v>
      </c>
    </row>
    <row r="424" spans="1:8" ht="36" customHeight="1" x14ac:dyDescent="0.2">
      <c r="A424" s="71"/>
      <c r="B424" s="120"/>
      <c r="C424" s="160" t="s">
        <v>309</v>
      </c>
      <c r="D424" s="117"/>
      <c r="E424" s="118"/>
      <c r="F424" s="117"/>
      <c r="G424" s="116"/>
      <c r="H424" s="115"/>
    </row>
    <row r="425" spans="1:8" ht="21.6" customHeight="1" x14ac:dyDescent="0.2">
      <c r="A425" s="71"/>
      <c r="B425" s="124"/>
      <c r="C425" s="119" t="s">
        <v>308</v>
      </c>
      <c r="D425" s="117"/>
      <c r="E425" s="122"/>
      <c r="F425" s="117"/>
      <c r="G425" s="116"/>
      <c r="H425" s="115"/>
    </row>
    <row r="426" spans="1:8" s="19" customFormat="1" ht="33" customHeight="1" x14ac:dyDescent="0.2">
      <c r="A426" s="12"/>
      <c r="B426" s="11" t="s">
        <v>307</v>
      </c>
      <c r="C426" s="26" t="s">
        <v>266</v>
      </c>
      <c r="D426" s="9" t="s">
        <v>73</v>
      </c>
      <c r="E426" s="8" t="s">
        <v>76</v>
      </c>
      <c r="F426" s="248">
        <v>0.8</v>
      </c>
      <c r="G426" s="107"/>
      <c r="H426" s="105">
        <f>ROUND(G426*F426,2)</f>
        <v>0</v>
      </c>
    </row>
    <row r="427" spans="1:8" s="19" customFormat="1" ht="33" customHeight="1" x14ac:dyDescent="0.2">
      <c r="A427" s="12"/>
      <c r="B427" s="38" t="s">
        <v>306</v>
      </c>
      <c r="C427" s="26" t="s">
        <v>271</v>
      </c>
      <c r="D427" s="9" t="s">
        <v>270</v>
      </c>
      <c r="E427" s="8" t="s">
        <v>34</v>
      </c>
      <c r="F427" s="108">
        <v>1</v>
      </c>
      <c r="G427" s="107"/>
      <c r="H427" s="105">
        <f>ROUND(G427*F427,2)</f>
        <v>0</v>
      </c>
    </row>
    <row r="428" spans="1:8" ht="22.15" customHeight="1" x14ac:dyDescent="0.2">
      <c r="A428" s="71"/>
      <c r="B428" s="176"/>
      <c r="C428" s="175" t="s">
        <v>305</v>
      </c>
      <c r="D428" s="169"/>
      <c r="E428" s="174"/>
      <c r="F428" s="174"/>
      <c r="G428" s="116"/>
      <c r="H428" s="115"/>
    </row>
    <row r="429" spans="1:8" s="136" customFormat="1" ht="52.9" customHeight="1" x14ac:dyDescent="0.2">
      <c r="A429" s="142" t="s">
        <v>304</v>
      </c>
      <c r="B429" s="11" t="s">
        <v>303</v>
      </c>
      <c r="C429" s="111" t="s">
        <v>302</v>
      </c>
      <c r="D429" s="110" t="s">
        <v>73</v>
      </c>
      <c r="E429" s="109"/>
      <c r="F429" s="117"/>
      <c r="G429" s="116"/>
      <c r="H429" s="115"/>
    </row>
    <row r="430" spans="1:8" s="136" customFormat="1" ht="27.6" customHeight="1" x14ac:dyDescent="0.2">
      <c r="A430" s="142" t="s">
        <v>301</v>
      </c>
      <c r="B430" s="130" t="s">
        <v>54</v>
      </c>
      <c r="C430" s="111" t="s">
        <v>300</v>
      </c>
      <c r="D430" s="110"/>
      <c r="E430" s="109"/>
      <c r="F430" s="117"/>
      <c r="G430" s="116"/>
      <c r="H430" s="115"/>
    </row>
    <row r="431" spans="1:8" s="136" customFormat="1" ht="33" customHeight="1" x14ac:dyDescent="0.2">
      <c r="A431" s="142" t="s">
        <v>299</v>
      </c>
      <c r="B431" s="138" t="s">
        <v>69</v>
      </c>
      <c r="C431" s="111" t="s">
        <v>298</v>
      </c>
      <c r="D431" s="110"/>
      <c r="E431" s="109" t="s">
        <v>15</v>
      </c>
      <c r="F431" s="108">
        <v>1</v>
      </c>
      <c r="G431" s="107"/>
      <c r="H431" s="105">
        <f>ROUND(G431*F431,2)</f>
        <v>0</v>
      </c>
    </row>
    <row r="432" spans="1:8" s="139" customFormat="1" ht="30" customHeight="1" x14ac:dyDescent="0.25">
      <c r="A432" s="142" t="s">
        <v>297</v>
      </c>
      <c r="B432" s="11" t="s">
        <v>296</v>
      </c>
      <c r="C432" s="141" t="s">
        <v>295</v>
      </c>
      <c r="D432" s="110" t="s">
        <v>73</v>
      </c>
      <c r="E432" s="109"/>
      <c r="F432" s="117"/>
      <c r="G432" s="116"/>
      <c r="H432" s="115"/>
    </row>
    <row r="433" spans="1:8" s="139" customFormat="1" ht="30" customHeight="1" x14ac:dyDescent="0.25">
      <c r="A433" s="142" t="s">
        <v>294</v>
      </c>
      <c r="B433" s="130" t="s">
        <v>54</v>
      </c>
      <c r="C433" s="141" t="s">
        <v>293</v>
      </c>
      <c r="D433" s="110"/>
      <c r="E433" s="109" t="s">
        <v>15</v>
      </c>
      <c r="F433" s="108">
        <v>1</v>
      </c>
      <c r="G433" s="107"/>
      <c r="H433" s="105">
        <f>ROUND(G433*F433,2)</f>
        <v>0</v>
      </c>
    </row>
    <row r="434" spans="1:8" s="136" customFormat="1" ht="38.450000000000003" customHeight="1" x14ac:dyDescent="0.2">
      <c r="A434" s="44" t="s">
        <v>292</v>
      </c>
      <c r="B434" s="11" t="s">
        <v>291</v>
      </c>
      <c r="C434" s="26" t="s">
        <v>290</v>
      </c>
      <c r="D434" s="9" t="s">
        <v>289</v>
      </c>
      <c r="E434" s="109"/>
      <c r="F434" s="117"/>
      <c r="G434" s="116"/>
      <c r="H434" s="115"/>
    </row>
    <row r="435" spans="1:8" s="136" customFormat="1" ht="30" customHeight="1" x14ac:dyDescent="0.2">
      <c r="A435" s="142" t="s">
        <v>288</v>
      </c>
      <c r="B435" s="130" t="s">
        <v>54</v>
      </c>
      <c r="C435" s="111" t="s">
        <v>287</v>
      </c>
      <c r="D435" s="110"/>
      <c r="E435" s="109" t="s">
        <v>34</v>
      </c>
      <c r="F435" s="173">
        <v>55</v>
      </c>
      <c r="G435" s="107"/>
      <c r="H435" s="105">
        <f>ROUND(G435*F435,2)</f>
        <v>0</v>
      </c>
    </row>
    <row r="436" spans="1:8" ht="22.15" customHeight="1" x14ac:dyDescent="0.2">
      <c r="A436" s="71"/>
      <c r="B436" s="124"/>
      <c r="C436" s="119" t="s">
        <v>286</v>
      </c>
      <c r="D436" s="117"/>
      <c r="E436" s="122"/>
      <c r="F436" s="117"/>
      <c r="G436" s="116"/>
      <c r="H436" s="115"/>
    </row>
    <row r="437" spans="1:8" s="136" customFormat="1" ht="43.5" customHeight="1" x14ac:dyDescent="0.2">
      <c r="A437" s="142"/>
      <c r="B437" s="11" t="s">
        <v>285</v>
      </c>
      <c r="C437" s="111" t="s">
        <v>284</v>
      </c>
      <c r="D437" s="110"/>
      <c r="E437" s="109"/>
      <c r="F437" s="117"/>
      <c r="G437" s="116"/>
      <c r="H437" s="115"/>
    </row>
    <row r="438" spans="1:8" s="136" customFormat="1" ht="43.9" customHeight="1" x14ac:dyDescent="0.2">
      <c r="A438" s="172"/>
      <c r="B438" s="130" t="s">
        <v>54</v>
      </c>
      <c r="C438" s="111" t="s">
        <v>283</v>
      </c>
      <c r="D438" s="110" t="s">
        <v>114</v>
      </c>
      <c r="E438" s="109"/>
      <c r="F438" s="117"/>
      <c r="G438" s="116"/>
      <c r="H438" s="115"/>
    </row>
    <row r="439" spans="1:8" s="136" customFormat="1" ht="43.9" customHeight="1" x14ac:dyDescent="0.2">
      <c r="A439" s="172"/>
      <c r="B439" s="138" t="s">
        <v>69</v>
      </c>
      <c r="C439" s="111" t="s">
        <v>282</v>
      </c>
      <c r="D439" s="110" t="s">
        <v>114</v>
      </c>
      <c r="E439" s="109" t="s">
        <v>76</v>
      </c>
      <c r="F439" s="167">
        <v>4.8</v>
      </c>
      <c r="G439" s="107"/>
      <c r="H439" s="105">
        <f>ROUND(G439*F439,2)</f>
        <v>0</v>
      </c>
    </row>
    <row r="440" spans="1:8" ht="21.6" customHeight="1" x14ac:dyDescent="0.2">
      <c r="A440" s="71"/>
      <c r="B440" s="124"/>
      <c r="C440" s="119" t="s">
        <v>281</v>
      </c>
      <c r="D440" s="117"/>
      <c r="E440" s="122"/>
      <c r="F440" s="117"/>
      <c r="G440" s="116"/>
      <c r="H440" s="115"/>
    </row>
    <row r="441" spans="1:8" s="136" customFormat="1" ht="30" customHeight="1" x14ac:dyDescent="0.2">
      <c r="A441" s="142" t="s">
        <v>278</v>
      </c>
      <c r="B441" s="11" t="s">
        <v>280</v>
      </c>
      <c r="C441" s="111" t="s">
        <v>276</v>
      </c>
      <c r="D441" s="110" t="s">
        <v>73</v>
      </c>
      <c r="E441" s="109"/>
      <c r="F441" s="117"/>
      <c r="G441" s="116"/>
      <c r="H441" s="115"/>
    </row>
    <row r="442" spans="1:8" s="19" customFormat="1" ht="30" customHeight="1" x14ac:dyDescent="0.2">
      <c r="A442" s="43" t="s">
        <v>275</v>
      </c>
      <c r="B442" s="42" t="s">
        <v>54</v>
      </c>
      <c r="C442" s="41" t="s">
        <v>274</v>
      </c>
      <c r="D442" s="40"/>
      <c r="E442" s="39" t="s">
        <v>76</v>
      </c>
      <c r="F442" s="167">
        <v>1.1000000000000001</v>
      </c>
      <c r="G442" s="107"/>
      <c r="H442" s="105">
        <f>ROUND(G442*F442,2)</f>
        <v>0</v>
      </c>
    </row>
    <row r="443" spans="1:8" ht="21.6" customHeight="1" x14ac:dyDescent="0.2">
      <c r="A443" s="71"/>
      <c r="B443" s="124"/>
      <c r="C443" s="119" t="s">
        <v>279</v>
      </c>
      <c r="D443" s="117"/>
      <c r="E443" s="122"/>
      <c r="F443" s="117"/>
      <c r="G443" s="116"/>
      <c r="H443" s="115"/>
    </row>
    <row r="444" spans="1:8" s="136" customFormat="1" ht="30" customHeight="1" x14ac:dyDescent="0.2">
      <c r="A444" s="142" t="s">
        <v>278</v>
      </c>
      <c r="B444" s="11" t="s">
        <v>277</v>
      </c>
      <c r="C444" s="111" t="s">
        <v>276</v>
      </c>
      <c r="D444" s="110" t="s">
        <v>73</v>
      </c>
      <c r="E444" s="109"/>
      <c r="F444" s="117"/>
      <c r="G444" s="116"/>
      <c r="H444" s="115"/>
    </row>
    <row r="445" spans="1:8" s="19" customFormat="1" ht="30" customHeight="1" x14ac:dyDescent="0.2">
      <c r="A445" s="43" t="s">
        <v>275</v>
      </c>
      <c r="B445" s="42" t="s">
        <v>54</v>
      </c>
      <c r="C445" s="41" t="s">
        <v>274</v>
      </c>
      <c r="D445" s="40"/>
      <c r="E445" s="39" t="s">
        <v>76</v>
      </c>
      <c r="F445" s="167">
        <v>0.7</v>
      </c>
      <c r="G445" s="107"/>
      <c r="H445" s="105">
        <f>ROUND(G445*F445,2)</f>
        <v>0</v>
      </c>
    </row>
    <row r="446" spans="1:8" ht="21.6" customHeight="1" x14ac:dyDescent="0.2">
      <c r="A446" s="71"/>
      <c r="B446" s="124"/>
      <c r="C446" s="119" t="s">
        <v>273</v>
      </c>
      <c r="D446" s="117"/>
      <c r="E446" s="122"/>
      <c r="F446" s="117"/>
      <c r="G446" s="116"/>
      <c r="H446" s="115"/>
    </row>
    <row r="447" spans="1:8" s="19" customFormat="1" ht="33" customHeight="1" x14ac:dyDescent="0.2">
      <c r="A447" s="12"/>
      <c r="B447" s="38" t="s">
        <v>272</v>
      </c>
      <c r="C447" s="26" t="s">
        <v>271</v>
      </c>
      <c r="D447" s="9" t="s">
        <v>270</v>
      </c>
      <c r="E447" s="8" t="s">
        <v>34</v>
      </c>
      <c r="F447" s="167">
        <v>1</v>
      </c>
      <c r="G447" s="107"/>
      <c r="H447" s="105">
        <f>ROUND(G447*F447,2)</f>
        <v>0</v>
      </c>
    </row>
    <row r="448" spans="1:8" ht="36" customHeight="1" x14ac:dyDescent="0.2">
      <c r="A448" s="71"/>
      <c r="B448" s="171"/>
      <c r="C448" s="170" t="s">
        <v>269</v>
      </c>
      <c r="D448" s="169"/>
      <c r="E448" s="168"/>
      <c r="F448" s="117"/>
      <c r="G448" s="116"/>
      <c r="H448" s="115"/>
    </row>
    <row r="449" spans="1:8" ht="21.6" customHeight="1" x14ac:dyDescent="0.2">
      <c r="A449" s="71"/>
      <c r="B449" s="124"/>
      <c r="C449" s="119" t="s">
        <v>268</v>
      </c>
      <c r="D449" s="117"/>
      <c r="E449" s="122"/>
      <c r="F449" s="117"/>
      <c r="G449" s="116"/>
      <c r="H449" s="115"/>
    </row>
    <row r="450" spans="1:8" s="19" customFormat="1" ht="33" customHeight="1" x14ac:dyDescent="0.2">
      <c r="A450" s="12"/>
      <c r="B450" s="11" t="s">
        <v>267</v>
      </c>
      <c r="C450" s="26" t="s">
        <v>266</v>
      </c>
      <c r="D450" s="9" t="s">
        <v>73</v>
      </c>
      <c r="E450" s="8" t="s">
        <v>76</v>
      </c>
      <c r="F450" s="248">
        <v>0.4</v>
      </c>
      <c r="G450" s="107"/>
      <c r="H450" s="105">
        <f>ROUND(G450*F450,2)</f>
        <v>0</v>
      </c>
    </row>
    <row r="451" spans="1:8" s="90" customFormat="1" ht="30" customHeight="1" thickBot="1" x14ac:dyDescent="0.3">
      <c r="A451" s="92"/>
      <c r="B451" s="164" t="str">
        <f>B405</f>
        <v>I</v>
      </c>
      <c r="C451" s="282" t="str">
        <f>C405</f>
        <v>WATER AND WASTE WORK</v>
      </c>
      <c r="D451" s="300"/>
      <c r="E451" s="300"/>
      <c r="F451" s="301"/>
      <c r="G451" s="125" t="s">
        <v>3</v>
      </c>
      <c r="H451" s="92">
        <f>SUM(H407:H450)</f>
        <v>0</v>
      </c>
    </row>
    <row r="452" spans="1:8" ht="54.6" customHeight="1" thickTop="1" x14ac:dyDescent="0.2">
      <c r="A452" s="71"/>
      <c r="B452" s="288" t="s">
        <v>265</v>
      </c>
      <c r="C452" s="289"/>
      <c r="D452" s="289"/>
      <c r="E452" s="289"/>
      <c r="F452" s="289"/>
      <c r="G452" s="290"/>
      <c r="H452" s="104"/>
    </row>
    <row r="453" spans="1:8" s="90" customFormat="1" ht="30" customHeight="1" x14ac:dyDescent="0.25">
      <c r="A453" s="162"/>
      <c r="B453" s="161" t="s">
        <v>264</v>
      </c>
      <c r="C453" s="279" t="s">
        <v>263</v>
      </c>
      <c r="D453" s="280"/>
      <c r="E453" s="280"/>
      <c r="F453" s="281"/>
      <c r="G453" s="116"/>
      <c r="H453" s="115"/>
    </row>
    <row r="454" spans="1:8" s="259" customFormat="1" ht="36" customHeight="1" x14ac:dyDescent="0.2">
      <c r="A454" s="252"/>
      <c r="B454" s="253" t="s">
        <v>262</v>
      </c>
      <c r="C454" s="254" t="s">
        <v>258</v>
      </c>
      <c r="D454" s="255" t="s">
        <v>642</v>
      </c>
      <c r="E454" s="256"/>
      <c r="F454" s="257"/>
      <c r="G454" s="258"/>
      <c r="H454" s="258">
        <f>ROUND(G454*F454,2)</f>
        <v>0</v>
      </c>
    </row>
    <row r="455" spans="1:8" s="90" customFormat="1" ht="30" customHeight="1" thickBot="1" x14ac:dyDescent="0.3">
      <c r="A455" s="92"/>
      <c r="B455" s="164" t="str">
        <f>B453</f>
        <v>J</v>
      </c>
      <c r="C455" s="282" t="str">
        <f>C453</f>
        <v xml:space="preserve">Kanata St Street Lighting </v>
      </c>
      <c r="D455" s="283"/>
      <c r="E455" s="283"/>
      <c r="F455" s="284"/>
      <c r="G455" s="125" t="s">
        <v>3</v>
      </c>
      <c r="H455" s="92">
        <f>SUM(H453:H454)</f>
        <v>0</v>
      </c>
    </row>
    <row r="456" spans="1:8" s="90" customFormat="1" ht="30" customHeight="1" thickTop="1" x14ac:dyDescent="0.25">
      <c r="A456" s="166"/>
      <c r="B456" s="161" t="s">
        <v>261</v>
      </c>
      <c r="C456" s="285" t="s">
        <v>260</v>
      </c>
      <c r="D456" s="286"/>
      <c r="E456" s="286"/>
      <c r="F456" s="287"/>
      <c r="G456" s="116"/>
      <c r="H456" s="115"/>
    </row>
    <row r="457" spans="1:8" s="259" customFormat="1" ht="36" customHeight="1" x14ac:dyDescent="0.2">
      <c r="A457" s="252"/>
      <c r="B457" s="253" t="s">
        <v>259</v>
      </c>
      <c r="C457" s="254" t="s">
        <v>258</v>
      </c>
      <c r="D457" s="255" t="s">
        <v>642</v>
      </c>
      <c r="E457" s="256"/>
      <c r="F457" s="257"/>
      <c r="G457" s="258"/>
      <c r="H457" s="258">
        <f>ROUND(G457*F457,2)</f>
        <v>0</v>
      </c>
    </row>
    <row r="458" spans="1:8" s="90" customFormat="1" ht="30" customHeight="1" thickBot="1" x14ac:dyDescent="0.3">
      <c r="A458" s="162"/>
      <c r="B458" s="164" t="str">
        <f>B456</f>
        <v>K</v>
      </c>
      <c r="C458" s="282" t="str">
        <f>C456</f>
        <v>Wabasha St Street Lighting</v>
      </c>
      <c r="D458" s="283"/>
      <c r="E458" s="283"/>
      <c r="F458" s="284"/>
      <c r="G458" s="125" t="s">
        <v>3</v>
      </c>
      <c r="H458" s="92">
        <f>SUM(H456:H457)</f>
        <v>0</v>
      </c>
    </row>
    <row r="459" spans="1:8" s="90" customFormat="1" ht="30" customHeight="1" thickTop="1" x14ac:dyDescent="0.25">
      <c r="A459" s="166"/>
      <c r="B459" s="161" t="s">
        <v>256</v>
      </c>
      <c r="C459" s="285" t="s">
        <v>643</v>
      </c>
      <c r="D459" s="286"/>
      <c r="E459" s="286"/>
      <c r="F459" s="287"/>
      <c r="G459" s="116"/>
      <c r="H459" s="115"/>
    </row>
    <row r="460" spans="1:8" s="259" customFormat="1" ht="36" customHeight="1" x14ac:dyDescent="0.2">
      <c r="A460" s="252"/>
      <c r="B460" s="253" t="s">
        <v>254</v>
      </c>
      <c r="C460" s="254" t="s">
        <v>258</v>
      </c>
      <c r="D460" s="255" t="s">
        <v>642</v>
      </c>
      <c r="E460" s="256"/>
      <c r="F460" s="257"/>
      <c r="G460" s="258"/>
      <c r="H460" s="258">
        <f>ROUND(G460*F460,2)</f>
        <v>0</v>
      </c>
    </row>
    <row r="461" spans="1:8" s="90" customFormat="1" ht="30" customHeight="1" thickBot="1" x14ac:dyDescent="0.3">
      <c r="A461" s="162"/>
      <c r="B461" s="164" t="str">
        <f>B459</f>
        <v>L</v>
      </c>
      <c r="C461" s="282" t="str">
        <f>C459</f>
        <v>Day St Street Lighting</v>
      </c>
      <c r="D461" s="283"/>
      <c r="E461" s="283"/>
      <c r="F461" s="284"/>
      <c r="G461" s="125" t="s">
        <v>3</v>
      </c>
      <c r="H461" s="92">
        <f>SUM(H459:H460)</f>
        <v>0</v>
      </c>
    </row>
    <row r="462" spans="1:8" ht="54.6" customHeight="1" thickTop="1" x14ac:dyDescent="0.2">
      <c r="A462" s="71"/>
      <c r="B462" s="288" t="s">
        <v>257</v>
      </c>
      <c r="C462" s="289"/>
      <c r="D462" s="289"/>
      <c r="E462" s="289"/>
      <c r="F462" s="289"/>
      <c r="G462" s="290"/>
      <c r="H462" s="104"/>
    </row>
    <row r="463" spans="1:8" s="90" customFormat="1" ht="30" customHeight="1" x14ac:dyDescent="0.25">
      <c r="A463" s="162"/>
      <c r="B463" s="161" t="s">
        <v>250</v>
      </c>
      <c r="C463" s="279" t="s">
        <v>255</v>
      </c>
      <c r="D463" s="280"/>
      <c r="E463" s="280"/>
      <c r="F463" s="281"/>
      <c r="G463" s="116"/>
      <c r="H463" s="115"/>
    </row>
    <row r="464" spans="1:8" ht="36" customHeight="1" x14ac:dyDescent="0.2">
      <c r="A464" s="71"/>
      <c r="B464" s="120"/>
      <c r="C464" s="160" t="s">
        <v>230</v>
      </c>
      <c r="D464" s="117"/>
      <c r="E464" s="122" t="s">
        <v>114</v>
      </c>
      <c r="F464" s="122" t="s">
        <v>114</v>
      </c>
      <c r="G464" s="116"/>
      <c r="H464" s="115"/>
    </row>
    <row r="465" spans="1:8" ht="26.25" customHeight="1" x14ac:dyDescent="0.2">
      <c r="A465" s="142" t="s">
        <v>211</v>
      </c>
      <c r="B465" s="112" t="s">
        <v>248</v>
      </c>
      <c r="C465" s="111" t="s">
        <v>209</v>
      </c>
      <c r="D465" s="110" t="s">
        <v>200</v>
      </c>
      <c r="E465" s="109" t="s">
        <v>42</v>
      </c>
      <c r="F465" s="127">
        <v>30</v>
      </c>
      <c r="G465" s="107"/>
      <c r="H465" s="105">
        <f>ROUND(G465*F465,2)</f>
        <v>0</v>
      </c>
    </row>
    <row r="466" spans="1:8" ht="36" customHeight="1" x14ac:dyDescent="0.2">
      <c r="A466" s="71"/>
      <c r="B466" s="120"/>
      <c r="C466" s="153" t="s">
        <v>203</v>
      </c>
      <c r="D466" s="117"/>
      <c r="E466" s="118"/>
      <c r="F466" s="117"/>
      <c r="G466" s="116"/>
      <c r="H466" s="115"/>
    </row>
    <row r="467" spans="1:8" s="136" customFormat="1" ht="33" customHeight="1" x14ac:dyDescent="0.2">
      <c r="A467" s="154" t="s">
        <v>167</v>
      </c>
      <c r="B467" s="112" t="s">
        <v>247</v>
      </c>
      <c r="C467" s="111" t="s">
        <v>166</v>
      </c>
      <c r="D467" s="110" t="s">
        <v>165</v>
      </c>
      <c r="E467" s="109"/>
      <c r="F467" s="117"/>
      <c r="G467" s="116"/>
      <c r="H467" s="115"/>
    </row>
    <row r="468" spans="1:8" s="136" customFormat="1" ht="36" customHeight="1" x14ac:dyDescent="0.2">
      <c r="A468" s="154" t="s">
        <v>253</v>
      </c>
      <c r="B468" s="130" t="s">
        <v>54</v>
      </c>
      <c r="C468" s="111" t="s">
        <v>252</v>
      </c>
      <c r="D468" s="110" t="s">
        <v>251</v>
      </c>
      <c r="E468" s="109" t="s">
        <v>42</v>
      </c>
      <c r="F468" s="137">
        <v>40</v>
      </c>
      <c r="G468" s="107"/>
      <c r="H468" s="105">
        <f>ROUND(G468*F468,2)</f>
        <v>0</v>
      </c>
    </row>
    <row r="469" spans="1:8" s="136" customFormat="1" ht="30" customHeight="1" x14ac:dyDescent="0.2">
      <c r="A469" s="154" t="s">
        <v>123</v>
      </c>
      <c r="B469" s="112" t="s">
        <v>245</v>
      </c>
      <c r="C469" s="111" t="s">
        <v>122</v>
      </c>
      <c r="D469" s="110" t="s">
        <v>121</v>
      </c>
      <c r="E469" s="140" t="s">
        <v>15</v>
      </c>
      <c r="F469" s="137">
        <v>2</v>
      </c>
      <c r="G469" s="107"/>
      <c r="H469" s="105">
        <f>ROUND(G469*F469,2)</f>
        <v>0</v>
      </c>
    </row>
    <row r="470" spans="1:8" s="133" customFormat="1" ht="48" customHeight="1" x14ac:dyDescent="0.2">
      <c r="A470" s="135"/>
      <c r="B470" s="124"/>
      <c r="C470" s="153" t="s">
        <v>120</v>
      </c>
      <c r="D470" s="117"/>
      <c r="E470" s="122"/>
      <c r="F470" s="117"/>
      <c r="G470" s="116"/>
      <c r="H470" s="115"/>
    </row>
    <row r="471" spans="1:8" s="131" customFormat="1" ht="41.25" customHeight="1" x14ac:dyDescent="0.2">
      <c r="A471" s="132" t="s">
        <v>238</v>
      </c>
      <c r="B471" s="112" t="s">
        <v>237</v>
      </c>
      <c r="C471" s="111" t="s">
        <v>236</v>
      </c>
      <c r="D471" s="110" t="s">
        <v>235</v>
      </c>
      <c r="E471" s="140" t="s">
        <v>42</v>
      </c>
      <c r="F471" s="137">
        <v>20</v>
      </c>
      <c r="G471" s="107"/>
      <c r="H471" s="105">
        <f>ROUND(G471*F471,2)</f>
        <v>0</v>
      </c>
    </row>
    <row r="472" spans="1:8" ht="36" customHeight="1" x14ac:dyDescent="0.2">
      <c r="A472" s="71"/>
      <c r="B472" s="120"/>
      <c r="C472" s="119" t="s">
        <v>59</v>
      </c>
      <c r="D472" s="117"/>
      <c r="E472" s="118"/>
      <c r="F472" s="117"/>
      <c r="G472" s="116"/>
      <c r="H472" s="115"/>
    </row>
    <row r="473" spans="1:8" ht="48" customHeight="1" x14ac:dyDescent="0.2">
      <c r="A473" s="154" t="s">
        <v>58</v>
      </c>
      <c r="B473" s="112" t="s">
        <v>234</v>
      </c>
      <c r="C473" s="111" t="s">
        <v>57</v>
      </c>
      <c r="D473" s="110" t="s">
        <v>56</v>
      </c>
      <c r="E473" s="109"/>
      <c r="F473" s="117"/>
      <c r="G473" s="116"/>
      <c r="H473" s="115"/>
    </row>
    <row r="474" spans="1:8" s="131" customFormat="1" ht="30" customHeight="1" x14ac:dyDescent="0.2">
      <c r="A474" s="165" t="s">
        <v>55</v>
      </c>
      <c r="B474" s="130" t="s">
        <v>54</v>
      </c>
      <c r="C474" s="111" t="s">
        <v>53</v>
      </c>
      <c r="D474" s="110"/>
      <c r="E474" s="109" t="s">
        <v>42</v>
      </c>
      <c r="F474" s="127">
        <v>30</v>
      </c>
      <c r="G474" s="107"/>
      <c r="H474" s="105">
        <f>ROUND(G474*F474,2)</f>
        <v>0</v>
      </c>
    </row>
    <row r="475" spans="1:8" s="90" customFormat="1" ht="30" customHeight="1" thickBot="1" x14ac:dyDescent="0.3">
      <c r="A475" s="92"/>
      <c r="B475" s="164" t="str">
        <f>B463</f>
        <v>M</v>
      </c>
      <c r="C475" s="282" t="str">
        <f>C463</f>
        <v>Regent Ave Transit Stop Upgrades</v>
      </c>
      <c r="D475" s="283"/>
      <c r="E475" s="283"/>
      <c r="F475" s="284"/>
      <c r="G475" s="125" t="s">
        <v>3</v>
      </c>
      <c r="H475" s="92">
        <f>SUM(H463:H474)</f>
        <v>0</v>
      </c>
    </row>
    <row r="476" spans="1:8" s="90" customFormat="1" ht="30" customHeight="1" thickTop="1" x14ac:dyDescent="0.25">
      <c r="A476" s="166"/>
      <c r="B476" s="161" t="s">
        <v>232</v>
      </c>
      <c r="C476" s="285" t="s">
        <v>249</v>
      </c>
      <c r="D476" s="286"/>
      <c r="E476" s="286"/>
      <c r="F476" s="287"/>
      <c r="G476" s="116"/>
      <c r="H476" s="115"/>
    </row>
    <row r="477" spans="1:8" ht="36" customHeight="1" x14ac:dyDescent="0.2">
      <c r="A477" s="71"/>
      <c r="B477" s="120"/>
      <c r="C477" s="160" t="s">
        <v>230</v>
      </c>
      <c r="D477" s="117"/>
      <c r="E477" s="122" t="s">
        <v>114</v>
      </c>
      <c r="F477" s="122" t="s">
        <v>114</v>
      </c>
      <c r="G477" s="116"/>
      <c r="H477" s="115"/>
    </row>
    <row r="478" spans="1:8" ht="48" customHeight="1" x14ac:dyDescent="0.2">
      <c r="A478" s="142" t="s">
        <v>211</v>
      </c>
      <c r="B478" s="112" t="s">
        <v>228</v>
      </c>
      <c r="C478" s="111" t="s">
        <v>209</v>
      </c>
      <c r="D478" s="110" t="s">
        <v>200</v>
      </c>
      <c r="E478" s="109" t="s">
        <v>42</v>
      </c>
      <c r="F478" s="127">
        <v>30</v>
      </c>
      <c r="G478" s="107"/>
      <c r="H478" s="105">
        <f>ROUND(G478*F478,2)</f>
        <v>0</v>
      </c>
    </row>
    <row r="479" spans="1:8" ht="36" customHeight="1" x14ac:dyDescent="0.2">
      <c r="A479" s="71"/>
      <c r="B479" s="120"/>
      <c r="C479" s="153" t="s">
        <v>203</v>
      </c>
      <c r="D479" s="117"/>
      <c r="E479" s="118"/>
      <c r="F479" s="117"/>
      <c r="G479" s="116"/>
      <c r="H479" s="115"/>
    </row>
    <row r="480" spans="1:8" s="136" customFormat="1" ht="30" customHeight="1" x14ac:dyDescent="0.2">
      <c r="A480" s="154" t="s">
        <v>123</v>
      </c>
      <c r="B480" s="112" t="s">
        <v>225</v>
      </c>
      <c r="C480" s="111" t="s">
        <v>122</v>
      </c>
      <c r="D480" s="110" t="s">
        <v>121</v>
      </c>
      <c r="E480" s="140" t="s">
        <v>15</v>
      </c>
      <c r="F480" s="137">
        <v>2</v>
      </c>
      <c r="G480" s="107"/>
      <c r="H480" s="105">
        <f>ROUND(G480*F480,2)</f>
        <v>0</v>
      </c>
    </row>
    <row r="481" spans="1:8" s="133" customFormat="1" ht="48" customHeight="1" x14ac:dyDescent="0.2">
      <c r="A481" s="135"/>
      <c r="B481" s="124"/>
      <c r="C481" s="153" t="s">
        <v>120</v>
      </c>
      <c r="D481" s="117"/>
      <c r="E481" s="122"/>
      <c r="F481" s="117"/>
      <c r="G481" s="116"/>
      <c r="H481" s="115"/>
    </row>
    <row r="482" spans="1:8" s="136" customFormat="1" ht="43.9" customHeight="1" x14ac:dyDescent="0.2">
      <c r="A482" s="142" t="s">
        <v>246</v>
      </c>
      <c r="B482" s="112" t="s">
        <v>222</v>
      </c>
      <c r="C482" s="111" t="s">
        <v>244</v>
      </c>
      <c r="D482" s="110" t="s">
        <v>117</v>
      </c>
      <c r="E482" s="140"/>
      <c r="F482" s="117"/>
      <c r="G482" s="116"/>
      <c r="H482" s="115"/>
    </row>
    <row r="483" spans="1:8" s="136" customFormat="1" ht="43.9" customHeight="1" x14ac:dyDescent="0.2">
      <c r="A483" s="142" t="s">
        <v>243</v>
      </c>
      <c r="B483" s="130" t="s">
        <v>54</v>
      </c>
      <c r="C483" s="111" t="s">
        <v>242</v>
      </c>
      <c r="D483" s="110" t="s">
        <v>143</v>
      </c>
      <c r="E483" s="109" t="s">
        <v>34</v>
      </c>
      <c r="F483" s="137">
        <v>100</v>
      </c>
      <c r="G483" s="107"/>
      <c r="H483" s="105">
        <f>ROUND(G483*F483,2)</f>
        <v>0</v>
      </c>
    </row>
    <row r="484" spans="1:8" s="136" customFormat="1" ht="43.9" customHeight="1" x14ac:dyDescent="0.2">
      <c r="A484" s="142" t="s">
        <v>241</v>
      </c>
      <c r="B484" s="130" t="s">
        <v>112</v>
      </c>
      <c r="C484" s="111" t="s">
        <v>240</v>
      </c>
      <c r="D484" s="110" t="s">
        <v>239</v>
      </c>
      <c r="E484" s="109" t="s">
        <v>34</v>
      </c>
      <c r="F484" s="137">
        <v>15</v>
      </c>
      <c r="G484" s="107"/>
      <c r="H484" s="105">
        <f>ROUND(G484*F484,2)</f>
        <v>0</v>
      </c>
    </row>
    <row r="485" spans="1:8" s="131" customFormat="1" ht="41.25" customHeight="1" x14ac:dyDescent="0.2">
      <c r="A485" s="132" t="s">
        <v>238</v>
      </c>
      <c r="B485" s="112" t="s">
        <v>216</v>
      </c>
      <c r="C485" s="111" t="s">
        <v>236</v>
      </c>
      <c r="D485" s="110" t="s">
        <v>235</v>
      </c>
      <c r="E485" s="140" t="s">
        <v>42</v>
      </c>
      <c r="F485" s="137">
        <v>60</v>
      </c>
      <c r="G485" s="107"/>
      <c r="H485" s="105">
        <f>ROUND(G485*F485,2)</f>
        <v>0</v>
      </c>
    </row>
    <row r="486" spans="1:8" ht="36" customHeight="1" x14ac:dyDescent="0.2">
      <c r="A486" s="71"/>
      <c r="B486" s="120"/>
      <c r="C486" s="119" t="s">
        <v>59</v>
      </c>
      <c r="D486" s="117"/>
      <c r="E486" s="118"/>
      <c r="F486" s="117"/>
      <c r="G486" s="116"/>
      <c r="H486" s="115"/>
    </row>
    <row r="487" spans="1:8" ht="48" customHeight="1" x14ac:dyDescent="0.2">
      <c r="A487" s="154" t="s">
        <v>58</v>
      </c>
      <c r="B487" s="112" t="s">
        <v>210</v>
      </c>
      <c r="C487" s="111" t="s">
        <v>57</v>
      </c>
      <c r="D487" s="110" t="s">
        <v>56</v>
      </c>
      <c r="E487" s="109"/>
      <c r="F487" s="127"/>
      <c r="G487" s="116"/>
      <c r="H487" s="115"/>
    </row>
    <row r="488" spans="1:8" s="131" customFormat="1" ht="30" customHeight="1" x14ac:dyDescent="0.2">
      <c r="A488" s="165" t="s">
        <v>55</v>
      </c>
      <c r="B488" s="130" t="s">
        <v>54</v>
      </c>
      <c r="C488" s="111" t="s">
        <v>53</v>
      </c>
      <c r="D488" s="110"/>
      <c r="E488" s="109" t="s">
        <v>42</v>
      </c>
      <c r="F488" s="127">
        <v>30</v>
      </c>
      <c r="G488" s="107"/>
      <c r="H488" s="105">
        <f>ROUND(G488*F488,2)</f>
        <v>0</v>
      </c>
    </row>
    <row r="489" spans="1:8" s="90" customFormat="1" ht="30" customHeight="1" thickBot="1" x14ac:dyDescent="0.3">
      <c r="A489" s="162"/>
      <c r="B489" s="164" t="str">
        <f>B476</f>
        <v>N</v>
      </c>
      <c r="C489" s="282" t="str">
        <f>C476</f>
        <v xml:space="preserve">Pandora New Consturction of Bus Stops </v>
      </c>
      <c r="D489" s="283"/>
      <c r="E489" s="283"/>
      <c r="F489" s="284"/>
      <c r="G489" s="125" t="s">
        <v>3</v>
      </c>
      <c r="H489" s="92">
        <f>SUM(H476:H488)</f>
        <v>0</v>
      </c>
    </row>
    <row r="490" spans="1:8" ht="54.6" customHeight="1" thickTop="1" x14ac:dyDescent="0.2">
      <c r="A490" s="71"/>
      <c r="B490" s="288" t="s">
        <v>233</v>
      </c>
      <c r="C490" s="289"/>
      <c r="D490" s="289"/>
      <c r="E490" s="289"/>
      <c r="F490" s="289"/>
      <c r="G490" s="290"/>
      <c r="H490" s="163"/>
    </row>
    <row r="491" spans="1:8" s="90" customFormat="1" ht="30" customHeight="1" x14ac:dyDescent="0.25">
      <c r="A491" s="162"/>
      <c r="B491" s="161" t="s">
        <v>41</v>
      </c>
      <c r="C491" s="279" t="s">
        <v>231</v>
      </c>
      <c r="D491" s="280"/>
      <c r="E491" s="280"/>
      <c r="F491" s="281"/>
      <c r="G491" s="116"/>
      <c r="H491" s="115"/>
    </row>
    <row r="492" spans="1:8" s="114" customFormat="1" ht="30" customHeight="1" x14ac:dyDescent="0.2">
      <c r="A492" s="121"/>
      <c r="B492" s="120"/>
      <c r="C492" s="160" t="s">
        <v>230</v>
      </c>
      <c r="D492" s="117"/>
      <c r="E492" s="122" t="s">
        <v>114</v>
      </c>
      <c r="F492" s="122" t="s">
        <v>114</v>
      </c>
      <c r="G492" s="116"/>
      <c r="H492" s="115"/>
    </row>
    <row r="493" spans="1:8" s="106" customFormat="1" ht="30" customHeight="1" x14ac:dyDescent="0.2">
      <c r="A493" s="113" t="s">
        <v>229</v>
      </c>
      <c r="B493" s="112" t="s">
        <v>38</v>
      </c>
      <c r="C493" s="30" t="s">
        <v>227</v>
      </c>
      <c r="D493" s="25" t="s">
        <v>200</v>
      </c>
      <c r="E493" s="109" t="s">
        <v>212</v>
      </c>
      <c r="F493" s="127">
        <v>450</v>
      </c>
      <c r="G493" s="107"/>
      <c r="H493" s="105">
        <f>ROUND(G493*F493,2)</f>
        <v>0</v>
      </c>
    </row>
    <row r="494" spans="1:8" s="106" customFormat="1" ht="30" customHeight="1" x14ac:dyDescent="0.2">
      <c r="A494" s="158" t="s">
        <v>226</v>
      </c>
      <c r="B494" s="112" t="s">
        <v>36</v>
      </c>
      <c r="C494" s="30" t="s">
        <v>224</v>
      </c>
      <c r="D494" s="25" t="s">
        <v>220</v>
      </c>
      <c r="E494" s="109" t="s">
        <v>42</v>
      </c>
      <c r="F494" s="127">
        <v>1275</v>
      </c>
      <c r="G494" s="107"/>
      <c r="H494" s="105">
        <f>ROUND(G494*F494,2)</f>
        <v>0</v>
      </c>
    </row>
    <row r="495" spans="1:8" s="106" customFormat="1" ht="30" customHeight="1" x14ac:dyDescent="0.2">
      <c r="A495" s="158" t="s">
        <v>223</v>
      </c>
      <c r="B495" s="112" t="s">
        <v>32</v>
      </c>
      <c r="C495" s="30" t="s">
        <v>221</v>
      </c>
      <c r="D495" s="25" t="s">
        <v>220</v>
      </c>
      <c r="E495" s="109"/>
      <c r="F495" s="127"/>
      <c r="G495" s="116"/>
      <c r="H495" s="115"/>
    </row>
    <row r="496" spans="1:8" s="136" customFormat="1" ht="30" customHeight="1" x14ac:dyDescent="0.2">
      <c r="A496" s="159" t="s">
        <v>219</v>
      </c>
      <c r="B496" s="130" t="s">
        <v>54</v>
      </c>
      <c r="C496" s="111" t="s">
        <v>218</v>
      </c>
      <c r="D496" s="110" t="s">
        <v>114</v>
      </c>
      <c r="E496" s="109" t="s">
        <v>98</v>
      </c>
      <c r="F496" s="127">
        <v>490</v>
      </c>
      <c r="G496" s="107"/>
      <c r="H496" s="105">
        <f>ROUND(G496*F496,2)</f>
        <v>0</v>
      </c>
    </row>
    <row r="497" spans="1:8" s="136" customFormat="1" ht="38.450000000000003" customHeight="1" x14ac:dyDescent="0.2">
      <c r="A497" s="159" t="s">
        <v>217</v>
      </c>
      <c r="B497" s="112" t="s">
        <v>29</v>
      </c>
      <c r="C497" s="111" t="s">
        <v>215</v>
      </c>
      <c r="D497" s="110" t="s">
        <v>200</v>
      </c>
      <c r="E497" s="109"/>
      <c r="F497" s="127"/>
      <c r="G497" s="116"/>
      <c r="H497" s="115"/>
    </row>
    <row r="498" spans="1:8" s="136" customFormat="1" ht="36" customHeight="1" x14ac:dyDescent="0.2">
      <c r="A498" s="159" t="s">
        <v>214</v>
      </c>
      <c r="B498" s="130" t="s">
        <v>54</v>
      </c>
      <c r="C498" s="111" t="s">
        <v>213</v>
      </c>
      <c r="D498" s="110" t="s">
        <v>114</v>
      </c>
      <c r="E498" s="109" t="s">
        <v>212</v>
      </c>
      <c r="F498" s="127">
        <v>80</v>
      </c>
      <c r="G498" s="107"/>
      <c r="H498" s="105">
        <f>ROUND(G498*F498,2)</f>
        <v>0</v>
      </c>
    </row>
    <row r="499" spans="1:8" s="106" customFormat="1" ht="30" customHeight="1" x14ac:dyDescent="0.2">
      <c r="A499" s="113" t="s">
        <v>211</v>
      </c>
      <c r="B499" s="112" t="s">
        <v>25</v>
      </c>
      <c r="C499" s="30" t="s">
        <v>209</v>
      </c>
      <c r="D499" s="25" t="s">
        <v>200</v>
      </c>
      <c r="E499" s="109" t="s">
        <v>42</v>
      </c>
      <c r="F499" s="127">
        <v>900</v>
      </c>
      <c r="G499" s="107"/>
      <c r="H499" s="105">
        <f>ROUND(G499*F499,2)</f>
        <v>0</v>
      </c>
    </row>
    <row r="500" spans="1:8" s="106" customFormat="1" ht="30" customHeight="1" x14ac:dyDescent="0.2">
      <c r="A500" s="158" t="s">
        <v>208</v>
      </c>
      <c r="B500" s="112" t="s">
        <v>21</v>
      </c>
      <c r="C500" s="111" t="s">
        <v>207</v>
      </c>
      <c r="D500" s="110" t="s">
        <v>206</v>
      </c>
      <c r="E500" s="109"/>
      <c r="F500" s="127"/>
      <c r="G500" s="116"/>
      <c r="H500" s="115"/>
    </row>
    <row r="501" spans="1:8" s="106" customFormat="1" ht="30" customHeight="1" x14ac:dyDescent="0.2">
      <c r="A501" s="158" t="s">
        <v>205</v>
      </c>
      <c r="B501" s="130" t="s">
        <v>54</v>
      </c>
      <c r="C501" s="111" t="s">
        <v>204</v>
      </c>
      <c r="D501" s="110" t="s">
        <v>114</v>
      </c>
      <c r="E501" s="109" t="s">
        <v>42</v>
      </c>
      <c r="F501" s="127">
        <v>1200</v>
      </c>
      <c r="G501" s="107"/>
      <c r="H501" s="105">
        <f>ROUND(G501*F501,2)</f>
        <v>0</v>
      </c>
    </row>
    <row r="502" spans="1:8" s="114" customFormat="1" ht="30" customHeight="1" x14ac:dyDescent="0.2">
      <c r="A502" s="121"/>
      <c r="B502" s="120"/>
      <c r="C502" s="153" t="s">
        <v>203</v>
      </c>
      <c r="D502" s="117"/>
      <c r="E502" s="118"/>
      <c r="F502" s="117"/>
      <c r="G502" s="116"/>
      <c r="H502" s="115"/>
    </row>
    <row r="503" spans="1:8" s="106" customFormat="1" ht="30" customHeight="1" x14ac:dyDescent="0.2">
      <c r="A503" s="129" t="s">
        <v>202</v>
      </c>
      <c r="B503" s="112" t="s">
        <v>18</v>
      </c>
      <c r="C503" s="30" t="s">
        <v>201</v>
      </c>
      <c r="D503" s="25" t="s">
        <v>200</v>
      </c>
      <c r="E503" s="109"/>
      <c r="F503" s="127"/>
      <c r="G503" s="116"/>
      <c r="H503" s="115"/>
    </row>
    <row r="504" spans="1:8" s="106" customFormat="1" ht="30" customHeight="1" x14ac:dyDescent="0.2">
      <c r="A504" s="129" t="s">
        <v>199</v>
      </c>
      <c r="B504" s="130" t="s">
        <v>54</v>
      </c>
      <c r="C504" s="111" t="s">
        <v>198</v>
      </c>
      <c r="D504" s="110" t="s">
        <v>114</v>
      </c>
      <c r="E504" s="109" t="s">
        <v>42</v>
      </c>
      <c r="F504" s="127">
        <v>385</v>
      </c>
      <c r="G504" s="107"/>
      <c r="H504" s="105">
        <f>ROUND(G504*F504,2)</f>
        <v>0</v>
      </c>
    </row>
    <row r="505" spans="1:8" s="136" customFormat="1" ht="32.25" customHeight="1" x14ac:dyDescent="0.2">
      <c r="A505" s="154" t="s">
        <v>197</v>
      </c>
      <c r="B505" s="112" t="s">
        <v>644</v>
      </c>
      <c r="C505" s="111" t="s">
        <v>196</v>
      </c>
      <c r="D505" s="110" t="s">
        <v>195</v>
      </c>
      <c r="E505" s="109"/>
      <c r="F505" s="127"/>
      <c r="G505" s="116"/>
      <c r="H505" s="115"/>
    </row>
    <row r="506" spans="1:8" s="136" customFormat="1" ht="43.9" customHeight="1" x14ac:dyDescent="0.2">
      <c r="A506" s="154" t="s">
        <v>194</v>
      </c>
      <c r="B506" s="130" t="s">
        <v>54</v>
      </c>
      <c r="C506" s="111" t="s">
        <v>193</v>
      </c>
      <c r="D506" s="110" t="s">
        <v>114</v>
      </c>
      <c r="E506" s="109" t="s">
        <v>42</v>
      </c>
      <c r="F506" s="127">
        <v>75</v>
      </c>
      <c r="G506" s="107"/>
      <c r="H506" s="105">
        <f>ROUND(G506*F506,2)</f>
        <v>0</v>
      </c>
    </row>
    <row r="507" spans="1:8" s="136" customFormat="1" ht="30" customHeight="1" x14ac:dyDescent="0.2">
      <c r="A507" s="154" t="s">
        <v>192</v>
      </c>
      <c r="B507" s="112" t="s">
        <v>645</v>
      </c>
      <c r="C507" s="111" t="s">
        <v>191</v>
      </c>
      <c r="D507" s="110" t="s">
        <v>186</v>
      </c>
      <c r="E507" s="109"/>
      <c r="F507" s="127"/>
      <c r="G507" s="116"/>
      <c r="H507" s="115"/>
    </row>
    <row r="508" spans="1:8" s="136" customFormat="1" ht="30" customHeight="1" x14ac:dyDescent="0.2">
      <c r="A508" s="154" t="s">
        <v>190</v>
      </c>
      <c r="B508" s="130" t="s">
        <v>54</v>
      </c>
      <c r="C508" s="111" t="s">
        <v>189</v>
      </c>
      <c r="D508" s="110" t="s">
        <v>114</v>
      </c>
      <c r="E508" s="109" t="s">
        <v>15</v>
      </c>
      <c r="F508" s="127">
        <v>30</v>
      </c>
      <c r="G508" s="107"/>
      <c r="H508" s="105">
        <f>ROUND(G508*F508,2)</f>
        <v>0</v>
      </c>
    </row>
    <row r="509" spans="1:8" s="106" customFormat="1" ht="30" customHeight="1" x14ac:dyDescent="0.2">
      <c r="A509" s="32" t="s">
        <v>188</v>
      </c>
      <c r="B509" s="37" t="s">
        <v>646</v>
      </c>
      <c r="C509" s="30" t="s">
        <v>187</v>
      </c>
      <c r="D509" s="25" t="s">
        <v>186</v>
      </c>
      <c r="E509" s="29"/>
      <c r="F509" s="36"/>
      <c r="G509" s="116"/>
      <c r="H509" s="115"/>
    </row>
    <row r="510" spans="1:8" s="106" customFormat="1" ht="30" customHeight="1" x14ac:dyDescent="0.2">
      <c r="A510" s="35" t="s">
        <v>185</v>
      </c>
      <c r="B510" s="33" t="s">
        <v>54</v>
      </c>
      <c r="C510" s="34" t="s">
        <v>184</v>
      </c>
      <c r="D510" s="33" t="s">
        <v>114</v>
      </c>
      <c r="E510" s="33" t="s">
        <v>15</v>
      </c>
      <c r="F510" s="127">
        <v>75</v>
      </c>
      <c r="G510" s="107"/>
      <c r="H510" s="105">
        <f>ROUND(G510*F510,2)</f>
        <v>0</v>
      </c>
    </row>
    <row r="511" spans="1:8" s="106" customFormat="1" ht="30" customHeight="1" x14ac:dyDescent="0.2">
      <c r="A511" s="32" t="s">
        <v>183</v>
      </c>
      <c r="B511" s="31" t="s">
        <v>112</v>
      </c>
      <c r="C511" s="30" t="s">
        <v>182</v>
      </c>
      <c r="D511" s="25"/>
      <c r="E511" s="29" t="s">
        <v>15</v>
      </c>
      <c r="F511" s="127">
        <v>300</v>
      </c>
      <c r="G511" s="107"/>
      <c r="H511" s="105">
        <f>ROUND(G511*F511,2)</f>
        <v>0</v>
      </c>
    </row>
    <row r="512" spans="1:8" s="106" customFormat="1" ht="30" customHeight="1" x14ac:dyDescent="0.2">
      <c r="A512" s="129" t="s">
        <v>181</v>
      </c>
      <c r="B512" s="112" t="s">
        <v>647</v>
      </c>
      <c r="C512" s="111" t="s">
        <v>180</v>
      </c>
      <c r="D512" s="110" t="s">
        <v>179</v>
      </c>
      <c r="E512" s="109"/>
      <c r="F512" s="127"/>
      <c r="G512" s="116"/>
      <c r="H512" s="115"/>
    </row>
    <row r="513" spans="1:8" s="136" customFormat="1" ht="30" customHeight="1" x14ac:dyDescent="0.2">
      <c r="A513" s="154" t="s">
        <v>178</v>
      </c>
      <c r="B513" s="130" t="s">
        <v>54</v>
      </c>
      <c r="C513" s="111" t="s">
        <v>177</v>
      </c>
      <c r="D513" s="110" t="s">
        <v>114</v>
      </c>
      <c r="E513" s="109" t="s">
        <v>42</v>
      </c>
      <c r="F513" s="127">
        <v>125</v>
      </c>
      <c r="G513" s="107"/>
      <c r="H513" s="105">
        <f>ROUND(G513*F513,2)</f>
        <v>0</v>
      </c>
    </row>
    <row r="514" spans="1:8" s="106" customFormat="1" ht="30" customHeight="1" x14ac:dyDescent="0.2">
      <c r="A514" s="129" t="s">
        <v>176</v>
      </c>
      <c r="B514" s="130" t="s">
        <v>112</v>
      </c>
      <c r="C514" s="111" t="s">
        <v>175</v>
      </c>
      <c r="D514" s="110" t="s">
        <v>114</v>
      </c>
      <c r="E514" s="109" t="s">
        <v>42</v>
      </c>
      <c r="F514" s="127">
        <v>100</v>
      </c>
      <c r="G514" s="107"/>
      <c r="H514" s="105">
        <f>ROUND(G514*F514,2)</f>
        <v>0</v>
      </c>
    </row>
    <row r="515" spans="1:8" s="136" customFormat="1" ht="36.75" customHeight="1" x14ac:dyDescent="0.2">
      <c r="A515" s="154" t="s">
        <v>174</v>
      </c>
      <c r="B515" s="112" t="s">
        <v>648</v>
      </c>
      <c r="C515" s="111" t="s">
        <v>173</v>
      </c>
      <c r="D515" s="110" t="s">
        <v>165</v>
      </c>
      <c r="E515" s="109"/>
      <c r="F515" s="127"/>
      <c r="G515" s="116"/>
      <c r="H515" s="115"/>
    </row>
    <row r="516" spans="1:8" s="136" customFormat="1" ht="30" customHeight="1" x14ac:dyDescent="0.2">
      <c r="A516" s="154" t="s">
        <v>172</v>
      </c>
      <c r="B516" s="157" t="s">
        <v>54</v>
      </c>
      <c r="C516" s="149" t="s">
        <v>171</v>
      </c>
      <c r="D516" s="25" t="s">
        <v>162</v>
      </c>
      <c r="E516" s="147" t="s">
        <v>42</v>
      </c>
      <c r="F516" s="156">
        <v>15</v>
      </c>
      <c r="G516" s="145"/>
      <c r="H516" s="144">
        <f>ROUND(G516*F516,2)</f>
        <v>0</v>
      </c>
    </row>
    <row r="517" spans="1:8" s="136" customFormat="1" ht="30" customHeight="1" x14ac:dyDescent="0.2">
      <c r="A517" s="154" t="s">
        <v>170</v>
      </c>
      <c r="B517" s="112" t="s">
        <v>649</v>
      </c>
      <c r="C517" s="111" t="s">
        <v>169</v>
      </c>
      <c r="D517" s="110" t="s">
        <v>168</v>
      </c>
      <c r="E517" s="109" t="s">
        <v>42</v>
      </c>
      <c r="F517" s="108">
        <v>15</v>
      </c>
      <c r="G517" s="107"/>
      <c r="H517" s="105">
        <f>ROUND(G517*F517,2)</f>
        <v>0</v>
      </c>
    </row>
    <row r="518" spans="1:8" s="106" customFormat="1" ht="30" customHeight="1" x14ac:dyDescent="0.2">
      <c r="A518" s="129" t="s">
        <v>167</v>
      </c>
      <c r="B518" s="112" t="s">
        <v>650</v>
      </c>
      <c r="C518" s="111" t="s">
        <v>166</v>
      </c>
      <c r="D518" s="110" t="s">
        <v>165</v>
      </c>
      <c r="E518" s="109"/>
      <c r="F518" s="127"/>
      <c r="G518" s="116"/>
      <c r="H518" s="115"/>
    </row>
    <row r="519" spans="1:8" s="106" customFormat="1" ht="30" customHeight="1" x14ac:dyDescent="0.2">
      <c r="A519" s="129" t="s">
        <v>164</v>
      </c>
      <c r="B519" s="130" t="s">
        <v>54</v>
      </c>
      <c r="C519" s="111" t="s">
        <v>163</v>
      </c>
      <c r="D519" s="110" t="s">
        <v>162</v>
      </c>
      <c r="E519" s="109"/>
      <c r="F519" s="127"/>
      <c r="G519" s="116"/>
      <c r="H519" s="115"/>
    </row>
    <row r="520" spans="1:8" s="106" customFormat="1" ht="30" customHeight="1" x14ac:dyDescent="0.2">
      <c r="A520" s="129" t="s">
        <v>161</v>
      </c>
      <c r="B520" s="138" t="s">
        <v>69</v>
      </c>
      <c r="C520" s="111" t="s">
        <v>160</v>
      </c>
      <c r="D520" s="110"/>
      <c r="E520" s="109" t="s">
        <v>42</v>
      </c>
      <c r="F520" s="127">
        <v>10</v>
      </c>
      <c r="G520" s="107"/>
      <c r="H520" s="105">
        <f>ROUND(G520*F520,2)</f>
        <v>0</v>
      </c>
    </row>
    <row r="521" spans="1:8" s="136" customFormat="1" ht="30" customHeight="1" x14ac:dyDescent="0.2">
      <c r="A521" s="154" t="s">
        <v>159</v>
      </c>
      <c r="B521" s="138" t="s">
        <v>158</v>
      </c>
      <c r="C521" s="111" t="s">
        <v>157</v>
      </c>
      <c r="D521" s="110"/>
      <c r="E521" s="109" t="s">
        <v>42</v>
      </c>
      <c r="F521" s="127">
        <v>55</v>
      </c>
      <c r="G521" s="107"/>
      <c r="H521" s="105">
        <f>ROUND(G521*F521,2)</f>
        <v>0</v>
      </c>
    </row>
    <row r="522" spans="1:8" s="106" customFormat="1" ht="30" customHeight="1" x14ac:dyDescent="0.2">
      <c r="A522" s="129" t="s">
        <v>156</v>
      </c>
      <c r="B522" s="112" t="s">
        <v>651</v>
      </c>
      <c r="C522" s="111" t="s">
        <v>155</v>
      </c>
      <c r="D522" s="110" t="s">
        <v>146</v>
      </c>
      <c r="E522" s="109"/>
      <c r="F522" s="127"/>
      <c r="G522" s="116"/>
      <c r="H522" s="115"/>
    </row>
    <row r="523" spans="1:8" s="106" customFormat="1" ht="30" customHeight="1" x14ac:dyDescent="0.2">
      <c r="A523" s="129" t="s">
        <v>154</v>
      </c>
      <c r="B523" s="130" t="s">
        <v>54</v>
      </c>
      <c r="C523" s="111" t="s">
        <v>153</v>
      </c>
      <c r="D523" s="110" t="s">
        <v>114</v>
      </c>
      <c r="E523" s="109" t="s">
        <v>34</v>
      </c>
      <c r="F523" s="127">
        <v>35</v>
      </c>
      <c r="G523" s="107"/>
      <c r="H523" s="105">
        <f>ROUND(G523*F523,2)</f>
        <v>0</v>
      </c>
    </row>
    <row r="524" spans="1:8" s="106" customFormat="1" ht="30" customHeight="1" x14ac:dyDescent="0.2">
      <c r="A524" s="129" t="s">
        <v>152</v>
      </c>
      <c r="B524" s="130" t="s">
        <v>112</v>
      </c>
      <c r="C524" s="111" t="s">
        <v>151</v>
      </c>
      <c r="D524" s="110"/>
      <c r="E524" s="109" t="s">
        <v>34</v>
      </c>
      <c r="F524" s="127">
        <v>10</v>
      </c>
      <c r="G524" s="107"/>
      <c r="H524" s="105">
        <f>ROUND(G524*F524,2)</f>
        <v>0</v>
      </c>
    </row>
    <row r="525" spans="1:8" s="136" customFormat="1" ht="30" customHeight="1" x14ac:dyDescent="0.2">
      <c r="A525" s="154" t="s">
        <v>150</v>
      </c>
      <c r="B525" s="130" t="s">
        <v>108</v>
      </c>
      <c r="C525" s="111" t="s">
        <v>149</v>
      </c>
      <c r="D525" s="110" t="s">
        <v>114</v>
      </c>
      <c r="E525" s="109" t="s">
        <v>34</v>
      </c>
      <c r="F525" s="127">
        <v>80</v>
      </c>
      <c r="G525" s="107"/>
      <c r="H525" s="105">
        <f>ROUND(G525*F525,2)</f>
        <v>0</v>
      </c>
    </row>
    <row r="526" spans="1:8" s="106" customFormat="1" ht="30" customHeight="1" x14ac:dyDescent="0.2">
      <c r="A526" s="129" t="s">
        <v>148</v>
      </c>
      <c r="B526" s="112" t="s">
        <v>652</v>
      </c>
      <c r="C526" s="111" t="s">
        <v>147</v>
      </c>
      <c r="D526" s="110" t="s">
        <v>146</v>
      </c>
      <c r="E526" s="109"/>
      <c r="F526" s="127"/>
      <c r="G526" s="116"/>
      <c r="H526" s="115"/>
    </row>
    <row r="527" spans="1:8" s="106" customFormat="1" ht="30" customHeight="1" x14ac:dyDescent="0.2">
      <c r="A527" s="129" t="s">
        <v>145</v>
      </c>
      <c r="B527" s="130" t="s">
        <v>54</v>
      </c>
      <c r="C527" s="111" t="s">
        <v>144</v>
      </c>
      <c r="D527" s="110" t="s">
        <v>143</v>
      </c>
      <c r="E527" s="109" t="s">
        <v>34</v>
      </c>
      <c r="F527" s="127">
        <v>125</v>
      </c>
      <c r="G527" s="107"/>
      <c r="H527" s="105">
        <f>ROUND(G527*F527,2)</f>
        <v>0</v>
      </c>
    </row>
    <row r="528" spans="1:8" s="106" customFormat="1" ht="30" customHeight="1" x14ac:dyDescent="0.2">
      <c r="A528" s="129" t="s">
        <v>142</v>
      </c>
      <c r="B528" s="130" t="s">
        <v>112</v>
      </c>
      <c r="C528" s="111" t="s">
        <v>141</v>
      </c>
      <c r="D528" s="110" t="s">
        <v>140</v>
      </c>
      <c r="E528" s="109" t="s">
        <v>34</v>
      </c>
      <c r="F528" s="127">
        <v>40</v>
      </c>
      <c r="G528" s="107"/>
      <c r="H528" s="105">
        <f>ROUND(G528*F528,2)</f>
        <v>0</v>
      </c>
    </row>
    <row r="529" spans="1:8" s="155" customFormat="1" ht="30" customHeight="1" x14ac:dyDescent="0.2">
      <c r="A529" s="129" t="s">
        <v>139</v>
      </c>
      <c r="B529" s="157" t="s">
        <v>108</v>
      </c>
      <c r="C529" s="149" t="s">
        <v>138</v>
      </c>
      <c r="D529" s="148" t="s">
        <v>137</v>
      </c>
      <c r="E529" s="147" t="s">
        <v>34</v>
      </c>
      <c r="F529" s="156">
        <v>115</v>
      </c>
      <c r="G529" s="145"/>
      <c r="H529" s="144">
        <f>ROUND(G529*F529,2)</f>
        <v>0</v>
      </c>
    </row>
    <row r="530" spans="1:8" s="106" customFormat="1" ht="30" customHeight="1" x14ac:dyDescent="0.2">
      <c r="A530" s="129" t="s">
        <v>136</v>
      </c>
      <c r="B530" s="112" t="s">
        <v>653</v>
      </c>
      <c r="C530" s="111" t="s">
        <v>135</v>
      </c>
      <c r="D530" s="110" t="s">
        <v>104</v>
      </c>
      <c r="E530" s="151"/>
      <c r="F530" s="127"/>
      <c r="G530" s="116"/>
      <c r="H530" s="115"/>
    </row>
    <row r="531" spans="1:8" s="136" customFormat="1" ht="30" customHeight="1" x14ac:dyDescent="0.2">
      <c r="A531" s="154" t="s">
        <v>134</v>
      </c>
      <c r="B531" s="130" t="s">
        <v>54</v>
      </c>
      <c r="C531" s="111" t="s">
        <v>133</v>
      </c>
      <c r="D531" s="110"/>
      <c r="E531" s="109"/>
      <c r="F531" s="127"/>
      <c r="G531" s="116"/>
      <c r="H531" s="115"/>
    </row>
    <row r="532" spans="1:8" s="136" customFormat="1" ht="30" customHeight="1" x14ac:dyDescent="0.2">
      <c r="A532" s="154" t="s">
        <v>132</v>
      </c>
      <c r="B532" s="138" t="s">
        <v>69</v>
      </c>
      <c r="C532" s="111" t="s">
        <v>100</v>
      </c>
      <c r="D532" s="110"/>
      <c r="E532" s="109" t="s">
        <v>98</v>
      </c>
      <c r="F532" s="127">
        <v>280</v>
      </c>
      <c r="G532" s="107"/>
      <c r="H532" s="105">
        <f>ROUND(G532*F532,2)</f>
        <v>0</v>
      </c>
    </row>
    <row r="533" spans="1:8" s="106" customFormat="1" ht="30" customHeight="1" x14ac:dyDescent="0.2">
      <c r="A533" s="129" t="s">
        <v>131</v>
      </c>
      <c r="B533" s="130" t="s">
        <v>112</v>
      </c>
      <c r="C533" s="111" t="s">
        <v>130</v>
      </c>
      <c r="D533" s="110"/>
      <c r="E533" s="109"/>
      <c r="F533" s="127"/>
      <c r="G533" s="116"/>
      <c r="H533" s="115"/>
    </row>
    <row r="534" spans="1:8" s="106" customFormat="1" ht="30" customHeight="1" x14ac:dyDescent="0.2">
      <c r="A534" s="129" t="s">
        <v>129</v>
      </c>
      <c r="B534" s="138" t="s">
        <v>69</v>
      </c>
      <c r="C534" s="111" t="s">
        <v>100</v>
      </c>
      <c r="D534" s="110"/>
      <c r="E534" s="109" t="s">
        <v>98</v>
      </c>
      <c r="F534" s="127">
        <v>50</v>
      </c>
      <c r="G534" s="107"/>
      <c r="H534" s="105">
        <f>ROUND(G534*F534,2)</f>
        <v>0</v>
      </c>
    </row>
    <row r="535" spans="1:8" s="136" customFormat="1" ht="30" customHeight="1" x14ac:dyDescent="0.2">
      <c r="A535" s="154" t="s">
        <v>128</v>
      </c>
      <c r="B535" s="112" t="s">
        <v>654</v>
      </c>
      <c r="C535" s="111" t="s">
        <v>127</v>
      </c>
      <c r="D535" s="110" t="s">
        <v>126</v>
      </c>
      <c r="E535" s="109"/>
      <c r="F535" s="127"/>
      <c r="G535" s="116"/>
      <c r="H535" s="115"/>
    </row>
    <row r="536" spans="1:8" s="136" customFormat="1" ht="30" customHeight="1" x14ac:dyDescent="0.2">
      <c r="A536" s="154" t="s">
        <v>125</v>
      </c>
      <c r="B536" s="130" t="s">
        <v>54</v>
      </c>
      <c r="C536" s="111" t="s">
        <v>124</v>
      </c>
      <c r="D536" s="110" t="s">
        <v>114</v>
      </c>
      <c r="E536" s="109" t="s">
        <v>42</v>
      </c>
      <c r="F536" s="127">
        <v>2265</v>
      </c>
      <c r="G536" s="107"/>
      <c r="H536" s="105">
        <f>ROUND(G536*F536,2)</f>
        <v>0</v>
      </c>
    </row>
    <row r="537" spans="1:8" s="106" customFormat="1" ht="30" customHeight="1" x14ac:dyDescent="0.2">
      <c r="A537" s="129" t="s">
        <v>123</v>
      </c>
      <c r="B537" s="112" t="s">
        <v>655</v>
      </c>
      <c r="C537" s="111" t="s">
        <v>122</v>
      </c>
      <c r="D537" s="110" t="s">
        <v>121</v>
      </c>
      <c r="E537" s="109" t="s">
        <v>15</v>
      </c>
      <c r="F537" s="108">
        <v>24</v>
      </c>
      <c r="G537" s="107"/>
      <c r="H537" s="105">
        <f>ROUND(G537*F537,2)</f>
        <v>0</v>
      </c>
    </row>
    <row r="538" spans="1:8" s="114" customFormat="1" ht="30" customHeight="1" x14ac:dyDescent="0.2">
      <c r="A538" s="121"/>
      <c r="B538" s="124"/>
      <c r="C538" s="153" t="s">
        <v>120</v>
      </c>
      <c r="D538" s="117"/>
      <c r="E538" s="123"/>
      <c r="F538" s="122"/>
      <c r="G538" s="116"/>
      <c r="H538" s="115"/>
    </row>
    <row r="539" spans="1:8" s="136" customFormat="1" ht="43.9" customHeight="1" x14ac:dyDescent="0.2">
      <c r="A539" s="142" t="s">
        <v>119</v>
      </c>
      <c r="B539" s="112" t="s">
        <v>656</v>
      </c>
      <c r="C539" s="111" t="s">
        <v>118</v>
      </c>
      <c r="D539" s="110" t="s">
        <v>117</v>
      </c>
      <c r="E539" s="109"/>
      <c r="F539" s="108"/>
      <c r="G539" s="116"/>
      <c r="H539" s="115"/>
    </row>
    <row r="540" spans="1:8" s="136" customFormat="1" ht="43.9" customHeight="1" x14ac:dyDescent="0.2">
      <c r="A540" s="142" t="s">
        <v>116</v>
      </c>
      <c r="B540" s="130" t="s">
        <v>54</v>
      </c>
      <c r="C540" s="111" t="s">
        <v>115</v>
      </c>
      <c r="D540" s="110" t="s">
        <v>114</v>
      </c>
      <c r="E540" s="109" t="s">
        <v>42</v>
      </c>
      <c r="F540" s="108">
        <v>75</v>
      </c>
      <c r="G540" s="107"/>
      <c r="H540" s="105">
        <f>ROUND(G540*F540,2)</f>
        <v>0</v>
      </c>
    </row>
    <row r="541" spans="1:8" s="136" customFormat="1" ht="43.9" customHeight="1" x14ac:dyDescent="0.2">
      <c r="A541" s="142" t="s">
        <v>113</v>
      </c>
      <c r="B541" s="130" t="s">
        <v>112</v>
      </c>
      <c r="C541" s="111" t="s">
        <v>111</v>
      </c>
      <c r="D541" s="110" t="s">
        <v>110</v>
      </c>
      <c r="E541" s="109" t="s">
        <v>42</v>
      </c>
      <c r="F541" s="108">
        <v>220</v>
      </c>
      <c r="G541" s="107"/>
      <c r="H541" s="105">
        <f>ROUND(G541*F541,2)</f>
        <v>0</v>
      </c>
    </row>
    <row r="542" spans="1:8" s="152" customFormat="1" ht="43.9" customHeight="1" x14ac:dyDescent="0.2">
      <c r="A542" s="142" t="s">
        <v>109</v>
      </c>
      <c r="B542" s="130" t="s">
        <v>108</v>
      </c>
      <c r="C542" s="111" t="s">
        <v>107</v>
      </c>
      <c r="D542" s="110" t="s">
        <v>99</v>
      </c>
      <c r="E542" s="109" t="s">
        <v>42</v>
      </c>
      <c r="F542" s="108">
        <v>95</v>
      </c>
      <c r="G542" s="107"/>
      <c r="H542" s="105">
        <f>ROUND(G542*F542,2)</f>
        <v>0</v>
      </c>
    </row>
    <row r="543" spans="1:8" s="136" customFormat="1" ht="43.9" customHeight="1" x14ac:dyDescent="0.2">
      <c r="A543" s="142" t="s">
        <v>106</v>
      </c>
      <c r="B543" s="112" t="s">
        <v>657</v>
      </c>
      <c r="C543" s="111" t="s">
        <v>105</v>
      </c>
      <c r="D543" s="110" t="s">
        <v>104</v>
      </c>
      <c r="E543" s="151"/>
      <c r="F543" s="127"/>
      <c r="G543" s="116"/>
      <c r="H543" s="115"/>
    </row>
    <row r="544" spans="1:8" s="136" customFormat="1" ht="30" customHeight="1" x14ac:dyDescent="0.2">
      <c r="A544" s="142" t="s">
        <v>103</v>
      </c>
      <c r="B544" s="130" t="s">
        <v>54</v>
      </c>
      <c r="C544" s="111" t="s">
        <v>102</v>
      </c>
      <c r="D544" s="110"/>
      <c r="E544" s="109"/>
      <c r="F544" s="127"/>
      <c r="G544" s="116"/>
      <c r="H544" s="115"/>
    </row>
    <row r="545" spans="1:8" s="136" customFormat="1" ht="30" customHeight="1" x14ac:dyDescent="0.2">
      <c r="A545" s="142" t="s">
        <v>101</v>
      </c>
      <c r="B545" s="138" t="s">
        <v>69</v>
      </c>
      <c r="C545" s="111" t="s">
        <v>100</v>
      </c>
      <c r="D545" s="110" t="s">
        <v>99</v>
      </c>
      <c r="E545" s="109" t="s">
        <v>98</v>
      </c>
      <c r="F545" s="127">
        <v>225</v>
      </c>
      <c r="G545" s="107"/>
      <c r="H545" s="105">
        <f>ROUND(G545*F545,2)</f>
        <v>0</v>
      </c>
    </row>
    <row r="546" spans="1:8" s="114" customFormat="1" ht="30" customHeight="1" x14ac:dyDescent="0.2">
      <c r="A546" s="121"/>
      <c r="B546" s="124"/>
      <c r="C546" s="119" t="s">
        <v>97</v>
      </c>
      <c r="D546" s="117"/>
      <c r="E546" s="123"/>
      <c r="F546" s="122"/>
      <c r="G546" s="116"/>
      <c r="H546" s="115"/>
    </row>
    <row r="547" spans="1:8" s="106" customFormat="1" ht="30" customHeight="1" x14ac:dyDescent="0.2">
      <c r="A547" s="113" t="s">
        <v>96</v>
      </c>
      <c r="B547" s="150" t="s">
        <v>658</v>
      </c>
      <c r="C547" s="149" t="s">
        <v>95</v>
      </c>
      <c r="D547" s="148" t="s">
        <v>94</v>
      </c>
      <c r="E547" s="147" t="s">
        <v>34</v>
      </c>
      <c r="F547" s="146">
        <v>400</v>
      </c>
      <c r="G547" s="145"/>
      <c r="H547" s="144">
        <f>ROUND(G547*F547,2)</f>
        <v>0</v>
      </c>
    </row>
    <row r="548" spans="1:8" ht="48" customHeight="1" x14ac:dyDescent="0.2">
      <c r="A548" s="71"/>
      <c r="B548" s="124"/>
      <c r="C548" s="119" t="s">
        <v>93</v>
      </c>
      <c r="D548" s="117"/>
      <c r="E548" s="123"/>
      <c r="F548" s="127"/>
      <c r="G548" s="116"/>
      <c r="H548" s="115"/>
    </row>
    <row r="549" spans="1:8" s="133" customFormat="1" ht="48" customHeight="1" x14ac:dyDescent="0.2">
      <c r="A549" s="132" t="s">
        <v>92</v>
      </c>
      <c r="B549" s="112" t="s">
        <v>659</v>
      </c>
      <c r="C549" s="111" t="s">
        <v>91</v>
      </c>
      <c r="D549" s="110" t="s">
        <v>73</v>
      </c>
      <c r="E549" s="140"/>
      <c r="F549" s="127"/>
      <c r="G549" s="116"/>
      <c r="H549" s="115"/>
    </row>
    <row r="550" spans="1:8" s="133" customFormat="1" ht="48" customHeight="1" x14ac:dyDescent="0.2">
      <c r="A550" s="132" t="s">
        <v>90</v>
      </c>
      <c r="B550" s="130" t="s">
        <v>54</v>
      </c>
      <c r="C550" s="111" t="s">
        <v>89</v>
      </c>
      <c r="D550" s="110"/>
      <c r="E550" s="140" t="s">
        <v>15</v>
      </c>
      <c r="F550" s="137">
        <v>2</v>
      </c>
      <c r="G550" s="107"/>
      <c r="H550" s="105">
        <f>ROUND(G550*F550,2)</f>
        <v>0</v>
      </c>
    </row>
    <row r="551" spans="1:8" s="136" customFormat="1" ht="30" customHeight="1" x14ac:dyDescent="0.2">
      <c r="A551" s="142" t="s">
        <v>88</v>
      </c>
      <c r="B551" s="112" t="s">
        <v>660</v>
      </c>
      <c r="C551" s="111" t="s">
        <v>87</v>
      </c>
      <c r="D551" s="110" t="s">
        <v>73</v>
      </c>
      <c r="E551" s="109"/>
      <c r="F551" s="127"/>
      <c r="G551" s="116"/>
      <c r="H551" s="115"/>
    </row>
    <row r="552" spans="1:8" s="136" customFormat="1" ht="30" customHeight="1" x14ac:dyDescent="0.2">
      <c r="A552" s="142" t="s">
        <v>86</v>
      </c>
      <c r="B552" s="130" t="s">
        <v>54</v>
      </c>
      <c r="C552" s="111" t="s">
        <v>85</v>
      </c>
      <c r="D552" s="110"/>
      <c r="E552" s="109"/>
      <c r="F552" s="127"/>
      <c r="G552" s="116"/>
      <c r="H552" s="115"/>
    </row>
    <row r="553" spans="1:8" s="136" customFormat="1" ht="43.9" customHeight="1" x14ac:dyDescent="0.2">
      <c r="A553" s="142" t="s">
        <v>84</v>
      </c>
      <c r="B553" s="138" t="s">
        <v>69</v>
      </c>
      <c r="C553" s="111" t="s">
        <v>83</v>
      </c>
      <c r="D553" s="110"/>
      <c r="E553" s="109" t="s">
        <v>34</v>
      </c>
      <c r="F553" s="137">
        <v>8</v>
      </c>
      <c r="G553" s="107"/>
      <c r="H553" s="105">
        <f>ROUND(G553*F553,2)</f>
        <v>0</v>
      </c>
    </row>
    <row r="554" spans="1:8" s="136" customFormat="1" ht="30" customHeight="1" x14ac:dyDescent="0.2">
      <c r="A554" s="142" t="s">
        <v>82</v>
      </c>
      <c r="B554" s="112" t="s">
        <v>661</v>
      </c>
      <c r="C554" s="111" t="s">
        <v>81</v>
      </c>
      <c r="D554" s="110" t="s">
        <v>73</v>
      </c>
      <c r="E554" s="109"/>
      <c r="F554" s="127"/>
      <c r="G554" s="116"/>
      <c r="H554" s="115"/>
    </row>
    <row r="555" spans="1:8" s="136" customFormat="1" ht="30" customHeight="1" x14ac:dyDescent="0.2">
      <c r="A555" s="142" t="s">
        <v>80</v>
      </c>
      <c r="B555" s="130" t="s">
        <v>54</v>
      </c>
      <c r="C555" s="111" t="s">
        <v>79</v>
      </c>
      <c r="D555" s="110"/>
      <c r="E555" s="109"/>
      <c r="F555" s="127"/>
      <c r="G555" s="116"/>
      <c r="H555" s="115"/>
    </row>
    <row r="556" spans="1:8" s="136" customFormat="1" ht="30" customHeight="1" x14ac:dyDescent="0.2">
      <c r="A556" s="142" t="s">
        <v>78</v>
      </c>
      <c r="B556" s="138" t="s">
        <v>69</v>
      </c>
      <c r="C556" s="111" t="s">
        <v>77</v>
      </c>
      <c r="D556" s="110"/>
      <c r="E556" s="109" t="s">
        <v>76</v>
      </c>
      <c r="F556" s="28">
        <v>6</v>
      </c>
      <c r="G556" s="107"/>
      <c r="H556" s="105">
        <f>ROUND(G556*F556,2)</f>
        <v>0</v>
      </c>
    </row>
    <row r="557" spans="1:8" s="143" customFormat="1" ht="37.5" customHeight="1" x14ac:dyDescent="0.25">
      <c r="A557" s="142" t="s">
        <v>75</v>
      </c>
      <c r="B557" s="112" t="s">
        <v>662</v>
      </c>
      <c r="C557" s="141" t="s">
        <v>74</v>
      </c>
      <c r="D557" s="110" t="s">
        <v>73</v>
      </c>
      <c r="E557" s="140"/>
      <c r="F557" s="127"/>
      <c r="G557" s="116"/>
      <c r="H557" s="115"/>
    </row>
    <row r="558" spans="1:8" s="139" customFormat="1" ht="39.950000000000003" customHeight="1" x14ac:dyDescent="0.25">
      <c r="A558" s="142" t="s">
        <v>72</v>
      </c>
      <c r="B558" s="130" t="s">
        <v>54</v>
      </c>
      <c r="C558" s="141" t="s">
        <v>71</v>
      </c>
      <c r="D558" s="110"/>
      <c r="E558" s="140"/>
      <c r="F558" s="127"/>
      <c r="G558" s="116"/>
      <c r="H558" s="115"/>
    </row>
    <row r="559" spans="1:8" s="136" customFormat="1" ht="30" customHeight="1" x14ac:dyDescent="0.2">
      <c r="A559" s="27" t="s">
        <v>70</v>
      </c>
      <c r="B559" s="138" t="s">
        <v>69</v>
      </c>
      <c r="C559" s="111" t="s">
        <v>68</v>
      </c>
      <c r="D559" s="110"/>
      <c r="E559" s="109" t="s">
        <v>15</v>
      </c>
      <c r="F559" s="137">
        <v>2</v>
      </c>
      <c r="G559" s="107"/>
      <c r="H559" s="105">
        <f>ROUND(G559*F559,2)</f>
        <v>0</v>
      </c>
    </row>
    <row r="560" spans="1:8" s="133" customFormat="1" ht="36" customHeight="1" x14ac:dyDescent="0.2">
      <c r="A560" s="135"/>
      <c r="B560" s="134"/>
      <c r="C560" s="119" t="s">
        <v>67</v>
      </c>
      <c r="D560" s="117"/>
      <c r="E560" s="123"/>
      <c r="F560" s="117"/>
      <c r="G560" s="116"/>
      <c r="H560" s="115"/>
    </row>
    <row r="561" spans="1:8" s="131" customFormat="1" ht="51.75" customHeight="1" x14ac:dyDescent="0.2">
      <c r="A561" s="132" t="s">
        <v>66</v>
      </c>
      <c r="B561" s="112" t="s">
        <v>663</v>
      </c>
      <c r="C561" s="26" t="s">
        <v>65</v>
      </c>
      <c r="D561" s="9" t="s">
        <v>62</v>
      </c>
      <c r="E561" s="109" t="s">
        <v>15</v>
      </c>
      <c r="F561" s="108">
        <v>1</v>
      </c>
      <c r="G561" s="107"/>
      <c r="H561" s="105">
        <f>ROUND(G561*F561,2)</f>
        <v>0</v>
      </c>
    </row>
    <row r="562" spans="1:8" s="131" customFormat="1" ht="30" customHeight="1" x14ac:dyDescent="0.2">
      <c r="A562" s="132" t="s">
        <v>64</v>
      </c>
      <c r="B562" s="112" t="s">
        <v>664</v>
      </c>
      <c r="C562" s="26" t="s">
        <v>63</v>
      </c>
      <c r="D562" s="9" t="s">
        <v>62</v>
      </c>
      <c r="E562" s="109"/>
      <c r="F562" s="117"/>
      <c r="G562" s="116"/>
      <c r="H562" s="115"/>
    </row>
    <row r="563" spans="1:8" s="131" customFormat="1" ht="30" customHeight="1" x14ac:dyDescent="0.2">
      <c r="A563" s="132" t="s">
        <v>61</v>
      </c>
      <c r="B563" s="130" t="s">
        <v>54</v>
      </c>
      <c r="C563" s="111" t="s">
        <v>60</v>
      </c>
      <c r="D563" s="110"/>
      <c r="E563" s="109" t="s">
        <v>15</v>
      </c>
      <c r="F563" s="108">
        <v>1</v>
      </c>
      <c r="G563" s="107"/>
      <c r="H563" s="105">
        <f>ROUND(G563*F563,2)</f>
        <v>0</v>
      </c>
    </row>
    <row r="564" spans="1:8" s="114" customFormat="1" ht="30" customHeight="1" x14ac:dyDescent="0.2">
      <c r="A564" s="121"/>
      <c r="B564" s="120"/>
      <c r="C564" s="119" t="s">
        <v>59</v>
      </c>
      <c r="D564" s="117"/>
      <c r="E564" s="118"/>
      <c r="F564" s="117"/>
      <c r="G564" s="116"/>
      <c r="H564" s="115"/>
    </row>
    <row r="565" spans="1:8" s="106" customFormat="1" ht="30" customHeight="1" x14ac:dyDescent="0.2">
      <c r="A565" s="129" t="s">
        <v>58</v>
      </c>
      <c r="B565" s="112" t="s">
        <v>665</v>
      </c>
      <c r="C565" s="111" t="s">
        <v>57</v>
      </c>
      <c r="D565" s="25" t="s">
        <v>56</v>
      </c>
      <c r="E565" s="109"/>
      <c r="F565" s="127"/>
      <c r="G565" s="116"/>
      <c r="H565" s="115"/>
    </row>
    <row r="566" spans="1:8" s="106" customFormat="1" ht="30" customHeight="1" x14ac:dyDescent="0.2">
      <c r="A566" s="129" t="s">
        <v>55</v>
      </c>
      <c r="B566" s="130" t="s">
        <v>54</v>
      </c>
      <c r="C566" s="111" t="s">
        <v>53</v>
      </c>
      <c r="D566" s="110"/>
      <c r="E566" s="109" t="s">
        <v>42</v>
      </c>
      <c r="F566" s="127">
        <v>900</v>
      </c>
      <c r="G566" s="107"/>
      <c r="H566" s="105">
        <f>ROUND(G566*F566,2)</f>
        <v>0</v>
      </c>
    </row>
    <row r="567" spans="1:8" s="114" customFormat="1" ht="30" customHeight="1" x14ac:dyDescent="0.2">
      <c r="A567" s="121"/>
      <c r="B567" s="120"/>
      <c r="C567" s="119" t="s">
        <v>52</v>
      </c>
      <c r="D567" s="117"/>
      <c r="E567" s="118"/>
      <c r="F567" s="117"/>
      <c r="G567" s="116"/>
      <c r="H567" s="115"/>
    </row>
    <row r="568" spans="1:8" s="106" customFormat="1" ht="30" customHeight="1" x14ac:dyDescent="0.2">
      <c r="A568" s="129"/>
      <c r="B568" s="112" t="s">
        <v>666</v>
      </c>
      <c r="C568" s="111" t="s">
        <v>51</v>
      </c>
      <c r="D568" s="110" t="s">
        <v>50</v>
      </c>
      <c r="E568" s="109" t="s">
        <v>15</v>
      </c>
      <c r="F568" s="127">
        <v>5</v>
      </c>
      <c r="G568" s="107"/>
      <c r="H568" s="105">
        <f>ROUND(G568*F568,2)</f>
        <v>0</v>
      </c>
    </row>
    <row r="569" spans="1:8" s="106" customFormat="1" ht="30" customHeight="1" x14ac:dyDescent="0.2">
      <c r="A569" s="129"/>
      <c r="B569" s="112" t="s">
        <v>667</v>
      </c>
      <c r="C569" s="111" t="s">
        <v>49</v>
      </c>
      <c r="D569" s="110" t="s">
        <v>48</v>
      </c>
      <c r="E569" s="109" t="s">
        <v>15</v>
      </c>
      <c r="F569" s="127">
        <v>3</v>
      </c>
      <c r="G569" s="107"/>
      <c r="H569" s="105">
        <f>ROUND(G569*F569,2)</f>
        <v>0</v>
      </c>
    </row>
    <row r="570" spans="1:8" s="106" customFormat="1" ht="30" customHeight="1" x14ac:dyDescent="0.2">
      <c r="A570" s="128"/>
      <c r="B570" s="112" t="s">
        <v>668</v>
      </c>
      <c r="C570" s="111" t="s">
        <v>47</v>
      </c>
      <c r="D570" s="110" t="s">
        <v>46</v>
      </c>
      <c r="E570" s="109" t="s">
        <v>45</v>
      </c>
      <c r="F570" s="127">
        <v>1</v>
      </c>
      <c r="G570" s="107"/>
      <c r="H570" s="105">
        <f>ROUND(G570*F570,2)</f>
        <v>0</v>
      </c>
    </row>
    <row r="571" spans="1:8" s="106" customFormat="1" ht="30" customHeight="1" x14ac:dyDescent="0.2">
      <c r="A571" s="128"/>
      <c r="B571" s="112" t="s">
        <v>669</v>
      </c>
      <c r="C571" s="111" t="s">
        <v>44</v>
      </c>
      <c r="D571" s="110" t="s">
        <v>43</v>
      </c>
      <c r="E571" s="109" t="s">
        <v>42</v>
      </c>
      <c r="F571" s="127">
        <v>60</v>
      </c>
      <c r="G571" s="107"/>
      <c r="H571" s="105">
        <f>ROUND(G571*F571,2)</f>
        <v>0</v>
      </c>
    </row>
    <row r="572" spans="1:8" s="90" customFormat="1" ht="30" customHeight="1" thickBot="1" x14ac:dyDescent="0.3">
      <c r="A572" s="92"/>
      <c r="B572" s="126" t="str">
        <f>B491</f>
        <v>O</v>
      </c>
      <c r="C572" s="291" t="str">
        <f>C491</f>
        <v>Day Street - Ravelston Avenue to Pandora Avenue</v>
      </c>
      <c r="D572" s="292"/>
      <c r="E572" s="292"/>
      <c r="F572" s="293"/>
      <c r="G572" s="125" t="s">
        <v>3</v>
      </c>
      <c r="H572" s="92">
        <f>SUM(H490:H571)</f>
        <v>0</v>
      </c>
    </row>
    <row r="573" spans="1:8" s="19" customFormat="1" ht="36" customHeight="1" thickTop="1" x14ac:dyDescent="0.25">
      <c r="A573" s="24"/>
      <c r="B573" s="23" t="s">
        <v>14</v>
      </c>
      <c r="C573" s="22" t="s">
        <v>40</v>
      </c>
      <c r="D573" s="20"/>
      <c r="E573" s="21"/>
      <c r="F573" s="20"/>
      <c r="G573" s="116"/>
      <c r="H573" s="115"/>
    </row>
    <row r="574" spans="1:8" s="114" customFormat="1" ht="30" customHeight="1" x14ac:dyDescent="0.2">
      <c r="A574" s="121"/>
      <c r="B574" s="124"/>
      <c r="C574" s="119" t="s">
        <v>39</v>
      </c>
      <c r="D574" s="117"/>
      <c r="E574" s="123"/>
      <c r="F574" s="122"/>
      <c r="G574" s="116"/>
      <c r="H574" s="115"/>
    </row>
    <row r="575" spans="1:8" s="106" customFormat="1" ht="30" customHeight="1" x14ac:dyDescent="0.2">
      <c r="A575" s="113"/>
      <c r="B575" s="112" t="s">
        <v>11</v>
      </c>
      <c r="C575" s="111" t="s">
        <v>37</v>
      </c>
      <c r="D575" s="110" t="s">
        <v>16</v>
      </c>
      <c r="E575" s="109" t="s">
        <v>34</v>
      </c>
      <c r="F575" s="108">
        <v>15</v>
      </c>
      <c r="G575" s="107"/>
      <c r="H575" s="105">
        <f>ROUND(G575*F575,2)</f>
        <v>0</v>
      </c>
    </row>
    <row r="576" spans="1:8" s="106" customFormat="1" ht="30" customHeight="1" x14ac:dyDescent="0.2">
      <c r="A576" s="113"/>
      <c r="B576" s="112" t="s">
        <v>670</v>
      </c>
      <c r="C576" s="111" t="s">
        <v>35</v>
      </c>
      <c r="D576" s="110" t="s">
        <v>16</v>
      </c>
      <c r="E576" s="109" t="s">
        <v>34</v>
      </c>
      <c r="F576" s="108">
        <v>30</v>
      </c>
      <c r="G576" s="107"/>
      <c r="H576" s="105">
        <f>ROUND(G576*F576,2)</f>
        <v>0</v>
      </c>
    </row>
    <row r="577" spans="1:8" s="114" customFormat="1" ht="30" customHeight="1" x14ac:dyDescent="0.2">
      <c r="A577" s="121"/>
      <c r="B577" s="120"/>
      <c r="C577" s="119" t="s">
        <v>33</v>
      </c>
      <c r="D577" s="117"/>
      <c r="E577" s="118"/>
      <c r="F577" s="117"/>
      <c r="G577" s="116"/>
      <c r="H577" s="115"/>
    </row>
    <row r="578" spans="1:8" s="106" customFormat="1" ht="30" customHeight="1" x14ac:dyDescent="0.2">
      <c r="A578" s="113"/>
      <c r="B578" s="112" t="s">
        <v>671</v>
      </c>
      <c r="C578" s="111" t="s">
        <v>31</v>
      </c>
      <c r="D578" s="110" t="s">
        <v>30</v>
      </c>
      <c r="E578" s="109" t="s">
        <v>15</v>
      </c>
      <c r="F578" s="108">
        <v>1</v>
      </c>
      <c r="G578" s="107"/>
      <c r="H578" s="105">
        <f>ROUND(G578*F578,2)</f>
        <v>0</v>
      </c>
    </row>
    <row r="579" spans="1:8" s="106" customFormat="1" ht="30" customHeight="1" x14ac:dyDescent="0.2">
      <c r="A579" s="113"/>
      <c r="B579" s="112" t="s">
        <v>672</v>
      </c>
      <c r="C579" s="111" t="s">
        <v>28</v>
      </c>
      <c r="D579" s="110" t="s">
        <v>27</v>
      </c>
      <c r="E579" s="109" t="s">
        <v>15</v>
      </c>
      <c r="F579" s="108">
        <v>2</v>
      </c>
      <c r="G579" s="107"/>
      <c r="H579" s="105">
        <f>ROUND(G579*F579,2)</f>
        <v>0</v>
      </c>
    </row>
    <row r="580" spans="1:8" s="114" customFormat="1" ht="30" customHeight="1" x14ac:dyDescent="0.2">
      <c r="A580" s="121"/>
      <c r="B580" s="120"/>
      <c r="C580" s="119" t="s">
        <v>26</v>
      </c>
      <c r="D580" s="117"/>
      <c r="E580" s="118"/>
      <c r="F580" s="117"/>
      <c r="G580" s="116"/>
      <c r="H580" s="115"/>
    </row>
    <row r="581" spans="1:8" s="106" customFormat="1" ht="30" customHeight="1" x14ac:dyDescent="0.2">
      <c r="A581" s="113"/>
      <c r="B581" s="112" t="s">
        <v>673</v>
      </c>
      <c r="C581" s="111" t="s">
        <v>24</v>
      </c>
      <c r="D581" s="110" t="s">
        <v>23</v>
      </c>
      <c r="E581" s="109" t="s">
        <v>15</v>
      </c>
      <c r="F581" s="108">
        <v>2</v>
      </c>
      <c r="G581" s="107"/>
      <c r="H581" s="105">
        <f>ROUND(G581*F581,2)</f>
        <v>0</v>
      </c>
    </row>
    <row r="582" spans="1:8" s="114" customFormat="1" ht="30" customHeight="1" x14ac:dyDescent="0.2">
      <c r="A582" s="121"/>
      <c r="B582" s="120"/>
      <c r="C582" s="119" t="s">
        <v>22</v>
      </c>
      <c r="D582" s="117"/>
      <c r="E582" s="118"/>
      <c r="F582" s="117"/>
      <c r="G582" s="116"/>
      <c r="H582" s="115"/>
    </row>
    <row r="583" spans="1:8" s="106" customFormat="1" ht="30" customHeight="1" x14ac:dyDescent="0.2">
      <c r="A583" s="113"/>
      <c r="B583" s="112" t="s">
        <v>674</v>
      </c>
      <c r="C583" s="111" t="s">
        <v>20</v>
      </c>
      <c r="D583" s="110" t="s">
        <v>16</v>
      </c>
      <c r="E583" s="109" t="s">
        <v>15</v>
      </c>
      <c r="F583" s="108">
        <v>4</v>
      </c>
      <c r="G583" s="107"/>
      <c r="H583" s="105">
        <f>ROUND(G583*F583,2)</f>
        <v>0</v>
      </c>
    </row>
    <row r="584" spans="1:8" s="114" customFormat="1" ht="30" customHeight="1" x14ac:dyDescent="0.2">
      <c r="A584" s="121"/>
      <c r="B584" s="120"/>
      <c r="C584" s="119" t="s">
        <v>19</v>
      </c>
      <c r="D584" s="117"/>
      <c r="E584" s="118"/>
      <c r="F584" s="117"/>
      <c r="G584" s="116"/>
      <c r="H584" s="115"/>
    </row>
    <row r="585" spans="1:8" s="106" customFormat="1" ht="30" customHeight="1" x14ac:dyDescent="0.2">
      <c r="A585" s="113"/>
      <c r="B585" s="112" t="s">
        <v>675</v>
      </c>
      <c r="C585" s="111" t="s">
        <v>17</v>
      </c>
      <c r="D585" s="110" t="s">
        <v>16</v>
      </c>
      <c r="E585" s="109" t="s">
        <v>15</v>
      </c>
      <c r="F585" s="108">
        <v>4</v>
      </c>
      <c r="G585" s="107"/>
      <c r="H585" s="105">
        <f>ROUND(G585*F585,2)</f>
        <v>0</v>
      </c>
    </row>
    <row r="586" spans="1:8" s="5" customFormat="1" ht="30" customHeight="1" thickBot="1" x14ac:dyDescent="0.25">
      <c r="A586" s="16"/>
      <c r="B586" s="18" t="str">
        <f>B573</f>
        <v>P</v>
      </c>
      <c r="C586" s="294" t="str">
        <f>C573</f>
        <v>Traffic Signals - Regent Ave E</v>
      </c>
      <c r="D586" s="295"/>
      <c r="E586" s="295"/>
      <c r="F586" s="296"/>
      <c r="G586" s="17" t="s">
        <v>3</v>
      </c>
      <c r="H586" s="16">
        <f>SUM(H574:H585)</f>
        <v>0</v>
      </c>
    </row>
    <row r="587" spans="1:8" s="1" customFormat="1" ht="30" customHeight="1" thickTop="1" x14ac:dyDescent="0.25">
      <c r="A587" s="13"/>
      <c r="B587" s="15" t="s">
        <v>676</v>
      </c>
      <c r="C587" s="297" t="s">
        <v>13</v>
      </c>
      <c r="D587" s="298"/>
      <c r="E587" s="298"/>
      <c r="F587" s="299"/>
      <c r="G587" s="14"/>
      <c r="H587" s="13"/>
    </row>
    <row r="588" spans="1:8" s="5" customFormat="1" ht="30" customHeight="1" x14ac:dyDescent="0.2">
      <c r="A588" s="12" t="s">
        <v>12</v>
      </c>
      <c r="B588" s="11" t="s">
        <v>677</v>
      </c>
      <c r="C588" s="10" t="s">
        <v>10</v>
      </c>
      <c r="D588" s="9" t="s">
        <v>9</v>
      </c>
      <c r="E588" s="8" t="s">
        <v>8</v>
      </c>
      <c r="F588" s="7">
        <v>1</v>
      </c>
      <c r="G588" s="6"/>
      <c r="H588" s="105">
        <f>ROUND(G588*F588,2)</f>
        <v>0</v>
      </c>
    </row>
    <row r="589" spans="1:8" s="1" customFormat="1" ht="30" customHeight="1" thickBot="1" x14ac:dyDescent="0.3">
      <c r="A589" s="2"/>
      <c r="B589" s="4" t="str">
        <f>B587</f>
        <v>Q</v>
      </c>
      <c r="C589" s="294" t="str">
        <f>C587</f>
        <v>MOBILIZATION/
DEMOBILIZATION</v>
      </c>
      <c r="D589" s="295"/>
      <c r="E589" s="295"/>
      <c r="F589" s="296"/>
      <c r="G589" s="3" t="s">
        <v>3</v>
      </c>
      <c r="H589" s="2">
        <f>H588</f>
        <v>0</v>
      </c>
    </row>
    <row r="590" spans="1:8" ht="23.25" customHeight="1" thickTop="1" x14ac:dyDescent="0.3">
      <c r="A590" s="104"/>
      <c r="B590" s="103"/>
      <c r="C590" s="102" t="s">
        <v>7</v>
      </c>
      <c r="D590" s="101"/>
      <c r="E590" s="101"/>
      <c r="F590" s="101"/>
      <c r="G590" s="101"/>
      <c r="H590" s="100"/>
    </row>
    <row r="591" spans="1:8" s="90" customFormat="1" ht="32.1" customHeight="1" x14ac:dyDescent="0.25">
      <c r="A591" s="99"/>
      <c r="B591" s="272" t="str">
        <f>B6</f>
        <v>PART 1      CITY FUNDED WORK</v>
      </c>
      <c r="C591" s="273"/>
      <c r="D591" s="273"/>
      <c r="E591" s="273"/>
      <c r="F591" s="273"/>
      <c r="G591" s="98"/>
      <c r="H591" s="91"/>
    </row>
    <row r="592" spans="1:8" ht="30" customHeight="1" thickBot="1" x14ac:dyDescent="0.25">
      <c r="A592" s="75"/>
      <c r="B592" s="88" t="str">
        <f>B7</f>
        <v>A</v>
      </c>
      <c r="C592" s="274" t="str">
        <f>C7</f>
        <v>Kanata Street Reconstruction (Ravelston Ave E to Pandora Ave E)</v>
      </c>
      <c r="D592" s="275"/>
      <c r="E592" s="275"/>
      <c r="F592" s="276"/>
      <c r="G592" s="97" t="s">
        <v>3</v>
      </c>
      <c r="H592" s="96">
        <f>H86</f>
        <v>0</v>
      </c>
    </row>
    <row r="593" spans="1:8" ht="30" customHeight="1" thickTop="1" thickBot="1" x14ac:dyDescent="0.25">
      <c r="A593" s="75"/>
      <c r="B593" s="88" t="str">
        <f>B87</f>
        <v>B</v>
      </c>
      <c r="C593" s="260" t="str">
        <f>C87</f>
        <v>Wabasha Street Reconstruction (Regent Ave E to Pandora Ave E)</v>
      </c>
      <c r="D593" s="261"/>
      <c r="E593" s="261"/>
      <c r="F593" s="262"/>
      <c r="G593" s="97" t="s">
        <v>3</v>
      </c>
      <c r="H593" s="96">
        <f>H159</f>
        <v>0</v>
      </c>
    </row>
    <row r="594" spans="1:8" ht="30" customHeight="1" thickTop="1" thickBot="1" x14ac:dyDescent="0.25">
      <c r="A594" s="75"/>
      <c r="B594" s="88" t="str">
        <f>B160</f>
        <v>C</v>
      </c>
      <c r="C594" s="260" t="str">
        <f>C160</f>
        <v>Wynford Drive/Wynford Drive Alley Reconstruction (Ainsdale Wy to Wynford Dr)</v>
      </c>
      <c r="D594" s="261"/>
      <c r="E594" s="261"/>
      <c r="F594" s="262"/>
      <c r="G594" s="97" t="s">
        <v>3</v>
      </c>
      <c r="H594" s="96">
        <f>H194</f>
        <v>0</v>
      </c>
    </row>
    <row r="595" spans="1:8" ht="30" customHeight="1" thickTop="1" thickBot="1" x14ac:dyDescent="0.25">
      <c r="A595" s="75"/>
      <c r="B595" s="88" t="str">
        <f>B195</f>
        <v>D</v>
      </c>
      <c r="C595" s="274" t="str">
        <f>C195</f>
        <v>Howard Kendel Place Rehabilitation (McLellan Dr to end of Howard Kendel Pl)</v>
      </c>
      <c r="D595" s="275"/>
      <c r="E595" s="275"/>
      <c r="F595" s="276"/>
      <c r="G595" s="97" t="s">
        <v>3</v>
      </c>
      <c r="H595" s="96">
        <f>H234</f>
        <v>0</v>
      </c>
    </row>
    <row r="596" spans="1:8" ht="30" customHeight="1" thickTop="1" thickBot="1" x14ac:dyDescent="0.25">
      <c r="A596" s="75"/>
      <c r="B596" s="88" t="str">
        <f>B235</f>
        <v>E</v>
      </c>
      <c r="C596" s="274" t="str">
        <f>C235</f>
        <v>McMahon Place Rehabilitation (McLellan Dr to end of McMahon Pl)</v>
      </c>
      <c r="D596" s="275"/>
      <c r="E596" s="275"/>
      <c r="F596" s="276"/>
      <c r="G596" s="97" t="s">
        <v>3</v>
      </c>
      <c r="H596" s="96">
        <f>H265</f>
        <v>0</v>
      </c>
    </row>
    <row r="597" spans="1:8" ht="30" customHeight="1" thickTop="1" thickBot="1" x14ac:dyDescent="0.25">
      <c r="A597" s="75"/>
      <c r="B597" s="88" t="str">
        <f>B266</f>
        <v>F</v>
      </c>
      <c r="C597" s="260" t="str">
        <f>C266</f>
        <v>Kern Drive Rehabilitation (Kanata St to Roanoke St)</v>
      </c>
      <c r="D597" s="261"/>
      <c r="E597" s="261"/>
      <c r="F597" s="262"/>
      <c r="G597" s="97" t="s">
        <v>3</v>
      </c>
      <c r="H597" s="96">
        <f>H333</f>
        <v>0</v>
      </c>
    </row>
    <row r="598" spans="1:8" ht="30" customHeight="1" thickTop="1" thickBot="1" x14ac:dyDescent="0.25">
      <c r="A598" s="75"/>
      <c r="B598" s="88" t="str">
        <f>B334</f>
        <v>G</v>
      </c>
      <c r="C598" s="260" t="str">
        <f>C334</f>
        <v>Melrose Avenue E Rehabilitation (Leola St to end of Melrose Ave E)</v>
      </c>
      <c r="D598" s="261"/>
      <c r="E598" s="261"/>
      <c r="F598" s="262"/>
      <c r="G598" s="97" t="s">
        <v>3</v>
      </c>
      <c r="H598" s="96">
        <f>H367</f>
        <v>0</v>
      </c>
    </row>
    <row r="599" spans="1:8" ht="30" customHeight="1" thickTop="1" thickBot="1" x14ac:dyDescent="0.25">
      <c r="A599" s="75"/>
      <c r="B599" s="88" t="str">
        <f>B368</f>
        <v>H</v>
      </c>
      <c r="C599" s="274" t="str">
        <f>C368</f>
        <v>Roanoke Street Rehabilitation (Melrose Ave E to Pandora Ave E)</v>
      </c>
      <c r="D599" s="275"/>
      <c r="E599" s="275"/>
      <c r="F599" s="276"/>
      <c r="G599" s="97" t="s">
        <v>3</v>
      </c>
      <c r="H599" s="96">
        <f>H404</f>
        <v>0</v>
      </c>
    </row>
    <row r="600" spans="1:8" ht="30" customHeight="1" thickTop="1" thickBot="1" x14ac:dyDescent="0.25">
      <c r="A600" s="75"/>
      <c r="B600" s="88" t="str">
        <f>B405</f>
        <v>I</v>
      </c>
      <c r="C600" s="260" t="str">
        <f>C405</f>
        <v>WATER AND WASTE WORK</v>
      </c>
      <c r="D600" s="261"/>
      <c r="E600" s="261"/>
      <c r="F600" s="262"/>
      <c r="G600" s="97" t="s">
        <v>3</v>
      </c>
      <c r="H600" s="96">
        <f>H451</f>
        <v>0</v>
      </c>
    </row>
    <row r="601" spans="1:8" ht="28.9" customHeight="1" thickTop="1" thickBot="1" x14ac:dyDescent="0.3">
      <c r="A601" s="75"/>
      <c r="B601" s="95"/>
      <c r="C601" s="80"/>
      <c r="D601" s="79"/>
      <c r="E601" s="78"/>
      <c r="F601" s="78"/>
      <c r="G601" s="94" t="s">
        <v>6</v>
      </c>
      <c r="H601" s="93">
        <f>SUM(H592:H600)</f>
        <v>0</v>
      </c>
    </row>
    <row r="602" spans="1:8" s="90" customFormat="1" ht="63" customHeight="1" thickTop="1" thickBot="1" x14ac:dyDescent="0.3">
      <c r="A602" s="92"/>
      <c r="B602" s="267" t="str">
        <f>B452</f>
        <v>PART 2      MANITOBA HYDRO/PROVINCIALLY FUNDED WORK
                 (See B10.6, B18.2.1, B19.6, D2.1, D14.2-3, D15.4)</v>
      </c>
      <c r="C602" s="277"/>
      <c r="D602" s="277"/>
      <c r="E602" s="277"/>
      <c r="F602" s="277"/>
      <c r="G602" s="278"/>
      <c r="H602" s="91"/>
    </row>
    <row r="603" spans="1:8" ht="30" customHeight="1" thickTop="1" thickBot="1" x14ac:dyDescent="0.25">
      <c r="A603" s="89"/>
      <c r="B603" s="88" t="str">
        <f>B453</f>
        <v>J</v>
      </c>
      <c r="C603" s="260" t="str">
        <f>C453</f>
        <v xml:space="preserve">Kanata St Street Lighting </v>
      </c>
      <c r="D603" s="261"/>
      <c r="E603" s="261"/>
      <c r="F603" s="262"/>
      <c r="G603" s="87" t="s">
        <v>3</v>
      </c>
      <c r="H603" s="86">
        <f>H455</f>
        <v>0</v>
      </c>
    </row>
    <row r="604" spans="1:8" ht="30" customHeight="1" thickTop="1" thickBot="1" x14ac:dyDescent="0.25">
      <c r="A604" s="85"/>
      <c r="B604" s="74" t="str">
        <f>B456</f>
        <v>K</v>
      </c>
      <c r="C604" s="260" t="str">
        <f>C456</f>
        <v>Wabasha St Street Lighting</v>
      </c>
      <c r="D604" s="261"/>
      <c r="E604" s="261"/>
      <c r="F604" s="262"/>
      <c r="G604" s="83" t="s">
        <v>3</v>
      </c>
      <c r="H604" s="82">
        <f>H458</f>
        <v>0</v>
      </c>
    </row>
    <row r="605" spans="1:8" ht="30" customHeight="1" thickTop="1" thickBot="1" x14ac:dyDescent="0.25">
      <c r="A605" s="85"/>
      <c r="B605" s="74" t="str">
        <f>B459</f>
        <v>L</v>
      </c>
      <c r="C605" s="249" t="str">
        <f>C459</f>
        <v>Day St Street Lighting</v>
      </c>
      <c r="D605" s="250"/>
      <c r="E605" s="250"/>
      <c r="F605" s="251"/>
      <c r="G605" s="83" t="s">
        <v>3</v>
      </c>
      <c r="H605" s="82">
        <f>H461</f>
        <v>0</v>
      </c>
    </row>
    <row r="606" spans="1:8" ht="28.9" customHeight="1" thickTop="1" thickBot="1" x14ac:dyDescent="0.3">
      <c r="A606" s="75"/>
      <c r="B606" s="95"/>
      <c r="C606" s="80"/>
      <c r="D606" s="79"/>
      <c r="E606" s="78"/>
      <c r="F606" s="78"/>
      <c r="G606" s="94" t="s">
        <v>5</v>
      </c>
      <c r="H606" s="93">
        <f>SUM(H603:H605)</f>
        <v>0</v>
      </c>
    </row>
    <row r="607" spans="1:8" s="90" customFormat="1" ht="63" customHeight="1" thickTop="1" thickBot="1" x14ac:dyDescent="0.3">
      <c r="A607" s="92"/>
      <c r="B607" s="267" t="str">
        <f>B462</f>
        <v>PART 3      TRANSIT FUNDED WORK, WABASHA STREET TRANSIT 
                    UPGRADES</v>
      </c>
      <c r="C607" s="268"/>
      <c r="D607" s="268"/>
      <c r="E607" s="268"/>
      <c r="F607" s="268"/>
      <c r="G607" s="269"/>
      <c r="H607" s="91"/>
    </row>
    <row r="608" spans="1:8" ht="30" customHeight="1" thickTop="1" thickBot="1" x14ac:dyDescent="0.25">
      <c r="A608" s="89"/>
      <c r="B608" s="88" t="str">
        <f>B475</f>
        <v>M</v>
      </c>
      <c r="C608" s="260" t="str">
        <f>C475</f>
        <v>Regent Ave Transit Stop Upgrades</v>
      </c>
      <c r="D608" s="270"/>
      <c r="E608" s="270"/>
      <c r="F608" s="271"/>
      <c r="G608" s="87" t="s">
        <v>3</v>
      </c>
      <c r="H608" s="86">
        <f>H475</f>
        <v>0</v>
      </c>
    </row>
    <row r="609" spans="1:8" ht="30" customHeight="1" thickTop="1" thickBot="1" x14ac:dyDescent="0.25">
      <c r="A609" s="85"/>
      <c r="B609" s="74" t="str">
        <f>B489</f>
        <v>N</v>
      </c>
      <c r="C609" s="260" t="str">
        <f>C489</f>
        <v xml:space="preserve">Pandora New Consturction of Bus Stops </v>
      </c>
      <c r="D609" s="270"/>
      <c r="E609" s="270"/>
      <c r="F609" s="271"/>
      <c r="G609" s="83" t="s">
        <v>3</v>
      </c>
      <c r="H609" s="82">
        <f>H489</f>
        <v>0</v>
      </c>
    </row>
    <row r="610" spans="1:8" ht="28.9" customHeight="1" thickTop="1" thickBot="1" x14ac:dyDescent="0.3">
      <c r="A610" s="75"/>
      <c r="B610" s="95"/>
      <c r="C610" s="80"/>
      <c r="D610" s="79"/>
      <c r="E610" s="78"/>
      <c r="F610" s="78"/>
      <c r="G610" s="94" t="s">
        <v>4</v>
      </c>
      <c r="H610" s="93">
        <f>SUM(H608:H609)</f>
        <v>0</v>
      </c>
    </row>
    <row r="611" spans="1:8" s="90" customFormat="1" ht="63" customHeight="1" thickTop="1" thickBot="1" x14ac:dyDescent="0.3">
      <c r="A611" s="92"/>
      <c r="B611" s="267" t="str">
        <f>B490</f>
        <v>PART 4      DAY STREET - RAVELSTON AVENUE TO 
                    PANDORA AVENUE PATHWAY</v>
      </c>
      <c r="C611" s="268"/>
      <c r="D611" s="268"/>
      <c r="E611" s="268"/>
      <c r="F611" s="268"/>
      <c r="G611" s="269"/>
      <c r="H611" s="91"/>
    </row>
    <row r="612" spans="1:8" ht="30" customHeight="1" thickTop="1" thickBot="1" x14ac:dyDescent="0.25">
      <c r="A612" s="89"/>
      <c r="B612" s="88" t="str">
        <f>B491</f>
        <v>O</v>
      </c>
      <c r="C612" s="260" t="str">
        <f>C491</f>
        <v>Day Street - Ravelston Avenue to Pandora Avenue</v>
      </c>
      <c r="D612" s="270"/>
      <c r="E612" s="270"/>
      <c r="F612" s="271"/>
      <c r="G612" s="87" t="s">
        <v>3</v>
      </c>
      <c r="H612" s="86">
        <f>H572</f>
        <v>0</v>
      </c>
    </row>
    <row r="613" spans="1:8" ht="30" customHeight="1" thickTop="1" thickBot="1" x14ac:dyDescent="0.25">
      <c r="A613" s="85"/>
      <c r="B613" s="84" t="str">
        <f>B573</f>
        <v>P</v>
      </c>
      <c r="C613" s="260" t="str">
        <f>C573</f>
        <v>Traffic Signals - Regent Ave E</v>
      </c>
      <c r="D613" s="270"/>
      <c r="E613" s="270"/>
      <c r="F613" s="271"/>
      <c r="G613" s="83" t="s">
        <v>3</v>
      </c>
      <c r="H613" s="82">
        <f>H586</f>
        <v>0</v>
      </c>
    </row>
    <row r="614" spans="1:8" ht="28.9" customHeight="1" thickTop="1" thickBot="1" x14ac:dyDescent="0.3">
      <c r="A614" s="75"/>
      <c r="B614" s="81"/>
      <c r="C614" s="80"/>
      <c r="D614" s="79"/>
      <c r="E614" s="78"/>
      <c r="F614" s="78"/>
      <c r="G614" s="77" t="s">
        <v>2</v>
      </c>
      <c r="H614" s="76">
        <f>SUM(H612:H613)</f>
        <v>0</v>
      </c>
    </row>
    <row r="615" spans="1:8" ht="30" customHeight="1" thickTop="1" thickBot="1" x14ac:dyDescent="0.3">
      <c r="A615" s="75"/>
      <c r="B615" s="74" t="str">
        <f>B587</f>
        <v>Q</v>
      </c>
      <c r="C615" s="260" t="str">
        <f>C587</f>
        <v>MOBILIZATION/
DEMOBILIZATION</v>
      </c>
      <c r="D615" s="261"/>
      <c r="E615" s="261"/>
      <c r="F615" s="262"/>
      <c r="G615" s="73" t="s">
        <v>1</v>
      </c>
      <c r="H615" s="72">
        <f>H589</f>
        <v>0</v>
      </c>
    </row>
    <row r="616" spans="1:8" ht="37.9" customHeight="1" thickTop="1" x14ac:dyDescent="0.2">
      <c r="A616" s="71"/>
      <c r="B616" s="263" t="s">
        <v>0</v>
      </c>
      <c r="C616" s="264"/>
      <c r="D616" s="264"/>
      <c r="E616" s="264"/>
      <c r="F616" s="264"/>
      <c r="G616" s="265">
        <f>H606+H614+H615+H601+H610</f>
        <v>0</v>
      </c>
      <c r="H616" s="266"/>
    </row>
    <row r="617" spans="1:8" ht="15.95" customHeight="1" x14ac:dyDescent="0.2">
      <c r="A617" s="70"/>
      <c r="B617" s="69"/>
      <c r="C617" s="67"/>
      <c r="D617" s="68"/>
      <c r="E617" s="67"/>
      <c r="F617" s="67"/>
      <c r="G617" s="66"/>
      <c r="H617" s="65"/>
    </row>
    <row r="618" spans="1:8" x14ac:dyDescent="0.2">
      <c r="B618" s="64"/>
      <c r="C618" s="62"/>
      <c r="D618" s="63"/>
      <c r="E618" s="62"/>
      <c r="F618" s="62"/>
      <c r="G618" s="61"/>
      <c r="H618" s="60"/>
    </row>
  </sheetData>
  <sheetProtection algorithmName="SHA-512" hashValue="VURMswWkObYdcEGFhtzrL9TTi0TYxIXu4OMic9/LZpLjYR3TlgYiLlaheEI1PH7vFdwSLkDkS3LoXdtdVBGKpA==" saltValue="GX3reDRPB3+uSM81C/yjdA==" spinCount="100000" sheet="1" objects="1" scenarios="1" selectLockedCells="1"/>
  <mergeCells count="59">
    <mergeCell ref="B6:F6"/>
    <mergeCell ref="C7:F7"/>
    <mergeCell ref="C86:F86"/>
    <mergeCell ref="C87:F87"/>
    <mergeCell ref="C159:F159"/>
    <mergeCell ref="C265:F265"/>
    <mergeCell ref="C266:F266"/>
    <mergeCell ref="C333:F333"/>
    <mergeCell ref="C334:F334"/>
    <mergeCell ref="C367:F367"/>
    <mergeCell ref="C160:F160"/>
    <mergeCell ref="C194:F194"/>
    <mergeCell ref="C195:F195"/>
    <mergeCell ref="C234:F234"/>
    <mergeCell ref="C235:F235"/>
    <mergeCell ref="C453:F453"/>
    <mergeCell ref="C455:F455"/>
    <mergeCell ref="C456:F456"/>
    <mergeCell ref="C458:F458"/>
    <mergeCell ref="B462:G462"/>
    <mergeCell ref="C459:F459"/>
    <mergeCell ref="C461:F461"/>
    <mergeCell ref="C368:F368"/>
    <mergeCell ref="C404:F404"/>
    <mergeCell ref="C405:F405"/>
    <mergeCell ref="C451:F451"/>
    <mergeCell ref="B452:G452"/>
    <mergeCell ref="C491:F491"/>
    <mergeCell ref="C572:F572"/>
    <mergeCell ref="C586:F586"/>
    <mergeCell ref="C587:F587"/>
    <mergeCell ref="C589:F589"/>
    <mergeCell ref="C463:F463"/>
    <mergeCell ref="C475:F475"/>
    <mergeCell ref="C476:F476"/>
    <mergeCell ref="C489:F489"/>
    <mergeCell ref="B490:G490"/>
    <mergeCell ref="C603:F603"/>
    <mergeCell ref="C604:F604"/>
    <mergeCell ref="B591:F591"/>
    <mergeCell ref="C592:F592"/>
    <mergeCell ref="C593:F593"/>
    <mergeCell ref="C594:F594"/>
    <mergeCell ref="C595:F595"/>
    <mergeCell ref="C596:F596"/>
    <mergeCell ref="C597:F597"/>
    <mergeCell ref="C598:F598"/>
    <mergeCell ref="C599:F599"/>
    <mergeCell ref="C600:F600"/>
    <mergeCell ref="B602:G602"/>
    <mergeCell ref="C615:F615"/>
    <mergeCell ref="B616:F616"/>
    <mergeCell ref="G616:H616"/>
    <mergeCell ref="B607:G607"/>
    <mergeCell ref="C608:F608"/>
    <mergeCell ref="C609:F609"/>
    <mergeCell ref="B611:G611"/>
    <mergeCell ref="C612:F612"/>
    <mergeCell ref="C613:F613"/>
  </mergeCells>
  <conditionalFormatting sqref="D207:D208 D214:D215 D351:D352 D341 D347:D348 D240 D26 D585 D581 D154 D514 D563">
    <cfRule type="cellIs" dxfId="972" priority="971" stopIfTrue="1" operator="equal">
      <formula>"CW 2130-R11"</formula>
    </cfRule>
    <cfRule type="cellIs" dxfId="971" priority="972" stopIfTrue="1" operator="equal">
      <formula>"CW 3120-R2"</formula>
    </cfRule>
    <cfRule type="cellIs" dxfId="970" priority="973" stopIfTrue="1" operator="equal">
      <formula>"CW 3240-R7"</formula>
    </cfRule>
  </conditionalFormatting>
  <conditionalFormatting sqref="D9">
    <cfRule type="cellIs" dxfId="969" priority="968" stopIfTrue="1" operator="equal">
      <formula>"CW 2130-R11"</formula>
    </cfRule>
    <cfRule type="cellIs" dxfId="968" priority="969" stopIfTrue="1" operator="equal">
      <formula>"CW 3120-R2"</formula>
    </cfRule>
    <cfRule type="cellIs" dxfId="967" priority="970" stopIfTrue="1" operator="equal">
      <formula>"CW 3240-R7"</formula>
    </cfRule>
  </conditionalFormatting>
  <conditionalFormatting sqref="D10">
    <cfRule type="cellIs" dxfId="966" priority="965" stopIfTrue="1" operator="equal">
      <formula>"CW 2130-R11"</formula>
    </cfRule>
    <cfRule type="cellIs" dxfId="965" priority="966" stopIfTrue="1" operator="equal">
      <formula>"CW 3120-R2"</formula>
    </cfRule>
    <cfRule type="cellIs" dxfId="964" priority="967" stopIfTrue="1" operator="equal">
      <formula>"CW 3240-R7"</formula>
    </cfRule>
  </conditionalFormatting>
  <conditionalFormatting sqref="D13">
    <cfRule type="cellIs" dxfId="963" priority="962" stopIfTrue="1" operator="equal">
      <formula>"CW 2130-R11"</formula>
    </cfRule>
    <cfRule type="cellIs" dxfId="962" priority="963" stopIfTrue="1" operator="equal">
      <formula>"CW 3120-R2"</formula>
    </cfRule>
    <cfRule type="cellIs" dxfId="961" priority="964" stopIfTrue="1" operator="equal">
      <formula>"CW 3240-R7"</formula>
    </cfRule>
  </conditionalFormatting>
  <conditionalFormatting sqref="D15">
    <cfRule type="cellIs" dxfId="960" priority="959" stopIfTrue="1" operator="equal">
      <formula>"CW 2130-R11"</formula>
    </cfRule>
    <cfRule type="cellIs" dxfId="959" priority="960" stopIfTrue="1" operator="equal">
      <formula>"CW 3120-R2"</formula>
    </cfRule>
    <cfRule type="cellIs" dxfId="958" priority="961" stopIfTrue="1" operator="equal">
      <formula>"CW 3240-R7"</formula>
    </cfRule>
  </conditionalFormatting>
  <conditionalFormatting sqref="D16">
    <cfRule type="cellIs" dxfId="957" priority="956" stopIfTrue="1" operator="equal">
      <formula>"CW 2130-R11"</formula>
    </cfRule>
    <cfRule type="cellIs" dxfId="956" priority="957" stopIfTrue="1" operator="equal">
      <formula>"CW 3120-R2"</formula>
    </cfRule>
    <cfRule type="cellIs" dxfId="955" priority="958" stopIfTrue="1" operator="equal">
      <formula>"CW 3240-R7"</formula>
    </cfRule>
  </conditionalFormatting>
  <conditionalFormatting sqref="D17">
    <cfRule type="cellIs" dxfId="954" priority="953" stopIfTrue="1" operator="equal">
      <formula>"CW 2130-R11"</formula>
    </cfRule>
    <cfRule type="cellIs" dxfId="953" priority="954" stopIfTrue="1" operator="equal">
      <formula>"CW 3120-R2"</formula>
    </cfRule>
    <cfRule type="cellIs" dxfId="952" priority="955" stopIfTrue="1" operator="equal">
      <formula>"CW 3240-R7"</formula>
    </cfRule>
  </conditionalFormatting>
  <conditionalFormatting sqref="D18">
    <cfRule type="cellIs" dxfId="951" priority="950" stopIfTrue="1" operator="equal">
      <formula>"CW 2130-R11"</formula>
    </cfRule>
    <cfRule type="cellIs" dxfId="950" priority="951" stopIfTrue="1" operator="equal">
      <formula>"CW 3120-R2"</formula>
    </cfRule>
    <cfRule type="cellIs" dxfId="949" priority="952" stopIfTrue="1" operator="equal">
      <formula>"CW 3240-R7"</formula>
    </cfRule>
  </conditionalFormatting>
  <conditionalFormatting sqref="D19">
    <cfRule type="cellIs" dxfId="948" priority="947" stopIfTrue="1" operator="equal">
      <formula>"CW 2130-R11"</formula>
    </cfRule>
    <cfRule type="cellIs" dxfId="947" priority="948" stopIfTrue="1" operator="equal">
      <formula>"CW 3120-R2"</formula>
    </cfRule>
    <cfRule type="cellIs" dxfId="946" priority="949" stopIfTrue="1" operator="equal">
      <formula>"CW 3240-R7"</formula>
    </cfRule>
  </conditionalFormatting>
  <conditionalFormatting sqref="D12">
    <cfRule type="cellIs" dxfId="945" priority="944" stopIfTrue="1" operator="equal">
      <formula>"CW 2130-R11"</formula>
    </cfRule>
    <cfRule type="cellIs" dxfId="944" priority="945" stopIfTrue="1" operator="equal">
      <formula>"CW 3120-R2"</formula>
    </cfRule>
    <cfRule type="cellIs" dxfId="943" priority="946" stopIfTrue="1" operator="equal">
      <formula>"CW 3240-R7"</formula>
    </cfRule>
  </conditionalFormatting>
  <conditionalFormatting sqref="D14">
    <cfRule type="cellIs" dxfId="942" priority="941" stopIfTrue="1" operator="equal">
      <formula>"CW 2130-R11"</formula>
    </cfRule>
    <cfRule type="cellIs" dxfId="941" priority="942" stopIfTrue="1" operator="equal">
      <formula>"CW 3120-R2"</formula>
    </cfRule>
    <cfRule type="cellIs" dxfId="940" priority="943" stopIfTrue="1" operator="equal">
      <formula>"CW 3240-R7"</formula>
    </cfRule>
  </conditionalFormatting>
  <conditionalFormatting sqref="D21:D24">
    <cfRule type="cellIs" dxfId="939" priority="938" stopIfTrue="1" operator="equal">
      <formula>"CW 2130-R11"</formula>
    </cfRule>
    <cfRule type="cellIs" dxfId="938" priority="939" stopIfTrue="1" operator="equal">
      <formula>"CW 3120-R2"</formula>
    </cfRule>
    <cfRule type="cellIs" dxfId="937" priority="940" stopIfTrue="1" operator="equal">
      <formula>"CW 3240-R7"</formula>
    </cfRule>
  </conditionalFormatting>
  <conditionalFormatting sqref="D31 D33:D36">
    <cfRule type="cellIs" dxfId="936" priority="935" stopIfTrue="1" operator="equal">
      <formula>"CW 2130-R11"</formula>
    </cfRule>
    <cfRule type="cellIs" dxfId="935" priority="936" stopIfTrue="1" operator="equal">
      <formula>"CW 3120-R2"</formula>
    </cfRule>
    <cfRule type="cellIs" dxfId="934" priority="937" stopIfTrue="1" operator="equal">
      <formula>"CW 3240-R7"</formula>
    </cfRule>
  </conditionalFormatting>
  <conditionalFormatting sqref="D41">
    <cfRule type="cellIs" dxfId="933" priority="932" stopIfTrue="1" operator="equal">
      <formula>"CW 2130-R11"</formula>
    </cfRule>
    <cfRule type="cellIs" dxfId="932" priority="933" stopIfTrue="1" operator="equal">
      <formula>"CW 3120-R2"</formula>
    </cfRule>
    <cfRule type="cellIs" dxfId="931" priority="934" stopIfTrue="1" operator="equal">
      <formula>"CW 3240-R7"</formula>
    </cfRule>
  </conditionalFormatting>
  <conditionalFormatting sqref="D42">
    <cfRule type="cellIs" dxfId="930" priority="926" stopIfTrue="1" operator="equal">
      <formula>"CW 2130-R11"</formula>
    </cfRule>
    <cfRule type="cellIs" dxfId="929" priority="927" stopIfTrue="1" operator="equal">
      <formula>"CW 3120-R2"</formula>
    </cfRule>
    <cfRule type="cellIs" dxfId="928" priority="928" stopIfTrue="1" operator="equal">
      <formula>"CW 3240-R7"</formula>
    </cfRule>
  </conditionalFormatting>
  <conditionalFormatting sqref="D43">
    <cfRule type="cellIs" dxfId="927" priority="929" stopIfTrue="1" operator="equal">
      <formula>"CW 2130-R11"</formula>
    </cfRule>
    <cfRule type="cellIs" dxfId="926" priority="930" stopIfTrue="1" operator="equal">
      <formula>"CW 3120-R2"</formula>
    </cfRule>
    <cfRule type="cellIs" dxfId="925" priority="931" stopIfTrue="1" operator="equal">
      <formula>"CW 3240-R7"</formula>
    </cfRule>
  </conditionalFormatting>
  <conditionalFormatting sqref="D50:D51">
    <cfRule type="cellIs" dxfId="924" priority="923" stopIfTrue="1" operator="equal">
      <formula>"CW 2130-R11"</formula>
    </cfRule>
    <cfRule type="cellIs" dxfId="923" priority="924" stopIfTrue="1" operator="equal">
      <formula>"CW 3120-R2"</formula>
    </cfRule>
    <cfRule type="cellIs" dxfId="922" priority="925" stopIfTrue="1" operator="equal">
      <formula>"CW 3240-R7"</formula>
    </cfRule>
  </conditionalFormatting>
  <conditionalFormatting sqref="D52:D53">
    <cfRule type="cellIs" dxfId="921" priority="920" stopIfTrue="1" operator="equal">
      <formula>"CW 2130-R11"</formula>
    </cfRule>
    <cfRule type="cellIs" dxfId="920" priority="921" stopIfTrue="1" operator="equal">
      <formula>"CW 3120-R2"</formula>
    </cfRule>
    <cfRule type="cellIs" dxfId="919" priority="922" stopIfTrue="1" operator="equal">
      <formula>"CW 3240-R7"</formula>
    </cfRule>
  </conditionalFormatting>
  <conditionalFormatting sqref="D54">
    <cfRule type="cellIs" dxfId="918" priority="917" stopIfTrue="1" operator="equal">
      <formula>"CW 2130-R11"</formula>
    </cfRule>
    <cfRule type="cellIs" dxfId="917" priority="918" stopIfTrue="1" operator="equal">
      <formula>"CW 3120-R2"</formula>
    </cfRule>
    <cfRule type="cellIs" dxfId="916" priority="919" stopIfTrue="1" operator="equal">
      <formula>"CW 3240-R7"</formula>
    </cfRule>
  </conditionalFormatting>
  <conditionalFormatting sqref="D56">
    <cfRule type="cellIs" dxfId="915" priority="914" stopIfTrue="1" operator="equal">
      <formula>"CW 2130-R11"</formula>
    </cfRule>
    <cfRule type="cellIs" dxfId="914" priority="915" stopIfTrue="1" operator="equal">
      <formula>"CW 3120-R2"</formula>
    </cfRule>
    <cfRule type="cellIs" dxfId="913" priority="916" stopIfTrue="1" operator="equal">
      <formula>"CW 3240-R7"</formula>
    </cfRule>
  </conditionalFormatting>
  <conditionalFormatting sqref="D58 D60:D61 D68:D70">
    <cfRule type="cellIs" dxfId="912" priority="912" stopIfTrue="1" operator="equal">
      <formula>"CW 3120-R2"</formula>
    </cfRule>
    <cfRule type="cellIs" dxfId="911" priority="913" stopIfTrue="1" operator="equal">
      <formula>"CW 3240-R7"</formula>
    </cfRule>
  </conditionalFormatting>
  <conditionalFormatting sqref="D59">
    <cfRule type="cellIs" dxfId="910" priority="909" stopIfTrue="1" operator="equal">
      <formula>"CW 2130-R11"</formula>
    </cfRule>
    <cfRule type="cellIs" dxfId="909" priority="910" stopIfTrue="1" operator="equal">
      <formula>"CW 3120-R2"</formula>
    </cfRule>
    <cfRule type="cellIs" dxfId="908" priority="911" stopIfTrue="1" operator="equal">
      <formula>"CW 3240-R7"</formula>
    </cfRule>
  </conditionalFormatting>
  <conditionalFormatting sqref="D32">
    <cfRule type="cellIs" dxfId="907" priority="906" stopIfTrue="1" operator="equal">
      <formula>"CW 2130-R11"</formula>
    </cfRule>
    <cfRule type="cellIs" dxfId="906" priority="907" stopIfTrue="1" operator="equal">
      <formula>"CW 3120-R2"</formula>
    </cfRule>
    <cfRule type="cellIs" dxfId="905" priority="908" stopIfTrue="1" operator="equal">
      <formula>"CW 3240-R7"</formula>
    </cfRule>
  </conditionalFormatting>
  <conditionalFormatting sqref="D48">
    <cfRule type="cellIs" dxfId="904" priority="903" stopIfTrue="1" operator="equal">
      <formula>"CW 2130-R11"</formula>
    </cfRule>
    <cfRule type="cellIs" dxfId="903" priority="904" stopIfTrue="1" operator="equal">
      <formula>"CW 3120-R2"</formula>
    </cfRule>
    <cfRule type="cellIs" dxfId="902" priority="905" stopIfTrue="1" operator="equal">
      <formula>"CW 3240-R7"</formula>
    </cfRule>
  </conditionalFormatting>
  <conditionalFormatting sqref="D25">
    <cfRule type="cellIs" dxfId="901" priority="900" stopIfTrue="1" operator="equal">
      <formula>"CW 2130-R11"</formula>
    </cfRule>
    <cfRule type="cellIs" dxfId="900" priority="901" stopIfTrue="1" operator="equal">
      <formula>"CW 3120-R2"</formula>
    </cfRule>
    <cfRule type="cellIs" dxfId="899" priority="902" stopIfTrue="1" operator="equal">
      <formula>"CW 3240-R7"</formula>
    </cfRule>
  </conditionalFormatting>
  <conditionalFormatting sqref="D27:D28">
    <cfRule type="cellIs" dxfId="898" priority="897" stopIfTrue="1" operator="equal">
      <formula>"CW 2130-R11"</formula>
    </cfRule>
    <cfRule type="cellIs" dxfId="897" priority="898" stopIfTrue="1" operator="equal">
      <formula>"CW 3120-R2"</formula>
    </cfRule>
    <cfRule type="cellIs" dxfId="896" priority="899" stopIfTrue="1" operator="equal">
      <formula>"CW 3240-R7"</formula>
    </cfRule>
  </conditionalFormatting>
  <conditionalFormatting sqref="D29">
    <cfRule type="cellIs" dxfId="895" priority="894" stopIfTrue="1" operator="equal">
      <formula>"CW 2130-R11"</formula>
    </cfRule>
    <cfRule type="cellIs" dxfId="894" priority="895" stopIfTrue="1" operator="equal">
      <formula>"CW 3120-R2"</formula>
    </cfRule>
    <cfRule type="cellIs" dxfId="893" priority="896" stopIfTrue="1" operator="equal">
      <formula>"CW 3240-R7"</formula>
    </cfRule>
  </conditionalFormatting>
  <conditionalFormatting sqref="D30">
    <cfRule type="cellIs" dxfId="892" priority="891" stopIfTrue="1" operator="equal">
      <formula>"CW 2130-R11"</formula>
    </cfRule>
    <cfRule type="cellIs" dxfId="891" priority="892" stopIfTrue="1" operator="equal">
      <formula>"CW 3120-R2"</formula>
    </cfRule>
    <cfRule type="cellIs" dxfId="890" priority="893" stopIfTrue="1" operator="equal">
      <formula>"CW 3240-R7"</formula>
    </cfRule>
  </conditionalFormatting>
  <conditionalFormatting sqref="D49">
    <cfRule type="cellIs" dxfId="889" priority="888" stopIfTrue="1" operator="equal">
      <formula>"CW 2130-R11"</formula>
    </cfRule>
    <cfRule type="cellIs" dxfId="888" priority="889" stopIfTrue="1" operator="equal">
      <formula>"CW 3120-R2"</formula>
    </cfRule>
    <cfRule type="cellIs" dxfId="887" priority="890" stopIfTrue="1" operator="equal">
      <formula>"CW 3240-R7"</formula>
    </cfRule>
  </conditionalFormatting>
  <conditionalFormatting sqref="D37">
    <cfRule type="cellIs" dxfId="886" priority="885" stopIfTrue="1" operator="equal">
      <formula>"CW 2130-R11"</formula>
    </cfRule>
    <cfRule type="cellIs" dxfId="885" priority="886" stopIfTrue="1" operator="equal">
      <formula>"CW 3120-R2"</formula>
    </cfRule>
    <cfRule type="cellIs" dxfId="884" priority="887" stopIfTrue="1" operator="equal">
      <formula>"CW 3240-R7"</formula>
    </cfRule>
  </conditionalFormatting>
  <conditionalFormatting sqref="D38">
    <cfRule type="cellIs" dxfId="883" priority="882" stopIfTrue="1" operator="equal">
      <formula>"CW 2130-R11"</formula>
    </cfRule>
    <cfRule type="cellIs" dxfId="882" priority="883" stopIfTrue="1" operator="equal">
      <formula>"CW 3120-R2"</formula>
    </cfRule>
    <cfRule type="cellIs" dxfId="881" priority="884" stopIfTrue="1" operator="equal">
      <formula>"CW 3240-R7"</formula>
    </cfRule>
  </conditionalFormatting>
  <conditionalFormatting sqref="D74">
    <cfRule type="cellIs" dxfId="880" priority="880" stopIfTrue="1" operator="equal">
      <formula>"CW 2130-R11"</formula>
    </cfRule>
    <cfRule type="cellIs" dxfId="879" priority="881" stopIfTrue="1" operator="equal">
      <formula>"CW 3240-R7"</formula>
    </cfRule>
  </conditionalFormatting>
  <conditionalFormatting sqref="D78">
    <cfRule type="cellIs" dxfId="878" priority="877" stopIfTrue="1" operator="equal">
      <formula>"CW 2130-R11"</formula>
    </cfRule>
    <cfRule type="cellIs" dxfId="877" priority="878" stopIfTrue="1" operator="equal">
      <formula>"CW 3120-R2"</formula>
    </cfRule>
    <cfRule type="cellIs" dxfId="876" priority="879" stopIfTrue="1" operator="equal">
      <formula>"CW 3240-R7"</formula>
    </cfRule>
  </conditionalFormatting>
  <conditionalFormatting sqref="D79">
    <cfRule type="cellIs" dxfId="875" priority="874" stopIfTrue="1" operator="equal">
      <formula>"CW 2130-R11"</formula>
    </cfRule>
    <cfRule type="cellIs" dxfId="874" priority="875" stopIfTrue="1" operator="equal">
      <formula>"CW 3120-R2"</formula>
    </cfRule>
    <cfRule type="cellIs" dxfId="873" priority="876" stopIfTrue="1" operator="equal">
      <formula>"CW 3240-R7"</formula>
    </cfRule>
  </conditionalFormatting>
  <conditionalFormatting sqref="D80:D81">
    <cfRule type="cellIs" dxfId="872" priority="871" stopIfTrue="1" operator="equal">
      <formula>"CW 2130-R11"</formula>
    </cfRule>
    <cfRule type="cellIs" dxfId="871" priority="872" stopIfTrue="1" operator="equal">
      <formula>"CW 3120-R2"</formula>
    </cfRule>
    <cfRule type="cellIs" dxfId="870" priority="873" stopIfTrue="1" operator="equal">
      <formula>"CW 3240-R7"</formula>
    </cfRule>
  </conditionalFormatting>
  <conditionalFormatting sqref="D83:D85">
    <cfRule type="cellIs" dxfId="869" priority="868" stopIfTrue="1" operator="equal">
      <formula>"CW 2130-R11"</formula>
    </cfRule>
    <cfRule type="cellIs" dxfId="868" priority="869" stopIfTrue="1" operator="equal">
      <formula>"CW 3120-R2"</formula>
    </cfRule>
    <cfRule type="cellIs" dxfId="867" priority="870" stopIfTrue="1" operator="equal">
      <formula>"CW 3240-R7"</formula>
    </cfRule>
  </conditionalFormatting>
  <conditionalFormatting sqref="D89">
    <cfRule type="cellIs" dxfId="866" priority="865" stopIfTrue="1" operator="equal">
      <formula>"CW 2130-R11"</formula>
    </cfRule>
    <cfRule type="cellIs" dxfId="865" priority="866" stopIfTrue="1" operator="equal">
      <formula>"CW 3120-R2"</formula>
    </cfRule>
    <cfRule type="cellIs" dxfId="864" priority="867" stopIfTrue="1" operator="equal">
      <formula>"CW 3240-R7"</formula>
    </cfRule>
  </conditionalFormatting>
  <conditionalFormatting sqref="D90">
    <cfRule type="cellIs" dxfId="863" priority="862" stopIfTrue="1" operator="equal">
      <formula>"CW 2130-R11"</formula>
    </cfRule>
    <cfRule type="cellIs" dxfId="862" priority="863" stopIfTrue="1" operator="equal">
      <formula>"CW 3120-R2"</formula>
    </cfRule>
    <cfRule type="cellIs" dxfId="861" priority="864" stopIfTrue="1" operator="equal">
      <formula>"CW 3240-R7"</formula>
    </cfRule>
  </conditionalFormatting>
  <conditionalFormatting sqref="D93">
    <cfRule type="cellIs" dxfId="860" priority="859" stopIfTrue="1" operator="equal">
      <formula>"CW 2130-R11"</formula>
    </cfRule>
    <cfRule type="cellIs" dxfId="859" priority="860" stopIfTrue="1" operator="equal">
      <formula>"CW 3120-R2"</formula>
    </cfRule>
    <cfRule type="cellIs" dxfId="858" priority="861" stopIfTrue="1" operator="equal">
      <formula>"CW 3240-R7"</formula>
    </cfRule>
  </conditionalFormatting>
  <conditionalFormatting sqref="D95">
    <cfRule type="cellIs" dxfId="857" priority="856" stopIfTrue="1" operator="equal">
      <formula>"CW 2130-R11"</formula>
    </cfRule>
    <cfRule type="cellIs" dxfId="856" priority="857" stopIfTrue="1" operator="equal">
      <formula>"CW 3120-R2"</formula>
    </cfRule>
    <cfRule type="cellIs" dxfId="855" priority="858" stopIfTrue="1" operator="equal">
      <formula>"CW 3240-R7"</formula>
    </cfRule>
  </conditionalFormatting>
  <conditionalFormatting sqref="D96">
    <cfRule type="cellIs" dxfId="854" priority="853" stopIfTrue="1" operator="equal">
      <formula>"CW 2130-R11"</formula>
    </cfRule>
    <cfRule type="cellIs" dxfId="853" priority="854" stopIfTrue="1" operator="equal">
      <formula>"CW 3120-R2"</formula>
    </cfRule>
    <cfRule type="cellIs" dxfId="852" priority="855" stopIfTrue="1" operator="equal">
      <formula>"CW 3240-R7"</formula>
    </cfRule>
  </conditionalFormatting>
  <conditionalFormatting sqref="D97">
    <cfRule type="cellIs" dxfId="851" priority="850" stopIfTrue="1" operator="equal">
      <formula>"CW 2130-R11"</formula>
    </cfRule>
    <cfRule type="cellIs" dxfId="850" priority="851" stopIfTrue="1" operator="equal">
      <formula>"CW 3120-R2"</formula>
    </cfRule>
    <cfRule type="cellIs" dxfId="849" priority="852" stopIfTrue="1" operator="equal">
      <formula>"CW 3240-R7"</formula>
    </cfRule>
  </conditionalFormatting>
  <conditionalFormatting sqref="D98">
    <cfRule type="cellIs" dxfId="848" priority="847" stopIfTrue="1" operator="equal">
      <formula>"CW 2130-R11"</formula>
    </cfRule>
    <cfRule type="cellIs" dxfId="847" priority="848" stopIfTrue="1" operator="equal">
      <formula>"CW 3120-R2"</formula>
    </cfRule>
    <cfRule type="cellIs" dxfId="846" priority="849" stopIfTrue="1" operator="equal">
      <formula>"CW 3240-R7"</formula>
    </cfRule>
  </conditionalFormatting>
  <conditionalFormatting sqref="D99">
    <cfRule type="cellIs" dxfId="845" priority="844" stopIfTrue="1" operator="equal">
      <formula>"CW 2130-R11"</formula>
    </cfRule>
    <cfRule type="cellIs" dxfId="844" priority="845" stopIfTrue="1" operator="equal">
      <formula>"CW 3120-R2"</formula>
    </cfRule>
    <cfRule type="cellIs" dxfId="843" priority="846" stopIfTrue="1" operator="equal">
      <formula>"CW 3240-R7"</formula>
    </cfRule>
  </conditionalFormatting>
  <conditionalFormatting sqref="D94">
    <cfRule type="cellIs" dxfId="842" priority="841" stopIfTrue="1" operator="equal">
      <formula>"CW 2130-R11"</formula>
    </cfRule>
    <cfRule type="cellIs" dxfId="841" priority="842" stopIfTrue="1" operator="equal">
      <formula>"CW 3120-R2"</formula>
    </cfRule>
    <cfRule type="cellIs" dxfId="840" priority="843" stopIfTrue="1" operator="equal">
      <formula>"CW 3240-R7"</formula>
    </cfRule>
  </conditionalFormatting>
  <conditionalFormatting sqref="D118">
    <cfRule type="cellIs" dxfId="839" priority="838" stopIfTrue="1" operator="equal">
      <formula>"CW 2130-R11"</formula>
    </cfRule>
    <cfRule type="cellIs" dxfId="838" priority="839" stopIfTrue="1" operator="equal">
      <formula>"CW 3120-R2"</formula>
    </cfRule>
    <cfRule type="cellIs" dxfId="837" priority="840" stopIfTrue="1" operator="equal">
      <formula>"CW 3240-R7"</formula>
    </cfRule>
  </conditionalFormatting>
  <conditionalFormatting sqref="D119">
    <cfRule type="cellIs" dxfId="836" priority="829" stopIfTrue="1" operator="equal">
      <formula>"CW 2130-R11"</formula>
    </cfRule>
    <cfRule type="cellIs" dxfId="835" priority="830" stopIfTrue="1" operator="equal">
      <formula>"CW 3120-R2"</formula>
    </cfRule>
    <cfRule type="cellIs" dxfId="834" priority="831" stopIfTrue="1" operator="equal">
      <formula>"CW 3240-R7"</formula>
    </cfRule>
  </conditionalFormatting>
  <conditionalFormatting sqref="D121">
    <cfRule type="cellIs" dxfId="833" priority="835" stopIfTrue="1" operator="equal">
      <formula>"CW 2130-R11"</formula>
    </cfRule>
    <cfRule type="cellIs" dxfId="832" priority="836" stopIfTrue="1" operator="equal">
      <formula>"CW 3120-R2"</formula>
    </cfRule>
    <cfRule type="cellIs" dxfId="831" priority="837" stopIfTrue="1" operator="equal">
      <formula>"CW 3240-R7"</formula>
    </cfRule>
  </conditionalFormatting>
  <conditionalFormatting sqref="D120">
    <cfRule type="cellIs" dxfId="830" priority="832" stopIfTrue="1" operator="equal">
      <formula>"CW 2130-R11"</formula>
    </cfRule>
    <cfRule type="cellIs" dxfId="829" priority="833" stopIfTrue="1" operator="equal">
      <formula>"CW 3120-R2"</formula>
    </cfRule>
    <cfRule type="cellIs" dxfId="828" priority="834" stopIfTrue="1" operator="equal">
      <formula>"CW 3240-R7"</formula>
    </cfRule>
  </conditionalFormatting>
  <conditionalFormatting sqref="D126:D127">
    <cfRule type="cellIs" dxfId="827" priority="826" stopIfTrue="1" operator="equal">
      <formula>"CW 2130-R11"</formula>
    </cfRule>
    <cfRule type="cellIs" dxfId="826" priority="827" stopIfTrue="1" operator="equal">
      <formula>"CW 3120-R2"</formula>
    </cfRule>
    <cfRule type="cellIs" dxfId="825" priority="828" stopIfTrue="1" operator="equal">
      <formula>"CW 3240-R7"</formula>
    </cfRule>
  </conditionalFormatting>
  <conditionalFormatting sqref="D128:D129">
    <cfRule type="cellIs" dxfId="824" priority="823" stopIfTrue="1" operator="equal">
      <formula>"CW 2130-R11"</formula>
    </cfRule>
    <cfRule type="cellIs" dxfId="823" priority="824" stopIfTrue="1" operator="equal">
      <formula>"CW 3120-R2"</formula>
    </cfRule>
    <cfRule type="cellIs" dxfId="822" priority="825" stopIfTrue="1" operator="equal">
      <formula>"CW 3240-R7"</formula>
    </cfRule>
  </conditionalFormatting>
  <conditionalFormatting sqref="D130">
    <cfRule type="cellIs" dxfId="821" priority="820" stopIfTrue="1" operator="equal">
      <formula>"CW 2130-R11"</formula>
    </cfRule>
    <cfRule type="cellIs" dxfId="820" priority="821" stopIfTrue="1" operator="equal">
      <formula>"CW 3120-R2"</formula>
    </cfRule>
    <cfRule type="cellIs" dxfId="819" priority="822" stopIfTrue="1" operator="equal">
      <formula>"CW 3240-R7"</formula>
    </cfRule>
  </conditionalFormatting>
  <conditionalFormatting sqref="D132">
    <cfRule type="cellIs" dxfId="818" priority="817" stopIfTrue="1" operator="equal">
      <formula>"CW 2130-R11"</formula>
    </cfRule>
    <cfRule type="cellIs" dxfId="817" priority="818" stopIfTrue="1" operator="equal">
      <formula>"CW 3120-R2"</formula>
    </cfRule>
    <cfRule type="cellIs" dxfId="816" priority="819" stopIfTrue="1" operator="equal">
      <formula>"CW 3240-R7"</formula>
    </cfRule>
  </conditionalFormatting>
  <conditionalFormatting sqref="D124">
    <cfRule type="cellIs" dxfId="815" priority="814" stopIfTrue="1" operator="equal">
      <formula>"CW 2130-R11"</formula>
    </cfRule>
    <cfRule type="cellIs" dxfId="814" priority="815" stopIfTrue="1" operator="equal">
      <formula>"CW 3120-R2"</formula>
    </cfRule>
    <cfRule type="cellIs" dxfId="813" priority="816" stopIfTrue="1" operator="equal">
      <formula>"CW 3240-R7"</formula>
    </cfRule>
  </conditionalFormatting>
  <conditionalFormatting sqref="D125">
    <cfRule type="cellIs" dxfId="812" priority="811" stopIfTrue="1" operator="equal">
      <formula>"CW 2130-R11"</formula>
    </cfRule>
    <cfRule type="cellIs" dxfId="811" priority="812" stopIfTrue="1" operator="equal">
      <formula>"CW 3120-R2"</formula>
    </cfRule>
    <cfRule type="cellIs" dxfId="810" priority="813" stopIfTrue="1" operator="equal">
      <formula>"CW 3240-R7"</formula>
    </cfRule>
  </conditionalFormatting>
  <conditionalFormatting sqref="D156:D158">
    <cfRule type="cellIs" dxfId="809" priority="808" stopIfTrue="1" operator="equal">
      <formula>"CW 2130-R11"</formula>
    </cfRule>
    <cfRule type="cellIs" dxfId="808" priority="809" stopIfTrue="1" operator="equal">
      <formula>"CW 3120-R2"</formula>
    </cfRule>
    <cfRule type="cellIs" dxfId="807" priority="810" stopIfTrue="1" operator="equal">
      <formula>"CW 3240-R7"</formula>
    </cfRule>
  </conditionalFormatting>
  <conditionalFormatting sqref="D162">
    <cfRule type="cellIs" dxfId="806" priority="805" stopIfTrue="1" operator="equal">
      <formula>"CW 2130-R11"</formula>
    </cfRule>
    <cfRule type="cellIs" dxfId="805" priority="806" stopIfTrue="1" operator="equal">
      <formula>"CW 3120-R2"</formula>
    </cfRule>
    <cfRule type="cellIs" dxfId="804" priority="807" stopIfTrue="1" operator="equal">
      <formula>"CW 3240-R7"</formula>
    </cfRule>
  </conditionalFormatting>
  <conditionalFormatting sqref="D163">
    <cfRule type="cellIs" dxfId="803" priority="802" stopIfTrue="1" operator="equal">
      <formula>"CW 2130-R11"</formula>
    </cfRule>
    <cfRule type="cellIs" dxfId="802" priority="803" stopIfTrue="1" operator="equal">
      <formula>"CW 3120-R2"</formula>
    </cfRule>
    <cfRule type="cellIs" dxfId="801" priority="804" stopIfTrue="1" operator="equal">
      <formula>"CW 3240-R7"</formula>
    </cfRule>
  </conditionalFormatting>
  <conditionalFormatting sqref="D166">
    <cfRule type="cellIs" dxfId="800" priority="799" stopIfTrue="1" operator="equal">
      <formula>"CW 2130-R11"</formula>
    </cfRule>
    <cfRule type="cellIs" dxfId="799" priority="800" stopIfTrue="1" operator="equal">
      <formula>"CW 3120-R2"</formula>
    </cfRule>
    <cfRule type="cellIs" dxfId="798" priority="801" stopIfTrue="1" operator="equal">
      <formula>"CW 3240-R7"</formula>
    </cfRule>
  </conditionalFormatting>
  <conditionalFormatting sqref="D168">
    <cfRule type="cellIs" dxfId="797" priority="796" stopIfTrue="1" operator="equal">
      <formula>"CW 2130-R11"</formula>
    </cfRule>
    <cfRule type="cellIs" dxfId="796" priority="797" stopIfTrue="1" operator="equal">
      <formula>"CW 3120-R2"</formula>
    </cfRule>
    <cfRule type="cellIs" dxfId="795" priority="798" stopIfTrue="1" operator="equal">
      <formula>"CW 3240-R7"</formula>
    </cfRule>
  </conditionalFormatting>
  <conditionalFormatting sqref="D169">
    <cfRule type="cellIs" dxfId="794" priority="793" stopIfTrue="1" operator="equal">
      <formula>"CW 2130-R11"</formula>
    </cfRule>
    <cfRule type="cellIs" dxfId="793" priority="794" stopIfTrue="1" operator="equal">
      <formula>"CW 3120-R2"</formula>
    </cfRule>
    <cfRule type="cellIs" dxfId="792" priority="795" stopIfTrue="1" operator="equal">
      <formula>"CW 3240-R7"</formula>
    </cfRule>
  </conditionalFormatting>
  <conditionalFormatting sqref="D170">
    <cfRule type="cellIs" dxfId="791" priority="790" stopIfTrue="1" operator="equal">
      <formula>"CW 2130-R11"</formula>
    </cfRule>
    <cfRule type="cellIs" dxfId="790" priority="791" stopIfTrue="1" operator="equal">
      <formula>"CW 3120-R2"</formula>
    </cfRule>
    <cfRule type="cellIs" dxfId="789" priority="792" stopIfTrue="1" operator="equal">
      <formula>"CW 3240-R7"</formula>
    </cfRule>
  </conditionalFormatting>
  <conditionalFormatting sqref="D171">
    <cfRule type="cellIs" dxfId="788" priority="787" stopIfTrue="1" operator="equal">
      <formula>"CW 2130-R11"</formula>
    </cfRule>
    <cfRule type="cellIs" dxfId="787" priority="788" stopIfTrue="1" operator="equal">
      <formula>"CW 3120-R2"</formula>
    </cfRule>
    <cfRule type="cellIs" dxfId="786" priority="789" stopIfTrue="1" operator="equal">
      <formula>"CW 3240-R7"</formula>
    </cfRule>
  </conditionalFormatting>
  <conditionalFormatting sqref="D172">
    <cfRule type="cellIs" dxfId="785" priority="784" stopIfTrue="1" operator="equal">
      <formula>"CW 2130-R11"</formula>
    </cfRule>
    <cfRule type="cellIs" dxfId="784" priority="785" stopIfTrue="1" operator="equal">
      <formula>"CW 3120-R2"</formula>
    </cfRule>
    <cfRule type="cellIs" dxfId="783" priority="786" stopIfTrue="1" operator="equal">
      <formula>"CW 3240-R7"</formula>
    </cfRule>
  </conditionalFormatting>
  <conditionalFormatting sqref="D167">
    <cfRule type="cellIs" dxfId="782" priority="781" stopIfTrue="1" operator="equal">
      <formula>"CW 2130-R11"</formula>
    </cfRule>
    <cfRule type="cellIs" dxfId="781" priority="782" stopIfTrue="1" operator="equal">
      <formula>"CW 3120-R2"</formula>
    </cfRule>
    <cfRule type="cellIs" dxfId="780" priority="783" stopIfTrue="1" operator="equal">
      <formula>"CW 3240-R7"</formula>
    </cfRule>
  </conditionalFormatting>
  <conditionalFormatting sqref="D174:D175">
    <cfRule type="cellIs" dxfId="779" priority="778" stopIfTrue="1" operator="equal">
      <formula>"CW 2130-R11"</formula>
    </cfRule>
    <cfRule type="cellIs" dxfId="778" priority="779" stopIfTrue="1" operator="equal">
      <formula>"CW 3120-R2"</formula>
    </cfRule>
    <cfRule type="cellIs" dxfId="777" priority="780" stopIfTrue="1" operator="equal">
      <formula>"CW 3240-R7"</formula>
    </cfRule>
  </conditionalFormatting>
  <conditionalFormatting sqref="D189:D190">
    <cfRule type="cellIs" dxfId="776" priority="775" stopIfTrue="1" operator="equal">
      <formula>"CW 2130-R11"</formula>
    </cfRule>
    <cfRule type="cellIs" dxfId="775" priority="776" stopIfTrue="1" operator="equal">
      <formula>"CW 3120-R2"</formula>
    </cfRule>
    <cfRule type="cellIs" dxfId="774" priority="777" stopIfTrue="1" operator="equal">
      <formula>"CW 3240-R7"</formula>
    </cfRule>
  </conditionalFormatting>
  <conditionalFormatting sqref="D191">
    <cfRule type="cellIs" dxfId="773" priority="772" stopIfTrue="1" operator="equal">
      <formula>"CW 2130-R11"</formula>
    </cfRule>
    <cfRule type="cellIs" dxfId="772" priority="773" stopIfTrue="1" operator="equal">
      <formula>"CW 3120-R2"</formula>
    </cfRule>
    <cfRule type="cellIs" dxfId="771" priority="774" stopIfTrue="1" operator="equal">
      <formula>"CW 3240-R7"</formula>
    </cfRule>
  </conditionalFormatting>
  <conditionalFormatting sqref="D193">
    <cfRule type="cellIs" dxfId="770" priority="769" stopIfTrue="1" operator="equal">
      <formula>"CW 2130-R11"</formula>
    </cfRule>
    <cfRule type="cellIs" dxfId="769" priority="770" stopIfTrue="1" operator="equal">
      <formula>"CW 3120-R2"</formula>
    </cfRule>
    <cfRule type="cellIs" dxfId="768" priority="771" stopIfTrue="1" operator="equal">
      <formula>"CW 3240-R7"</formula>
    </cfRule>
  </conditionalFormatting>
  <conditionalFormatting sqref="D188">
    <cfRule type="cellIs" dxfId="767" priority="766" stopIfTrue="1" operator="equal">
      <formula>"CW 2130-R11"</formula>
    </cfRule>
    <cfRule type="cellIs" dxfId="766" priority="767" stopIfTrue="1" operator="equal">
      <formula>"CW 3120-R2"</formula>
    </cfRule>
    <cfRule type="cellIs" dxfId="765" priority="768" stopIfTrue="1" operator="equal">
      <formula>"CW 3240-R7"</formula>
    </cfRule>
  </conditionalFormatting>
  <conditionalFormatting sqref="D197">
    <cfRule type="cellIs" dxfId="764" priority="763" stopIfTrue="1" operator="equal">
      <formula>"CW 2130-R11"</formula>
    </cfRule>
    <cfRule type="cellIs" dxfId="763" priority="764" stopIfTrue="1" operator="equal">
      <formula>"CW 3120-R2"</formula>
    </cfRule>
    <cfRule type="cellIs" dxfId="762" priority="765" stopIfTrue="1" operator="equal">
      <formula>"CW 3240-R7"</formula>
    </cfRule>
  </conditionalFormatting>
  <conditionalFormatting sqref="D199">
    <cfRule type="cellIs" dxfId="761" priority="760" stopIfTrue="1" operator="equal">
      <formula>"CW 2130-R11"</formula>
    </cfRule>
    <cfRule type="cellIs" dxfId="760" priority="761" stopIfTrue="1" operator="equal">
      <formula>"CW 3120-R2"</formula>
    </cfRule>
    <cfRule type="cellIs" dxfId="759" priority="762" stopIfTrue="1" operator="equal">
      <formula>"CW 3240-R7"</formula>
    </cfRule>
  </conditionalFormatting>
  <conditionalFormatting sqref="D200:D203">
    <cfRule type="cellIs" dxfId="758" priority="757" stopIfTrue="1" operator="equal">
      <formula>"CW 2130-R11"</formula>
    </cfRule>
    <cfRule type="cellIs" dxfId="757" priority="758" stopIfTrue="1" operator="equal">
      <formula>"CW 3120-R2"</formula>
    </cfRule>
    <cfRule type="cellIs" dxfId="756" priority="759" stopIfTrue="1" operator="equal">
      <formula>"CW 3240-R7"</formula>
    </cfRule>
  </conditionalFormatting>
  <conditionalFormatting sqref="D204">
    <cfRule type="cellIs" dxfId="755" priority="754" stopIfTrue="1" operator="equal">
      <formula>"CW 2130-R11"</formula>
    </cfRule>
    <cfRule type="cellIs" dxfId="754" priority="755" stopIfTrue="1" operator="equal">
      <formula>"CW 3120-R2"</formula>
    </cfRule>
    <cfRule type="cellIs" dxfId="753" priority="756" stopIfTrue="1" operator="equal">
      <formula>"CW 3240-R7"</formula>
    </cfRule>
  </conditionalFormatting>
  <conditionalFormatting sqref="D205">
    <cfRule type="cellIs" dxfId="752" priority="751" stopIfTrue="1" operator="equal">
      <formula>"CW 2130-R11"</formula>
    </cfRule>
    <cfRule type="cellIs" dxfId="751" priority="752" stopIfTrue="1" operator="equal">
      <formula>"CW 3120-R2"</formula>
    </cfRule>
    <cfRule type="cellIs" dxfId="750" priority="753" stopIfTrue="1" operator="equal">
      <formula>"CW 3240-R7"</formula>
    </cfRule>
  </conditionalFormatting>
  <conditionalFormatting sqref="D206">
    <cfRule type="cellIs" dxfId="749" priority="748" stopIfTrue="1" operator="equal">
      <formula>"CW 2130-R11"</formula>
    </cfRule>
    <cfRule type="cellIs" dxfId="748" priority="749" stopIfTrue="1" operator="equal">
      <formula>"CW 3120-R2"</formula>
    </cfRule>
    <cfRule type="cellIs" dxfId="747" priority="750" stopIfTrue="1" operator="equal">
      <formula>"CW 3240-R7"</formula>
    </cfRule>
  </conditionalFormatting>
  <conditionalFormatting sqref="D209:D210">
    <cfRule type="cellIs" dxfId="746" priority="745" stopIfTrue="1" operator="equal">
      <formula>"CW 2130-R11"</formula>
    </cfRule>
    <cfRule type="cellIs" dxfId="745" priority="746" stopIfTrue="1" operator="equal">
      <formula>"CW 3120-R2"</formula>
    </cfRule>
    <cfRule type="cellIs" dxfId="744" priority="747" stopIfTrue="1" operator="equal">
      <formula>"CW 3240-R7"</formula>
    </cfRule>
  </conditionalFormatting>
  <conditionalFormatting sqref="D211">
    <cfRule type="cellIs" dxfId="743" priority="742" stopIfTrue="1" operator="equal">
      <formula>"CW 2130-R11"</formula>
    </cfRule>
    <cfRule type="cellIs" dxfId="742" priority="743" stopIfTrue="1" operator="equal">
      <formula>"CW 3120-R2"</formula>
    </cfRule>
    <cfRule type="cellIs" dxfId="741" priority="744" stopIfTrue="1" operator="equal">
      <formula>"CW 3240-R7"</formula>
    </cfRule>
  </conditionalFormatting>
  <conditionalFormatting sqref="D212">
    <cfRule type="cellIs" dxfId="740" priority="739" stopIfTrue="1" operator="equal">
      <formula>"CW 2130-R11"</formula>
    </cfRule>
    <cfRule type="cellIs" dxfId="739" priority="740" stopIfTrue="1" operator="equal">
      <formula>"CW 3120-R2"</formula>
    </cfRule>
    <cfRule type="cellIs" dxfId="738" priority="741" stopIfTrue="1" operator="equal">
      <formula>"CW 3240-R7"</formula>
    </cfRule>
  </conditionalFormatting>
  <conditionalFormatting sqref="D213">
    <cfRule type="cellIs" dxfId="737" priority="736" stopIfTrue="1" operator="equal">
      <formula>"CW 2130-R11"</formula>
    </cfRule>
    <cfRule type="cellIs" dxfId="736" priority="737" stopIfTrue="1" operator="equal">
      <formula>"CW 3120-R2"</formula>
    </cfRule>
    <cfRule type="cellIs" dxfId="735" priority="738" stopIfTrue="1" operator="equal">
      <formula>"CW 3240-R7"</formula>
    </cfRule>
  </conditionalFormatting>
  <conditionalFormatting sqref="D222:D224">
    <cfRule type="cellIs" dxfId="734" priority="733" stopIfTrue="1" operator="equal">
      <formula>"CW 2130-R11"</formula>
    </cfRule>
    <cfRule type="cellIs" dxfId="733" priority="734" stopIfTrue="1" operator="equal">
      <formula>"CW 3120-R2"</formula>
    </cfRule>
    <cfRule type="cellIs" dxfId="732" priority="735" stopIfTrue="1" operator="equal">
      <formula>"CW 3240-R7"</formula>
    </cfRule>
  </conditionalFormatting>
  <conditionalFormatting sqref="D225:D226">
    <cfRule type="cellIs" dxfId="731" priority="730" stopIfTrue="1" operator="equal">
      <formula>"CW 2130-R11"</formula>
    </cfRule>
    <cfRule type="cellIs" dxfId="730" priority="731" stopIfTrue="1" operator="equal">
      <formula>"CW 3120-R2"</formula>
    </cfRule>
    <cfRule type="cellIs" dxfId="729" priority="732" stopIfTrue="1" operator="equal">
      <formula>"CW 3240-R7"</formula>
    </cfRule>
  </conditionalFormatting>
  <conditionalFormatting sqref="D227">
    <cfRule type="cellIs" dxfId="728" priority="727" stopIfTrue="1" operator="equal">
      <formula>"CW 2130-R11"</formula>
    </cfRule>
    <cfRule type="cellIs" dxfId="727" priority="728" stopIfTrue="1" operator="equal">
      <formula>"CW 3120-R2"</formula>
    </cfRule>
    <cfRule type="cellIs" dxfId="726" priority="729" stopIfTrue="1" operator="equal">
      <formula>"CW 3240-R7"</formula>
    </cfRule>
  </conditionalFormatting>
  <conditionalFormatting sqref="D230">
    <cfRule type="cellIs" dxfId="725" priority="724" stopIfTrue="1" operator="equal">
      <formula>"CW 2130-R11"</formula>
    </cfRule>
    <cfRule type="cellIs" dxfId="724" priority="725" stopIfTrue="1" operator="equal">
      <formula>"CW 3120-R2"</formula>
    </cfRule>
    <cfRule type="cellIs" dxfId="723" priority="726" stopIfTrue="1" operator="equal">
      <formula>"CW 3240-R7"</formula>
    </cfRule>
  </conditionalFormatting>
  <conditionalFormatting sqref="D232">
    <cfRule type="cellIs" dxfId="722" priority="721" stopIfTrue="1" operator="equal">
      <formula>"CW 2130-R11"</formula>
    </cfRule>
    <cfRule type="cellIs" dxfId="721" priority="722" stopIfTrue="1" operator="equal">
      <formula>"CW 3120-R2"</formula>
    </cfRule>
    <cfRule type="cellIs" dxfId="720" priority="723" stopIfTrue="1" operator="equal">
      <formula>"CW 3240-R7"</formula>
    </cfRule>
  </conditionalFormatting>
  <conditionalFormatting sqref="D268">
    <cfRule type="cellIs" dxfId="719" priority="718" stopIfTrue="1" operator="equal">
      <formula>"CW 2130-R11"</formula>
    </cfRule>
    <cfRule type="cellIs" dxfId="718" priority="719" stopIfTrue="1" operator="equal">
      <formula>"CW 3120-R2"</formula>
    </cfRule>
    <cfRule type="cellIs" dxfId="717" priority="720" stopIfTrue="1" operator="equal">
      <formula>"CW 3240-R7"</formula>
    </cfRule>
  </conditionalFormatting>
  <conditionalFormatting sqref="D23">
    <cfRule type="cellIs" dxfId="716" priority="715" stopIfTrue="1" operator="equal">
      <formula>"CW 2130-R11"</formula>
    </cfRule>
    <cfRule type="cellIs" dxfId="715" priority="716" stopIfTrue="1" operator="equal">
      <formula>"CW 3120-R2"</formula>
    </cfRule>
    <cfRule type="cellIs" dxfId="714" priority="717" stopIfTrue="1" operator="equal">
      <formula>"CW 3240-R7"</formula>
    </cfRule>
  </conditionalFormatting>
  <conditionalFormatting sqref="D24">
    <cfRule type="cellIs" dxfId="713" priority="712" stopIfTrue="1" operator="equal">
      <formula>"CW 2130-R11"</formula>
    </cfRule>
    <cfRule type="cellIs" dxfId="712" priority="713" stopIfTrue="1" operator="equal">
      <formula>"CW 3120-R2"</formula>
    </cfRule>
    <cfRule type="cellIs" dxfId="711" priority="714" stopIfTrue="1" operator="equal">
      <formula>"CW 3240-R7"</formula>
    </cfRule>
  </conditionalFormatting>
  <conditionalFormatting sqref="D270">
    <cfRule type="cellIs" dxfId="710" priority="709" stopIfTrue="1" operator="equal">
      <formula>"CW 2130-R11"</formula>
    </cfRule>
    <cfRule type="cellIs" dxfId="709" priority="710" stopIfTrue="1" operator="equal">
      <formula>"CW 3120-R2"</formula>
    </cfRule>
    <cfRule type="cellIs" dxfId="708" priority="711" stopIfTrue="1" operator="equal">
      <formula>"CW 3240-R7"</formula>
    </cfRule>
  </conditionalFormatting>
  <conditionalFormatting sqref="D271:D274">
    <cfRule type="cellIs" dxfId="707" priority="706" stopIfTrue="1" operator="equal">
      <formula>"CW 2130-R11"</formula>
    </cfRule>
    <cfRule type="cellIs" dxfId="706" priority="707" stopIfTrue="1" operator="equal">
      <formula>"CW 3120-R2"</formula>
    </cfRule>
    <cfRule type="cellIs" dxfId="705" priority="708" stopIfTrue="1" operator="equal">
      <formula>"CW 3240-R7"</formula>
    </cfRule>
  </conditionalFormatting>
  <conditionalFormatting sqref="D275">
    <cfRule type="cellIs" dxfId="704" priority="703" stopIfTrue="1" operator="equal">
      <formula>"CW 2130-R11"</formula>
    </cfRule>
    <cfRule type="cellIs" dxfId="703" priority="704" stopIfTrue="1" operator="equal">
      <formula>"CW 3120-R2"</formula>
    </cfRule>
    <cfRule type="cellIs" dxfId="702" priority="705" stopIfTrue="1" operator="equal">
      <formula>"CW 3240-R7"</formula>
    </cfRule>
  </conditionalFormatting>
  <conditionalFormatting sqref="D276">
    <cfRule type="cellIs" dxfId="701" priority="700" stopIfTrue="1" operator="equal">
      <formula>"CW 2130-R11"</formula>
    </cfRule>
    <cfRule type="cellIs" dxfId="700" priority="701" stopIfTrue="1" operator="equal">
      <formula>"CW 3120-R2"</formula>
    </cfRule>
    <cfRule type="cellIs" dxfId="699" priority="702" stopIfTrue="1" operator="equal">
      <formula>"CW 3240-R7"</formula>
    </cfRule>
  </conditionalFormatting>
  <conditionalFormatting sqref="D277">
    <cfRule type="cellIs" dxfId="698" priority="697" stopIfTrue="1" operator="equal">
      <formula>"CW 2130-R11"</formula>
    </cfRule>
    <cfRule type="cellIs" dxfId="697" priority="698" stopIfTrue="1" operator="equal">
      <formula>"CW 3120-R2"</formula>
    </cfRule>
    <cfRule type="cellIs" dxfId="696" priority="699" stopIfTrue="1" operator="equal">
      <formula>"CW 3240-R7"</formula>
    </cfRule>
  </conditionalFormatting>
  <conditionalFormatting sqref="D278:D281">
    <cfRule type="cellIs" dxfId="695" priority="694" stopIfTrue="1" operator="equal">
      <formula>"CW 2130-R11"</formula>
    </cfRule>
    <cfRule type="cellIs" dxfId="694" priority="695" stopIfTrue="1" operator="equal">
      <formula>"CW 3120-R2"</formula>
    </cfRule>
    <cfRule type="cellIs" dxfId="693" priority="696" stopIfTrue="1" operator="equal">
      <formula>"CW 3240-R7"</formula>
    </cfRule>
  </conditionalFormatting>
  <conditionalFormatting sqref="D282:D283">
    <cfRule type="cellIs" dxfId="692" priority="691" stopIfTrue="1" operator="equal">
      <formula>"CW 2130-R11"</formula>
    </cfRule>
    <cfRule type="cellIs" dxfId="691" priority="692" stopIfTrue="1" operator="equal">
      <formula>"CW 3120-R2"</formula>
    </cfRule>
    <cfRule type="cellIs" dxfId="690" priority="693" stopIfTrue="1" operator="equal">
      <formula>"CW 3240-R7"</formula>
    </cfRule>
  </conditionalFormatting>
  <conditionalFormatting sqref="D284">
    <cfRule type="cellIs" dxfId="689" priority="688" stopIfTrue="1" operator="equal">
      <formula>"CW 2130-R11"</formula>
    </cfRule>
    <cfRule type="cellIs" dxfId="688" priority="689" stopIfTrue="1" operator="equal">
      <formula>"CW 3120-R2"</formula>
    </cfRule>
    <cfRule type="cellIs" dxfId="687" priority="690" stopIfTrue="1" operator="equal">
      <formula>"CW 3240-R7"</formula>
    </cfRule>
  </conditionalFormatting>
  <conditionalFormatting sqref="D285">
    <cfRule type="cellIs" dxfId="686" priority="685" stopIfTrue="1" operator="equal">
      <formula>"CW 2130-R11"</formula>
    </cfRule>
    <cfRule type="cellIs" dxfId="685" priority="686" stopIfTrue="1" operator="equal">
      <formula>"CW 3120-R2"</formula>
    </cfRule>
    <cfRule type="cellIs" dxfId="684" priority="687" stopIfTrue="1" operator="equal">
      <formula>"CW 3240-R7"</formula>
    </cfRule>
  </conditionalFormatting>
  <conditionalFormatting sqref="D286">
    <cfRule type="cellIs" dxfId="683" priority="682" stopIfTrue="1" operator="equal">
      <formula>"CW 2130-R11"</formula>
    </cfRule>
    <cfRule type="cellIs" dxfId="682" priority="683" stopIfTrue="1" operator="equal">
      <formula>"CW 3120-R2"</formula>
    </cfRule>
    <cfRule type="cellIs" dxfId="681" priority="684" stopIfTrue="1" operator="equal">
      <formula>"CW 3240-R7"</formula>
    </cfRule>
  </conditionalFormatting>
  <conditionalFormatting sqref="D287:D290">
    <cfRule type="cellIs" dxfId="680" priority="679" stopIfTrue="1" operator="equal">
      <formula>"CW 2130-R11"</formula>
    </cfRule>
    <cfRule type="cellIs" dxfId="679" priority="680" stopIfTrue="1" operator="equal">
      <formula>"CW 3120-R2"</formula>
    </cfRule>
    <cfRule type="cellIs" dxfId="678" priority="681" stopIfTrue="1" operator="equal">
      <formula>"CW 3240-R7"</formula>
    </cfRule>
  </conditionalFormatting>
  <conditionalFormatting sqref="D291">
    <cfRule type="cellIs" dxfId="677" priority="676" stopIfTrue="1" operator="equal">
      <formula>"CW 2130-R11"</formula>
    </cfRule>
    <cfRule type="cellIs" dxfId="676" priority="677" stopIfTrue="1" operator="equal">
      <formula>"CW 3120-R2"</formula>
    </cfRule>
    <cfRule type="cellIs" dxfId="675" priority="678" stopIfTrue="1" operator="equal">
      <formula>"CW 3240-R7"</formula>
    </cfRule>
  </conditionalFormatting>
  <conditionalFormatting sqref="D296">
    <cfRule type="cellIs" dxfId="674" priority="673" stopIfTrue="1" operator="equal">
      <formula>"CW 2130-R11"</formula>
    </cfRule>
    <cfRule type="cellIs" dxfId="673" priority="674" stopIfTrue="1" operator="equal">
      <formula>"CW 3120-R2"</formula>
    </cfRule>
    <cfRule type="cellIs" dxfId="672" priority="675" stopIfTrue="1" operator="equal">
      <formula>"CW 3240-R7"</formula>
    </cfRule>
  </conditionalFormatting>
  <conditionalFormatting sqref="D297">
    <cfRule type="cellIs" dxfId="671" priority="670" stopIfTrue="1" operator="equal">
      <formula>"CW 2130-R11"</formula>
    </cfRule>
    <cfRule type="cellIs" dxfId="670" priority="671" stopIfTrue="1" operator="equal">
      <formula>"CW 3120-R2"</formula>
    </cfRule>
    <cfRule type="cellIs" dxfId="669" priority="672" stopIfTrue="1" operator="equal">
      <formula>"CW 3240-R7"</formula>
    </cfRule>
  </conditionalFormatting>
  <conditionalFormatting sqref="D293:D295">
    <cfRule type="cellIs" dxfId="668" priority="667" stopIfTrue="1" operator="equal">
      <formula>"CW 2130-R11"</formula>
    </cfRule>
    <cfRule type="cellIs" dxfId="667" priority="668" stopIfTrue="1" operator="equal">
      <formula>"CW 3120-R2"</formula>
    </cfRule>
    <cfRule type="cellIs" dxfId="666" priority="669" stopIfTrue="1" operator="equal">
      <formula>"CW 3240-R7"</formula>
    </cfRule>
  </conditionalFormatting>
  <conditionalFormatting sqref="D292">
    <cfRule type="cellIs" dxfId="665" priority="664" stopIfTrue="1" operator="equal">
      <formula>"CW 2130-R11"</formula>
    </cfRule>
    <cfRule type="cellIs" dxfId="664" priority="665" stopIfTrue="1" operator="equal">
      <formula>"CW 3120-R2"</formula>
    </cfRule>
    <cfRule type="cellIs" dxfId="663" priority="666" stopIfTrue="1" operator="equal">
      <formula>"CW 3240-R7"</formula>
    </cfRule>
  </conditionalFormatting>
  <conditionalFormatting sqref="D298:D300">
    <cfRule type="cellIs" dxfId="662" priority="661" stopIfTrue="1" operator="equal">
      <formula>"CW 2130-R11"</formula>
    </cfRule>
    <cfRule type="cellIs" dxfId="661" priority="662" stopIfTrue="1" operator="equal">
      <formula>"CW 3120-R2"</formula>
    </cfRule>
    <cfRule type="cellIs" dxfId="660" priority="663" stopIfTrue="1" operator="equal">
      <formula>"CW 3240-R7"</formula>
    </cfRule>
  </conditionalFormatting>
  <conditionalFormatting sqref="D301:D302">
    <cfRule type="cellIs" dxfId="659" priority="658" stopIfTrue="1" operator="equal">
      <formula>"CW 2130-R11"</formula>
    </cfRule>
    <cfRule type="cellIs" dxfId="658" priority="659" stopIfTrue="1" operator="equal">
      <formula>"CW 3120-R2"</formula>
    </cfRule>
    <cfRule type="cellIs" dxfId="657" priority="660" stopIfTrue="1" operator="equal">
      <formula>"CW 3240-R7"</formula>
    </cfRule>
  </conditionalFormatting>
  <conditionalFormatting sqref="D306">
    <cfRule type="cellIs" dxfId="656" priority="655" stopIfTrue="1" operator="equal">
      <formula>"CW 2130-R11"</formula>
    </cfRule>
    <cfRule type="cellIs" dxfId="655" priority="656" stopIfTrue="1" operator="equal">
      <formula>"CW 3120-R2"</formula>
    </cfRule>
    <cfRule type="cellIs" dxfId="654" priority="657" stopIfTrue="1" operator="equal">
      <formula>"CW 3240-R7"</formula>
    </cfRule>
  </conditionalFormatting>
  <conditionalFormatting sqref="D307">
    <cfRule type="cellIs" dxfId="653" priority="652" stopIfTrue="1" operator="equal">
      <formula>"CW 2130-R11"</formula>
    </cfRule>
    <cfRule type="cellIs" dxfId="652" priority="653" stopIfTrue="1" operator="equal">
      <formula>"CW 3120-R2"</formula>
    </cfRule>
    <cfRule type="cellIs" dxfId="651" priority="654" stopIfTrue="1" operator="equal">
      <formula>"CW 3240-R7"</formula>
    </cfRule>
  </conditionalFormatting>
  <conditionalFormatting sqref="D309">
    <cfRule type="cellIs" dxfId="650" priority="649" stopIfTrue="1" operator="equal">
      <formula>"CW 2130-R11"</formula>
    </cfRule>
    <cfRule type="cellIs" dxfId="649" priority="650" stopIfTrue="1" operator="equal">
      <formula>"CW 3120-R2"</formula>
    </cfRule>
    <cfRule type="cellIs" dxfId="648" priority="651" stopIfTrue="1" operator="equal">
      <formula>"CW 3240-R7"</formula>
    </cfRule>
  </conditionalFormatting>
  <conditionalFormatting sqref="D311">
    <cfRule type="cellIs" dxfId="647" priority="647" stopIfTrue="1" operator="equal">
      <formula>"CW 3120-R2"</formula>
    </cfRule>
    <cfRule type="cellIs" dxfId="646" priority="648" stopIfTrue="1" operator="equal">
      <formula>"CW 3240-R7"</formula>
    </cfRule>
  </conditionalFormatting>
  <conditionalFormatting sqref="D314">
    <cfRule type="cellIs" dxfId="645" priority="645" stopIfTrue="1" operator="equal">
      <formula>"CW 3120-R2"</formula>
    </cfRule>
    <cfRule type="cellIs" dxfId="644" priority="646" stopIfTrue="1" operator="equal">
      <formula>"CW 3240-R7"</formula>
    </cfRule>
  </conditionalFormatting>
  <conditionalFormatting sqref="D313">
    <cfRule type="cellIs" dxfId="643" priority="643" stopIfTrue="1" operator="equal">
      <formula>"CW 3120-R2"</formula>
    </cfRule>
    <cfRule type="cellIs" dxfId="642" priority="644" stopIfTrue="1" operator="equal">
      <formula>"CW 3240-R7"</formula>
    </cfRule>
  </conditionalFormatting>
  <conditionalFormatting sqref="D312">
    <cfRule type="cellIs" dxfId="641" priority="641" stopIfTrue="1" operator="equal">
      <formula>"CW 3120-R2"</formula>
    </cfRule>
    <cfRule type="cellIs" dxfId="640" priority="642" stopIfTrue="1" operator="equal">
      <formula>"CW 3240-R7"</formula>
    </cfRule>
  </conditionalFormatting>
  <conditionalFormatting sqref="D316">
    <cfRule type="cellIs" dxfId="639" priority="639" stopIfTrue="1" operator="equal">
      <formula>"CW 3120-R2"</formula>
    </cfRule>
    <cfRule type="cellIs" dxfId="638" priority="640" stopIfTrue="1" operator="equal">
      <formula>"CW 3240-R7"</formula>
    </cfRule>
  </conditionalFormatting>
  <conditionalFormatting sqref="D315">
    <cfRule type="cellIs" dxfId="637" priority="637" stopIfTrue="1" operator="equal">
      <formula>"CW 3120-R2"</formula>
    </cfRule>
    <cfRule type="cellIs" dxfId="636" priority="638" stopIfTrue="1" operator="equal">
      <formula>"CW 3240-R7"</formula>
    </cfRule>
  </conditionalFormatting>
  <conditionalFormatting sqref="D321">
    <cfRule type="cellIs" dxfId="635" priority="634" stopIfTrue="1" operator="equal">
      <formula>"CW 2130-R11"</formula>
    </cfRule>
    <cfRule type="cellIs" dxfId="634" priority="635" stopIfTrue="1" operator="equal">
      <formula>"CW 3120-R2"</formula>
    </cfRule>
    <cfRule type="cellIs" dxfId="633" priority="636" stopIfTrue="1" operator="equal">
      <formula>"CW 3240-R7"</formula>
    </cfRule>
  </conditionalFormatting>
  <conditionalFormatting sqref="D322">
    <cfRule type="cellIs" dxfId="632" priority="631" stopIfTrue="1" operator="equal">
      <formula>"CW 2130-R11"</formula>
    </cfRule>
    <cfRule type="cellIs" dxfId="631" priority="632" stopIfTrue="1" operator="equal">
      <formula>"CW 3120-R2"</formula>
    </cfRule>
    <cfRule type="cellIs" dxfId="630" priority="633" stopIfTrue="1" operator="equal">
      <formula>"CW 3240-R7"</formula>
    </cfRule>
  </conditionalFormatting>
  <conditionalFormatting sqref="D323:D324">
    <cfRule type="cellIs" dxfId="629" priority="628" stopIfTrue="1" operator="equal">
      <formula>"CW 2130-R11"</formula>
    </cfRule>
    <cfRule type="cellIs" dxfId="628" priority="629" stopIfTrue="1" operator="equal">
      <formula>"CW 3120-R2"</formula>
    </cfRule>
    <cfRule type="cellIs" dxfId="627" priority="630" stopIfTrue="1" operator="equal">
      <formula>"CW 3240-R7"</formula>
    </cfRule>
  </conditionalFormatting>
  <conditionalFormatting sqref="D325">
    <cfRule type="cellIs" dxfId="626" priority="625" stopIfTrue="1" operator="equal">
      <formula>"CW 2130-R11"</formula>
    </cfRule>
    <cfRule type="cellIs" dxfId="625" priority="626" stopIfTrue="1" operator="equal">
      <formula>"CW 3120-R2"</formula>
    </cfRule>
    <cfRule type="cellIs" dxfId="624" priority="627" stopIfTrue="1" operator="equal">
      <formula>"CW 3240-R7"</formula>
    </cfRule>
  </conditionalFormatting>
  <conditionalFormatting sqref="D326">
    <cfRule type="cellIs" dxfId="623" priority="622" stopIfTrue="1" operator="equal">
      <formula>"CW 2130-R11"</formula>
    </cfRule>
    <cfRule type="cellIs" dxfId="622" priority="623" stopIfTrue="1" operator="equal">
      <formula>"CW 3120-R2"</formula>
    </cfRule>
    <cfRule type="cellIs" dxfId="621" priority="624" stopIfTrue="1" operator="equal">
      <formula>"CW 3240-R7"</formula>
    </cfRule>
  </conditionalFormatting>
  <conditionalFormatting sqref="D327">
    <cfRule type="cellIs" dxfId="620" priority="619" stopIfTrue="1" operator="equal">
      <formula>"CW 2130-R11"</formula>
    </cfRule>
    <cfRule type="cellIs" dxfId="619" priority="620" stopIfTrue="1" operator="equal">
      <formula>"CW 3120-R2"</formula>
    </cfRule>
    <cfRule type="cellIs" dxfId="618" priority="621" stopIfTrue="1" operator="equal">
      <formula>"CW 3240-R7"</formula>
    </cfRule>
  </conditionalFormatting>
  <conditionalFormatting sqref="D329:D331">
    <cfRule type="cellIs" dxfId="617" priority="616" stopIfTrue="1" operator="equal">
      <formula>"CW 2130-R11"</formula>
    </cfRule>
    <cfRule type="cellIs" dxfId="616" priority="617" stopIfTrue="1" operator="equal">
      <formula>"CW 3120-R2"</formula>
    </cfRule>
    <cfRule type="cellIs" dxfId="615" priority="618" stopIfTrue="1" operator="equal">
      <formula>"CW 3240-R7"</formula>
    </cfRule>
  </conditionalFormatting>
  <conditionalFormatting sqref="D336">
    <cfRule type="cellIs" dxfId="614" priority="613" stopIfTrue="1" operator="equal">
      <formula>"CW 2130-R11"</formula>
    </cfRule>
    <cfRule type="cellIs" dxfId="613" priority="614" stopIfTrue="1" operator="equal">
      <formula>"CW 3120-R2"</formula>
    </cfRule>
    <cfRule type="cellIs" dxfId="612" priority="615" stopIfTrue="1" operator="equal">
      <formula>"CW 3240-R7"</formula>
    </cfRule>
  </conditionalFormatting>
  <conditionalFormatting sqref="D349">
    <cfRule type="cellIs" dxfId="611" priority="610" stopIfTrue="1" operator="equal">
      <formula>"CW 2130-R11"</formula>
    </cfRule>
    <cfRule type="cellIs" dxfId="610" priority="611" stopIfTrue="1" operator="equal">
      <formula>"CW 3120-R2"</formula>
    </cfRule>
    <cfRule type="cellIs" dxfId="609" priority="612" stopIfTrue="1" operator="equal">
      <formula>"CW 3240-R7"</formula>
    </cfRule>
  </conditionalFormatting>
  <conditionalFormatting sqref="D338">
    <cfRule type="cellIs" dxfId="608" priority="607" stopIfTrue="1" operator="equal">
      <formula>"CW 2130-R11"</formula>
    </cfRule>
    <cfRule type="cellIs" dxfId="607" priority="608" stopIfTrue="1" operator="equal">
      <formula>"CW 3120-R2"</formula>
    </cfRule>
    <cfRule type="cellIs" dxfId="606" priority="609" stopIfTrue="1" operator="equal">
      <formula>"CW 3240-R7"</formula>
    </cfRule>
  </conditionalFormatting>
  <conditionalFormatting sqref="D339">
    <cfRule type="cellIs" dxfId="605" priority="604" stopIfTrue="1" operator="equal">
      <formula>"CW 2130-R11"</formula>
    </cfRule>
    <cfRule type="cellIs" dxfId="604" priority="605" stopIfTrue="1" operator="equal">
      <formula>"CW 3120-R2"</formula>
    </cfRule>
    <cfRule type="cellIs" dxfId="603" priority="606" stopIfTrue="1" operator="equal">
      <formula>"CW 3240-R7"</formula>
    </cfRule>
  </conditionalFormatting>
  <conditionalFormatting sqref="D340">
    <cfRule type="cellIs" dxfId="602" priority="601" stopIfTrue="1" operator="equal">
      <formula>"CW 2130-R11"</formula>
    </cfRule>
    <cfRule type="cellIs" dxfId="601" priority="602" stopIfTrue="1" operator="equal">
      <formula>"CW 3120-R2"</formula>
    </cfRule>
    <cfRule type="cellIs" dxfId="600" priority="603" stopIfTrue="1" operator="equal">
      <formula>"CW 3240-R7"</formula>
    </cfRule>
  </conditionalFormatting>
  <conditionalFormatting sqref="D342:D343">
    <cfRule type="cellIs" dxfId="599" priority="598" stopIfTrue="1" operator="equal">
      <formula>"CW 2130-R11"</formula>
    </cfRule>
    <cfRule type="cellIs" dxfId="598" priority="599" stopIfTrue="1" operator="equal">
      <formula>"CW 3120-R2"</formula>
    </cfRule>
    <cfRule type="cellIs" dxfId="597" priority="600" stopIfTrue="1" operator="equal">
      <formula>"CW 3240-R7"</formula>
    </cfRule>
  </conditionalFormatting>
  <conditionalFormatting sqref="D344">
    <cfRule type="cellIs" dxfId="596" priority="595" stopIfTrue="1" operator="equal">
      <formula>"CW 2130-R11"</formula>
    </cfRule>
    <cfRule type="cellIs" dxfId="595" priority="596" stopIfTrue="1" operator="equal">
      <formula>"CW 3120-R2"</formula>
    </cfRule>
    <cfRule type="cellIs" dxfId="594" priority="597" stopIfTrue="1" operator="equal">
      <formula>"CW 3240-R7"</formula>
    </cfRule>
  </conditionalFormatting>
  <conditionalFormatting sqref="D345">
    <cfRule type="cellIs" dxfId="593" priority="592" stopIfTrue="1" operator="equal">
      <formula>"CW 2130-R11"</formula>
    </cfRule>
    <cfRule type="cellIs" dxfId="592" priority="593" stopIfTrue="1" operator="equal">
      <formula>"CW 3120-R2"</formula>
    </cfRule>
    <cfRule type="cellIs" dxfId="591" priority="594" stopIfTrue="1" operator="equal">
      <formula>"CW 3240-R7"</formula>
    </cfRule>
  </conditionalFormatting>
  <conditionalFormatting sqref="D346">
    <cfRule type="cellIs" dxfId="590" priority="589" stopIfTrue="1" operator="equal">
      <formula>"CW 2130-R11"</formula>
    </cfRule>
    <cfRule type="cellIs" dxfId="589" priority="590" stopIfTrue="1" operator="equal">
      <formula>"CW 3120-R2"</formula>
    </cfRule>
    <cfRule type="cellIs" dxfId="588" priority="591" stopIfTrue="1" operator="equal">
      <formula>"CW 3240-R7"</formula>
    </cfRule>
  </conditionalFormatting>
  <conditionalFormatting sqref="D353">
    <cfRule type="cellIs" dxfId="587" priority="586" stopIfTrue="1" operator="equal">
      <formula>"CW 2130-R11"</formula>
    </cfRule>
    <cfRule type="cellIs" dxfId="586" priority="587" stopIfTrue="1" operator="equal">
      <formula>"CW 3120-R2"</formula>
    </cfRule>
    <cfRule type="cellIs" dxfId="585" priority="588" stopIfTrue="1" operator="equal">
      <formula>"CW 3240-R7"</formula>
    </cfRule>
  </conditionalFormatting>
  <conditionalFormatting sqref="D354:D356">
    <cfRule type="cellIs" dxfId="584" priority="583" stopIfTrue="1" operator="equal">
      <formula>"CW 2130-R11"</formula>
    </cfRule>
    <cfRule type="cellIs" dxfId="583" priority="584" stopIfTrue="1" operator="equal">
      <formula>"CW 3120-R2"</formula>
    </cfRule>
    <cfRule type="cellIs" dxfId="582" priority="585" stopIfTrue="1" operator="equal">
      <formula>"CW 3240-R7"</formula>
    </cfRule>
  </conditionalFormatting>
  <conditionalFormatting sqref="D357:D358">
    <cfRule type="cellIs" dxfId="581" priority="580" stopIfTrue="1" operator="equal">
      <formula>"CW 2130-R11"</formula>
    </cfRule>
    <cfRule type="cellIs" dxfId="580" priority="581" stopIfTrue="1" operator="equal">
      <formula>"CW 3120-R2"</formula>
    </cfRule>
    <cfRule type="cellIs" dxfId="579" priority="582" stopIfTrue="1" operator="equal">
      <formula>"CW 3240-R7"</formula>
    </cfRule>
  </conditionalFormatting>
  <conditionalFormatting sqref="D359">
    <cfRule type="cellIs" dxfId="578" priority="577" stopIfTrue="1" operator="equal">
      <formula>"CW 2130-R11"</formula>
    </cfRule>
    <cfRule type="cellIs" dxfId="577" priority="578" stopIfTrue="1" operator="equal">
      <formula>"CW 3120-R2"</formula>
    </cfRule>
    <cfRule type="cellIs" dxfId="576" priority="579" stopIfTrue="1" operator="equal">
      <formula>"CW 3240-R7"</formula>
    </cfRule>
  </conditionalFormatting>
  <conditionalFormatting sqref="D362">
    <cfRule type="cellIs" dxfId="575" priority="574" stopIfTrue="1" operator="equal">
      <formula>"CW 2130-R11"</formula>
    </cfRule>
    <cfRule type="cellIs" dxfId="574" priority="575" stopIfTrue="1" operator="equal">
      <formula>"CW 3120-R2"</formula>
    </cfRule>
    <cfRule type="cellIs" dxfId="573" priority="576" stopIfTrue="1" operator="equal">
      <formula>"CW 3240-R7"</formula>
    </cfRule>
  </conditionalFormatting>
  <conditionalFormatting sqref="D364:D365">
    <cfRule type="cellIs" dxfId="572" priority="571" stopIfTrue="1" operator="equal">
      <formula>"CW 2130-R11"</formula>
    </cfRule>
    <cfRule type="cellIs" dxfId="571" priority="572" stopIfTrue="1" operator="equal">
      <formula>"CW 3120-R2"</formula>
    </cfRule>
    <cfRule type="cellIs" dxfId="570" priority="573" stopIfTrue="1" operator="equal">
      <formula>"CW 3240-R7"</formula>
    </cfRule>
  </conditionalFormatting>
  <conditionalFormatting sqref="D370">
    <cfRule type="cellIs" dxfId="569" priority="568" stopIfTrue="1" operator="equal">
      <formula>"CW 2130-R11"</formula>
    </cfRule>
    <cfRule type="cellIs" dxfId="568" priority="569" stopIfTrue="1" operator="equal">
      <formula>"CW 3120-R2"</formula>
    </cfRule>
    <cfRule type="cellIs" dxfId="567" priority="570" stopIfTrue="1" operator="equal">
      <formula>"CW 3240-R7"</formula>
    </cfRule>
  </conditionalFormatting>
  <conditionalFormatting sqref="D372">
    <cfRule type="cellIs" dxfId="566" priority="565" stopIfTrue="1" operator="equal">
      <formula>"CW 2130-R11"</formula>
    </cfRule>
    <cfRule type="cellIs" dxfId="565" priority="566" stopIfTrue="1" operator="equal">
      <formula>"CW 3120-R2"</formula>
    </cfRule>
    <cfRule type="cellIs" dxfId="564" priority="567" stopIfTrue="1" operator="equal">
      <formula>"CW 3240-R7"</formula>
    </cfRule>
  </conditionalFormatting>
  <conditionalFormatting sqref="D373">
    <cfRule type="cellIs" dxfId="563" priority="562" stopIfTrue="1" operator="equal">
      <formula>"CW 2130-R11"</formula>
    </cfRule>
    <cfRule type="cellIs" dxfId="562" priority="563" stopIfTrue="1" operator="equal">
      <formula>"CW 3120-R2"</formula>
    </cfRule>
    <cfRule type="cellIs" dxfId="561" priority="564" stopIfTrue="1" operator="equal">
      <formula>"CW 3240-R7"</formula>
    </cfRule>
  </conditionalFormatting>
  <conditionalFormatting sqref="D374">
    <cfRule type="cellIs" dxfId="560" priority="559" stopIfTrue="1" operator="equal">
      <formula>"CW 2130-R11"</formula>
    </cfRule>
    <cfRule type="cellIs" dxfId="559" priority="560" stopIfTrue="1" operator="equal">
      <formula>"CW 3120-R2"</formula>
    </cfRule>
    <cfRule type="cellIs" dxfId="558" priority="561" stopIfTrue="1" operator="equal">
      <formula>"CW 3240-R7"</formula>
    </cfRule>
  </conditionalFormatting>
  <conditionalFormatting sqref="D375:D376">
    <cfRule type="cellIs" dxfId="557" priority="556" stopIfTrue="1" operator="equal">
      <formula>"CW 2130-R11"</formula>
    </cfRule>
    <cfRule type="cellIs" dxfId="556" priority="557" stopIfTrue="1" operator="equal">
      <formula>"CW 3120-R2"</formula>
    </cfRule>
    <cfRule type="cellIs" dxfId="555" priority="558" stopIfTrue="1" operator="equal">
      <formula>"CW 3240-R7"</formula>
    </cfRule>
  </conditionalFormatting>
  <conditionalFormatting sqref="D377:D378">
    <cfRule type="cellIs" dxfId="554" priority="553" stopIfTrue="1" operator="equal">
      <formula>"CW 2130-R11"</formula>
    </cfRule>
    <cfRule type="cellIs" dxfId="553" priority="554" stopIfTrue="1" operator="equal">
      <formula>"CW 3120-R2"</formula>
    </cfRule>
    <cfRule type="cellIs" dxfId="552" priority="555" stopIfTrue="1" operator="equal">
      <formula>"CW 3240-R7"</formula>
    </cfRule>
  </conditionalFormatting>
  <conditionalFormatting sqref="D379">
    <cfRule type="cellIs" dxfId="551" priority="550" stopIfTrue="1" operator="equal">
      <formula>"CW 2130-R11"</formula>
    </cfRule>
    <cfRule type="cellIs" dxfId="550" priority="551" stopIfTrue="1" operator="equal">
      <formula>"CW 3120-R2"</formula>
    </cfRule>
    <cfRule type="cellIs" dxfId="549" priority="552" stopIfTrue="1" operator="equal">
      <formula>"CW 3240-R7"</formula>
    </cfRule>
  </conditionalFormatting>
  <conditionalFormatting sqref="D380">
    <cfRule type="cellIs" dxfId="548" priority="547" stopIfTrue="1" operator="equal">
      <formula>"CW 2130-R11"</formula>
    </cfRule>
    <cfRule type="cellIs" dxfId="547" priority="548" stopIfTrue="1" operator="equal">
      <formula>"CW 3120-R2"</formula>
    </cfRule>
    <cfRule type="cellIs" dxfId="546" priority="549" stopIfTrue="1" operator="equal">
      <formula>"CW 3240-R7"</formula>
    </cfRule>
  </conditionalFormatting>
  <conditionalFormatting sqref="D381">
    <cfRule type="cellIs" dxfId="545" priority="544" stopIfTrue="1" operator="equal">
      <formula>"CW 2130-R11"</formula>
    </cfRule>
    <cfRule type="cellIs" dxfId="544" priority="545" stopIfTrue="1" operator="equal">
      <formula>"CW 3120-R2"</formula>
    </cfRule>
    <cfRule type="cellIs" dxfId="543" priority="546" stopIfTrue="1" operator="equal">
      <formula>"CW 3240-R7"</formula>
    </cfRule>
  </conditionalFormatting>
  <conditionalFormatting sqref="D382:D385">
    <cfRule type="cellIs" dxfId="542" priority="541" stopIfTrue="1" operator="equal">
      <formula>"CW 2130-R11"</formula>
    </cfRule>
    <cfRule type="cellIs" dxfId="541" priority="542" stopIfTrue="1" operator="equal">
      <formula>"CW 3120-R2"</formula>
    </cfRule>
    <cfRule type="cellIs" dxfId="540" priority="543" stopIfTrue="1" operator="equal">
      <formula>"CW 3240-R7"</formula>
    </cfRule>
  </conditionalFormatting>
  <conditionalFormatting sqref="D389">
    <cfRule type="cellIs" dxfId="539" priority="538" stopIfTrue="1" operator="equal">
      <formula>"CW 2130-R11"</formula>
    </cfRule>
    <cfRule type="cellIs" dxfId="538" priority="539" stopIfTrue="1" operator="equal">
      <formula>"CW 3120-R2"</formula>
    </cfRule>
    <cfRule type="cellIs" dxfId="537" priority="540" stopIfTrue="1" operator="equal">
      <formula>"CW 3240-R7"</formula>
    </cfRule>
  </conditionalFormatting>
  <conditionalFormatting sqref="D390">
    <cfRule type="cellIs" dxfId="536" priority="535" stopIfTrue="1" operator="equal">
      <formula>"CW 2130-R11"</formula>
    </cfRule>
    <cfRule type="cellIs" dxfId="535" priority="536" stopIfTrue="1" operator="equal">
      <formula>"CW 3120-R2"</formula>
    </cfRule>
    <cfRule type="cellIs" dxfId="534" priority="537" stopIfTrue="1" operator="equal">
      <formula>"CW 3240-R7"</formula>
    </cfRule>
  </conditionalFormatting>
  <conditionalFormatting sqref="D391:D393">
    <cfRule type="cellIs" dxfId="533" priority="532" stopIfTrue="1" operator="equal">
      <formula>"CW 2130-R11"</formula>
    </cfRule>
    <cfRule type="cellIs" dxfId="532" priority="533" stopIfTrue="1" operator="equal">
      <formula>"CW 3120-R2"</formula>
    </cfRule>
    <cfRule type="cellIs" dxfId="531" priority="534" stopIfTrue="1" operator="equal">
      <formula>"CW 3240-R7"</formula>
    </cfRule>
  </conditionalFormatting>
  <conditionalFormatting sqref="D394:D395">
    <cfRule type="cellIs" dxfId="530" priority="529" stopIfTrue="1" operator="equal">
      <formula>"CW 2130-R11"</formula>
    </cfRule>
    <cfRule type="cellIs" dxfId="529" priority="530" stopIfTrue="1" operator="equal">
      <formula>"CW 3120-R2"</formula>
    </cfRule>
    <cfRule type="cellIs" dxfId="528" priority="531" stopIfTrue="1" operator="equal">
      <formula>"CW 3240-R7"</formula>
    </cfRule>
  </conditionalFormatting>
  <conditionalFormatting sqref="D396">
    <cfRule type="cellIs" dxfId="527" priority="526" stopIfTrue="1" operator="equal">
      <formula>"CW 2130-R11"</formula>
    </cfRule>
    <cfRule type="cellIs" dxfId="526" priority="527" stopIfTrue="1" operator="equal">
      <formula>"CW 3120-R2"</formula>
    </cfRule>
    <cfRule type="cellIs" dxfId="525" priority="528" stopIfTrue="1" operator="equal">
      <formula>"CW 3240-R7"</formula>
    </cfRule>
  </conditionalFormatting>
  <conditionalFormatting sqref="D399">
    <cfRule type="cellIs" dxfId="524" priority="523" stopIfTrue="1" operator="equal">
      <formula>"CW 2130-R11"</formula>
    </cfRule>
    <cfRule type="cellIs" dxfId="523" priority="524" stopIfTrue="1" operator="equal">
      <formula>"CW 3120-R2"</formula>
    </cfRule>
    <cfRule type="cellIs" dxfId="522" priority="525" stopIfTrue="1" operator="equal">
      <formula>"CW 3240-R7"</formula>
    </cfRule>
  </conditionalFormatting>
  <conditionalFormatting sqref="D401:D402">
    <cfRule type="cellIs" dxfId="521" priority="520" stopIfTrue="1" operator="equal">
      <formula>"CW 2130-R11"</formula>
    </cfRule>
    <cfRule type="cellIs" dxfId="520" priority="521" stopIfTrue="1" operator="equal">
      <formula>"CW 3120-R2"</formula>
    </cfRule>
    <cfRule type="cellIs" dxfId="519" priority="522" stopIfTrue="1" operator="equal">
      <formula>"CW 3240-R7"</formula>
    </cfRule>
  </conditionalFormatting>
  <conditionalFormatting sqref="D11">
    <cfRule type="cellIs" dxfId="518" priority="517" stopIfTrue="1" operator="equal">
      <formula>"CW 2130-R11"</formula>
    </cfRule>
    <cfRule type="cellIs" dxfId="517" priority="518" stopIfTrue="1" operator="equal">
      <formula>"CW 3120-R2"</formula>
    </cfRule>
    <cfRule type="cellIs" dxfId="516" priority="519" stopIfTrue="1" operator="equal">
      <formula>"CW 3240-R7"</formula>
    </cfRule>
  </conditionalFormatting>
  <conditionalFormatting sqref="D39">
    <cfRule type="cellIs" dxfId="515" priority="514" stopIfTrue="1" operator="equal">
      <formula>"CW 2130-R11"</formula>
    </cfRule>
    <cfRule type="cellIs" dxfId="514" priority="515" stopIfTrue="1" operator="equal">
      <formula>"CW 3120-R2"</formula>
    </cfRule>
    <cfRule type="cellIs" dxfId="513" priority="516" stopIfTrue="1" operator="equal">
      <formula>"CW 3240-R7"</formula>
    </cfRule>
  </conditionalFormatting>
  <conditionalFormatting sqref="D46">
    <cfRule type="cellIs" dxfId="512" priority="511" stopIfTrue="1" operator="equal">
      <formula>"CW 2130-R11"</formula>
    </cfRule>
    <cfRule type="cellIs" dxfId="511" priority="512" stopIfTrue="1" operator="equal">
      <formula>"CW 3120-R2"</formula>
    </cfRule>
    <cfRule type="cellIs" dxfId="510" priority="513" stopIfTrue="1" operator="equal">
      <formula>"CW 3240-R7"</formula>
    </cfRule>
  </conditionalFormatting>
  <conditionalFormatting sqref="D44">
    <cfRule type="cellIs" dxfId="509" priority="508" stopIfTrue="1" operator="equal">
      <formula>"CW 2130-R11"</formula>
    </cfRule>
    <cfRule type="cellIs" dxfId="508" priority="509" stopIfTrue="1" operator="equal">
      <formula>"CW 3120-R2"</formula>
    </cfRule>
    <cfRule type="cellIs" dxfId="507" priority="510" stopIfTrue="1" operator="equal">
      <formula>"CW 3240-R7"</formula>
    </cfRule>
  </conditionalFormatting>
  <conditionalFormatting sqref="D75:D76">
    <cfRule type="cellIs" dxfId="506" priority="505" stopIfTrue="1" operator="equal">
      <formula>"CW 2130-R11"</formula>
    </cfRule>
    <cfRule type="cellIs" dxfId="505" priority="506" stopIfTrue="1" operator="equal">
      <formula>"CW 3120-R2"</formula>
    </cfRule>
    <cfRule type="cellIs" dxfId="504" priority="507" stopIfTrue="1" operator="equal">
      <formula>"CW 3240-R7"</formula>
    </cfRule>
  </conditionalFormatting>
  <conditionalFormatting sqref="D69">
    <cfRule type="cellIs" dxfId="503" priority="502" stopIfTrue="1" operator="equal">
      <formula>"CW 2130-R11"</formula>
    </cfRule>
    <cfRule type="cellIs" dxfId="502" priority="503" stopIfTrue="1" operator="equal">
      <formula>"CW 3120-R2"</formula>
    </cfRule>
    <cfRule type="cellIs" dxfId="501" priority="504" stopIfTrue="1" operator="equal">
      <formula>"CW 3240-R7"</formula>
    </cfRule>
  </conditionalFormatting>
  <conditionalFormatting sqref="D68">
    <cfRule type="cellIs" dxfId="500" priority="500" stopIfTrue="1" operator="equal">
      <formula>"CW 3120-R2"</formula>
    </cfRule>
    <cfRule type="cellIs" dxfId="499" priority="501" stopIfTrue="1" operator="equal">
      <formula>"CW 3240-R7"</formula>
    </cfRule>
  </conditionalFormatting>
  <conditionalFormatting sqref="D70">
    <cfRule type="cellIs" dxfId="498" priority="497" stopIfTrue="1" operator="equal">
      <formula>"CW 2130-R11"</formula>
    </cfRule>
    <cfRule type="cellIs" dxfId="497" priority="498" stopIfTrue="1" operator="equal">
      <formula>"CW 3120-R2"</formula>
    </cfRule>
    <cfRule type="cellIs" dxfId="496" priority="499" stopIfTrue="1" operator="equal">
      <formula>"CW 3240-R7"</formula>
    </cfRule>
  </conditionalFormatting>
  <conditionalFormatting sqref="D412">
    <cfRule type="cellIs" dxfId="495" priority="495" stopIfTrue="1" operator="equal">
      <formula>"CW 3120-R2"</formula>
    </cfRule>
    <cfRule type="cellIs" dxfId="494" priority="496" stopIfTrue="1" operator="equal">
      <formula>"CW 3240-R7"</formula>
    </cfRule>
  </conditionalFormatting>
  <conditionalFormatting sqref="D414">
    <cfRule type="cellIs" dxfId="493" priority="493" stopIfTrue="1" operator="equal">
      <formula>"CW 3120-R2"</formula>
    </cfRule>
    <cfRule type="cellIs" dxfId="492" priority="494" stopIfTrue="1" operator="equal">
      <formula>"CW 3240-R7"</formula>
    </cfRule>
  </conditionalFormatting>
  <conditionalFormatting sqref="D413">
    <cfRule type="cellIs" dxfId="491" priority="491" stopIfTrue="1" operator="equal">
      <formula>"CW 3120-R2"</formula>
    </cfRule>
    <cfRule type="cellIs" dxfId="490" priority="492" stopIfTrue="1" operator="equal">
      <formula>"CW 3240-R7"</formula>
    </cfRule>
  </conditionalFormatting>
  <conditionalFormatting sqref="D92">
    <cfRule type="cellIs" dxfId="489" priority="488" stopIfTrue="1" operator="equal">
      <formula>"CW 2130-R11"</formula>
    </cfRule>
    <cfRule type="cellIs" dxfId="488" priority="489" stopIfTrue="1" operator="equal">
      <formula>"CW 3120-R2"</formula>
    </cfRule>
    <cfRule type="cellIs" dxfId="487" priority="490" stopIfTrue="1" operator="equal">
      <formula>"CW 3240-R7"</formula>
    </cfRule>
  </conditionalFormatting>
  <conditionalFormatting sqref="D91">
    <cfRule type="cellIs" dxfId="486" priority="485" stopIfTrue="1" operator="equal">
      <formula>"CW 2130-R11"</formula>
    </cfRule>
    <cfRule type="cellIs" dxfId="485" priority="486" stopIfTrue="1" operator="equal">
      <formula>"CW 3120-R2"</formula>
    </cfRule>
    <cfRule type="cellIs" dxfId="484" priority="487" stopIfTrue="1" operator="equal">
      <formula>"CW 3240-R7"</formula>
    </cfRule>
  </conditionalFormatting>
  <conditionalFormatting sqref="D165">
    <cfRule type="cellIs" dxfId="483" priority="482" stopIfTrue="1" operator="equal">
      <formula>"CW 2130-R11"</formula>
    </cfRule>
    <cfRule type="cellIs" dxfId="482" priority="483" stopIfTrue="1" operator="equal">
      <formula>"CW 3120-R2"</formula>
    </cfRule>
    <cfRule type="cellIs" dxfId="481" priority="484" stopIfTrue="1" operator="equal">
      <formula>"CW 3240-R7"</formula>
    </cfRule>
  </conditionalFormatting>
  <conditionalFormatting sqref="D164">
    <cfRule type="cellIs" dxfId="480" priority="479" stopIfTrue="1" operator="equal">
      <formula>"CW 2130-R11"</formula>
    </cfRule>
    <cfRule type="cellIs" dxfId="479" priority="480" stopIfTrue="1" operator="equal">
      <formula>"CW 3120-R2"</formula>
    </cfRule>
    <cfRule type="cellIs" dxfId="478" priority="481" stopIfTrue="1" operator="equal">
      <formula>"CW 3240-R7"</formula>
    </cfRule>
  </conditionalFormatting>
  <conditionalFormatting sqref="D122">
    <cfRule type="cellIs" dxfId="477" priority="476" stopIfTrue="1" operator="equal">
      <formula>"CW 2130-R11"</formula>
    </cfRule>
    <cfRule type="cellIs" dxfId="476" priority="477" stopIfTrue="1" operator="equal">
      <formula>"CW 3120-R2"</formula>
    </cfRule>
    <cfRule type="cellIs" dxfId="475" priority="478" stopIfTrue="1" operator="equal">
      <formula>"CW 3240-R7"</formula>
    </cfRule>
  </conditionalFormatting>
  <conditionalFormatting sqref="D187">
    <cfRule type="cellIs" dxfId="474" priority="473" stopIfTrue="1" operator="equal">
      <formula>"CW 2130-R11"</formula>
    </cfRule>
    <cfRule type="cellIs" dxfId="473" priority="474" stopIfTrue="1" operator="equal">
      <formula>"CW 3120-R2"</formula>
    </cfRule>
    <cfRule type="cellIs" dxfId="472" priority="475" stopIfTrue="1" operator="equal">
      <formula>"CW 3240-R7"</formula>
    </cfRule>
  </conditionalFormatting>
  <conditionalFormatting sqref="D186">
    <cfRule type="cellIs" dxfId="471" priority="470" stopIfTrue="1" operator="equal">
      <formula>"CW 2130-R11"</formula>
    </cfRule>
    <cfRule type="cellIs" dxfId="470" priority="471" stopIfTrue="1" operator="equal">
      <formula>"CW 3120-R2"</formula>
    </cfRule>
    <cfRule type="cellIs" dxfId="469" priority="472" stopIfTrue="1" operator="equal">
      <formula>"CW 3240-R7"</formula>
    </cfRule>
  </conditionalFormatting>
  <conditionalFormatting sqref="D410">
    <cfRule type="cellIs" dxfId="468" priority="467" stopIfTrue="1" operator="equal">
      <formula>"CW 2130-R11"</formula>
    </cfRule>
    <cfRule type="cellIs" dxfId="467" priority="468" stopIfTrue="1" operator="equal">
      <formula>"CW 3120-R2"</formula>
    </cfRule>
    <cfRule type="cellIs" dxfId="466" priority="469" stopIfTrue="1" operator="equal">
      <formula>"CW 3240-R7"</formula>
    </cfRule>
  </conditionalFormatting>
  <conditionalFormatting sqref="D408">
    <cfRule type="cellIs" dxfId="465" priority="465" stopIfTrue="1" operator="equal">
      <formula>"CW 3120-R2"</formula>
    </cfRule>
    <cfRule type="cellIs" dxfId="464" priority="466" stopIfTrue="1" operator="equal">
      <formula>"CW 3240-R7"</formula>
    </cfRule>
  </conditionalFormatting>
  <conditionalFormatting sqref="D409">
    <cfRule type="cellIs" dxfId="463" priority="462" stopIfTrue="1" operator="equal">
      <formula>"CW 2130-R11"</formula>
    </cfRule>
    <cfRule type="cellIs" dxfId="462" priority="463" stopIfTrue="1" operator="equal">
      <formula>"CW 3120-R2"</formula>
    </cfRule>
    <cfRule type="cellIs" dxfId="461" priority="464" stopIfTrue="1" operator="equal">
      <formula>"CW 3240-R7"</formula>
    </cfRule>
  </conditionalFormatting>
  <conditionalFormatting sqref="D418">
    <cfRule type="cellIs" dxfId="460" priority="460" stopIfTrue="1" operator="equal">
      <formula>"CW 3120-R2"</formula>
    </cfRule>
    <cfRule type="cellIs" dxfId="459" priority="461" stopIfTrue="1" operator="equal">
      <formula>"CW 3240-R7"</formula>
    </cfRule>
  </conditionalFormatting>
  <conditionalFormatting sqref="D419">
    <cfRule type="cellIs" dxfId="458" priority="457" stopIfTrue="1" operator="equal">
      <formula>"CW 2130-R11"</formula>
    </cfRule>
    <cfRule type="cellIs" dxfId="457" priority="458" stopIfTrue="1" operator="equal">
      <formula>"CW 3120-R2"</formula>
    </cfRule>
    <cfRule type="cellIs" dxfId="456" priority="459" stopIfTrue="1" operator="equal">
      <formula>"CW 3240-R7"</formula>
    </cfRule>
  </conditionalFormatting>
  <conditionalFormatting sqref="D420">
    <cfRule type="cellIs" dxfId="455" priority="454" stopIfTrue="1" operator="equal">
      <formula>"CW 2130-R11"</formula>
    </cfRule>
    <cfRule type="cellIs" dxfId="454" priority="455" stopIfTrue="1" operator="equal">
      <formula>"CW 3120-R2"</formula>
    </cfRule>
    <cfRule type="cellIs" dxfId="453" priority="456" stopIfTrue="1" operator="equal">
      <formula>"CW 3240-R7"</formula>
    </cfRule>
  </conditionalFormatting>
  <conditionalFormatting sqref="D423 D426">
    <cfRule type="cellIs" dxfId="452" priority="451" stopIfTrue="1" operator="equal">
      <formula>"CW 2130-R11"</formula>
    </cfRule>
    <cfRule type="cellIs" dxfId="451" priority="452" stopIfTrue="1" operator="equal">
      <formula>"CW 3120-R2"</formula>
    </cfRule>
    <cfRule type="cellIs" dxfId="450" priority="453" stopIfTrue="1" operator="equal">
      <formula>"CW 3240-R7"</formula>
    </cfRule>
  </conditionalFormatting>
  <conditionalFormatting sqref="D432">
    <cfRule type="cellIs" dxfId="449" priority="449" stopIfTrue="1" operator="equal">
      <formula>"CW 3120-R2"</formula>
    </cfRule>
    <cfRule type="cellIs" dxfId="448" priority="450" stopIfTrue="1" operator="equal">
      <formula>"CW 3240-R7"</formula>
    </cfRule>
  </conditionalFormatting>
  <conditionalFormatting sqref="D433">
    <cfRule type="cellIs" dxfId="447" priority="447" stopIfTrue="1" operator="equal">
      <formula>"CW 3120-R2"</formula>
    </cfRule>
    <cfRule type="cellIs" dxfId="446" priority="448" stopIfTrue="1" operator="equal">
      <formula>"CW 3240-R7"</formula>
    </cfRule>
  </conditionalFormatting>
  <conditionalFormatting sqref="D437:D439">
    <cfRule type="cellIs" dxfId="445" priority="445" stopIfTrue="1" operator="equal">
      <formula>"CW 3120-R2"</formula>
    </cfRule>
    <cfRule type="cellIs" dxfId="444" priority="446" stopIfTrue="1" operator="equal">
      <formula>"CW 3240-R7"</formula>
    </cfRule>
  </conditionalFormatting>
  <conditionalFormatting sqref="D441">
    <cfRule type="cellIs" dxfId="443" priority="443" stopIfTrue="1" operator="equal">
      <formula>"CW 3120-R2"</formula>
    </cfRule>
    <cfRule type="cellIs" dxfId="442" priority="444" stopIfTrue="1" operator="equal">
      <formula>"CW 3240-R7"</formula>
    </cfRule>
  </conditionalFormatting>
  <conditionalFormatting sqref="D442 D445">
    <cfRule type="cellIs" dxfId="441" priority="440" stopIfTrue="1" operator="equal">
      <formula>"CW 2130-R11"</formula>
    </cfRule>
    <cfRule type="cellIs" dxfId="440" priority="441" stopIfTrue="1" operator="equal">
      <formula>"CW 3120-R2"</formula>
    </cfRule>
    <cfRule type="cellIs" dxfId="439" priority="442" stopIfTrue="1" operator="equal">
      <formula>"CW 3240-R7"</formula>
    </cfRule>
  </conditionalFormatting>
  <conditionalFormatting sqref="D444">
    <cfRule type="cellIs" dxfId="438" priority="438" stopIfTrue="1" operator="equal">
      <formula>"CW 3120-R2"</formula>
    </cfRule>
    <cfRule type="cellIs" dxfId="437" priority="439" stopIfTrue="1" operator="equal">
      <formula>"CW 3240-R7"</formula>
    </cfRule>
  </conditionalFormatting>
  <conditionalFormatting sqref="D450">
    <cfRule type="cellIs" dxfId="436" priority="435" stopIfTrue="1" operator="equal">
      <formula>"CW 2130-R11"</formula>
    </cfRule>
    <cfRule type="cellIs" dxfId="435" priority="436" stopIfTrue="1" operator="equal">
      <formula>"CW 3120-R2"</formula>
    </cfRule>
    <cfRule type="cellIs" dxfId="434" priority="437" stopIfTrue="1" operator="equal">
      <formula>"CW 3240-R7"</formula>
    </cfRule>
  </conditionalFormatting>
  <conditionalFormatting sqref="D547 D529:D530 D504 D566 D518:D520 D509:D512 D522 D526 D537 D533:D534">
    <cfRule type="cellIs" dxfId="433" priority="432" stopIfTrue="1" operator="equal">
      <formula>"CW 2130-R11"</formula>
    </cfRule>
    <cfRule type="cellIs" dxfId="432" priority="433" stopIfTrue="1" operator="equal">
      <formula>"CW 3120-R2"</formula>
    </cfRule>
    <cfRule type="cellIs" dxfId="431" priority="434" stopIfTrue="1" operator="equal">
      <formula>"CW 3240-R7"</formula>
    </cfRule>
  </conditionalFormatting>
  <conditionalFormatting sqref="D500">
    <cfRule type="cellIs" dxfId="430" priority="429" stopIfTrue="1" operator="equal">
      <formula>"CW 2130-R11"</formula>
    </cfRule>
    <cfRule type="cellIs" dxfId="429" priority="430" stopIfTrue="1" operator="equal">
      <formula>"CW 3120-R2"</formula>
    </cfRule>
    <cfRule type="cellIs" dxfId="428" priority="431" stopIfTrue="1" operator="equal">
      <formula>"CW 3240-R7"</formula>
    </cfRule>
  </conditionalFormatting>
  <conditionalFormatting sqref="D501">
    <cfRule type="cellIs" dxfId="427" priority="426" stopIfTrue="1" operator="equal">
      <formula>"CW 2130-R11"</formula>
    </cfRule>
    <cfRule type="cellIs" dxfId="426" priority="427" stopIfTrue="1" operator="equal">
      <formula>"CW 3120-R2"</formula>
    </cfRule>
    <cfRule type="cellIs" dxfId="425" priority="428" stopIfTrue="1" operator="equal">
      <formula>"CW 3240-R7"</formula>
    </cfRule>
  </conditionalFormatting>
  <conditionalFormatting sqref="D524">
    <cfRule type="cellIs" dxfId="424" priority="423" stopIfTrue="1" operator="equal">
      <formula>"CW 2130-R11"</formula>
    </cfRule>
    <cfRule type="cellIs" dxfId="423" priority="424" stopIfTrue="1" operator="equal">
      <formula>"CW 3120-R2"</formula>
    </cfRule>
    <cfRule type="cellIs" dxfId="422" priority="425" stopIfTrue="1" operator="equal">
      <formula>"CW 3240-R7"</formula>
    </cfRule>
  </conditionalFormatting>
  <conditionalFormatting sqref="D523">
    <cfRule type="cellIs" dxfId="421" priority="420" stopIfTrue="1" operator="equal">
      <formula>"CW 2130-R11"</formula>
    </cfRule>
    <cfRule type="cellIs" dxfId="420" priority="421" stopIfTrue="1" operator="equal">
      <formula>"CW 3120-R2"</formula>
    </cfRule>
    <cfRule type="cellIs" dxfId="419" priority="422" stopIfTrue="1" operator="equal">
      <formula>"CW 3240-R7"</formula>
    </cfRule>
  </conditionalFormatting>
  <conditionalFormatting sqref="D527">
    <cfRule type="cellIs" dxfId="418" priority="417" stopIfTrue="1" operator="equal">
      <formula>"CW 2130-R11"</formula>
    </cfRule>
    <cfRule type="cellIs" dxfId="417" priority="418" stopIfTrue="1" operator="equal">
      <formula>"CW 3120-R2"</formula>
    </cfRule>
    <cfRule type="cellIs" dxfId="416" priority="419" stopIfTrue="1" operator="equal">
      <formula>"CW 3240-R7"</formula>
    </cfRule>
  </conditionalFormatting>
  <conditionalFormatting sqref="D528">
    <cfRule type="cellIs" dxfId="415" priority="414" stopIfTrue="1" operator="equal">
      <formula>"CW 2130-R11"</formula>
    </cfRule>
    <cfRule type="cellIs" dxfId="414" priority="415" stopIfTrue="1" operator="equal">
      <formula>"CW 3120-R2"</formula>
    </cfRule>
    <cfRule type="cellIs" dxfId="413" priority="416" stopIfTrue="1" operator="equal">
      <formula>"CW 3240-R7"</formula>
    </cfRule>
  </conditionalFormatting>
  <conditionalFormatting sqref="D568:D569">
    <cfRule type="cellIs" dxfId="412" priority="411" stopIfTrue="1" operator="equal">
      <formula>"CW 2130-R11"</formula>
    </cfRule>
    <cfRule type="cellIs" dxfId="411" priority="412" stopIfTrue="1" operator="equal">
      <formula>"CW 3120-R2"</formula>
    </cfRule>
    <cfRule type="cellIs" dxfId="410" priority="413" stopIfTrue="1" operator="equal">
      <formula>"CW 3240-R7"</formula>
    </cfRule>
  </conditionalFormatting>
  <conditionalFormatting sqref="D570">
    <cfRule type="cellIs" dxfId="409" priority="408" stopIfTrue="1" operator="equal">
      <formula>"CW 2130-R11"</formula>
    </cfRule>
    <cfRule type="cellIs" dxfId="408" priority="409" stopIfTrue="1" operator="equal">
      <formula>"CW 3120-R2"</formula>
    </cfRule>
    <cfRule type="cellIs" dxfId="407" priority="410" stopIfTrue="1" operator="equal">
      <formula>"CW 3240-R7"</formula>
    </cfRule>
  </conditionalFormatting>
  <conditionalFormatting sqref="D571">
    <cfRule type="cellIs" dxfId="406" priority="405" stopIfTrue="1" operator="equal">
      <formula>"CW 2130-R11"</formula>
    </cfRule>
    <cfRule type="cellIs" dxfId="405" priority="406" stopIfTrue="1" operator="equal">
      <formula>"CW 3120-R2"</formula>
    </cfRule>
    <cfRule type="cellIs" dxfId="404" priority="407" stopIfTrue="1" operator="equal">
      <formula>"CW 3240-R7"</formula>
    </cfRule>
  </conditionalFormatting>
  <conditionalFormatting sqref="D497">
    <cfRule type="cellIs" dxfId="403" priority="402" stopIfTrue="1" operator="equal">
      <formula>"CW 2130-R11"</formula>
    </cfRule>
    <cfRule type="cellIs" dxfId="402" priority="403" stopIfTrue="1" operator="equal">
      <formula>"CW 3120-R2"</formula>
    </cfRule>
    <cfRule type="cellIs" dxfId="401" priority="404" stopIfTrue="1" operator="equal">
      <formula>"CW 3240-R7"</formula>
    </cfRule>
  </conditionalFormatting>
  <conditionalFormatting sqref="D507:D508">
    <cfRule type="cellIs" dxfId="400" priority="399" stopIfTrue="1" operator="equal">
      <formula>"CW 2130-R11"</formula>
    </cfRule>
    <cfRule type="cellIs" dxfId="399" priority="400" stopIfTrue="1" operator="equal">
      <formula>"CW 3120-R2"</formula>
    </cfRule>
    <cfRule type="cellIs" dxfId="398" priority="401" stopIfTrue="1" operator="equal">
      <formula>"CW 3240-R7"</formula>
    </cfRule>
  </conditionalFormatting>
  <conditionalFormatting sqref="D521">
    <cfRule type="cellIs" dxfId="397" priority="396" stopIfTrue="1" operator="equal">
      <formula>"CW 2130-R11"</formula>
    </cfRule>
    <cfRule type="cellIs" dxfId="396" priority="397" stopIfTrue="1" operator="equal">
      <formula>"CW 3120-R2"</formula>
    </cfRule>
    <cfRule type="cellIs" dxfId="395" priority="398" stopIfTrue="1" operator="equal">
      <formula>"CW 3240-R7"</formula>
    </cfRule>
  </conditionalFormatting>
  <conditionalFormatting sqref="D525">
    <cfRule type="cellIs" dxfId="394" priority="393" stopIfTrue="1" operator="equal">
      <formula>"CW 2130-R11"</formula>
    </cfRule>
    <cfRule type="cellIs" dxfId="393" priority="394" stopIfTrue="1" operator="equal">
      <formula>"CW 3120-R2"</formula>
    </cfRule>
    <cfRule type="cellIs" dxfId="392" priority="395" stopIfTrue="1" operator="equal">
      <formula>"CW 3240-R7"</formula>
    </cfRule>
  </conditionalFormatting>
  <conditionalFormatting sqref="D517">
    <cfRule type="cellIs" dxfId="391" priority="390" stopIfTrue="1" operator="equal">
      <formula>"CW 2130-R11"</formula>
    </cfRule>
    <cfRule type="cellIs" dxfId="390" priority="391" stopIfTrue="1" operator="equal">
      <formula>"CW 3120-R2"</formula>
    </cfRule>
    <cfRule type="cellIs" dxfId="389" priority="392" stopIfTrue="1" operator="equal">
      <formula>"CW 3240-R7"</formula>
    </cfRule>
  </conditionalFormatting>
  <conditionalFormatting sqref="D228">
    <cfRule type="cellIs" dxfId="388" priority="387" stopIfTrue="1" operator="equal">
      <formula>"CW 2130-R11"</formula>
    </cfRule>
    <cfRule type="cellIs" dxfId="387" priority="388" stopIfTrue="1" operator="equal">
      <formula>"CW 3120-R2"</formula>
    </cfRule>
    <cfRule type="cellIs" dxfId="386" priority="389" stopIfTrue="1" operator="equal">
      <formula>"CW 3240-R7"</formula>
    </cfRule>
  </conditionalFormatting>
  <conditionalFormatting sqref="D303">
    <cfRule type="cellIs" dxfId="385" priority="384" stopIfTrue="1" operator="equal">
      <formula>"CW 2130-R11"</formula>
    </cfRule>
    <cfRule type="cellIs" dxfId="384" priority="385" stopIfTrue="1" operator="equal">
      <formula>"CW 3120-R2"</formula>
    </cfRule>
    <cfRule type="cellIs" dxfId="383" priority="386" stopIfTrue="1" operator="equal">
      <formula>"CW 3240-R7"</formula>
    </cfRule>
  </conditionalFormatting>
  <conditionalFormatting sqref="D304">
    <cfRule type="cellIs" dxfId="382" priority="381" stopIfTrue="1" operator="equal">
      <formula>"CW 2130-R11"</formula>
    </cfRule>
    <cfRule type="cellIs" dxfId="381" priority="382" stopIfTrue="1" operator="equal">
      <formula>"CW 3120-R2"</formula>
    </cfRule>
    <cfRule type="cellIs" dxfId="380" priority="383" stopIfTrue="1" operator="equal">
      <formula>"CW 3240-R7"</formula>
    </cfRule>
  </conditionalFormatting>
  <conditionalFormatting sqref="D360">
    <cfRule type="cellIs" dxfId="379" priority="378" stopIfTrue="1" operator="equal">
      <formula>"CW 2130-R11"</formula>
    </cfRule>
    <cfRule type="cellIs" dxfId="378" priority="379" stopIfTrue="1" operator="equal">
      <formula>"CW 3120-R2"</formula>
    </cfRule>
    <cfRule type="cellIs" dxfId="377" priority="380" stopIfTrue="1" operator="equal">
      <formula>"CW 3240-R7"</formula>
    </cfRule>
  </conditionalFormatting>
  <conditionalFormatting sqref="D397">
    <cfRule type="cellIs" dxfId="376" priority="375" stopIfTrue="1" operator="equal">
      <formula>"CW 2130-R11"</formula>
    </cfRule>
    <cfRule type="cellIs" dxfId="375" priority="376" stopIfTrue="1" operator="equal">
      <formula>"CW 3120-R2"</formula>
    </cfRule>
    <cfRule type="cellIs" dxfId="374" priority="377" stopIfTrue="1" operator="equal">
      <formula>"CW 3240-R7"</formula>
    </cfRule>
  </conditionalFormatting>
  <conditionalFormatting sqref="D429">
    <cfRule type="cellIs" dxfId="373" priority="373" stopIfTrue="1" operator="equal">
      <formula>"CW 3120-R2"</formula>
    </cfRule>
    <cfRule type="cellIs" dxfId="372" priority="374" stopIfTrue="1" operator="equal">
      <formula>"CW 3240-R7"</formula>
    </cfRule>
  </conditionalFormatting>
  <conditionalFormatting sqref="D431">
    <cfRule type="cellIs" dxfId="371" priority="371" stopIfTrue="1" operator="equal">
      <formula>"CW 3120-R2"</formula>
    </cfRule>
    <cfRule type="cellIs" dxfId="370" priority="372" stopIfTrue="1" operator="equal">
      <formula>"CW 3240-R7"</formula>
    </cfRule>
  </conditionalFormatting>
  <conditionalFormatting sqref="D430">
    <cfRule type="cellIs" dxfId="369" priority="369" stopIfTrue="1" operator="equal">
      <formula>"CW 3120-R2"</formula>
    </cfRule>
    <cfRule type="cellIs" dxfId="368" priority="370" stopIfTrue="1" operator="equal">
      <formula>"CW 3240-R7"</formula>
    </cfRule>
  </conditionalFormatting>
  <conditionalFormatting sqref="D72">
    <cfRule type="cellIs" dxfId="367" priority="367" stopIfTrue="1" operator="equal">
      <formula>"CW 3120-R2"</formula>
    </cfRule>
    <cfRule type="cellIs" dxfId="366" priority="368" stopIfTrue="1" operator="equal">
      <formula>"CW 3240-R7"</formula>
    </cfRule>
  </conditionalFormatting>
  <conditionalFormatting sqref="D73">
    <cfRule type="cellIs" dxfId="365" priority="365" stopIfTrue="1" operator="equal">
      <formula>"CW 3120-R2"</formula>
    </cfRule>
    <cfRule type="cellIs" dxfId="364" priority="366" stopIfTrue="1" operator="equal">
      <formula>"CW 3240-R7"</formula>
    </cfRule>
  </conditionalFormatting>
  <conditionalFormatting sqref="D435">
    <cfRule type="cellIs" dxfId="363" priority="363" stopIfTrue="1" operator="equal">
      <formula>"CW 3120-R2"</formula>
    </cfRule>
    <cfRule type="cellIs" dxfId="362" priority="364" stopIfTrue="1" operator="equal">
      <formula>"CW 3240-R7"</formula>
    </cfRule>
  </conditionalFormatting>
  <conditionalFormatting sqref="D416">
    <cfRule type="cellIs" dxfId="361" priority="361" stopIfTrue="1" operator="equal">
      <formula>"CW 3120-R2"</formula>
    </cfRule>
    <cfRule type="cellIs" dxfId="360" priority="362" stopIfTrue="1" operator="equal">
      <formula>"CW 3240-R7"</formula>
    </cfRule>
  </conditionalFormatting>
  <conditionalFormatting sqref="D588">
    <cfRule type="cellIs" dxfId="359" priority="358" stopIfTrue="1" operator="equal">
      <formula>"CW 2130-R11"</formula>
    </cfRule>
    <cfRule type="cellIs" dxfId="358" priority="359" stopIfTrue="1" operator="equal">
      <formula>"CW 3120-R2"</formula>
    </cfRule>
    <cfRule type="cellIs" dxfId="357" priority="360" stopIfTrue="1" operator="equal">
      <formula>"CW 3240-R7"</formula>
    </cfRule>
  </conditionalFormatting>
  <conditionalFormatting sqref="D573">
    <cfRule type="cellIs" dxfId="356" priority="355" stopIfTrue="1" operator="equal">
      <formula>"CW 2130-R11"</formula>
    </cfRule>
    <cfRule type="cellIs" dxfId="355" priority="356" stopIfTrue="1" operator="equal">
      <formula>"CW 3120-R2"</formula>
    </cfRule>
    <cfRule type="cellIs" dxfId="354" priority="357" stopIfTrue="1" operator="equal">
      <formula>"CW 3240-R7"</formula>
    </cfRule>
  </conditionalFormatting>
  <conditionalFormatting sqref="D123:D124">
    <cfRule type="cellIs" dxfId="353" priority="352" stopIfTrue="1" operator="equal">
      <formula>"CW 2130-R11"</formula>
    </cfRule>
    <cfRule type="cellIs" dxfId="352" priority="353" stopIfTrue="1" operator="equal">
      <formula>"CW 3120-R2"</formula>
    </cfRule>
    <cfRule type="cellIs" dxfId="351" priority="354" stopIfTrue="1" operator="equal">
      <formula>"CW 3240-R7"</formula>
    </cfRule>
  </conditionalFormatting>
  <conditionalFormatting sqref="D178">
    <cfRule type="cellIs" dxfId="350" priority="349" stopIfTrue="1" operator="equal">
      <formula>"CW 2130-R11"</formula>
    </cfRule>
    <cfRule type="cellIs" dxfId="349" priority="350" stopIfTrue="1" operator="equal">
      <formula>"CW 3120-R2"</formula>
    </cfRule>
    <cfRule type="cellIs" dxfId="348" priority="351" stopIfTrue="1" operator="equal">
      <formula>"CW 3240-R7"</formula>
    </cfRule>
  </conditionalFormatting>
  <conditionalFormatting sqref="D179:D180">
    <cfRule type="cellIs" dxfId="347" priority="346" stopIfTrue="1" operator="equal">
      <formula>"CW 2130-R11"</formula>
    </cfRule>
    <cfRule type="cellIs" dxfId="346" priority="347" stopIfTrue="1" operator="equal">
      <formula>"CW 3120-R2"</formula>
    </cfRule>
    <cfRule type="cellIs" dxfId="345" priority="348" stopIfTrue="1" operator="equal">
      <formula>"CW 3240-R7"</formula>
    </cfRule>
  </conditionalFormatting>
  <conditionalFormatting sqref="D181:D182">
    <cfRule type="cellIs" dxfId="344" priority="343" stopIfTrue="1" operator="equal">
      <formula>"CW 2130-R11"</formula>
    </cfRule>
    <cfRule type="cellIs" dxfId="343" priority="344" stopIfTrue="1" operator="equal">
      <formula>"CW 3120-R2"</formula>
    </cfRule>
    <cfRule type="cellIs" dxfId="342" priority="345" stopIfTrue="1" operator="equal">
      <formula>"CW 3240-R7"</formula>
    </cfRule>
  </conditionalFormatting>
  <conditionalFormatting sqref="D183">
    <cfRule type="cellIs" dxfId="341" priority="340" stopIfTrue="1" operator="equal">
      <formula>"CW 2130-R11"</formula>
    </cfRule>
    <cfRule type="cellIs" dxfId="340" priority="341" stopIfTrue="1" operator="equal">
      <formula>"CW 3120-R2"</formula>
    </cfRule>
    <cfRule type="cellIs" dxfId="339" priority="342" stopIfTrue="1" operator="equal">
      <formula>"CW 3240-R7"</formula>
    </cfRule>
  </conditionalFormatting>
  <conditionalFormatting sqref="D184">
    <cfRule type="cellIs" dxfId="338" priority="337" stopIfTrue="1" operator="equal">
      <formula>"CW 2130-R11"</formula>
    </cfRule>
    <cfRule type="cellIs" dxfId="337" priority="338" stopIfTrue="1" operator="equal">
      <formula>"CW 3120-R2"</formula>
    </cfRule>
    <cfRule type="cellIs" dxfId="336" priority="339" stopIfTrue="1" operator="equal">
      <formula>"CW 3240-R7"</formula>
    </cfRule>
  </conditionalFormatting>
  <conditionalFormatting sqref="D317">
    <cfRule type="cellIs" dxfId="335" priority="335" stopIfTrue="1" operator="equal">
      <formula>"CW 3120-R2"</formula>
    </cfRule>
    <cfRule type="cellIs" dxfId="334" priority="336" stopIfTrue="1" operator="equal">
      <formula>"CW 3240-R7"</formula>
    </cfRule>
  </conditionalFormatting>
  <conditionalFormatting sqref="D318:D319">
    <cfRule type="cellIs" dxfId="333" priority="332" stopIfTrue="1" operator="equal">
      <formula>"CW 2130-R11"</formula>
    </cfRule>
    <cfRule type="cellIs" dxfId="332" priority="333" stopIfTrue="1" operator="equal">
      <formula>"CW 3120-R2"</formula>
    </cfRule>
    <cfRule type="cellIs" dxfId="331" priority="334" stopIfTrue="1" operator="equal">
      <formula>"CW 3240-R7"</formula>
    </cfRule>
  </conditionalFormatting>
  <conditionalFormatting sqref="D45">
    <cfRule type="cellIs" dxfId="330" priority="329" stopIfTrue="1" operator="equal">
      <formula>"CW 2130-R11"</formula>
    </cfRule>
    <cfRule type="cellIs" dxfId="329" priority="330" stopIfTrue="1" operator="equal">
      <formula>"CW 3120-R2"</formula>
    </cfRule>
    <cfRule type="cellIs" dxfId="328" priority="331" stopIfTrue="1" operator="equal">
      <formula>"CW 3240-R7"</formula>
    </cfRule>
  </conditionalFormatting>
  <conditionalFormatting sqref="D47:D48">
    <cfRule type="cellIs" dxfId="327" priority="326" stopIfTrue="1" operator="equal">
      <formula>"CW 2130-R11"</formula>
    </cfRule>
    <cfRule type="cellIs" dxfId="326" priority="327" stopIfTrue="1" operator="equal">
      <formula>"CW 3120-R2"</formula>
    </cfRule>
    <cfRule type="cellIs" dxfId="325" priority="328" stopIfTrue="1" operator="equal">
      <formula>"CW 3240-R7"</formula>
    </cfRule>
  </conditionalFormatting>
  <conditionalFormatting sqref="D62:D64">
    <cfRule type="cellIs" dxfId="324" priority="324" stopIfTrue="1" operator="equal">
      <formula>"CW 3120-R2"</formula>
    </cfRule>
    <cfRule type="cellIs" dxfId="323" priority="325" stopIfTrue="1" operator="equal">
      <formula>"CW 3240-R7"</formula>
    </cfRule>
  </conditionalFormatting>
  <conditionalFormatting sqref="D65:D66">
    <cfRule type="cellIs" dxfId="322" priority="322" stopIfTrue="1" operator="equal">
      <formula>"CW 3120-R2"</formula>
    </cfRule>
    <cfRule type="cellIs" dxfId="321" priority="323" stopIfTrue="1" operator="equal">
      <formula>"CW 3240-R7"</formula>
    </cfRule>
  </conditionalFormatting>
  <conditionalFormatting sqref="D71">
    <cfRule type="cellIs" dxfId="320" priority="319" stopIfTrue="1" operator="equal">
      <formula>"CW 2130-R11"</formula>
    </cfRule>
    <cfRule type="cellIs" dxfId="319" priority="320" stopIfTrue="1" operator="equal">
      <formula>"CW 3120-R2"</formula>
    </cfRule>
    <cfRule type="cellIs" dxfId="318" priority="321" stopIfTrue="1" operator="equal">
      <formula>"CW 3240-R7"</formula>
    </cfRule>
  </conditionalFormatting>
  <conditionalFormatting sqref="D67">
    <cfRule type="cellIs" dxfId="317" priority="317" stopIfTrue="1" operator="equal">
      <formula>"CW 3120-R2"</formula>
    </cfRule>
    <cfRule type="cellIs" dxfId="316" priority="318" stopIfTrue="1" operator="equal">
      <formula>"CW 3240-R7"</formula>
    </cfRule>
  </conditionalFormatting>
  <conditionalFormatting sqref="D101:D104">
    <cfRule type="cellIs" dxfId="315" priority="314" stopIfTrue="1" operator="equal">
      <formula>"CW 2130-R11"</formula>
    </cfRule>
    <cfRule type="cellIs" dxfId="314" priority="315" stopIfTrue="1" operator="equal">
      <formula>"CW 3120-R2"</formula>
    </cfRule>
    <cfRule type="cellIs" dxfId="313" priority="316" stopIfTrue="1" operator="equal">
      <formula>"CW 3240-R7"</formula>
    </cfRule>
  </conditionalFormatting>
  <conditionalFormatting sqref="D107 D109:D112">
    <cfRule type="cellIs" dxfId="312" priority="311" stopIfTrue="1" operator="equal">
      <formula>"CW 2130-R11"</formula>
    </cfRule>
    <cfRule type="cellIs" dxfId="311" priority="312" stopIfTrue="1" operator="equal">
      <formula>"CW 3120-R2"</formula>
    </cfRule>
    <cfRule type="cellIs" dxfId="310" priority="313" stopIfTrue="1" operator="equal">
      <formula>"CW 3240-R7"</formula>
    </cfRule>
  </conditionalFormatting>
  <conditionalFormatting sqref="D108">
    <cfRule type="cellIs" dxfId="309" priority="308" stopIfTrue="1" operator="equal">
      <formula>"CW 2130-R11"</formula>
    </cfRule>
    <cfRule type="cellIs" dxfId="308" priority="309" stopIfTrue="1" operator="equal">
      <formula>"CW 3120-R2"</formula>
    </cfRule>
    <cfRule type="cellIs" dxfId="307" priority="310" stopIfTrue="1" operator="equal">
      <formula>"CW 3240-R7"</formula>
    </cfRule>
  </conditionalFormatting>
  <conditionalFormatting sqref="D105">
    <cfRule type="cellIs" dxfId="306" priority="305" stopIfTrue="1" operator="equal">
      <formula>"CW 2130-R11"</formula>
    </cfRule>
    <cfRule type="cellIs" dxfId="305" priority="306" stopIfTrue="1" operator="equal">
      <formula>"CW 3120-R2"</formula>
    </cfRule>
    <cfRule type="cellIs" dxfId="304" priority="307" stopIfTrue="1" operator="equal">
      <formula>"CW 3240-R7"</formula>
    </cfRule>
  </conditionalFormatting>
  <conditionalFormatting sqref="D106">
    <cfRule type="cellIs" dxfId="303" priority="302" stopIfTrue="1" operator="equal">
      <formula>"CW 2130-R11"</formula>
    </cfRule>
    <cfRule type="cellIs" dxfId="302" priority="303" stopIfTrue="1" operator="equal">
      <formula>"CW 3120-R2"</formula>
    </cfRule>
    <cfRule type="cellIs" dxfId="301" priority="304" stopIfTrue="1" operator="equal">
      <formula>"CW 3240-R7"</formula>
    </cfRule>
  </conditionalFormatting>
  <conditionalFormatting sqref="D113">
    <cfRule type="cellIs" dxfId="300" priority="299" stopIfTrue="1" operator="equal">
      <formula>"CW 2130-R11"</formula>
    </cfRule>
    <cfRule type="cellIs" dxfId="299" priority="300" stopIfTrue="1" operator="equal">
      <formula>"CW 3120-R2"</formula>
    </cfRule>
    <cfRule type="cellIs" dxfId="298" priority="301" stopIfTrue="1" operator="equal">
      <formula>"CW 3240-R7"</formula>
    </cfRule>
  </conditionalFormatting>
  <conditionalFormatting sqref="D115">
    <cfRule type="cellIs" dxfId="297" priority="296" stopIfTrue="1" operator="equal">
      <formula>"CW 2130-R11"</formula>
    </cfRule>
    <cfRule type="cellIs" dxfId="296" priority="297" stopIfTrue="1" operator="equal">
      <formula>"CW 3120-R2"</formula>
    </cfRule>
    <cfRule type="cellIs" dxfId="295" priority="298" stopIfTrue="1" operator="equal">
      <formula>"CW 3240-R7"</formula>
    </cfRule>
  </conditionalFormatting>
  <conditionalFormatting sqref="D103">
    <cfRule type="cellIs" dxfId="294" priority="293" stopIfTrue="1" operator="equal">
      <formula>"CW 2130-R11"</formula>
    </cfRule>
    <cfRule type="cellIs" dxfId="293" priority="294" stopIfTrue="1" operator="equal">
      <formula>"CW 3120-R2"</formula>
    </cfRule>
    <cfRule type="cellIs" dxfId="292" priority="295" stopIfTrue="1" operator="equal">
      <formula>"CW 3240-R7"</formula>
    </cfRule>
  </conditionalFormatting>
  <conditionalFormatting sqref="D104">
    <cfRule type="cellIs" dxfId="291" priority="290" stopIfTrue="1" operator="equal">
      <formula>"CW 2130-R11"</formula>
    </cfRule>
    <cfRule type="cellIs" dxfId="290" priority="291" stopIfTrue="1" operator="equal">
      <formula>"CW 3120-R2"</formula>
    </cfRule>
    <cfRule type="cellIs" dxfId="289" priority="292" stopIfTrue="1" operator="equal">
      <formula>"CW 3240-R7"</formula>
    </cfRule>
  </conditionalFormatting>
  <conditionalFormatting sqref="D116">
    <cfRule type="cellIs" dxfId="288" priority="287" stopIfTrue="1" operator="equal">
      <formula>"CW 2130-R11"</formula>
    </cfRule>
    <cfRule type="cellIs" dxfId="287" priority="288" stopIfTrue="1" operator="equal">
      <formula>"CW 3120-R2"</formula>
    </cfRule>
    <cfRule type="cellIs" dxfId="286" priority="289" stopIfTrue="1" operator="equal">
      <formula>"CW 3240-R7"</formula>
    </cfRule>
  </conditionalFormatting>
  <conditionalFormatting sqref="D114">
    <cfRule type="cellIs" dxfId="285" priority="284" stopIfTrue="1" operator="equal">
      <formula>"CW 2130-R11"</formula>
    </cfRule>
    <cfRule type="cellIs" dxfId="284" priority="285" stopIfTrue="1" operator="equal">
      <formula>"CW 3120-R2"</formula>
    </cfRule>
    <cfRule type="cellIs" dxfId="283" priority="286" stopIfTrue="1" operator="equal">
      <formula>"CW 3240-R7"</formula>
    </cfRule>
  </conditionalFormatting>
  <conditionalFormatting sqref="D134">
    <cfRule type="cellIs" dxfId="282" priority="282" stopIfTrue="1" operator="equal">
      <formula>"CW 3120-R2"</formula>
    </cfRule>
    <cfRule type="cellIs" dxfId="281" priority="283" stopIfTrue="1" operator="equal">
      <formula>"CW 3240-R7"</formula>
    </cfRule>
  </conditionalFormatting>
  <conditionalFormatting sqref="D135">
    <cfRule type="cellIs" dxfId="280" priority="279" stopIfTrue="1" operator="equal">
      <formula>"CW 2130-R11"</formula>
    </cfRule>
    <cfRule type="cellIs" dxfId="279" priority="280" stopIfTrue="1" operator="equal">
      <formula>"CW 3120-R2"</formula>
    </cfRule>
    <cfRule type="cellIs" dxfId="278" priority="281" stopIfTrue="1" operator="equal">
      <formula>"CW 3240-R7"</formula>
    </cfRule>
  </conditionalFormatting>
  <conditionalFormatting sqref="D146:D147">
    <cfRule type="cellIs" dxfId="277" priority="277" stopIfTrue="1" operator="equal">
      <formula>"CW 3120-R2"</formula>
    </cfRule>
    <cfRule type="cellIs" dxfId="276" priority="278" stopIfTrue="1" operator="equal">
      <formula>"CW 3240-R7"</formula>
    </cfRule>
  </conditionalFormatting>
  <conditionalFormatting sqref="D150">
    <cfRule type="cellIs" dxfId="275" priority="275" stopIfTrue="1" operator="equal">
      <formula>"CW 2130-R11"</formula>
    </cfRule>
    <cfRule type="cellIs" dxfId="274" priority="276" stopIfTrue="1" operator="equal">
      <formula>"CW 3240-R7"</formula>
    </cfRule>
  </conditionalFormatting>
  <conditionalFormatting sqref="D153">
    <cfRule type="cellIs" dxfId="273" priority="272" stopIfTrue="1" operator="equal">
      <formula>"CW 2130-R11"</formula>
    </cfRule>
    <cfRule type="cellIs" dxfId="272" priority="273" stopIfTrue="1" operator="equal">
      <formula>"CW 3120-R2"</formula>
    </cfRule>
    <cfRule type="cellIs" dxfId="271" priority="274" stopIfTrue="1" operator="equal">
      <formula>"CW 3240-R7"</formula>
    </cfRule>
  </conditionalFormatting>
  <conditionalFormatting sqref="D147">
    <cfRule type="cellIs" dxfId="270" priority="269" stopIfTrue="1" operator="equal">
      <formula>"CW 2130-R11"</formula>
    </cfRule>
    <cfRule type="cellIs" dxfId="269" priority="270" stopIfTrue="1" operator="equal">
      <formula>"CW 3120-R2"</formula>
    </cfRule>
    <cfRule type="cellIs" dxfId="268" priority="271" stopIfTrue="1" operator="equal">
      <formula>"CW 3240-R7"</formula>
    </cfRule>
  </conditionalFormatting>
  <conditionalFormatting sqref="D146">
    <cfRule type="cellIs" dxfId="267" priority="267" stopIfTrue="1" operator="equal">
      <formula>"CW 3120-R2"</formula>
    </cfRule>
    <cfRule type="cellIs" dxfId="266" priority="268" stopIfTrue="1" operator="equal">
      <formula>"CW 3240-R7"</formula>
    </cfRule>
  </conditionalFormatting>
  <conditionalFormatting sqref="D149">
    <cfRule type="cellIs" dxfId="265" priority="265" stopIfTrue="1" operator="equal">
      <formula>"CW 3120-R2"</formula>
    </cfRule>
    <cfRule type="cellIs" dxfId="264" priority="266" stopIfTrue="1" operator="equal">
      <formula>"CW 3240-R7"</formula>
    </cfRule>
  </conditionalFormatting>
  <conditionalFormatting sqref="D136:D138">
    <cfRule type="cellIs" dxfId="263" priority="263" stopIfTrue="1" operator="equal">
      <formula>"CW 3120-R2"</formula>
    </cfRule>
    <cfRule type="cellIs" dxfId="262" priority="264" stopIfTrue="1" operator="equal">
      <formula>"CW 3240-R7"</formula>
    </cfRule>
  </conditionalFormatting>
  <conditionalFormatting sqref="D139:D140">
    <cfRule type="cellIs" dxfId="261" priority="261" stopIfTrue="1" operator="equal">
      <formula>"CW 3120-R2"</formula>
    </cfRule>
    <cfRule type="cellIs" dxfId="260" priority="262" stopIfTrue="1" operator="equal">
      <formula>"CW 3240-R7"</formula>
    </cfRule>
  </conditionalFormatting>
  <conditionalFormatting sqref="D141">
    <cfRule type="cellIs" dxfId="259" priority="259" stopIfTrue="1" operator="equal">
      <formula>"CW 3120-R2"</formula>
    </cfRule>
    <cfRule type="cellIs" dxfId="258" priority="260" stopIfTrue="1" operator="equal">
      <formula>"CW 3240-R7"</formula>
    </cfRule>
  </conditionalFormatting>
  <conditionalFormatting sqref="D148">
    <cfRule type="cellIs" dxfId="257" priority="256" stopIfTrue="1" operator="equal">
      <formula>"CW 2130-R11"</formula>
    </cfRule>
    <cfRule type="cellIs" dxfId="256" priority="257" stopIfTrue="1" operator="equal">
      <formula>"CW 3120-R2"</formula>
    </cfRule>
    <cfRule type="cellIs" dxfId="255" priority="258" stopIfTrue="1" operator="equal">
      <formula>"CW 3240-R7"</formula>
    </cfRule>
  </conditionalFormatting>
  <conditionalFormatting sqref="D144">
    <cfRule type="cellIs" dxfId="254" priority="254" stopIfTrue="1" operator="equal">
      <formula>"CW 3120-R2"</formula>
    </cfRule>
    <cfRule type="cellIs" dxfId="253" priority="255" stopIfTrue="1" operator="equal">
      <formula>"CW 3240-R7"</formula>
    </cfRule>
  </conditionalFormatting>
  <conditionalFormatting sqref="D145">
    <cfRule type="cellIs" dxfId="252" priority="252" stopIfTrue="1" operator="equal">
      <formula>"CW 3120-R2"</formula>
    </cfRule>
    <cfRule type="cellIs" dxfId="251" priority="253" stopIfTrue="1" operator="equal">
      <formula>"CW 3240-R7"</formula>
    </cfRule>
  </conditionalFormatting>
  <conditionalFormatting sqref="D143">
    <cfRule type="cellIs" dxfId="250" priority="250" stopIfTrue="1" operator="equal">
      <formula>"CW 3120-R2"</formula>
    </cfRule>
    <cfRule type="cellIs" dxfId="249" priority="251" stopIfTrue="1" operator="equal">
      <formula>"CW 3240-R7"</formula>
    </cfRule>
  </conditionalFormatting>
  <conditionalFormatting sqref="D176">
    <cfRule type="cellIs" dxfId="248" priority="247" stopIfTrue="1" operator="equal">
      <formula>"CW 2130-R11"</formula>
    </cfRule>
    <cfRule type="cellIs" dxfId="247" priority="248" stopIfTrue="1" operator="equal">
      <formula>"CW 3120-R2"</formula>
    </cfRule>
    <cfRule type="cellIs" dxfId="246" priority="249" stopIfTrue="1" operator="equal">
      <formula>"CW 3240-R7"</formula>
    </cfRule>
  </conditionalFormatting>
  <conditionalFormatting sqref="D177">
    <cfRule type="cellIs" dxfId="245" priority="244" stopIfTrue="1" operator="equal">
      <formula>"CW 2130-R11"</formula>
    </cfRule>
    <cfRule type="cellIs" dxfId="244" priority="245" stopIfTrue="1" operator="equal">
      <formula>"CW 3120-R2"</formula>
    </cfRule>
    <cfRule type="cellIs" dxfId="243" priority="246" stopIfTrue="1" operator="equal">
      <formula>"CW 3240-R7"</formula>
    </cfRule>
  </conditionalFormatting>
  <conditionalFormatting sqref="D221">
    <cfRule type="cellIs" dxfId="242" priority="241" stopIfTrue="1" operator="equal">
      <formula>"CW 2130-R11"</formula>
    </cfRule>
    <cfRule type="cellIs" dxfId="241" priority="242" stopIfTrue="1" operator="equal">
      <formula>"CW 3120-R2"</formula>
    </cfRule>
    <cfRule type="cellIs" dxfId="240" priority="243" stopIfTrue="1" operator="equal">
      <formula>"CW 3240-R7"</formula>
    </cfRule>
  </conditionalFormatting>
  <conditionalFormatting sqref="D332">
    <cfRule type="cellIs" dxfId="239" priority="238" stopIfTrue="1" operator="equal">
      <formula>"CW 2130-R11"</formula>
    </cfRule>
    <cfRule type="cellIs" dxfId="238" priority="239" stopIfTrue="1" operator="equal">
      <formula>"CW 3120-R2"</formula>
    </cfRule>
    <cfRule type="cellIs" dxfId="237" priority="240" stopIfTrue="1" operator="equal">
      <formula>"CW 3240-R7"</formula>
    </cfRule>
  </conditionalFormatting>
  <conditionalFormatting sqref="D350">
    <cfRule type="cellIs" dxfId="236" priority="235" stopIfTrue="1" operator="equal">
      <formula>"CW 2130-R11"</formula>
    </cfRule>
    <cfRule type="cellIs" dxfId="235" priority="236" stopIfTrue="1" operator="equal">
      <formula>"CW 3120-R2"</formula>
    </cfRule>
    <cfRule type="cellIs" dxfId="234" priority="237" stopIfTrue="1" operator="equal">
      <formula>"CW 3240-R7"</formula>
    </cfRule>
  </conditionalFormatting>
  <conditionalFormatting sqref="D366">
    <cfRule type="cellIs" dxfId="233" priority="232" stopIfTrue="1" operator="equal">
      <formula>"CW 2130-R11"</formula>
    </cfRule>
    <cfRule type="cellIs" dxfId="232" priority="233" stopIfTrue="1" operator="equal">
      <formula>"CW 3120-R2"</formula>
    </cfRule>
    <cfRule type="cellIs" dxfId="231" priority="234" stopIfTrue="1" operator="equal">
      <formula>"CW 3240-R7"</formula>
    </cfRule>
  </conditionalFormatting>
  <conditionalFormatting sqref="D242">
    <cfRule type="cellIs" dxfId="230" priority="229" stopIfTrue="1" operator="equal">
      <formula>"CW 2130-R11"</formula>
    </cfRule>
    <cfRule type="cellIs" dxfId="229" priority="230" stopIfTrue="1" operator="equal">
      <formula>"CW 3120-R2"</formula>
    </cfRule>
    <cfRule type="cellIs" dxfId="228" priority="231" stopIfTrue="1" operator="equal">
      <formula>"CW 3240-R7"</formula>
    </cfRule>
  </conditionalFormatting>
  <conditionalFormatting sqref="D237">
    <cfRule type="cellIs" dxfId="227" priority="226" stopIfTrue="1" operator="equal">
      <formula>"CW 2130-R11"</formula>
    </cfRule>
    <cfRule type="cellIs" dxfId="226" priority="227" stopIfTrue="1" operator="equal">
      <formula>"CW 3120-R2"</formula>
    </cfRule>
    <cfRule type="cellIs" dxfId="225" priority="228" stopIfTrue="1" operator="equal">
      <formula>"CW 3240-R7"</formula>
    </cfRule>
  </conditionalFormatting>
  <conditionalFormatting sqref="D239">
    <cfRule type="cellIs" dxfId="224" priority="223" stopIfTrue="1" operator="equal">
      <formula>"CW 2130-R11"</formula>
    </cfRule>
    <cfRule type="cellIs" dxfId="223" priority="224" stopIfTrue="1" operator="equal">
      <formula>"CW 3120-R2"</formula>
    </cfRule>
    <cfRule type="cellIs" dxfId="222" priority="225" stopIfTrue="1" operator="equal">
      <formula>"CW 3240-R7"</formula>
    </cfRule>
  </conditionalFormatting>
  <conditionalFormatting sqref="D241">
    <cfRule type="cellIs" dxfId="221" priority="220" stopIfTrue="1" operator="equal">
      <formula>"CW 2130-R11"</formula>
    </cfRule>
    <cfRule type="cellIs" dxfId="220" priority="221" stopIfTrue="1" operator="equal">
      <formula>"CW 3120-R2"</formula>
    </cfRule>
    <cfRule type="cellIs" dxfId="219" priority="222" stopIfTrue="1" operator="equal">
      <formula>"CW 3240-R7"</formula>
    </cfRule>
  </conditionalFormatting>
  <conditionalFormatting sqref="D243:D244">
    <cfRule type="cellIs" dxfId="218" priority="217" stopIfTrue="1" operator="equal">
      <formula>"CW 2130-R11"</formula>
    </cfRule>
    <cfRule type="cellIs" dxfId="217" priority="218" stopIfTrue="1" operator="equal">
      <formula>"CW 3120-R2"</formula>
    </cfRule>
    <cfRule type="cellIs" dxfId="216" priority="219" stopIfTrue="1" operator="equal">
      <formula>"CW 3240-R7"</formula>
    </cfRule>
  </conditionalFormatting>
  <conditionalFormatting sqref="D245">
    <cfRule type="cellIs" dxfId="215" priority="214" stopIfTrue="1" operator="equal">
      <formula>"CW 2130-R11"</formula>
    </cfRule>
    <cfRule type="cellIs" dxfId="214" priority="215" stopIfTrue="1" operator="equal">
      <formula>"CW 3120-R2"</formula>
    </cfRule>
    <cfRule type="cellIs" dxfId="213" priority="216" stopIfTrue="1" operator="equal">
      <formula>"CW 3240-R7"</formula>
    </cfRule>
  </conditionalFormatting>
  <conditionalFormatting sqref="D246">
    <cfRule type="cellIs" dxfId="212" priority="211" stopIfTrue="1" operator="equal">
      <formula>"CW 2130-R11"</formula>
    </cfRule>
    <cfRule type="cellIs" dxfId="211" priority="212" stopIfTrue="1" operator="equal">
      <formula>"CW 3120-R2"</formula>
    </cfRule>
    <cfRule type="cellIs" dxfId="210" priority="213" stopIfTrue="1" operator="equal">
      <formula>"CW 3240-R7"</formula>
    </cfRule>
  </conditionalFormatting>
  <conditionalFormatting sqref="D252:D254">
    <cfRule type="cellIs" dxfId="209" priority="208" stopIfTrue="1" operator="equal">
      <formula>"CW 2130-R11"</formula>
    </cfRule>
    <cfRule type="cellIs" dxfId="208" priority="209" stopIfTrue="1" operator="equal">
      <formula>"CW 3120-R2"</formula>
    </cfRule>
    <cfRule type="cellIs" dxfId="207" priority="210" stopIfTrue="1" operator="equal">
      <formula>"CW 3240-R7"</formula>
    </cfRule>
  </conditionalFormatting>
  <conditionalFormatting sqref="D255:D256">
    <cfRule type="cellIs" dxfId="206" priority="205" stopIfTrue="1" operator="equal">
      <formula>"CW 2130-R11"</formula>
    </cfRule>
    <cfRule type="cellIs" dxfId="205" priority="206" stopIfTrue="1" operator="equal">
      <formula>"CW 3120-R2"</formula>
    </cfRule>
    <cfRule type="cellIs" dxfId="204" priority="207" stopIfTrue="1" operator="equal">
      <formula>"CW 3240-R7"</formula>
    </cfRule>
  </conditionalFormatting>
  <conditionalFormatting sqref="D257">
    <cfRule type="cellIs" dxfId="203" priority="202" stopIfTrue="1" operator="equal">
      <formula>"CW 2130-R11"</formula>
    </cfRule>
    <cfRule type="cellIs" dxfId="202" priority="203" stopIfTrue="1" operator="equal">
      <formula>"CW 3120-R2"</formula>
    </cfRule>
    <cfRule type="cellIs" dxfId="201" priority="204" stopIfTrue="1" operator="equal">
      <formula>"CW 3240-R7"</formula>
    </cfRule>
  </conditionalFormatting>
  <conditionalFormatting sqref="D260">
    <cfRule type="cellIs" dxfId="200" priority="199" stopIfTrue="1" operator="equal">
      <formula>"CW 2130-R11"</formula>
    </cfRule>
    <cfRule type="cellIs" dxfId="199" priority="200" stopIfTrue="1" operator="equal">
      <formula>"CW 3120-R2"</formula>
    </cfRule>
    <cfRule type="cellIs" dxfId="198" priority="201" stopIfTrue="1" operator="equal">
      <formula>"CW 3240-R7"</formula>
    </cfRule>
  </conditionalFormatting>
  <conditionalFormatting sqref="D262:D263">
    <cfRule type="cellIs" dxfId="197" priority="196" stopIfTrue="1" operator="equal">
      <formula>"CW 2130-R11"</formula>
    </cfRule>
    <cfRule type="cellIs" dxfId="196" priority="197" stopIfTrue="1" operator="equal">
      <formula>"CW 3120-R2"</formula>
    </cfRule>
    <cfRule type="cellIs" dxfId="195" priority="198" stopIfTrue="1" operator="equal">
      <formula>"CW 3240-R7"</formula>
    </cfRule>
  </conditionalFormatting>
  <conditionalFormatting sqref="D258">
    <cfRule type="cellIs" dxfId="194" priority="193" stopIfTrue="1" operator="equal">
      <formula>"CW 2130-R11"</formula>
    </cfRule>
    <cfRule type="cellIs" dxfId="193" priority="194" stopIfTrue="1" operator="equal">
      <formula>"CW 3120-R2"</formula>
    </cfRule>
    <cfRule type="cellIs" dxfId="192" priority="195" stopIfTrue="1" operator="equal">
      <formula>"CW 3240-R7"</formula>
    </cfRule>
  </conditionalFormatting>
  <conditionalFormatting sqref="D233">
    <cfRule type="cellIs" dxfId="191" priority="190" stopIfTrue="1" operator="equal">
      <formula>"CW 2130-R11"</formula>
    </cfRule>
    <cfRule type="cellIs" dxfId="190" priority="191" stopIfTrue="1" operator="equal">
      <formula>"CW 3120-R2"</formula>
    </cfRule>
    <cfRule type="cellIs" dxfId="189" priority="192" stopIfTrue="1" operator="equal">
      <formula>"CW 3240-R7"</formula>
    </cfRule>
  </conditionalFormatting>
  <conditionalFormatting sqref="D264">
    <cfRule type="cellIs" dxfId="188" priority="187" stopIfTrue="1" operator="equal">
      <formula>"CW 2130-R11"</formula>
    </cfRule>
    <cfRule type="cellIs" dxfId="187" priority="188" stopIfTrue="1" operator="equal">
      <formula>"CW 3120-R2"</formula>
    </cfRule>
    <cfRule type="cellIs" dxfId="186" priority="189" stopIfTrue="1" operator="equal">
      <formula>"CW 3240-R7"</formula>
    </cfRule>
  </conditionalFormatting>
  <conditionalFormatting sqref="D388">
    <cfRule type="cellIs" dxfId="185" priority="184" stopIfTrue="1" operator="equal">
      <formula>"CW 2130-R11"</formula>
    </cfRule>
    <cfRule type="cellIs" dxfId="184" priority="185" stopIfTrue="1" operator="equal">
      <formula>"CW 3120-R2"</formula>
    </cfRule>
    <cfRule type="cellIs" dxfId="183" priority="186" stopIfTrue="1" operator="equal">
      <formula>"CW 3240-R7"</formula>
    </cfRule>
  </conditionalFormatting>
  <conditionalFormatting sqref="D386">
    <cfRule type="cellIs" dxfId="182" priority="181" stopIfTrue="1" operator="equal">
      <formula>"CW 2130-R11"</formula>
    </cfRule>
    <cfRule type="cellIs" dxfId="181" priority="182" stopIfTrue="1" operator="equal">
      <formula>"CW 3120-R2"</formula>
    </cfRule>
    <cfRule type="cellIs" dxfId="180" priority="183" stopIfTrue="1" operator="equal">
      <formula>"CW 3240-R7"</formula>
    </cfRule>
  </conditionalFormatting>
  <conditionalFormatting sqref="D387">
    <cfRule type="cellIs" dxfId="179" priority="178" stopIfTrue="1" operator="equal">
      <formula>"CW 2130-R11"</formula>
    </cfRule>
    <cfRule type="cellIs" dxfId="178" priority="179" stopIfTrue="1" operator="equal">
      <formula>"CW 3120-R2"</formula>
    </cfRule>
    <cfRule type="cellIs" dxfId="177" priority="180" stopIfTrue="1" operator="equal">
      <formula>"CW 3240-R7"</formula>
    </cfRule>
  </conditionalFormatting>
  <conditionalFormatting sqref="D403">
    <cfRule type="cellIs" dxfId="176" priority="175" stopIfTrue="1" operator="equal">
      <formula>"CW 2130-R11"</formula>
    </cfRule>
    <cfRule type="cellIs" dxfId="175" priority="176" stopIfTrue="1" operator="equal">
      <formula>"CW 3120-R2"</formula>
    </cfRule>
    <cfRule type="cellIs" dxfId="174" priority="177" stopIfTrue="1" operator="equal">
      <formula>"CW 3240-R7"</formula>
    </cfRule>
  </conditionalFormatting>
  <conditionalFormatting sqref="D485">
    <cfRule type="cellIs" dxfId="173" priority="172" stopIfTrue="1" operator="equal">
      <formula>"CW 2130-R11"</formula>
    </cfRule>
    <cfRule type="cellIs" dxfId="172" priority="173" stopIfTrue="1" operator="equal">
      <formula>"CW 3120-R2"</formula>
    </cfRule>
    <cfRule type="cellIs" dxfId="171" priority="174" stopIfTrue="1" operator="equal">
      <formula>"CW 3240-R7"</formula>
    </cfRule>
  </conditionalFormatting>
  <conditionalFormatting sqref="D482">
    <cfRule type="cellIs" dxfId="170" priority="169" stopIfTrue="1" operator="equal">
      <formula>"CW 2130-R11"</formula>
    </cfRule>
    <cfRule type="cellIs" dxfId="169" priority="170" stopIfTrue="1" operator="equal">
      <formula>"CW 3120-R2"</formula>
    </cfRule>
    <cfRule type="cellIs" dxfId="168" priority="171" stopIfTrue="1" operator="equal">
      <formula>"CW 3240-R7"</formula>
    </cfRule>
  </conditionalFormatting>
  <conditionalFormatting sqref="D483">
    <cfRule type="cellIs" dxfId="167" priority="166" stopIfTrue="1" operator="equal">
      <formula>"CW 2130-R11"</formula>
    </cfRule>
    <cfRule type="cellIs" dxfId="166" priority="167" stopIfTrue="1" operator="equal">
      <formula>"CW 3120-R2"</formula>
    </cfRule>
    <cfRule type="cellIs" dxfId="165" priority="168" stopIfTrue="1" operator="equal">
      <formula>"CW 3240-R7"</formula>
    </cfRule>
  </conditionalFormatting>
  <conditionalFormatting sqref="D484:D485">
    <cfRule type="cellIs" dxfId="164" priority="163" stopIfTrue="1" operator="equal">
      <formula>"CW 2130-R11"</formula>
    </cfRule>
    <cfRule type="cellIs" dxfId="163" priority="164" stopIfTrue="1" operator="equal">
      <formula>"CW 3120-R2"</formula>
    </cfRule>
    <cfRule type="cellIs" dxfId="162" priority="165" stopIfTrue="1" operator="equal">
      <formula>"CW 3240-R7"</formula>
    </cfRule>
  </conditionalFormatting>
  <conditionalFormatting sqref="D478">
    <cfRule type="cellIs" dxfId="161" priority="160" stopIfTrue="1" operator="equal">
      <formula>"CW 2130-R11"</formula>
    </cfRule>
    <cfRule type="cellIs" dxfId="160" priority="161" stopIfTrue="1" operator="equal">
      <formula>"CW 3120-R2"</formula>
    </cfRule>
    <cfRule type="cellIs" dxfId="159" priority="162" stopIfTrue="1" operator="equal">
      <formula>"CW 3240-R7"</formula>
    </cfRule>
  </conditionalFormatting>
  <conditionalFormatting sqref="D487">
    <cfRule type="cellIs" dxfId="158" priority="157" stopIfTrue="1" operator="equal">
      <formula>"CW 2130-R11"</formula>
    </cfRule>
    <cfRule type="cellIs" dxfId="157" priority="158" stopIfTrue="1" operator="equal">
      <formula>"CW 3120-R2"</formula>
    </cfRule>
    <cfRule type="cellIs" dxfId="156" priority="159" stopIfTrue="1" operator="equal">
      <formula>"CW 3240-R7"</formula>
    </cfRule>
  </conditionalFormatting>
  <conditionalFormatting sqref="D488">
    <cfRule type="cellIs" dxfId="155" priority="154" stopIfTrue="1" operator="equal">
      <formula>"CW 2130-R11"</formula>
    </cfRule>
    <cfRule type="cellIs" dxfId="154" priority="155" stopIfTrue="1" operator="equal">
      <formula>"CW 3120-R2"</formula>
    </cfRule>
    <cfRule type="cellIs" dxfId="153" priority="156" stopIfTrue="1" operator="equal">
      <formula>"CW 3240-R7"</formula>
    </cfRule>
  </conditionalFormatting>
  <conditionalFormatting sqref="D465">
    <cfRule type="cellIs" dxfId="152" priority="151" stopIfTrue="1" operator="equal">
      <formula>"CW 2130-R11"</formula>
    </cfRule>
    <cfRule type="cellIs" dxfId="151" priority="152" stopIfTrue="1" operator="equal">
      <formula>"CW 3120-R2"</formula>
    </cfRule>
    <cfRule type="cellIs" dxfId="150" priority="153" stopIfTrue="1" operator="equal">
      <formula>"CW 3240-R7"</formula>
    </cfRule>
  </conditionalFormatting>
  <conditionalFormatting sqref="D471">
    <cfRule type="cellIs" dxfId="149" priority="148" stopIfTrue="1" operator="equal">
      <formula>"CW 2130-R11"</formula>
    </cfRule>
    <cfRule type="cellIs" dxfId="148" priority="149" stopIfTrue="1" operator="equal">
      <formula>"CW 3120-R2"</formula>
    </cfRule>
    <cfRule type="cellIs" dxfId="147" priority="150" stopIfTrue="1" operator="equal">
      <formula>"CW 3240-R7"</formula>
    </cfRule>
  </conditionalFormatting>
  <conditionalFormatting sqref="D471">
    <cfRule type="cellIs" dxfId="146" priority="145" stopIfTrue="1" operator="equal">
      <formula>"CW 2130-R11"</formula>
    </cfRule>
    <cfRule type="cellIs" dxfId="145" priority="146" stopIfTrue="1" operator="equal">
      <formula>"CW 3120-R2"</formula>
    </cfRule>
    <cfRule type="cellIs" dxfId="144" priority="147" stopIfTrue="1" operator="equal">
      <formula>"CW 3240-R7"</formula>
    </cfRule>
  </conditionalFormatting>
  <conditionalFormatting sqref="D473">
    <cfRule type="cellIs" dxfId="143" priority="142" stopIfTrue="1" operator="equal">
      <formula>"CW 2130-R11"</formula>
    </cfRule>
    <cfRule type="cellIs" dxfId="142" priority="143" stopIfTrue="1" operator="equal">
      <formula>"CW 3120-R2"</formula>
    </cfRule>
    <cfRule type="cellIs" dxfId="141" priority="144" stopIfTrue="1" operator="equal">
      <formula>"CW 3240-R7"</formula>
    </cfRule>
  </conditionalFormatting>
  <conditionalFormatting sqref="D474">
    <cfRule type="cellIs" dxfId="140" priority="139" stopIfTrue="1" operator="equal">
      <formula>"CW 2130-R11"</formula>
    </cfRule>
    <cfRule type="cellIs" dxfId="139" priority="140" stopIfTrue="1" operator="equal">
      <formula>"CW 3120-R2"</formula>
    </cfRule>
    <cfRule type="cellIs" dxfId="138" priority="141" stopIfTrue="1" operator="equal">
      <formula>"CW 3240-R7"</formula>
    </cfRule>
  </conditionalFormatting>
  <conditionalFormatting sqref="D467">
    <cfRule type="cellIs" dxfId="137" priority="136" stopIfTrue="1" operator="equal">
      <formula>"CW 2130-R11"</formula>
    </cfRule>
    <cfRule type="cellIs" dxfId="136" priority="137" stopIfTrue="1" operator="equal">
      <formula>"CW 3120-R2"</formula>
    </cfRule>
    <cfRule type="cellIs" dxfId="135" priority="138" stopIfTrue="1" operator="equal">
      <formula>"CW 3240-R7"</formula>
    </cfRule>
  </conditionalFormatting>
  <conditionalFormatting sqref="D468">
    <cfRule type="cellIs" dxfId="134" priority="133" stopIfTrue="1" operator="equal">
      <formula>"CW 2130-R11"</formula>
    </cfRule>
    <cfRule type="cellIs" dxfId="133" priority="134" stopIfTrue="1" operator="equal">
      <formula>"CW 3120-R2"</formula>
    </cfRule>
    <cfRule type="cellIs" dxfId="132" priority="135" stopIfTrue="1" operator="equal">
      <formula>"CW 3240-R7"</formula>
    </cfRule>
  </conditionalFormatting>
  <conditionalFormatting sqref="D469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D480">
    <cfRule type="cellIs" dxfId="128" priority="127" stopIfTrue="1" operator="equal">
      <formula>"CW 2130-R11"</formula>
    </cfRule>
    <cfRule type="cellIs" dxfId="127" priority="128" stopIfTrue="1" operator="equal">
      <formula>"CW 3120-R2"</formula>
    </cfRule>
    <cfRule type="cellIs" dxfId="126" priority="129" stopIfTrue="1" operator="equal">
      <formula>"CW 3240-R7"</formula>
    </cfRule>
  </conditionalFormatting>
  <conditionalFormatting sqref="D575:D576 D578:D579 D583">
    <cfRule type="cellIs" dxfId="125" priority="124" stopIfTrue="1" operator="equal">
      <formula>"CW 2130-R11"</formula>
    </cfRule>
    <cfRule type="cellIs" dxfId="124" priority="125" stopIfTrue="1" operator="equal">
      <formula>"CW 3120-R2"</formula>
    </cfRule>
    <cfRule type="cellIs" dxfId="123" priority="126" stopIfTrue="1" operator="equal">
      <formula>"CW 3240-R7"</formula>
    </cfRule>
  </conditionalFormatting>
  <conditionalFormatting sqref="D216">
    <cfRule type="cellIs" dxfId="122" priority="121" stopIfTrue="1" operator="equal">
      <formula>"CW 2130-R11"</formula>
    </cfRule>
    <cfRule type="cellIs" dxfId="121" priority="122" stopIfTrue="1" operator="equal">
      <formula>"CW 3120-R2"</formula>
    </cfRule>
    <cfRule type="cellIs" dxfId="120" priority="123" stopIfTrue="1" operator="equal">
      <formula>"CW 3240-R7"</formula>
    </cfRule>
  </conditionalFormatting>
  <conditionalFormatting sqref="D217">
    <cfRule type="cellIs" dxfId="119" priority="118" stopIfTrue="1" operator="equal">
      <formula>"CW 2130-R11"</formula>
    </cfRule>
    <cfRule type="cellIs" dxfId="118" priority="119" stopIfTrue="1" operator="equal">
      <formula>"CW 3120-R2"</formula>
    </cfRule>
    <cfRule type="cellIs" dxfId="117" priority="120" stopIfTrue="1" operator="equal">
      <formula>"CW 3240-R7"</formula>
    </cfRule>
  </conditionalFormatting>
  <conditionalFormatting sqref="D218">
    <cfRule type="cellIs" dxfId="116" priority="115" stopIfTrue="1" operator="equal">
      <formula>"CW 2130-R11"</formula>
    </cfRule>
    <cfRule type="cellIs" dxfId="115" priority="116" stopIfTrue="1" operator="equal">
      <formula>"CW 3120-R2"</formula>
    </cfRule>
    <cfRule type="cellIs" dxfId="114" priority="117" stopIfTrue="1" operator="equal">
      <formula>"CW 3240-R7"</formula>
    </cfRule>
  </conditionalFormatting>
  <conditionalFormatting sqref="D219">
    <cfRule type="cellIs" dxfId="113" priority="112" stopIfTrue="1" operator="equal">
      <formula>"CW 2130-R11"</formula>
    </cfRule>
    <cfRule type="cellIs" dxfId="112" priority="113" stopIfTrue="1" operator="equal">
      <formula>"CW 3120-R2"</formula>
    </cfRule>
    <cfRule type="cellIs" dxfId="111" priority="114" stopIfTrue="1" operator="equal">
      <formula>"CW 3240-R7"</formula>
    </cfRule>
  </conditionalFormatting>
  <conditionalFormatting sqref="D220">
    <cfRule type="cellIs" dxfId="110" priority="109" stopIfTrue="1" operator="equal">
      <formula>"CW 2130-R11"</formula>
    </cfRule>
    <cfRule type="cellIs" dxfId="109" priority="110" stopIfTrue="1" operator="equal">
      <formula>"CW 3120-R2"</formula>
    </cfRule>
    <cfRule type="cellIs" dxfId="108" priority="111" stopIfTrue="1" operator="equal">
      <formula>"CW 3240-R7"</formula>
    </cfRule>
  </conditionalFormatting>
  <conditionalFormatting sqref="D247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248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249">
    <cfRule type="cellIs" dxfId="101" priority="100" stopIfTrue="1" operator="equal">
      <formula>"CW 2130-R11"</formula>
    </cfRule>
    <cfRule type="cellIs" dxfId="100" priority="101" stopIfTrue="1" operator="equal">
      <formula>"CW 3120-R2"</formula>
    </cfRule>
    <cfRule type="cellIs" dxfId="99" priority="102" stopIfTrue="1" operator="equal">
      <formula>"CW 3240-R7"</formula>
    </cfRule>
  </conditionalFormatting>
  <conditionalFormatting sqref="D250">
    <cfRule type="cellIs" dxfId="98" priority="97" stopIfTrue="1" operator="equal">
      <formula>"CW 2130-R11"</formula>
    </cfRule>
    <cfRule type="cellIs" dxfId="97" priority="98" stopIfTrue="1" operator="equal">
      <formula>"CW 3120-R2"</formula>
    </cfRule>
    <cfRule type="cellIs" dxfId="96" priority="99" stopIfTrue="1" operator="equal">
      <formula>"CW 3240-R7"</formula>
    </cfRule>
  </conditionalFormatting>
  <conditionalFormatting sqref="D251">
    <cfRule type="cellIs" dxfId="95" priority="94" stopIfTrue="1" operator="equal">
      <formula>"CW 2130-R11"</formula>
    </cfRule>
    <cfRule type="cellIs" dxfId="94" priority="95" stopIfTrue="1" operator="equal">
      <formula>"CW 3120-R2"</formula>
    </cfRule>
    <cfRule type="cellIs" dxfId="93" priority="96" stopIfTrue="1" operator="equal">
      <formula>"CW 3240-R7"</formula>
    </cfRule>
  </conditionalFormatting>
  <conditionalFormatting sqref="D152">
    <cfRule type="cellIs" dxfId="92" priority="91" stopIfTrue="1" operator="equal">
      <formula>"CW 2130-R11"</formula>
    </cfRule>
    <cfRule type="cellIs" dxfId="91" priority="92" stopIfTrue="1" operator="equal">
      <formula>"CW 3120-R2"</formula>
    </cfRule>
    <cfRule type="cellIs" dxfId="90" priority="93" stopIfTrue="1" operator="equal">
      <formula>"CW 3240-R7"</formula>
    </cfRule>
  </conditionalFormatting>
  <conditionalFormatting sqref="D496">
    <cfRule type="cellIs" dxfId="89" priority="88" stopIfTrue="1" operator="equal">
      <formula>"CW 2130-R11"</formula>
    </cfRule>
    <cfRule type="cellIs" dxfId="88" priority="89" stopIfTrue="1" operator="equal">
      <formula>"CW 3120-R2"</formula>
    </cfRule>
    <cfRule type="cellIs" dxfId="87" priority="90" stopIfTrue="1" operator="equal">
      <formula>"CW 3240-R7"</formula>
    </cfRule>
  </conditionalFormatting>
  <conditionalFormatting sqref="D498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505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506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513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535:D536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531:D532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539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540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541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542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515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543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561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562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544:D545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549">
    <cfRule type="cellIs" dxfId="41" priority="41" stopIfTrue="1" operator="equal">
      <formula>"CW 3120-R2"</formula>
    </cfRule>
    <cfRule type="cellIs" dxfId="40" priority="42" stopIfTrue="1" operator="equal">
      <formula>"CW 3240-R7"</formula>
    </cfRule>
  </conditionalFormatting>
  <conditionalFormatting sqref="D550">
    <cfRule type="cellIs" dxfId="39" priority="38" stopIfTrue="1" operator="equal">
      <formula>"CW 2130-R11"</formula>
    </cfRule>
    <cfRule type="cellIs" dxfId="38" priority="39" stopIfTrue="1" operator="equal">
      <formula>"CW 3120-R2"</formula>
    </cfRule>
    <cfRule type="cellIs" dxfId="37" priority="40" stopIfTrue="1" operator="equal">
      <formula>"CW 3240-R7"</formula>
    </cfRule>
  </conditionalFormatting>
  <conditionalFormatting sqref="D551:D553">
    <cfRule type="cellIs" dxfId="36" priority="36" stopIfTrue="1" operator="equal">
      <formula>"CW 3120-R2"</formula>
    </cfRule>
    <cfRule type="cellIs" dxfId="35" priority="37" stopIfTrue="1" operator="equal">
      <formula>"CW 3240-R7"</formula>
    </cfRule>
  </conditionalFormatting>
  <conditionalFormatting sqref="D554:D555">
    <cfRule type="cellIs" dxfId="34" priority="34" stopIfTrue="1" operator="equal">
      <formula>"CW 3120-R2"</formula>
    </cfRule>
    <cfRule type="cellIs" dxfId="33" priority="35" stopIfTrue="1" operator="equal">
      <formula>"CW 3240-R7"</formula>
    </cfRule>
  </conditionalFormatting>
  <conditionalFormatting sqref="D556">
    <cfRule type="cellIs" dxfId="32" priority="32" stopIfTrue="1" operator="equal">
      <formula>"CW 3120-R2"</formula>
    </cfRule>
    <cfRule type="cellIs" dxfId="31" priority="33" stopIfTrue="1" operator="equal">
      <formula>"CW 3240-R7"</formula>
    </cfRule>
  </conditionalFormatting>
  <conditionalFormatting sqref="D557:D558">
    <cfRule type="cellIs" dxfId="30" priority="30" stopIfTrue="1" operator="equal">
      <formula>"CW 3120-R2"</formula>
    </cfRule>
    <cfRule type="cellIs" dxfId="29" priority="31" stopIfTrue="1" operator="equal">
      <formula>"CW 3240-R7"</formula>
    </cfRule>
  </conditionalFormatting>
  <conditionalFormatting sqref="D558">
    <cfRule type="cellIs" dxfId="28" priority="27" stopIfTrue="1" operator="equal">
      <formula>"CW 2130-R11"</formula>
    </cfRule>
    <cfRule type="cellIs" dxfId="27" priority="28" stopIfTrue="1" operator="equal">
      <formula>"CW 3120-R2"</formula>
    </cfRule>
    <cfRule type="cellIs" dxfId="26" priority="29" stopIfTrue="1" operator="equal">
      <formula>"CW 3240-R7"</formula>
    </cfRule>
  </conditionalFormatting>
  <conditionalFormatting sqref="D557">
    <cfRule type="cellIs" dxfId="25" priority="25" stopIfTrue="1" operator="equal">
      <formula>"CW 3120-R2"</formula>
    </cfRule>
    <cfRule type="cellIs" dxfId="24" priority="26" stopIfTrue="1" operator="equal">
      <formula>"CW 3240-R7"</formula>
    </cfRule>
  </conditionalFormatting>
  <conditionalFormatting sqref="D559">
    <cfRule type="cellIs" dxfId="23" priority="23" stopIfTrue="1" operator="equal">
      <formula>"CW 3120-R2"</formula>
    </cfRule>
    <cfRule type="cellIs" dxfId="22" priority="24" stopIfTrue="1" operator="equal">
      <formula>"CW 3240-R7"</formula>
    </cfRule>
  </conditionalFormatting>
  <conditionalFormatting sqref="G588">
    <cfRule type="expression" dxfId="21" priority="22">
      <formula>G588&gt;G616*0.05</formula>
    </cfRule>
  </conditionalFormatting>
  <conditionalFormatting sqref="D493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494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495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499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503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51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565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Approx. Quantity  for this Item _x000a_must be a whole number. " prompt="Enter the Approx. Quantity_x000a_" sqref="F435 F143" xr:uid="{0614CC64-F5E9-46AE-986C-95AAE78D0850}">
      <formula1>IF(F143&gt;=0,ROUND(F143,0),0)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4 G268 G351:G353 G457 G370 G388:G390 G409:G410 G465 G496 G237 G217 G336 G219:G221 G162:G163 G197 G508 G536:G537 G547 G22 G540:G542 G513:G514 G520:G521 G575:G576 G92 G534 G585 G583 G581 G578:G579 G568:G571 G566 G563 G561 G559 G556 G553 G550 G545 G532 G523:G525 G527:G529 G510:G511 G506 G504 G501 G498:G499 G493:G494 G488 G483:G485 G478 G474 G471 G468:G469 G450 G447 G445 G442 G439 G435 G433 G431 G426:G427 G423 G419:G420 G416 G414 G402:G403 G26 G395 G393 G383:G385 G380 G378 G375:G376 G373 G365:G366 G362 G360 G358 G356 G348 G345 G343 G341 G339 G330:G332 G323:G327 G321 G318:G319 G316 G313 G309 G307 G304 G302 G300 G293:G297 G288:G290 G285 G283 G278:G281 G276 G271:G274 G263:G264 G260 G258 G256 G254 G250:G251 G248 G246 G244 G242 G240 G399 G228 G226 G224 G215 G230 G210 G207:G208 G205 G200:G203 G193 G190:G191 G187 G184 G182 G179:G180 G177 G175 G172 G170 G167:G168 G165 G157:G158 G154 G152 G148:G150 G145 G143 G141 G138 G135 G132 G129:G130 G127 G123:G124 G119:G121 G114:G116 G110:G112 G108 G106 G104 G102 G99 G97 G94:G95 G89:G90 G84:G85 G80:G81 G78 G76 G70:G74 G67 G64 G61 G59 G212 G53:G54 G51 G45:G48 G42:G43 G38:G39 G34:G36 G32 G30 G28 G397 G56 G516:G517 G454 G14:G15 G12 G9:G10 G17 G19 G480 G233 G460" xr:uid="{6304B44A-A156-46A5-81B9-8783B9BB9FF5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408 G218 G222:G223 G577 G507 G538:G539 G533 G543:G544 G518:G519 G546 G584 G582 G580 G573:G574 G567 G564:G565 G562 G560 G557:G558 G554:G555 G551:G552 G548:G549 G535 G530:G531 G526 G522 G515 G512 G509 G505 G502:G503 G500 G497 G495 G491:G492 G486:G487 G481:G482 G479 G476:G477 G7:G8 G11 G466:G467 G463:G464 G453 G398 G448:G449 G446 G443:G444 G440:G441 G436:G438 G434 G432 G428:G430 G424:G425 G421:G422 G417:G418 G415 G411:G413 G400:G401 G396 G394 G391:G392 G386:G387 G381:G382 G379 G377 G374 G371:G372 G368:G369 G363:G364 G361 G359 G357 G354:G355 G349:G350 G346:G347 G344 G342 G340 G337:G338 G334:G335 G328:G329 G322 G320 G317 G314:G315 G310:G312 G308 G305:G306 G303 G301 G298:G299 G291:G292 G286:G287 G284 G282 G277 G275 G269:G270 G266:G267 G261:G262 G259 G257 G255 G252:G253 G249 G247 G245 G243 G241 G238:G239 G236 G231:G232 G229 G227 G225 G216 G213:G214 G211 G209 G206 G204 G198:G199 G196 G192 G188:G189 G185:G186 G183 G181 G178 G176 G173:G174 G171 G169 G166 G164 G160:G161 G155:G156 G153 G151 G146:G147 G144 G142 G139:G140 G136:G137 G133:G134 G131 G128 G125:G126 G122 G117:G118 G113 G109 G107 G105 G103 G100:G101 G98 G96 G93 G91 G88 G82:G83 G79 G77 G75 G68:G69 G65:G66 G62:G63 G60 G57:G58 G55 G52 G49:G50 G44 G40:G41 G37 G33 G31 G29 G27 G25 G23 G20:G21 G470 G16 G13 G18 G456 G459" xr:uid="{956833DA-6AE3-4AC9-A290-D61637AFBC92}">
      <formula1>"isblank(G3)"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88" xr:uid="{968C576F-AC54-41F5-A11A-1D86F2D73C17}">
      <formula1>IF(AND(G588&gt;=0.01,G588&lt;=G616*0.05),ROUND(G588,2),0.01)</formula1>
    </dataValidation>
  </dataValidations>
  <pageMargins left="0.7" right="0.7" top="0.75" bottom="0.75" header="0.3" footer="0.3"/>
  <pageSetup scale="67" fitToHeight="0" orientation="portrait" r:id="rId1"/>
  <headerFooter alignWithMargins="0">
    <oddHeader>&amp;LThe City of Winnipeg
Tender No. 188-2024 
&amp;RBid Submission
&amp;P of &amp;N</oddHeader>
    <oddFooter xml:space="preserve">&amp;R                   </oddFooter>
  </headerFooter>
  <rowBreaks count="34" manualBreakCount="34">
    <brk id="26" min="1" max="7" man="1"/>
    <brk id="39" min="1" max="7" man="1"/>
    <brk id="56" min="1" max="7" man="1"/>
    <brk id="76" min="1" max="7" man="1"/>
    <brk id="86" min="1" max="7" man="1"/>
    <brk id="106" min="1" max="7" man="1"/>
    <brk id="124" min="1" max="7" man="1"/>
    <brk id="145" min="1" max="7" man="1"/>
    <brk id="159" min="1" max="7" man="1"/>
    <brk id="177" min="1" max="7" man="1"/>
    <brk id="194" min="1" max="7" man="1"/>
    <brk id="212" min="1" max="7" man="1"/>
    <brk id="230" min="1" max="7" man="1"/>
    <brk id="234" min="1" max="7" man="1"/>
    <brk id="251" min="1" max="7" man="1"/>
    <brk id="265" min="1" max="7" man="1"/>
    <brk id="281" min="1" max="7" man="1"/>
    <brk id="297" min="1" max="7" man="1"/>
    <brk id="313" min="1" max="7" man="1"/>
    <brk id="333" min="1" max="7" man="1"/>
    <brk id="348" min="1" max="7" man="1"/>
    <brk id="367" min="1" max="7" man="1"/>
    <brk id="385" min="1" max="7" man="1"/>
    <brk id="404" min="1" max="7" man="1"/>
    <brk id="423" min="1" max="7" man="1"/>
    <brk id="451" min="1" max="7" man="1"/>
    <brk id="461" min="1" max="7" man="1"/>
    <brk id="475" min="1" max="7" man="1"/>
    <brk id="489" min="1" max="7" man="1"/>
    <brk id="516" min="1" max="7" man="1"/>
    <brk id="529" min="1" max="7" man="1"/>
    <brk id="547" min="1" max="7" man="1"/>
    <brk id="572" min="1" max="7" man="1"/>
    <brk id="589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956B8-A889-4C9E-BB68-EC86BFA14B3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FORM B - PRICES</vt:lpstr>
      <vt:lpstr>Sheet1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Dillon Consulting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Nickel, Trevor</dc:creator>
  <dc:description>Checked May 2, 2024
by C. Humbert
File size 75.6 KB</dc:description>
  <cp:lastModifiedBy>Humbert, Cory</cp:lastModifiedBy>
  <cp:lastPrinted>2024-05-02T14:39:33Z</cp:lastPrinted>
  <dcterms:created xsi:type="dcterms:W3CDTF">2024-05-02T13:49:15Z</dcterms:created>
  <dcterms:modified xsi:type="dcterms:W3CDTF">2024-05-02T21:10:52Z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