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181-2024 Dillon\Addendum 1\"/>
    </mc:Choice>
  </mc:AlternateContent>
  <xr:revisionPtr revIDLastSave="0" documentId="13_ncr:1_{89240B10-496C-4A19-87EE-760E7CCCAB2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 B (R1) - PRICES" sheetId="10" r:id="rId1"/>
  </sheets>
  <externalReferences>
    <externalReference r:id="rId2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#REF!</definedName>
    <definedName name="_12TENDER_SUBMISSI">#REF!</definedName>
    <definedName name="_1PAGE_1_OF_13" localSheetId="0">'FORM B (R1) - PRICES'!#REF!</definedName>
    <definedName name="_20TENDER_NO._181" localSheetId="0">'[1]FORM B; PRICES'!#REF!</definedName>
    <definedName name="_20TENDER_NO._181">'[1]FORM B; PRICES'!#REF!</definedName>
    <definedName name="_30TENDER_SUBMISSI" localSheetId="0">'[1]FORM B; PRICES'!#REF!</definedName>
    <definedName name="_30TENDER_SUBMISSI">'[1]FORM B; PRICES'!#REF!</definedName>
    <definedName name="_4PAGE_1_OF_13" localSheetId="0">#REF!</definedName>
    <definedName name="_4PAGE_1_OF_13">#REF!</definedName>
    <definedName name="_5TENDER_NO._181" localSheetId="0">'FORM B (R1) - PRICES'!#REF!</definedName>
    <definedName name="_8TENDER_NO._181" localSheetId="0">#REF!</definedName>
    <definedName name="_8TENDER_NO._181">#REF!</definedName>
    <definedName name="_9TENDER_SUBMISSI" localSheetId="0">'FORM B (R1) - PRICES'!#REF!</definedName>
    <definedName name="_xlnm._FilterDatabase" localSheetId="0" hidden="1">'FORM B (R1) - PRICES'!$I$2:$N$644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(R1) - PRICES'!#REF!</definedName>
    <definedName name="HEADER">#REF!</definedName>
    <definedName name="_xlnm.Print_Area" localSheetId="0">'FORM B (R1) - PRICES'!$B$1:$H$519</definedName>
    <definedName name="_xlnm.Print_Titles" localSheetId="0">'FORM B (R1) - PRICES'!$1:$5</definedName>
    <definedName name="_xlnm.Print_Titles">#REF!</definedName>
    <definedName name="TEMP" localSheetId="0">'FORM B (R1) - PRICES'!#REF!</definedName>
    <definedName name="TEMP">#REF!</definedName>
    <definedName name="TESTHEAD" localSheetId="0">'FORM B (R1) - PRICES'!#REF!</definedName>
    <definedName name="TESTHEAD">#REF!</definedName>
    <definedName name="XEVERYTHING" localSheetId="0">'FORM B (R1) - PRICES'!$B$1:$II$487</definedName>
    <definedName name="XEVERYTHING">#REF!</definedName>
    <definedName name="XITEMS" localSheetId="0">'FORM B (R1) - PRICES'!$B$486:$II$487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10" i="10" l="1"/>
  <c r="H12" i="10"/>
  <c r="H14" i="10"/>
  <c r="H15" i="10"/>
  <c r="H16" i="10"/>
  <c r="H17" i="10"/>
  <c r="H19" i="10"/>
  <c r="H22" i="10"/>
  <c r="H24" i="10"/>
  <c r="H26" i="10"/>
  <c r="H29" i="10"/>
  <c r="H31" i="10"/>
  <c r="H32" i="10"/>
  <c r="H33" i="10"/>
  <c r="H34" i="10"/>
  <c r="H37" i="10"/>
  <c r="H39" i="10"/>
  <c r="H41" i="10"/>
  <c r="H42" i="10"/>
  <c r="H45" i="10"/>
  <c r="H47" i="10"/>
  <c r="H48" i="10"/>
  <c r="H50" i="10"/>
  <c r="H53" i="10"/>
  <c r="H56" i="10"/>
  <c r="H58" i="10"/>
  <c r="H59" i="10"/>
  <c r="H62" i="10"/>
  <c r="B63" i="10"/>
  <c r="C63" i="10"/>
  <c r="H67" i="10"/>
  <c r="H70" i="10"/>
  <c r="H71" i="10"/>
  <c r="H73" i="10"/>
  <c r="H75" i="10"/>
  <c r="H76" i="10"/>
  <c r="H77" i="10"/>
  <c r="H79" i="10"/>
  <c r="H81" i="10"/>
  <c r="H82" i="10"/>
  <c r="H85" i="10"/>
  <c r="H86" i="10"/>
  <c r="H88" i="10"/>
  <c r="H89" i="10"/>
  <c r="H90" i="10"/>
  <c r="H92" i="10"/>
  <c r="H93" i="10"/>
  <c r="H94" i="10"/>
  <c r="H96" i="10"/>
  <c r="H98" i="10"/>
  <c r="H100" i="10"/>
  <c r="H102" i="10"/>
  <c r="B103" i="10"/>
  <c r="C103" i="10"/>
  <c r="H106" i="10"/>
  <c r="H107" i="10"/>
  <c r="H109" i="10"/>
  <c r="H111" i="10"/>
  <c r="H112" i="10"/>
  <c r="H113" i="10"/>
  <c r="H114" i="10"/>
  <c r="H116" i="10"/>
  <c r="H119" i="10"/>
  <c r="H121" i="10"/>
  <c r="H123" i="10"/>
  <c r="H124" i="10"/>
  <c r="H127" i="10"/>
  <c r="H128" i="10"/>
  <c r="H129" i="10"/>
  <c r="H130" i="10"/>
  <c r="H131" i="10"/>
  <c r="H133" i="10"/>
  <c r="H134" i="10"/>
  <c r="H135" i="10"/>
  <c r="H137" i="10"/>
  <c r="H138" i="10"/>
  <c r="H141" i="10"/>
  <c r="H143" i="10"/>
  <c r="H144" i="10"/>
  <c r="H145" i="10"/>
  <c r="H146" i="10"/>
  <c r="H147" i="10"/>
  <c r="H150" i="10"/>
  <c r="H152" i="10"/>
  <c r="H153" i="10"/>
  <c r="H154" i="10"/>
  <c r="H156" i="10"/>
  <c r="H159" i="10"/>
  <c r="H162" i="10"/>
  <c r="H165" i="10"/>
  <c r="H166" i="10"/>
  <c r="H167" i="10"/>
  <c r="H168" i="10"/>
  <c r="H170" i="10"/>
  <c r="H173" i="10"/>
  <c r="H176" i="10"/>
  <c r="B177" i="10"/>
  <c r="C177" i="10"/>
  <c r="H181" i="10"/>
  <c r="H182" i="10"/>
  <c r="H185" i="10"/>
  <c r="H187" i="10"/>
  <c r="H188" i="10"/>
  <c r="H190" i="10"/>
  <c r="H192" i="10"/>
  <c r="H194" i="10"/>
  <c r="H195" i="10"/>
  <c r="H198" i="10"/>
  <c r="H199" i="10"/>
  <c r="H201" i="10"/>
  <c r="H202" i="10"/>
  <c r="H203" i="10"/>
  <c r="H205" i="10"/>
  <c r="H206" i="10"/>
  <c r="H207" i="10"/>
  <c r="H208" i="10"/>
  <c r="H211" i="10"/>
  <c r="H213" i="10"/>
  <c r="H214" i="10"/>
  <c r="H215" i="10"/>
  <c r="H217" i="10"/>
  <c r="H221" i="10"/>
  <c r="H223" i="10"/>
  <c r="H224" i="10"/>
  <c r="H225" i="10"/>
  <c r="H226" i="10"/>
  <c r="H228" i="10"/>
  <c r="H230" i="10"/>
  <c r="H232" i="10"/>
  <c r="H234" i="10"/>
  <c r="H236" i="10"/>
  <c r="H239" i="10"/>
  <c r="B240" i="10"/>
  <c r="C240" i="10"/>
  <c r="H243" i="10"/>
  <c r="H244" i="10"/>
  <c r="H246" i="10"/>
  <c r="H247" i="10"/>
  <c r="H250" i="10"/>
  <c r="H252" i="10"/>
  <c r="H254" i="10"/>
  <c r="H255" i="10"/>
  <c r="H256" i="10"/>
  <c r="H257" i="10"/>
  <c r="H259" i="10"/>
  <c r="H261" i="10"/>
  <c r="H262" i="10"/>
  <c r="H264" i="10"/>
  <c r="H266" i="10"/>
  <c r="H267" i="10"/>
  <c r="H269" i="10"/>
  <c r="H272" i="10"/>
  <c r="H273" i="10"/>
  <c r="H274" i="10"/>
  <c r="H275" i="10"/>
  <c r="H277" i="10"/>
  <c r="H278" i="10"/>
  <c r="H279" i="10"/>
  <c r="H281" i="10"/>
  <c r="H282" i="10"/>
  <c r="H283" i="10"/>
  <c r="H284" i="10"/>
  <c r="H285" i="10"/>
  <c r="H288" i="10"/>
  <c r="H290" i="10"/>
  <c r="H292" i="10"/>
  <c r="H293" i="10"/>
  <c r="H294" i="10"/>
  <c r="H295" i="10"/>
  <c r="H298" i="10"/>
  <c r="H300" i="10"/>
  <c r="H302" i="10"/>
  <c r="H305" i="10"/>
  <c r="H307" i="10"/>
  <c r="H309" i="10"/>
  <c r="H310" i="10"/>
  <c r="H311" i="10"/>
  <c r="H312" i="10"/>
  <c r="H314" i="10"/>
  <c r="H315" i="10"/>
  <c r="H316" i="10"/>
  <c r="H318" i="10"/>
  <c r="H320" i="10"/>
  <c r="H322" i="10"/>
  <c r="H323" i="10"/>
  <c r="H324" i="10"/>
  <c r="H327" i="10"/>
  <c r="B328" i="10"/>
  <c r="C328" i="10"/>
  <c r="H331" i="10"/>
  <c r="H332" i="10"/>
  <c r="H334" i="10"/>
  <c r="H335" i="10"/>
  <c r="H338" i="10"/>
  <c r="H340" i="10"/>
  <c r="H342" i="10"/>
  <c r="H343" i="10"/>
  <c r="H344" i="10"/>
  <c r="H346" i="10"/>
  <c r="H348" i="10"/>
  <c r="H349" i="10"/>
  <c r="H351" i="10"/>
  <c r="H353" i="10"/>
  <c r="H354" i="10"/>
  <c r="H356" i="10"/>
  <c r="H359" i="10"/>
  <c r="H360" i="10"/>
  <c r="H362" i="10"/>
  <c r="H363" i="10"/>
  <c r="H364" i="10"/>
  <c r="H366" i="10"/>
  <c r="H367" i="10"/>
  <c r="H368" i="10"/>
  <c r="H369" i="10"/>
  <c r="H370" i="10"/>
  <c r="H373" i="10"/>
  <c r="H375" i="10"/>
  <c r="H377" i="10"/>
  <c r="H378" i="10"/>
  <c r="H379" i="10"/>
  <c r="H380" i="10"/>
  <c r="H383" i="10"/>
  <c r="H385" i="10"/>
  <c r="H387" i="10"/>
  <c r="H390" i="10"/>
  <c r="H392" i="10"/>
  <c r="H393" i="10"/>
  <c r="H396" i="10"/>
  <c r="H398" i="10"/>
  <c r="H400" i="10"/>
  <c r="H401" i="10"/>
  <c r="H403" i="10"/>
  <c r="H405" i="10"/>
  <c r="H406" i="10"/>
  <c r="H407" i="10"/>
  <c r="H410" i="10"/>
  <c r="B411" i="10"/>
  <c r="C411" i="10"/>
  <c r="H415" i="10"/>
  <c r="H416" i="10"/>
  <c r="H419" i="10"/>
  <c r="H421" i="10"/>
  <c r="H423" i="10"/>
  <c r="H424" i="10"/>
  <c r="H426" i="10"/>
  <c r="H428" i="10"/>
  <c r="H429" i="10"/>
  <c r="H431" i="10"/>
  <c r="H433" i="10"/>
  <c r="H434" i="10"/>
  <c r="H437" i="10"/>
  <c r="H438" i="10"/>
  <c r="H440" i="10"/>
  <c r="H441" i="10"/>
  <c r="H443" i="10"/>
  <c r="H444" i="10"/>
  <c r="H445" i="10"/>
  <c r="H448" i="10"/>
  <c r="H450" i="10"/>
  <c r="H452" i="10"/>
  <c r="H454" i="10"/>
  <c r="H457" i="10"/>
  <c r="H458" i="10"/>
  <c r="H460" i="10"/>
  <c r="H462" i="10"/>
  <c r="H464" i="10"/>
  <c r="H467" i="10"/>
  <c r="B468" i="10"/>
  <c r="C468" i="10"/>
  <c r="H470" i="10"/>
  <c r="H471" i="10" s="1"/>
  <c r="H511" i="10" s="1"/>
  <c r="B471" i="10"/>
  <c r="C471" i="10"/>
  <c r="H477" i="10"/>
  <c r="H478" i="10"/>
  <c r="H481" i="10"/>
  <c r="H484" i="10"/>
  <c r="B485" i="10"/>
  <c r="C485" i="10"/>
  <c r="H488" i="10"/>
  <c r="H489" i="10"/>
  <c r="H490" i="10"/>
  <c r="H491" i="10"/>
  <c r="H492" i="10"/>
  <c r="H493" i="10"/>
  <c r="H494" i="10"/>
  <c r="H495" i="10"/>
  <c r="H496" i="10"/>
  <c r="H497" i="10"/>
  <c r="B498" i="10"/>
  <c r="C498" i="10"/>
  <c r="H500" i="10"/>
  <c r="H501" i="10" s="1"/>
  <c r="H517" i="10" s="1"/>
  <c r="B501" i="10"/>
  <c r="C501" i="10"/>
  <c r="B503" i="10"/>
  <c r="B504" i="10"/>
  <c r="C504" i="10"/>
  <c r="B505" i="10"/>
  <c r="C505" i="10"/>
  <c r="B506" i="10"/>
  <c r="C506" i="10"/>
  <c r="B507" i="10"/>
  <c r="C507" i="10"/>
  <c r="B508" i="10"/>
  <c r="C508" i="10"/>
  <c r="B509" i="10"/>
  <c r="C509" i="10"/>
  <c r="B510" i="10"/>
  <c r="C510" i="10"/>
  <c r="B511" i="10"/>
  <c r="C511" i="10"/>
  <c r="B512" i="10"/>
  <c r="C512" i="10"/>
  <c r="B514" i="10"/>
  <c r="B515" i="10"/>
  <c r="C515" i="10"/>
  <c r="B517" i="10"/>
  <c r="C517" i="10"/>
  <c r="H9" i="10" l="1"/>
  <c r="H63" i="10" s="1"/>
  <c r="H504" i="10" s="1"/>
  <c r="H498" i="10"/>
  <c r="H515" i="10" s="1"/>
  <c r="H516" i="10" s="1"/>
  <c r="H485" i="10"/>
  <c r="H512" i="10" s="1"/>
  <c r="H468" i="10"/>
  <c r="H510" i="10" s="1"/>
  <c r="H411" i="10"/>
  <c r="H509" i="10" s="1"/>
  <c r="H328" i="10"/>
  <c r="H508" i="10" s="1"/>
  <c r="H240" i="10"/>
  <c r="H507" i="10" s="1"/>
  <c r="H177" i="10"/>
  <c r="H506" i="10" s="1"/>
  <c r="H103" i="10"/>
  <c r="H505" i="10" s="1"/>
  <c r="H513" i="10" l="1"/>
  <c r="G518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3038985-1480-4BED-91D8-AA16B1828D2E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B486" authorId="0" shapeId="0" xr:uid="{F9977429-5097-41C4-A953-5ED989FEEE80}">
      <text>
        <r>
          <rPr>
            <sz val="9"/>
            <color indexed="81"/>
            <rFont val="Tahoma"/>
            <family val="2"/>
          </rPr>
          <t xml:space="preserve">Verify clause numbering corresponds with the finalized Tender Document
Eg. If you deleted B3 Site Investigation and D3 Definitions then the references will need to be revised. </t>
        </r>
      </text>
    </comment>
  </commentList>
</comments>
</file>

<file path=xl/sharedStrings.xml><?xml version="1.0" encoding="utf-8"?>
<sst xmlns="http://schemas.openxmlformats.org/spreadsheetml/2006/main" count="1957" uniqueCount="560">
  <si>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</si>
  <si>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</si>
  <si>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</si>
  <si>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</si>
  <si>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</si>
  <si>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</si>
  <si>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</si>
  <si>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</si>
  <si>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</si>
  <si>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</si>
  <si>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</si>
  <si>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</si>
  <si>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</si>
  <si>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</si>
  <si>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</si>
  <si>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</si>
  <si>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</si>
  <si>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</si>
  <si>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</si>
  <si>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</si>
  <si>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</si>
  <si>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</si>
  <si>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</si>
  <si>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</si>
  <si>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</si>
  <si>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</si>
  <si>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</si>
  <si>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</si>
  <si>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</si>
  <si>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</si>
  <si>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</si>
  <si>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</si>
  <si>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</si>
  <si>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</si>
  <si>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</si>
  <si>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</si>
  <si>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</si>
  <si>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</si>
  <si>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</si>
  <si>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</si>
  <si>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</si>
  <si>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</si>
  <si>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</si>
  <si>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</si>
  <si>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</si>
  <si>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</si>
  <si>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</si>
  <si>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</si>
  <si>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</si>
  <si>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</si>
  <si>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</si>
  <si>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</si>
  <si>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</si>
  <si>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</si>
  <si>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</si>
  <si>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</si>
  <si>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</si>
  <si>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</si>
  <si>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</si>
  <si>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</si>
  <si>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</si>
  <si>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</si>
  <si>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</si>
  <si>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</si>
  <si>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</si>
  <si>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</si>
  <si>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</si>
  <si>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</si>
  <si>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</si>
  <si>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</si>
  <si>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</si>
  <si>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</si>
  <si>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</si>
  <si>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C008</t>
  </si>
  <si>
    <t>C019</t>
  </si>
  <si>
    <t>Concrete Pavements for Early Opening</t>
  </si>
  <si>
    <t>E023</t>
  </si>
  <si>
    <t>E024</t>
  </si>
  <si>
    <t>Replacing Existing Risers</t>
  </si>
  <si>
    <t>F002A</t>
  </si>
  <si>
    <t>Adjustment of Valve Boxes</t>
  </si>
  <si>
    <t>Valve Box Extensions</t>
  </si>
  <si>
    <t>A003</t>
  </si>
  <si>
    <t>Excavation</t>
  </si>
  <si>
    <t>A004</t>
  </si>
  <si>
    <t>Sub-Grade Compaction</t>
  </si>
  <si>
    <t>A007</t>
  </si>
  <si>
    <t>A.3</t>
  </si>
  <si>
    <t>A.4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</si>
  <si>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</si>
  <si>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</si>
  <si>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</si>
  <si>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</si>
  <si>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</si>
  <si>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</si>
  <si>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</si>
  <si>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</si>
  <si>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</si>
  <si>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a)</t>
  </si>
  <si>
    <t>b)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</si>
  <si>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</si>
  <si>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</si>
  <si>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</si>
  <si>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</si>
  <si>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</si>
  <si>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</si>
  <si>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</si>
  <si>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</si>
  <si>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</si>
  <si>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</si>
  <si>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</si>
  <si>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</si>
  <si>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</si>
  <si>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</si>
  <si>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</si>
  <si>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</si>
  <si>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</si>
  <si>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</si>
  <si>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</si>
  <si>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</si>
  <si>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</si>
  <si>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</si>
  <si>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</si>
  <si>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</si>
  <si>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</si>
  <si>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</si>
  <si>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</si>
  <si>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</si>
  <si>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</si>
  <si>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</si>
  <si>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</si>
  <si>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</si>
  <si>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</si>
  <si>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</si>
  <si>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</si>
  <si>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</si>
  <si>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</si>
  <si>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</si>
  <si>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Pre-cast Concrete Risers</t>
  </si>
  <si>
    <t>51 mm</t>
  </si>
  <si>
    <t xml:space="preserve"> width &gt; or = 600 mm</t>
  </si>
  <si>
    <t>E006</t>
  </si>
  <si>
    <t xml:space="preserve">Catch Pit </t>
  </si>
  <si>
    <t>E007</t>
  </si>
  <si>
    <t>SD-023</t>
  </si>
  <si>
    <t xml:space="preserve">250 mm </t>
  </si>
  <si>
    <t>E039</t>
  </si>
  <si>
    <t>A.1</t>
  </si>
  <si>
    <t>ROADWORK - REMOVALS/RENEWALS</t>
  </si>
  <si>
    <t>B003</t>
  </si>
  <si>
    <t>Asphalt Pavement</t>
  </si>
  <si>
    <t xml:space="preserve">CW 3230-R8
</t>
  </si>
  <si>
    <t>B097A</t>
  </si>
  <si>
    <t>15 M Deformed Tie Bar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</si>
  <si>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</si>
  <si>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</si>
  <si>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</si>
  <si>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</si>
  <si>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</si>
  <si>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</si>
  <si>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E19</t>
  </si>
  <si>
    <t>ROADWORK - NEW CONSTRUCTION</t>
  </si>
  <si>
    <t>E22</t>
  </si>
  <si>
    <t>SD-025, 1800 mm deep</t>
  </si>
  <si>
    <t>E026</t>
  </si>
  <si>
    <t>E032</t>
  </si>
  <si>
    <t>Connecting to Existing Manhole</t>
  </si>
  <si>
    <t>E033</t>
  </si>
  <si>
    <t>E046</t>
  </si>
  <si>
    <t>Removal of Existing Catch Basins</t>
  </si>
  <si>
    <t>E047</t>
  </si>
  <si>
    <t>Removal of Existing Catch Pit</t>
  </si>
  <si>
    <t>Watermain and Water Service Insulation</t>
  </si>
  <si>
    <t>E017</t>
  </si>
  <si>
    <t>Sewer Repair - Up to 3.0 Meters Long</t>
  </si>
  <si>
    <t>E017E</t>
  </si>
  <si>
    <t>E017F</t>
  </si>
  <si>
    <t>Class 3 Backfill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</si>
  <si>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</si>
  <si>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</si>
  <si>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</si>
  <si>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</si>
  <si>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</si>
  <si>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</si>
  <si>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</si>
  <si>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</si>
  <si>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</si>
  <si>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</si>
  <si>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</si>
  <si>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</si>
  <si>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</si>
  <si>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</si>
  <si>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</si>
  <si>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</si>
  <si>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</si>
  <si>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</si>
  <si>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</si>
  <si>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</si>
  <si>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</si>
  <si>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</si>
  <si>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</si>
  <si>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</si>
  <si>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</si>
  <si>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</si>
  <si>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</si>
  <si>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</si>
  <si>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</si>
  <si>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</si>
  <si>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</si>
  <si>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</si>
  <si>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</si>
  <si>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</si>
  <si>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</si>
  <si>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</si>
  <si>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</si>
  <si>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</si>
  <si>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</si>
  <si>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</si>
  <si>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</si>
  <si>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</si>
  <si>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</si>
  <si>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</si>
  <si>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</si>
  <si>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</si>
  <si>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</si>
  <si>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</si>
  <si>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</si>
  <si>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</si>
  <si>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</si>
  <si>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</si>
  <si>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</si>
  <si>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</si>
  <si>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</si>
  <si>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</si>
  <si>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</si>
  <si>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</si>
  <si>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</si>
  <si>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</si>
  <si>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</si>
  <si>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</si>
  <si>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</si>
  <si>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</si>
  <si>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</si>
  <si>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</si>
  <si>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</si>
  <si>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</si>
  <si>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</si>
  <si>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</si>
  <si>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</si>
  <si>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</si>
  <si>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</si>
  <si>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</si>
  <si>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</si>
  <si>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</si>
  <si>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</si>
  <si>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</si>
  <si>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</si>
  <si>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AP-006 - Standard Frame for Manhole and Catch Basin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</si>
  <si>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</si>
  <si>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</si>
  <si>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</si>
  <si>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</si>
  <si>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</si>
  <si>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</si>
  <si>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</si>
  <si>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</si>
  <si>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</si>
  <si>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B125</t>
  </si>
  <si>
    <t>Supply of Precast  Sidewalk Blocks</t>
  </si>
  <si>
    <t>C011</t>
  </si>
  <si>
    <t>C055</t>
  </si>
  <si>
    <t xml:space="preserve">Construction of Asphaltic Concrete Pavements 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</si>
  <si>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</si>
  <si>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</si>
  <si>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</si>
  <si>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</si>
  <si>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</si>
  <si>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</si>
  <si>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</si>
  <si>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</si>
  <si>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L. sum</t>
  </si>
  <si>
    <t>G</t>
  </si>
  <si>
    <t>G.1</t>
  </si>
  <si>
    <t>F.1</t>
  </si>
  <si>
    <t>Total:</t>
  </si>
  <si>
    <t>I001</t>
  </si>
  <si>
    <t>Mobilization/Demobilization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</si>
  <si>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</t>
    </r>
    <r>
      <rPr>
        <b/>
        <i/>
        <sz val="16"/>
        <color rgb="FFFF0000"/>
        <rFont val="Arial"/>
        <family val="2"/>
      </rPr>
      <t>4</t>
    </r>
    <r>
      <rPr>
        <b/>
        <i/>
        <sz val="16"/>
        <rFont val="Arial"/>
        <family val="2"/>
      </rPr>
      <t>.2-3, D1</t>
    </r>
    <r>
      <rPr>
        <b/>
        <i/>
        <sz val="16"/>
        <color rgb="FFFF0000"/>
        <rFont val="Arial"/>
        <family val="2"/>
      </rPr>
      <t>5</t>
    </r>
    <r>
      <rPr>
        <b/>
        <i/>
        <sz val="16"/>
        <rFont val="Arial"/>
        <family val="2"/>
      </rPr>
      <t>.4)</t>
    </r>
  </si>
  <si>
    <t>CW 3110-R22</t>
  </si>
  <si>
    <t>100 mm Type 5 Concrete Sidewalk</t>
  </si>
  <si>
    <t>Type 2 Concrete Modified Barrier (150 mm reveal ht, Dowelled)</t>
  </si>
  <si>
    <t>Type 2 Concrete Curb Ramp (8-12 mm reveal ht, Monolithic)</t>
  </si>
  <si>
    <t xml:space="preserve">CW 3410-R12 </t>
  </si>
  <si>
    <t>CW 3510-R10</t>
  </si>
  <si>
    <t>Supplying and Placing Sub-base Material</t>
  </si>
  <si>
    <t>Geotextile Fabric</t>
  </si>
  <si>
    <t>CW 3130-R5</t>
  </si>
  <si>
    <t>A022A2</t>
  </si>
  <si>
    <t>Separation/Filtration Fabric</t>
  </si>
  <si>
    <t>CW 3310-R18</t>
  </si>
  <si>
    <t>Construction of 200 mm Type 2 Concrete Pavement - (Reinforced)</t>
  </si>
  <si>
    <t>A022A4</t>
  </si>
  <si>
    <t>A022A5</t>
  </si>
  <si>
    <t>Class A Geogrid</t>
  </si>
  <si>
    <t>CW 3135-R2</t>
  </si>
  <si>
    <t>Construction of 150 mm Type 2 Concrete Pavement (Reinforced)</t>
  </si>
  <si>
    <t>E2</t>
  </si>
  <si>
    <t>MOBILIZATION /DEMOBILIZATION</t>
  </si>
  <si>
    <t>Removal of Overhead Span of #6 duplex Between New or Existing Streetlight Poles to Remove Temporary Overhead Feed</t>
  </si>
  <si>
    <t>Installation of Overhead Span of #6 duplex Between New or Existing Streetlight Poles and Connect Luminaire to Provide Temporary Overhead Feed</t>
  </si>
  <si>
    <t>Installation and connection of externally-mounted relay and PEC per Standards CD 315-12 and CD 315-13</t>
  </si>
  <si>
    <t>Remove existing luminaire (only) and install new luminaire.</t>
  </si>
  <si>
    <t>Install fused disconnect for temporary feed and maintain during construction.</t>
  </si>
  <si>
    <t>Install/lower 3 m of Cable Guard, ground lug, cable up pole, and first 3 m section of ground rod per Standard CD 315-5</t>
  </si>
  <si>
    <t>Installation of one (1) 10' ground rod at every 3rd street light, at the end of a street light circuit or anywhere else as shown on the design drawings. Trench #4 ground wire up to one (1) m from rod location to new street light and connect (hammerlock) to top of the ground rod</t>
  </si>
  <si>
    <t>Installation of 25'/35' pole, davit arm and precast concrete base including luminaire and appurtenances</t>
  </si>
  <si>
    <t>Installation of 50 mm conduit or conduits by boring method complete with cable insertion (#4 AL C/N or 1/0 AL Triplex)</t>
  </si>
  <si>
    <t>Removal of 25'/35' street light pole and precast, poured in place concrete, steel power installed base or direct buried including davit arm, luminaire and appurtenances</t>
  </si>
  <si>
    <t>K.1</t>
  </si>
  <si>
    <t>McAdam Ave - Street Lighting</t>
  </si>
  <si>
    <t>K</t>
  </si>
  <si>
    <t>Patching Existing Manholes</t>
  </si>
  <si>
    <t>J.4</t>
  </si>
  <si>
    <t>S-MH40001038</t>
  </si>
  <si>
    <t>Summerfield Wy Rehabilitation (Gilmore Ave to Gilmore Ave)</t>
  </si>
  <si>
    <t>J.3</t>
  </si>
  <si>
    <t>S-MH40000922</t>
  </si>
  <si>
    <t>Fortier Ave Rehabilitation (Summerfield Wy to Pentland St)</t>
  </si>
  <si>
    <t>J.2</t>
  </si>
  <si>
    <t>1200mm diameter base</t>
  </si>
  <si>
    <t>SD-010</t>
  </si>
  <si>
    <t>Remove and Replace Existing Manhole</t>
  </si>
  <si>
    <t>J.1</t>
  </si>
  <si>
    <t>S-MH00009503</t>
  </si>
  <si>
    <t>McAdam Ave Reconstruction (Sinclair St to Arlington St)</t>
  </si>
  <si>
    <t>Water and Waste Funded Work</t>
  </si>
  <si>
    <t>J</t>
  </si>
  <si>
    <t>Installation of Asphalt Speed Hump</t>
  </si>
  <si>
    <t>I.1</t>
  </si>
  <si>
    <t>I</t>
  </si>
  <si>
    <t>H.1</t>
  </si>
  <si>
    <t>H</t>
  </si>
  <si>
    <t>G.21</t>
  </si>
  <si>
    <t>G.20</t>
  </si>
  <si>
    <t>G.19</t>
  </si>
  <si>
    <t>G.18</t>
  </si>
  <si>
    <t>AP-016 - Mountable Curb and Gutter Cover</t>
  </si>
  <si>
    <t>E031A</t>
  </si>
  <si>
    <t>AP-015 - Mountable Curb and Gutter Frame</t>
  </si>
  <si>
    <t>E031</t>
  </si>
  <si>
    <t>G.17</t>
  </si>
  <si>
    <t>G.16</t>
  </si>
  <si>
    <t>G.15</t>
  </si>
  <si>
    <t>CW 3410-R12</t>
  </si>
  <si>
    <t>G.14</t>
  </si>
  <si>
    <t>G.13</t>
  </si>
  <si>
    <t>SD-229A,B,C</t>
  </si>
  <si>
    <t>B150iA</t>
  </si>
  <si>
    <t>Type 2 Concrete Lip Curb (125 mm reveal ht, Integral)</t>
  </si>
  <si>
    <t>B146i</t>
  </si>
  <si>
    <t>G.12</t>
  </si>
  <si>
    <t>Curb Ramp</t>
  </si>
  <si>
    <t>B132r</t>
  </si>
  <si>
    <t>G.11</t>
  </si>
  <si>
    <t>CW 3235-R9</t>
  </si>
  <si>
    <t>G.10</t>
  </si>
  <si>
    <t>G.9</t>
  </si>
  <si>
    <t>G.8</t>
  </si>
  <si>
    <t>150 mm Type 3 Concrete Pavement (Type D)</t>
  </si>
  <si>
    <t>B063-24</t>
  </si>
  <si>
    <t>150 mm Type 3 Concrete Pavement (Type B)</t>
  </si>
  <si>
    <t>B061-24</t>
  </si>
  <si>
    <t>Partial Slab Patches - Early Opening (24 hour)</t>
  </si>
  <si>
    <t>G.7</t>
  </si>
  <si>
    <t>B047-24</t>
  </si>
  <si>
    <t>150 mm Type 3 Concrete Pavement (Reinforced)</t>
  </si>
  <si>
    <t>B044-24</t>
  </si>
  <si>
    <t>CW 3230-R8</t>
  </si>
  <si>
    <t>Slab Replacement - Early Opening (24 hour)</t>
  </si>
  <si>
    <t>G.6</t>
  </si>
  <si>
    <t>B034-24</t>
  </si>
  <si>
    <t>150 mm Type 2 Concrete Pavement (Type D)</t>
  </si>
  <si>
    <t>B033</t>
  </si>
  <si>
    <t>150 mm Type 2 Concrete Pavement (Type B)</t>
  </si>
  <si>
    <t>B031</t>
  </si>
  <si>
    <t>Partial Slab Patches</t>
  </si>
  <si>
    <t>G.5</t>
  </si>
  <si>
    <t>B017</t>
  </si>
  <si>
    <t>150 mm Type 2 Concrete Pavement (Reinforced)</t>
  </si>
  <si>
    <t>B014</t>
  </si>
  <si>
    <t>Slab Replacement</t>
  </si>
  <si>
    <t>G.4</t>
  </si>
  <si>
    <t>B004</t>
  </si>
  <si>
    <t>G.3</t>
  </si>
  <si>
    <t>G.2</t>
  </si>
  <si>
    <t>Base Course Material - Granular B Limestone</t>
  </si>
  <si>
    <t>A010B1</t>
  </si>
  <si>
    <t>Hood Ave Rehabilitation (Scarfe St to Leahcrest Cr)</t>
  </si>
  <si>
    <t>F.35</t>
  </si>
  <si>
    <t>F.34</t>
  </si>
  <si>
    <t>F.33</t>
  </si>
  <si>
    <t>F.32</t>
  </si>
  <si>
    <t>F.31</t>
  </si>
  <si>
    <t>F.30</t>
  </si>
  <si>
    <t xml:space="preserve">375 mm </t>
  </si>
  <si>
    <t>E043</t>
  </si>
  <si>
    <t>Connecting New Sewer Service to Existing Sewer Service</t>
  </si>
  <si>
    <t>F.29</t>
  </si>
  <si>
    <t>E042</t>
  </si>
  <si>
    <t>375 mm Catch Basin Lead</t>
  </si>
  <si>
    <t>F.28</t>
  </si>
  <si>
    <t>E017J</t>
  </si>
  <si>
    <t>375mm</t>
  </si>
  <si>
    <t>E017I</t>
  </si>
  <si>
    <t>F.27</t>
  </si>
  <si>
    <t>F.26</t>
  </si>
  <si>
    <t>F.25</t>
  </si>
  <si>
    <t>F.24</t>
  </si>
  <si>
    <t>Construction of 150 mm Type 3 Concrete Pavement for Early Opening 24 Hour (Reinforced)</t>
  </si>
  <si>
    <t>C029-24</t>
  </si>
  <si>
    <t>F.23</t>
  </si>
  <si>
    <t>F.22</t>
  </si>
  <si>
    <t>F.21</t>
  </si>
  <si>
    <t>Type A</t>
  </si>
  <si>
    <t>B206A</t>
  </si>
  <si>
    <t>CW 3140-R1</t>
  </si>
  <si>
    <t>Supply and Install Pavement Repair Fabric</t>
  </si>
  <si>
    <t>F.20</t>
  </si>
  <si>
    <t>B206</t>
  </si>
  <si>
    <t>F.19</t>
  </si>
  <si>
    <t>F.18</t>
  </si>
  <si>
    <t>F.17</t>
  </si>
  <si>
    <t>Type 2 Concrete Modified Lip Curb (75 mm reveal ht, Dowelled)</t>
  </si>
  <si>
    <t>B149iA</t>
  </si>
  <si>
    <t>SD-202A</t>
  </si>
  <si>
    <t>Type 2 Concrete Lip Curb (75 mm reveal ht, Integral)</t>
  </si>
  <si>
    <t>B147i</t>
  </si>
  <si>
    <t>B139iA</t>
  </si>
  <si>
    <t>F.16</t>
  </si>
  <si>
    <t>Modified Barrier Separate</t>
  </si>
  <si>
    <t>B128r</t>
  </si>
  <si>
    <t>F.15</t>
  </si>
  <si>
    <t>F.14</t>
  </si>
  <si>
    <t>F.13</t>
  </si>
  <si>
    <t>Type 5 Concrete 100 mm Sidewalk</t>
  </si>
  <si>
    <t>B111i</t>
  </si>
  <si>
    <t xml:space="preserve">Miscellaneous Concrete Slab Installation </t>
  </si>
  <si>
    <t>F.12</t>
  </si>
  <si>
    <t>B107i</t>
  </si>
  <si>
    <t>F.11</t>
  </si>
  <si>
    <t>F.10</t>
  </si>
  <si>
    <t>F.9</t>
  </si>
  <si>
    <t>F.8</t>
  </si>
  <si>
    <t>150 mm Type 2 Concrete Pavement (Type A)</t>
  </si>
  <si>
    <t>B030</t>
  </si>
  <si>
    <t>F.7</t>
  </si>
  <si>
    <t>F.6</t>
  </si>
  <si>
    <t>F.5</t>
  </si>
  <si>
    <t>F.4</t>
  </si>
  <si>
    <t>F.3</t>
  </si>
  <si>
    <r>
      <t>CW 3110-R22</t>
    </r>
    <r>
      <rPr>
        <sz val="11"/>
        <color theme="1"/>
        <rFont val="Calibri"/>
        <family val="2"/>
        <scheme val="minor"/>
      </rPr>
      <t/>
    </r>
  </si>
  <si>
    <t>F.2</t>
  </si>
  <si>
    <t>Tranquility Cv Rehabilitation (Gilmore Ave to Summerfield Wy)</t>
  </si>
  <si>
    <t>E.38</t>
  </si>
  <si>
    <t>E.37</t>
  </si>
  <si>
    <t>E.36</t>
  </si>
  <si>
    <t>E.35</t>
  </si>
  <si>
    <t>E.34</t>
  </si>
  <si>
    <t>E.33</t>
  </si>
  <si>
    <t>E.32</t>
  </si>
  <si>
    <t>E.31</t>
  </si>
  <si>
    <t>E.30</t>
  </si>
  <si>
    <t>AP-008 - Standard Grated Cover for Standard Frame</t>
  </si>
  <si>
    <t>E.29</t>
  </si>
  <si>
    <t>E.28</t>
  </si>
  <si>
    <t>E.27</t>
  </si>
  <si>
    <t>E.26</t>
  </si>
  <si>
    <t>E.25</t>
  </si>
  <si>
    <t>E.24</t>
  </si>
  <si>
    <t>E.23</t>
  </si>
  <si>
    <t>E.22</t>
  </si>
  <si>
    <t>E.21</t>
  </si>
  <si>
    <t>E.20</t>
  </si>
  <si>
    <t>E.19</t>
  </si>
  <si>
    <t>E.18</t>
  </si>
  <si>
    <t>E.17</t>
  </si>
  <si>
    <t>Removal of Precast Sidewalk Blocks</t>
  </si>
  <si>
    <t>E.16</t>
  </si>
  <si>
    <t>B125A</t>
  </si>
  <si>
    <t>E.15</t>
  </si>
  <si>
    <t>E.14</t>
  </si>
  <si>
    <t>E.13</t>
  </si>
  <si>
    <t>E.12</t>
  </si>
  <si>
    <t>E.11</t>
  </si>
  <si>
    <t>E.10</t>
  </si>
  <si>
    <t>E.9</t>
  </si>
  <si>
    <t>150 mm Type 2 Concrete Pavement (Type C)</t>
  </si>
  <si>
    <t>B032</t>
  </si>
  <si>
    <t>D.22</t>
  </si>
  <si>
    <t>D.21</t>
  </si>
  <si>
    <t>D.20</t>
  </si>
  <si>
    <t>D.19</t>
  </si>
  <si>
    <t>D.18</t>
  </si>
  <si>
    <t>250 mm Drainage Connection Pipe</t>
  </si>
  <si>
    <t>E035</t>
  </si>
  <si>
    <t>Connecting to Existing Catch Basin</t>
  </si>
  <si>
    <t>D.17</t>
  </si>
  <si>
    <t>E034</t>
  </si>
  <si>
    <t>D.16</t>
  </si>
  <si>
    <t>D.15</t>
  </si>
  <si>
    <t>D.14</t>
  </si>
  <si>
    <t>D.13</t>
  </si>
  <si>
    <t>D.12</t>
  </si>
  <si>
    <t>D.11</t>
  </si>
  <si>
    <t>D.10</t>
  </si>
  <si>
    <t>D.9</t>
  </si>
  <si>
    <t>D.8</t>
  </si>
  <si>
    <t>SD-018</t>
  </si>
  <si>
    <t>Pipe Under Roadway Excavation</t>
  </si>
  <si>
    <t>WATER AND WASTE</t>
  </si>
  <si>
    <t>Connecting to 375 mm Sewer</t>
  </si>
  <si>
    <t>250 mm PVC Connecting Pipe</t>
  </si>
  <si>
    <t>In a Trench, Class B Type 3  Bedding, Class 3 Backfill</t>
  </si>
  <si>
    <t>Construction of Asphaltic Concrete Base Course (Type III)</t>
  </si>
  <si>
    <t>B198</t>
  </si>
  <si>
    <t>SD-229C, E17</t>
  </si>
  <si>
    <t>Construction of  Curb Ramp for Asphalt Pavements (8-12 mm ht, Type 2, Integral)</t>
  </si>
  <si>
    <t>SD-200A, E17</t>
  </si>
  <si>
    <t>Construction of  Modified Barrier for Asphalt Pavements (180 mm ht, Type 2, Dowelled)</t>
  </si>
  <si>
    <t>Construction of  Barrier for Asphalt Pavements (180 mm ht, Type 2, Dowelled)</t>
  </si>
  <si>
    <t>Construction of  Curb Ramp (8-12 mm ht, Type 2, Integral)</t>
  </si>
  <si>
    <t>Construction of Modified Barrier (180 mm ht, Type 2, Dowelled)</t>
  </si>
  <si>
    <t>C036B</t>
  </si>
  <si>
    <t>Barrier Separate</t>
  </si>
  <si>
    <t>B127rB</t>
  </si>
  <si>
    <t>Base Course Material - Granular A</t>
  </si>
  <si>
    <t>A010A2</t>
  </si>
  <si>
    <t>100 mm Granular B</t>
  </si>
  <si>
    <t>A008B3</t>
  </si>
  <si>
    <t>Type 2 Concrete Curb Ramp (8-12 mm reveal ht, Integral)</t>
  </si>
  <si>
    <t>B150i</t>
  </si>
  <si>
    <t>Type 2 Concrete Modified Barrier (150 mm reveal ht, Integral)</t>
  </si>
  <si>
    <t>B140iA</t>
  </si>
  <si>
    <t>Dahlia Ave Rehabilitation (Sinclair St to End)</t>
  </si>
  <si>
    <t>E005A</t>
  </si>
  <si>
    <t xml:space="preserve">100 mm Granular B </t>
  </si>
  <si>
    <t>Carruthers Ave Reconstruction (Airlies St to Sinclair St)</t>
  </si>
  <si>
    <t>Larsen Ave/Harbison Ave W Neighbourhood Greenway (Henderson Hw to Eastern Terminus)</t>
  </si>
  <si>
    <t>A.5</t>
  </si>
  <si>
    <t>FORM B (R1): PRICES</t>
  </si>
  <si>
    <t>(SEE B9)</t>
  </si>
  <si>
    <t>I.2</t>
  </si>
  <si>
    <t>I.3</t>
  </si>
  <si>
    <t>I.4</t>
  </si>
  <si>
    <t>J.5</t>
  </si>
  <si>
    <t>J.6</t>
  </si>
  <si>
    <t>J.7</t>
  </si>
  <si>
    <t>J.8</t>
  </si>
  <si>
    <t>J.9</t>
  </si>
  <si>
    <t>J.10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</si>
</sst>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_-&quot;$&quot;* #,##0.00_-;\-&quot;$&quot;* #,##0.00_-;_-&quot;$&quot;* &quot;-&quot;??_-;_-@_-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63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i/>
      <sz val="16"/>
      <color rgb="FFFF0000"/>
      <name val="Arial"/>
      <family val="2"/>
    </font>
    <font>
      <sz val="10"/>
      <name val="MS Sans Serif"/>
    </font>
    <font>
      <sz val="10"/>
      <name val="Cambria"/>
      <family val="1"/>
    </font>
    <font>
      <b/>
      <sz val="10"/>
      <color theme="1"/>
      <name val="MS Sans Serif"/>
      <family val="2"/>
    </font>
    <font>
      <b/>
      <i/>
      <sz val="12"/>
      <name val="Arial"/>
      <family val="2"/>
    </font>
    <font>
      <b/>
      <i/>
      <sz val="12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1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70" fontId="13" fillId="0" borderId="2" applyFill="0">
      <alignment horizontal="right" vertical="top"/>
    </xf>
    <xf numFmtId="170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5" fontId="16" fillId="0" borderId="4" applyFill="0">
      <alignment horizontal="centerContinuous" wrapText="1"/>
    </xf>
    <xf numFmtId="165" fontId="44" fillId="0" borderId="4" applyFill="0">
      <alignment horizontal="centerContinuous" wrapText="1"/>
    </xf>
    <xf numFmtId="165" fontId="13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5" fontId="13" fillId="0" borderId="1" applyFill="0"/>
    <xf numFmtId="175" fontId="41" fillId="0" borderId="1" applyFill="0"/>
    <xf numFmtId="175" fontId="41" fillId="0" borderId="1" applyFill="0"/>
    <xf numFmtId="171" fontId="13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13" fillId="0" borderId="1" applyFill="0"/>
    <xf numFmtId="169" fontId="41" fillId="0" borderId="1" applyFill="0"/>
    <xf numFmtId="169" fontId="41" fillId="0" borderId="1" applyFill="0"/>
    <xf numFmtId="169" fontId="13" fillId="0" borderId="3" applyFill="0">
      <alignment horizontal="right"/>
    </xf>
    <xf numFmtId="169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7" fontId="14" fillId="0" borderId="3" applyNumberFormat="0" applyFont="0" applyFill="0" applyBorder="0" applyAlignment="0" applyProtection="0">
      <alignment horizontal="center" vertical="top" wrapText="1"/>
    </xf>
    <xf numFmtId="177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4" fontId="48" fillId="0" borderId="0" applyFill="0">
      <alignment horizontal="centerContinuous" vertical="center"/>
    </xf>
    <xf numFmtId="176" fontId="20" fillId="0" borderId="0" applyFill="0">
      <alignment horizontal="centerContinuous" vertical="center"/>
    </xf>
    <xf numFmtId="176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2" fontId="21" fillId="0" borderId="0" applyFill="0">
      <alignment horizontal="left"/>
    </xf>
    <xf numFmtId="172" fontId="49" fillId="0" borderId="0" applyFill="0">
      <alignment horizontal="left"/>
    </xf>
    <xf numFmtId="173" fontId="22" fillId="0" borderId="0" applyFill="0">
      <alignment horizontal="right"/>
    </xf>
    <xf numFmtId="173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58" fillId="0" borderId="0"/>
    <xf numFmtId="0" fontId="11" fillId="0" borderId="0"/>
  </cellStyleXfs>
  <cellXfs count="240">
    <xf numFmtId="0" fontId="0" fillId="2" borderId="0" xfId="0" applyNumberFormat="1"/>
    <xf numFmtId="165" fontId="10" fillId="0" borderId="1" xfId="80" applyNumberFormat="1" applyFont="1" applyFill="1" applyBorder="1" applyAlignment="1" applyProtection="1">
      <alignment horizontal="left" vertical="top" wrapText="1"/>
    </xf>
    <xf numFmtId="7" fontId="6" fillId="2" borderId="0" xfId="81" applyNumberFormat="1" applyFont="1" applyAlignment="1">
      <alignment horizontal="centerContinuous" vertical="center"/>
    </xf>
    <xf numFmtId="168" fontId="10" fillId="26" borderId="1" xfId="81" applyNumberFormat="1" applyFont="1" applyFill="1" applyBorder="1" applyAlignment="1" applyProtection="1">
      <alignment horizontal="center" vertical="top"/>
    </xf>
    <xf numFmtId="166" fontId="10" fillId="0" borderId="1" xfId="81" applyNumberFormat="1" applyFont="1" applyFill="1" applyBorder="1" applyAlignment="1" applyProtection="1">
      <alignment horizontal="left" vertical="top" wrapText="1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5" fontId="10" fillId="26" borderId="1" xfId="81" applyNumberFormat="1" applyFont="1" applyFill="1" applyBorder="1" applyAlignment="1" applyProtection="1">
      <alignment horizontal="center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7" fontId="54" fillId="26" borderId="1" xfId="81" applyNumberFormat="1" applyFont="1" applyFill="1" applyBorder="1" applyAlignment="1" applyProtection="1">
      <alignment vertical="top"/>
      <protection locked="0"/>
    </xf>
    <xf numFmtId="167" fontId="54" fillId="0" borderId="1" xfId="81" applyNumberFormat="1" applyFont="1" applyFill="1" applyBorder="1" applyAlignment="1" applyProtection="1">
      <alignment vertical="top"/>
    </xf>
    <xf numFmtId="4" fontId="10" fillId="26" borderId="1" xfId="81" applyNumberFormat="1" applyFont="1" applyFill="1" applyBorder="1" applyAlignment="1" applyProtection="1">
      <alignment horizontal="center" vertical="top" wrapText="1"/>
    </xf>
    <xf numFmtId="4" fontId="10" fillId="26" borderId="1" xfId="81" applyNumberFormat="1" applyFont="1" applyFill="1" applyBorder="1" applyAlignment="1" applyProtection="1">
      <alignment horizontal="center" vertical="top"/>
    </xf>
    <xf numFmtId="165" fontId="10" fillId="0" borderId="1" xfId="81" applyNumberFormat="1" applyFont="1" applyFill="1" applyBorder="1" applyAlignment="1" applyProtection="1">
      <alignment horizontal="center" vertical="top" wrapText="1"/>
    </xf>
    <xf numFmtId="166" fontId="10" fillId="0" borderId="1" xfId="81" applyNumberFormat="1" applyFont="1" applyFill="1" applyBorder="1" applyAlignment="1" applyProtection="1">
      <alignment horizontal="center" vertical="top" wrapText="1"/>
    </xf>
    <xf numFmtId="166" fontId="10" fillId="0" borderId="1" xfId="81" applyNumberFormat="1" applyFont="1" applyFill="1" applyBorder="1" applyAlignment="1" applyProtection="1">
      <alignment horizontal="right" vertical="top" wrapText="1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165" fontId="10" fillId="0" borderId="1" xfId="80" applyNumberFormat="1" applyFont="1" applyFill="1" applyBorder="1" applyAlignment="1" applyProtection="1">
      <alignment vertical="top" wrapText="1"/>
    </xf>
    <xf numFmtId="165" fontId="10" fillId="0" borderId="1" xfId="80" applyNumberFormat="1" applyFont="1" applyFill="1" applyBorder="1" applyAlignment="1" applyProtection="1">
      <alignment horizontal="center" vertical="top" wrapText="1"/>
    </xf>
    <xf numFmtId="0" fontId="55" fillId="26" borderId="0" xfId="81" applyFont="1" applyFill="1" applyAlignment="1"/>
    <xf numFmtId="165" fontId="10" fillId="0" borderId="1" xfId="81" applyNumberFormat="1" applyFont="1" applyFill="1" applyBorder="1" applyAlignment="1" applyProtection="1">
      <alignment vertical="top" wrapText="1"/>
    </xf>
    <xf numFmtId="0" fontId="10" fillId="2" borderId="0" xfId="81" applyNumberFormat="1"/>
    <xf numFmtId="0" fontId="9" fillId="2" borderId="15" xfId="81" applyNumberFormat="1" applyFont="1" applyBorder="1" applyAlignment="1">
      <alignment horizontal="centerContinuous"/>
    </xf>
    <xf numFmtId="7" fontId="5" fillId="2" borderId="30" xfId="81" applyNumberFormat="1" applyFont="1" applyBorder="1" applyAlignment="1">
      <alignment horizontal="right"/>
    </xf>
    <xf numFmtId="7" fontId="10" fillId="2" borderId="20" xfId="81" applyNumberFormat="1" applyBorder="1" applyAlignment="1">
      <alignment horizontal="right" vertical="center"/>
    </xf>
    <xf numFmtId="0" fontId="3" fillId="2" borderId="51" xfId="81" applyNumberFormat="1" applyFont="1" applyBorder="1" applyAlignment="1">
      <alignment horizontal="center" vertical="center"/>
    </xf>
    <xf numFmtId="7" fontId="10" fillId="2" borderId="52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6" borderId="34" xfId="81" applyNumberFormat="1" applyFont="1" applyFill="1" applyBorder="1" applyAlignment="1" applyProtection="1">
      <alignment horizontal="center" vertical="top" wrapText="1"/>
    </xf>
    <xf numFmtId="7" fontId="10" fillId="2" borderId="39" xfId="81" applyNumberFormat="1" applyBorder="1" applyAlignment="1">
      <alignment horizontal="right" vertical="center"/>
    </xf>
    <xf numFmtId="0" fontId="3" fillId="2" borderId="53" xfId="81" applyNumberFormat="1" applyFont="1" applyBorder="1" applyAlignment="1">
      <alignment horizontal="center" vertical="center"/>
    </xf>
    <xf numFmtId="7" fontId="10" fillId="2" borderId="22" xfId="81" applyNumberFormat="1" applyBorder="1" applyAlignment="1">
      <alignment horizontal="right" vertical="center"/>
    </xf>
    <xf numFmtId="7" fontId="10" fillId="2" borderId="54" xfId="81" applyNumberFormat="1" applyBorder="1" applyAlignment="1">
      <alignment horizontal="right" vertical="center"/>
    </xf>
    <xf numFmtId="0" fontId="55" fillId="0" borderId="0" xfId="109" applyFont="1" applyFill="1"/>
    <xf numFmtId="0" fontId="10" fillId="2" borderId="0" xfId="81" applyNumberFormat="1" applyAlignment="1">
      <alignment horizontal="right"/>
    </xf>
    <xf numFmtId="0" fontId="10" fillId="2" borderId="0" xfId="81" applyNumberFormat="1" applyAlignment="1">
      <alignment horizontal="center"/>
    </xf>
    <xf numFmtId="0" fontId="10" fillId="2" borderId="0" xfId="81" applyNumberFormat="1" applyAlignment="1">
      <alignment vertical="top"/>
    </xf>
    <xf numFmtId="0" fontId="55" fillId="26" borderId="0" xfId="109" applyFont="1" applyFill="1"/>
    <xf numFmtId="0" fontId="11" fillId="0" borderId="0" xfId="109" applyFont="1" applyAlignment="1" applyProtection="1">
      <alignment horizontal="center" vertical="center"/>
    </xf>
    <xf numFmtId="165" fontId="10" fillId="25" borderId="0" xfId="109" applyNumberFormat="1" applyFont="1" applyFill="1" applyBorder="1" applyAlignment="1" applyProtection="1">
      <alignment horizontal="center" vertical="center"/>
    </xf>
    <xf numFmtId="167" fontId="10" fillId="25" borderId="0" xfId="109" applyNumberFormat="1" applyFont="1" applyFill="1" applyBorder="1" applyAlignment="1" applyProtection="1">
      <alignment vertical="center"/>
    </xf>
    <xf numFmtId="0" fontId="59" fillId="0" borderId="0" xfId="109" applyFont="1" applyAlignment="1" applyProtection="1">
      <alignment vertical="center"/>
    </xf>
    <xf numFmtId="164" fontId="10" fillId="2" borderId="0" xfId="81" applyNumberFormat="1" applyAlignment="1">
      <alignment horizontal="right"/>
    </xf>
    <xf numFmtId="0" fontId="10" fillId="2" borderId="25" xfId="81" applyNumberFormat="1" applyBorder="1" applyAlignment="1">
      <alignment horizontal="right"/>
    </xf>
    <xf numFmtId="7" fontId="10" fillId="2" borderId="13" xfId="81" applyNumberFormat="1" applyBorder="1" applyAlignment="1">
      <alignment horizontal="right"/>
    </xf>
    <xf numFmtId="0" fontId="10" fillId="2" borderId="13" xfId="81" applyNumberFormat="1" applyBorder="1"/>
    <xf numFmtId="0" fontId="10" fillId="2" borderId="13" xfId="81" applyNumberFormat="1" applyBorder="1" applyAlignment="1">
      <alignment horizontal="center"/>
    </xf>
    <xf numFmtId="0" fontId="10" fillId="2" borderId="31" xfId="81" applyNumberFormat="1" applyBorder="1" applyAlignment="1">
      <alignment vertical="top"/>
    </xf>
    <xf numFmtId="7" fontId="10" fillId="2" borderId="32" xfId="81" applyNumberFormat="1" applyBorder="1" applyAlignment="1">
      <alignment horizontal="right"/>
    </xf>
    <xf numFmtId="0" fontId="10" fillId="2" borderId="0" xfId="81" applyNumberFormat="1" applyAlignment="1"/>
    <xf numFmtId="7" fontId="10" fillId="2" borderId="20" xfId="81" applyNumberFormat="1" applyBorder="1" applyAlignment="1">
      <alignment horizontal="right"/>
    </xf>
    <xf numFmtId="7" fontId="10" fillId="2" borderId="56" xfId="81" applyNumberFormat="1" applyBorder="1" applyAlignment="1">
      <alignment horizontal="right"/>
    </xf>
    <xf numFmtId="7" fontId="5" fillId="2" borderId="55" xfId="81" applyNumberFormat="1" applyFont="1" applyBorder="1" applyAlignment="1">
      <alignment horizontal="right"/>
    </xf>
    <xf numFmtId="0" fontId="3" fillId="2" borderId="57" xfId="81" applyNumberFormat="1" applyFont="1" applyBorder="1" applyAlignment="1">
      <alignment horizontal="center" vertical="center"/>
    </xf>
    <xf numFmtId="7" fontId="10" fillId="2" borderId="39" xfId="81" applyNumberFormat="1" applyBorder="1" applyAlignment="1">
      <alignment horizontal="right"/>
    </xf>
    <xf numFmtId="7" fontId="10" fillId="2" borderId="58" xfId="81" applyNumberFormat="1" applyBorder="1" applyAlignment="1">
      <alignment horizontal="right"/>
    </xf>
    <xf numFmtId="7" fontId="5" fillId="2" borderId="28" xfId="81" applyNumberFormat="1" applyFont="1" applyBorder="1" applyAlignment="1">
      <alignment horizontal="right"/>
    </xf>
    <xf numFmtId="1" fontId="10" fillId="2" borderId="29" xfId="81" applyNumberFormat="1" applyBorder="1"/>
    <xf numFmtId="1" fontId="10" fillId="2" borderId="29" xfId="81" applyNumberFormat="1" applyBorder="1" applyAlignment="1">
      <alignment horizontal="center"/>
    </xf>
    <xf numFmtId="1" fontId="4" fillId="2" borderId="29" xfId="81" applyNumberFormat="1" applyFont="1" applyBorder="1" applyAlignment="1">
      <alignment horizontal="left"/>
    </xf>
    <xf numFmtId="0" fontId="3" fillId="2" borderId="59" xfId="81" applyNumberFormat="1" applyFont="1" applyBorder="1" applyAlignment="1">
      <alignment horizontal="center"/>
    </xf>
    <xf numFmtId="7" fontId="10" fillId="2" borderId="55" xfId="81" applyNumberFormat="1" applyBorder="1" applyAlignment="1">
      <alignment horizontal="right"/>
    </xf>
    <xf numFmtId="0" fontId="3" fillId="2" borderId="60" xfId="81" applyNumberFormat="1" applyFont="1" applyBorder="1" applyAlignment="1">
      <alignment horizontal="center" vertical="center"/>
    </xf>
    <xf numFmtId="7" fontId="10" fillId="2" borderId="61" xfId="81" applyNumberFormat="1" applyBorder="1" applyAlignment="1">
      <alignment horizontal="right"/>
    </xf>
    <xf numFmtId="7" fontId="10" fillId="2" borderId="63" xfId="81" applyNumberFormat="1" applyBorder="1" applyAlignment="1">
      <alignment horizontal="right"/>
    </xf>
    <xf numFmtId="0" fontId="3" fillId="2" borderId="64" xfId="81" applyNumberFormat="1" applyFont="1" applyBorder="1" applyAlignment="1">
      <alignment horizontal="center"/>
    </xf>
    <xf numFmtId="7" fontId="10" fillId="2" borderId="65" xfId="81" applyNumberFormat="1" applyBorder="1" applyAlignment="1">
      <alignment horizontal="right"/>
    </xf>
    <xf numFmtId="7" fontId="10" fillId="2" borderId="22" xfId="81" applyNumberFormat="1" applyBorder="1" applyAlignment="1">
      <alignment horizontal="right"/>
    </xf>
    <xf numFmtId="7" fontId="10" fillId="2" borderId="54" xfId="81" applyNumberFormat="1" applyFont="1" applyBorder="1" applyAlignment="1">
      <alignment horizontal="right"/>
    </xf>
    <xf numFmtId="7" fontId="10" fillId="2" borderId="54" xfId="81" applyNumberFormat="1" applyBorder="1" applyAlignment="1">
      <alignment horizontal="right"/>
    </xf>
    <xf numFmtId="0" fontId="10" fillId="2" borderId="66" xfId="81" applyNumberFormat="1" applyBorder="1" applyAlignment="1">
      <alignment horizontal="right" vertical="center"/>
    </xf>
    <xf numFmtId="0" fontId="10" fillId="2" borderId="0" xfId="81" applyNumberFormat="1" applyBorder="1" applyAlignment="1">
      <alignment horizontal="right" vertical="center"/>
    </xf>
    <xf numFmtId="0" fontId="10" fillId="2" borderId="20" xfId="81" applyNumberFormat="1" applyBorder="1" applyAlignment="1">
      <alignment horizontal="right" vertical="center"/>
    </xf>
    <xf numFmtId="0" fontId="10" fillId="2" borderId="24" xfId="81" applyNumberFormat="1" applyBorder="1" applyAlignment="1">
      <alignment horizontal="right"/>
    </xf>
    <xf numFmtId="0" fontId="10" fillId="2" borderId="15" xfId="81" applyNumberFormat="1" applyBorder="1" applyAlignment="1">
      <alignment horizontal="centerContinuous"/>
    </xf>
    <xf numFmtId="0" fontId="10" fillId="2" borderId="68" xfId="81" applyNumberFormat="1" applyBorder="1" applyAlignment="1">
      <alignment vertical="top"/>
    </xf>
    <xf numFmtId="0" fontId="10" fillId="2" borderId="20" xfId="81" applyNumberFormat="1" applyBorder="1" applyAlignment="1">
      <alignment horizontal="right"/>
    </xf>
    <xf numFmtId="0" fontId="55" fillId="0" borderId="0" xfId="81" applyFont="1" applyFill="1" applyAlignment="1"/>
    <xf numFmtId="167" fontId="10" fillId="0" borderId="19" xfId="81" applyNumberFormat="1" applyFont="1" applyFill="1" applyBorder="1" applyAlignment="1" applyProtection="1">
      <alignment vertical="top"/>
    </xf>
    <xf numFmtId="167" fontId="10" fillId="0" borderId="19" xfId="81" applyNumberFormat="1" applyFont="1" applyFill="1" applyBorder="1" applyAlignment="1" applyProtection="1">
      <alignment vertical="top"/>
      <protection locked="0"/>
    </xf>
    <xf numFmtId="1" fontId="10" fillId="0" borderId="19" xfId="81" applyNumberFormat="1" applyFont="1" applyFill="1" applyBorder="1" applyAlignment="1" applyProtection="1">
      <alignment horizontal="right" vertical="top"/>
    </xf>
    <xf numFmtId="0" fontId="10" fillId="0" borderId="19" xfId="81" applyNumberFormat="1" applyFont="1" applyFill="1" applyBorder="1" applyAlignment="1" applyProtection="1">
      <alignment horizontal="center" vertical="top" wrapText="1"/>
    </xf>
    <xf numFmtId="165" fontId="10" fillId="0" borderId="19" xfId="81" applyNumberFormat="1" applyFont="1" applyFill="1" applyBorder="1" applyAlignment="1" applyProtection="1">
      <alignment horizontal="center" vertical="top" wrapText="1"/>
    </xf>
    <xf numFmtId="165" fontId="10" fillId="0" borderId="19" xfId="81" applyNumberFormat="1" applyFont="1" applyFill="1" applyBorder="1" applyAlignment="1" applyProtection="1">
      <alignment horizontal="left" vertical="top" wrapText="1"/>
    </xf>
    <xf numFmtId="166" fontId="10" fillId="0" borderId="19" xfId="81" applyNumberFormat="1" applyFont="1" applyFill="1" applyBorder="1" applyAlignment="1" applyProtection="1">
      <alignment horizontal="left" vertical="top" wrapText="1"/>
    </xf>
    <xf numFmtId="4" fontId="10" fillId="0" borderId="0" xfId="81" applyNumberFormat="1" applyFont="1" applyFill="1" applyBorder="1" applyAlignment="1" applyProtection="1">
      <alignment horizontal="center" vertical="top"/>
    </xf>
    <xf numFmtId="166" fontId="10" fillId="0" borderId="1" xfId="81" applyNumberFormat="1" applyFill="1" applyBorder="1" applyAlignment="1">
      <alignment horizontal="left" vertical="top" wrapText="1"/>
    </xf>
    <xf numFmtId="4" fontId="10" fillId="0" borderId="34" xfId="81" applyNumberFormat="1" applyFont="1" applyFill="1" applyBorder="1" applyAlignment="1" applyProtection="1">
      <alignment horizontal="center" vertical="top"/>
    </xf>
    <xf numFmtId="169" fontId="10" fillId="0" borderId="1" xfId="81" applyNumberFormat="1" applyFont="1" applyFill="1" applyBorder="1" applyAlignment="1" applyProtection="1">
      <alignment horizontal="centerContinuous"/>
    </xf>
    <xf numFmtId="0" fontId="10" fillId="26" borderId="1" xfId="81" applyNumberFormat="1" applyFont="1" applyFill="1" applyBorder="1" applyAlignment="1" applyProtection="1">
      <alignment vertical="center"/>
    </xf>
    <xf numFmtId="0" fontId="10" fillId="2" borderId="52" xfId="81" applyNumberFormat="1" applyBorder="1" applyAlignment="1">
      <alignment horizontal="right"/>
    </xf>
    <xf numFmtId="0" fontId="55" fillId="26" borderId="0" xfId="81" applyFont="1" applyFill="1"/>
    <xf numFmtId="167" fontId="10" fillId="0" borderId="1" xfId="81" applyNumberFormat="1" applyFont="1" applyFill="1" applyBorder="1" applyAlignment="1">
      <alignment vertical="top"/>
    </xf>
    <xf numFmtId="167" fontId="10" fillId="0" borderId="1" xfId="81" applyNumberFormat="1" applyFont="1" applyFill="1" applyBorder="1" applyAlignment="1" applyProtection="1">
      <alignment vertical="top"/>
      <protection locked="0"/>
    </xf>
    <xf numFmtId="2" fontId="10" fillId="0" borderId="1" xfId="81" applyNumberFormat="1" applyFont="1" applyFill="1" applyBorder="1" applyAlignment="1">
      <alignment horizontal="right" vertical="top" wrapText="1"/>
    </xf>
    <xf numFmtId="0" fontId="10" fillId="0" borderId="1" xfId="81" applyFill="1" applyBorder="1" applyAlignment="1">
      <alignment horizontal="center" vertical="top" wrapText="1"/>
    </xf>
    <xf numFmtId="165" fontId="10" fillId="0" borderId="1" xfId="80" applyNumberFormat="1" applyFont="1" applyFill="1" applyBorder="1" applyAlignment="1">
      <alignment horizontal="center" vertical="top" wrapText="1"/>
    </xf>
    <xf numFmtId="165" fontId="10" fillId="0" borderId="1" xfId="80" applyNumberFormat="1" applyFont="1" applyFill="1" applyBorder="1" applyAlignment="1">
      <alignment horizontal="left" vertical="top" wrapText="1"/>
    </xf>
    <xf numFmtId="4" fontId="10" fillId="26" borderId="1" xfId="81" applyNumberFormat="1" applyFill="1" applyBorder="1" applyAlignment="1">
      <alignment horizontal="center" vertical="top" wrapText="1"/>
    </xf>
    <xf numFmtId="165" fontId="10" fillId="0" borderId="1" xfId="81" applyNumberFormat="1" applyFont="1" applyFill="1" applyBorder="1" applyAlignment="1" applyProtection="1">
      <alignment horizontal="centerContinuous" wrapText="1"/>
    </xf>
    <xf numFmtId="0" fontId="10" fillId="0" borderId="20" xfId="81" applyNumberFormat="1" applyFill="1" applyBorder="1" applyAlignment="1">
      <alignment horizontal="center" vertical="top"/>
    </xf>
    <xf numFmtId="1" fontId="10" fillId="0" borderId="20" xfId="81" applyNumberFormat="1" applyFill="1" applyBorder="1" applyAlignment="1">
      <alignment horizontal="center" vertical="top"/>
    </xf>
    <xf numFmtId="165" fontId="3" fillId="0" borderId="19" xfId="81" applyNumberFormat="1" applyFont="1" applyFill="1" applyBorder="1" applyAlignment="1" applyProtection="1">
      <alignment horizontal="left" vertical="center" wrapText="1"/>
    </xf>
    <xf numFmtId="0" fontId="10" fillId="0" borderId="51" xfId="81" applyNumberFormat="1" applyFill="1" applyBorder="1" applyAlignment="1">
      <alignment horizontal="center" vertical="top"/>
    </xf>
    <xf numFmtId="7" fontId="10" fillId="2" borderId="52" xfId="81" applyNumberFormat="1" applyBorder="1" applyAlignment="1">
      <alignment horizontal="right"/>
    </xf>
    <xf numFmtId="0" fontId="10" fillId="2" borderId="20" xfId="81" applyNumberFormat="1" applyBorder="1" applyAlignment="1">
      <alignment horizontal="center" vertical="top"/>
    </xf>
    <xf numFmtId="1" fontId="10" fillId="2" borderId="20" xfId="81" applyNumberFormat="1" applyBorder="1" applyAlignment="1">
      <alignment horizontal="center" vertical="top"/>
    </xf>
    <xf numFmtId="165" fontId="3" fillId="25" borderId="19" xfId="81" applyNumberFormat="1" applyFont="1" applyFill="1" applyBorder="1" applyAlignment="1" applyProtection="1">
      <alignment horizontal="left" vertical="center" wrapText="1"/>
    </xf>
    <xf numFmtId="0" fontId="3" fillId="2" borderId="51" xfId="81" applyNumberFormat="1" applyFont="1" applyBorder="1" applyAlignment="1">
      <alignment vertical="top"/>
    </xf>
    <xf numFmtId="0" fontId="10" fillId="0" borderId="1" xfId="81" applyFont="1" applyFill="1" applyBorder="1" applyAlignment="1">
      <alignment horizontal="center" vertical="top" wrapText="1"/>
    </xf>
    <xf numFmtId="165" fontId="10" fillId="0" borderId="1" xfId="81" applyNumberFormat="1" applyFont="1" applyFill="1" applyBorder="1" applyAlignment="1">
      <alignment horizontal="center" vertical="top" wrapText="1"/>
    </xf>
    <xf numFmtId="165" fontId="10" fillId="0" borderId="1" xfId="81" applyNumberFormat="1" applyFont="1" applyFill="1" applyBorder="1" applyAlignment="1">
      <alignment horizontal="left" vertical="top" wrapText="1"/>
    </xf>
    <xf numFmtId="166" fontId="10" fillId="0" borderId="1" xfId="81" applyNumberFormat="1" applyFont="1" applyFill="1" applyBorder="1" applyAlignment="1">
      <alignment horizontal="right" vertical="top" wrapText="1"/>
    </xf>
    <xf numFmtId="4" fontId="10" fillId="26" borderId="35" xfId="81" applyNumberFormat="1" applyFont="1" applyFill="1" applyBorder="1" applyAlignment="1">
      <alignment horizontal="center" vertical="top" wrapText="1"/>
    </xf>
    <xf numFmtId="166" fontId="10" fillId="0" borderId="1" xfId="81" applyNumberFormat="1" applyFont="1" applyFill="1" applyBorder="1" applyAlignment="1">
      <alignment horizontal="center" vertical="top" wrapText="1"/>
    </xf>
    <xf numFmtId="4" fontId="10" fillId="26" borderId="1" xfId="81" applyNumberFormat="1" applyFont="1" applyFill="1" applyBorder="1" applyAlignment="1">
      <alignment horizontal="center" vertical="top" wrapText="1"/>
    </xf>
    <xf numFmtId="167" fontId="10" fillId="0" borderId="1" xfId="81" applyNumberFormat="1" applyFont="1" applyFill="1" applyBorder="1" applyAlignment="1" applyProtection="1">
      <alignment vertical="top"/>
    </xf>
    <xf numFmtId="167" fontId="10" fillId="26" borderId="1" xfId="81" applyNumberFormat="1" applyFont="1" applyFill="1" applyBorder="1" applyAlignment="1" applyProtection="1">
      <alignment vertical="top"/>
      <protection locked="0"/>
    </xf>
    <xf numFmtId="1" fontId="10" fillId="0" borderId="1" xfId="81" applyNumberFormat="1" applyFont="1" applyFill="1" applyBorder="1" applyAlignment="1" applyProtection="1">
      <alignment horizontal="right" vertical="top"/>
    </xf>
    <xf numFmtId="4" fontId="10" fillId="26" borderId="34" xfId="81" applyNumberFormat="1" applyFont="1" applyFill="1" applyBorder="1" applyAlignment="1" applyProtection="1">
      <alignment horizontal="center" vertical="top"/>
    </xf>
    <xf numFmtId="1" fontId="10" fillId="2" borderId="20" xfId="81" applyNumberFormat="1" applyBorder="1" applyAlignment="1">
      <alignment vertical="top"/>
    </xf>
    <xf numFmtId="167" fontId="10" fillId="0" borderId="2" xfId="81" applyNumberFormat="1" applyFont="1" applyFill="1" applyBorder="1" applyAlignment="1" applyProtection="1">
      <alignment vertical="top"/>
    </xf>
    <xf numFmtId="167" fontId="10" fillId="26" borderId="2" xfId="81" applyNumberFormat="1" applyFont="1" applyFill="1" applyBorder="1" applyAlignment="1" applyProtection="1">
      <alignment vertical="top"/>
      <protection locked="0"/>
    </xf>
    <xf numFmtId="1" fontId="10" fillId="0" borderId="2" xfId="81" applyNumberFormat="1" applyFont="1" applyFill="1" applyBorder="1" applyAlignment="1" applyProtection="1">
      <alignment horizontal="right" vertical="top" wrapText="1"/>
    </xf>
    <xf numFmtId="0" fontId="10" fillId="0" borderId="2" xfId="81" applyNumberFormat="1" applyFont="1" applyFill="1" applyBorder="1" applyAlignment="1" applyProtection="1">
      <alignment horizontal="center" vertical="top" wrapText="1"/>
    </xf>
    <xf numFmtId="165" fontId="10" fillId="0" borderId="2" xfId="81" applyNumberFormat="1" applyFont="1" applyFill="1" applyBorder="1" applyAlignment="1" applyProtection="1">
      <alignment horizontal="center" vertical="top" wrapText="1"/>
    </xf>
    <xf numFmtId="165" fontId="10" fillId="0" borderId="2" xfId="81" applyNumberFormat="1" applyFont="1" applyFill="1" applyBorder="1" applyAlignment="1" applyProtection="1">
      <alignment horizontal="left" vertical="top" wrapText="1"/>
    </xf>
    <xf numFmtId="166" fontId="10" fillId="0" borderId="2" xfId="81" applyNumberFormat="1" applyFont="1" applyFill="1" applyBorder="1" applyAlignment="1" applyProtection="1">
      <alignment horizontal="center" vertical="top" wrapText="1"/>
    </xf>
    <xf numFmtId="167" fontId="10" fillId="0" borderId="1" xfId="81" applyNumberFormat="1" applyFont="1" applyFill="1" applyBorder="1" applyAlignment="1" applyProtection="1">
      <alignment vertical="top" wrapText="1"/>
    </xf>
    <xf numFmtId="1" fontId="10" fillId="0" borderId="1" xfId="81" applyNumberFormat="1" applyFont="1" applyFill="1" applyBorder="1" applyAlignment="1" applyProtection="1">
      <alignment horizontal="right" vertical="top" wrapText="1"/>
    </xf>
    <xf numFmtId="179" fontId="10" fillId="0" borderId="1" xfId="81" applyNumberFormat="1" applyFont="1" applyFill="1" applyBorder="1" applyAlignment="1" applyProtection="1">
      <alignment horizontal="right" vertical="top" wrapText="1"/>
    </xf>
    <xf numFmtId="165" fontId="5" fillId="0" borderId="1" xfId="81" applyNumberFormat="1" applyFont="1" applyFill="1" applyBorder="1" applyAlignment="1" applyProtection="1">
      <alignment vertical="center" wrapText="1"/>
    </xf>
    <xf numFmtId="166" fontId="5" fillId="0" borderId="1" xfId="81" applyNumberFormat="1" applyFont="1" applyFill="1" applyBorder="1" applyAlignment="1" applyProtection="1">
      <alignment horizontal="center" vertical="center" wrapText="1"/>
    </xf>
    <xf numFmtId="168" fontId="5" fillId="26" borderId="1" xfId="81" applyNumberFormat="1" applyFont="1" applyFill="1" applyBorder="1" applyAlignment="1" applyProtection="1">
      <alignment horizontal="center"/>
    </xf>
    <xf numFmtId="167" fontId="10" fillId="0" borderId="1" xfId="80" applyNumberFormat="1" applyFont="1" applyFill="1" applyBorder="1" applyAlignment="1" applyProtection="1">
      <alignment vertical="top"/>
    </xf>
    <xf numFmtId="1" fontId="10" fillId="0" borderId="1" xfId="80" applyNumberFormat="1" applyFont="1" applyFill="1" applyBorder="1" applyAlignment="1" applyProtection="1">
      <alignment horizontal="right" vertical="top" wrapText="1"/>
    </xf>
    <xf numFmtId="0" fontId="10" fillId="0" borderId="1" xfId="80" applyNumberFormat="1" applyFont="1" applyFill="1" applyBorder="1" applyAlignment="1" applyProtection="1">
      <alignment horizontal="center" vertical="top" wrapText="1"/>
    </xf>
    <xf numFmtId="166" fontId="10" fillId="0" borderId="1" xfId="80" applyNumberFormat="1" applyFont="1" applyFill="1" applyBorder="1" applyAlignment="1" applyProtection="1">
      <alignment horizontal="center" vertical="top" wrapText="1"/>
    </xf>
    <xf numFmtId="4" fontId="10" fillId="26" borderId="1" xfId="80" applyNumberFormat="1" applyFont="1" applyFill="1" applyBorder="1" applyAlignment="1" applyProtection="1">
      <alignment horizontal="center" vertical="top" wrapText="1"/>
    </xf>
    <xf numFmtId="0" fontId="55" fillId="26" borderId="0" xfId="81" applyFont="1" applyFill="1" applyAlignment="1">
      <alignment vertical="top"/>
    </xf>
    <xf numFmtId="165" fontId="10" fillId="26" borderId="1" xfId="81" applyNumberFormat="1" applyFont="1" applyFill="1" applyBorder="1" applyAlignment="1" applyProtection="1">
      <alignment horizontal="centerContinuous" wrapText="1"/>
    </xf>
    <xf numFmtId="165" fontId="5" fillId="26" borderId="1" xfId="81" applyNumberFormat="1" applyFont="1" applyFill="1" applyBorder="1" applyAlignment="1" applyProtection="1">
      <alignment vertical="center" wrapText="1"/>
    </xf>
    <xf numFmtId="166" fontId="5" fillId="26" borderId="1" xfId="81" applyNumberFormat="1" applyFont="1" applyFill="1" applyBorder="1" applyAlignment="1" applyProtection="1">
      <alignment horizontal="center" vertical="center" wrapText="1"/>
    </xf>
    <xf numFmtId="0" fontId="10" fillId="2" borderId="20" xfId="81" applyNumberFormat="1" applyBorder="1" applyAlignment="1">
      <alignment vertical="top"/>
    </xf>
    <xf numFmtId="0" fontId="10" fillId="2" borderId="51" xfId="81" applyNumberFormat="1" applyBorder="1" applyAlignment="1">
      <alignment horizontal="center" vertical="top"/>
    </xf>
    <xf numFmtId="0" fontId="11" fillId="0" borderId="0" xfId="81" applyFont="1" applyFill="1" applyBorder="1" applyAlignment="1" applyProtection="1"/>
    <xf numFmtId="1" fontId="10" fillId="0" borderId="2" xfId="81" applyNumberFormat="1" applyFont="1" applyFill="1" applyBorder="1" applyAlignment="1" applyProtection="1">
      <alignment horizontal="right" vertical="top"/>
    </xf>
    <xf numFmtId="166" fontId="10" fillId="0" borderId="2" xfId="81" applyNumberFormat="1" applyFont="1" applyFill="1" applyBorder="1" applyAlignment="1" applyProtection="1">
      <alignment horizontal="left" vertical="top" wrapText="1"/>
    </xf>
    <xf numFmtId="0" fontId="60" fillId="26" borderId="0" xfId="81" applyFont="1" applyFill="1" applyAlignment="1"/>
    <xf numFmtId="178" fontId="10" fillId="26" borderId="1" xfId="81" applyNumberFormat="1" applyFont="1" applyFill="1" applyBorder="1" applyAlignment="1" applyProtection="1">
      <alignment horizontal="center" vertical="top" wrapText="1"/>
    </xf>
    <xf numFmtId="178" fontId="10" fillId="26" borderId="1" xfId="81" applyNumberFormat="1" applyFont="1" applyFill="1" applyBorder="1" applyAlignment="1" applyProtection="1">
      <alignment horizontal="left" vertical="top" wrapText="1"/>
    </xf>
    <xf numFmtId="178" fontId="10" fillId="26" borderId="34" xfId="81" applyNumberFormat="1" applyFont="1" applyFill="1" applyBorder="1" applyAlignment="1" applyProtection="1">
      <alignment horizontal="center" vertical="top"/>
    </xf>
    <xf numFmtId="168" fontId="10" fillId="26" borderId="34" xfId="81" applyNumberFormat="1" applyFont="1" applyFill="1" applyBorder="1" applyAlignment="1" applyProtection="1">
      <alignment horizontal="center" vertical="top"/>
    </xf>
    <xf numFmtId="165" fontId="3" fillId="25" borderId="19" xfId="81" applyNumberFormat="1" applyFont="1" applyFill="1" applyBorder="1" applyAlignment="1" applyProtection="1">
      <alignment horizontal="left" vertical="center"/>
    </xf>
    <xf numFmtId="167" fontId="10" fillId="0" borderId="2" xfId="80" applyNumberFormat="1" applyFont="1" applyFill="1" applyBorder="1" applyAlignment="1" applyProtection="1">
      <alignment vertical="top"/>
    </xf>
    <xf numFmtId="1" fontId="10" fillId="0" borderId="2" xfId="80" applyNumberFormat="1" applyFont="1" applyFill="1" applyBorder="1" applyAlignment="1" applyProtection="1">
      <alignment horizontal="right" vertical="top" wrapText="1"/>
    </xf>
    <xf numFmtId="0" fontId="10" fillId="0" borderId="2" xfId="80" applyNumberFormat="1" applyFont="1" applyFill="1" applyBorder="1" applyAlignment="1" applyProtection="1">
      <alignment horizontal="center" vertical="top" wrapText="1"/>
    </xf>
    <xf numFmtId="165" fontId="10" fillId="0" borderId="2" xfId="80" applyNumberFormat="1" applyFont="1" applyFill="1" applyBorder="1" applyAlignment="1" applyProtection="1">
      <alignment horizontal="center" vertical="top" wrapText="1"/>
    </xf>
    <xf numFmtId="165" fontId="10" fillId="0" borderId="2" xfId="80" applyNumberFormat="1" applyFont="1" applyFill="1" applyBorder="1" applyAlignment="1" applyProtection="1">
      <alignment horizontal="left" vertical="top" wrapText="1"/>
    </xf>
    <xf numFmtId="166" fontId="10" fillId="0" borderId="2" xfId="80" applyNumberFormat="1" applyFont="1" applyFill="1" applyBorder="1" applyAlignment="1" applyProtection="1">
      <alignment horizontal="center" vertical="top" wrapText="1"/>
    </xf>
    <xf numFmtId="0" fontId="10" fillId="0" borderId="1" xfId="81" applyNumberFormat="1" applyFont="1" applyFill="1" applyBorder="1" applyAlignment="1" applyProtection="1">
      <alignment vertical="center"/>
    </xf>
    <xf numFmtId="167" fontId="10" fillId="0" borderId="52" xfId="81" applyNumberFormat="1" applyFont="1" applyFill="1" applyBorder="1" applyAlignment="1" applyProtection="1">
      <alignment vertical="top"/>
    </xf>
    <xf numFmtId="1" fontId="10" fillId="0" borderId="19" xfId="81" applyNumberFormat="1" applyFont="1" applyFill="1" applyBorder="1" applyAlignment="1" applyProtection="1">
      <alignment horizontal="right" vertical="top" wrapText="1"/>
    </xf>
    <xf numFmtId="166" fontId="10" fillId="0" borderId="51" xfId="81" applyNumberFormat="1" applyFont="1" applyFill="1" applyBorder="1" applyAlignment="1" applyProtection="1">
      <alignment horizontal="center" vertical="top" wrapText="1"/>
    </xf>
    <xf numFmtId="0" fontId="10" fillId="0" borderId="19" xfId="81" applyNumberFormat="1" applyFont="1" applyFill="1" applyBorder="1" applyAlignment="1" applyProtection="1">
      <alignment vertical="center"/>
    </xf>
    <xf numFmtId="165" fontId="10" fillId="0" borderId="19" xfId="81" applyNumberFormat="1" applyFont="1" applyFill="1" applyBorder="1" applyAlignment="1" applyProtection="1">
      <alignment vertical="top" wrapText="1"/>
    </xf>
    <xf numFmtId="166" fontId="10" fillId="0" borderId="51" xfId="81" applyNumberFormat="1" applyFont="1" applyFill="1" applyBorder="1" applyAlignment="1" applyProtection="1">
      <alignment horizontal="left" vertical="top" wrapText="1"/>
    </xf>
    <xf numFmtId="0" fontId="3" fillId="0" borderId="51" xfId="81" applyNumberFormat="1" applyFont="1" applyFill="1" applyBorder="1" applyAlignment="1">
      <alignment vertical="top"/>
    </xf>
    <xf numFmtId="0" fontId="60" fillId="26" borderId="0" xfId="81" applyFont="1" applyFill="1" applyAlignment="1">
      <alignment vertical="top"/>
    </xf>
    <xf numFmtId="178" fontId="10" fillId="0" borderId="1" xfId="81" applyNumberFormat="1" applyFont="1" applyFill="1" applyBorder="1" applyAlignment="1" applyProtection="1">
      <alignment horizontal="center" vertical="top" wrapText="1"/>
    </xf>
    <xf numFmtId="168" fontId="5" fillId="26" borderId="69" xfId="81" applyNumberFormat="1" applyFont="1" applyFill="1" applyBorder="1" applyAlignment="1" applyProtection="1">
      <alignment horizontal="center"/>
    </xf>
    <xf numFmtId="0" fontId="10" fillId="2" borderId="56" xfId="81" applyNumberFormat="1" applyBorder="1" applyAlignment="1">
      <alignment horizontal="right"/>
    </xf>
    <xf numFmtId="0" fontId="10" fillId="2" borderId="71" xfId="81" applyNumberFormat="1" applyBorder="1" applyAlignment="1">
      <alignment horizontal="right"/>
    </xf>
    <xf numFmtId="7" fontId="10" fillId="2" borderId="27" xfId="81" applyNumberFormat="1" applyBorder="1" applyAlignment="1">
      <alignment horizontal="right"/>
    </xf>
    <xf numFmtId="0" fontId="10" fillId="2" borderId="27" xfId="81" applyNumberFormat="1" applyBorder="1" applyAlignment="1">
      <alignment horizontal="center"/>
    </xf>
    <xf numFmtId="0" fontId="10" fillId="2" borderId="27" xfId="81" applyNumberFormat="1" applyBorder="1"/>
    <xf numFmtId="0" fontId="10" fillId="2" borderId="23" xfId="81" applyNumberFormat="1" applyBorder="1" applyAlignment="1">
      <alignment horizontal="center"/>
    </xf>
    <xf numFmtId="0" fontId="10" fillId="2" borderId="26" xfId="81" applyNumberFormat="1" applyBorder="1"/>
    <xf numFmtId="0" fontId="10" fillId="2" borderId="72" xfId="81" applyNumberFormat="1" applyBorder="1" applyAlignment="1">
      <alignment vertical="top"/>
    </xf>
    <xf numFmtId="7" fontId="10" fillId="2" borderId="21" xfId="81" applyNumberFormat="1" applyBorder="1" applyAlignment="1">
      <alignment horizontal="right"/>
    </xf>
    <xf numFmtId="0" fontId="10" fillId="2" borderId="73" xfId="81" applyNumberFormat="1" applyBorder="1" applyAlignment="1">
      <alignment horizontal="center"/>
    </xf>
    <xf numFmtId="7" fontId="10" fillId="2" borderId="18" xfId="81" applyNumberFormat="1" applyBorder="1" applyAlignment="1">
      <alignment horizontal="right"/>
    </xf>
    <xf numFmtId="0" fontId="10" fillId="2" borderId="18" xfId="81" applyNumberFormat="1" applyBorder="1" applyAlignment="1">
      <alignment horizontal="center"/>
    </xf>
    <xf numFmtId="0" fontId="10" fillId="2" borderId="16" xfId="81" applyNumberFormat="1" applyBorder="1" applyAlignment="1">
      <alignment horizontal="center"/>
    </xf>
    <xf numFmtId="0" fontId="10" fillId="2" borderId="17" xfId="81" applyNumberFormat="1" applyBorder="1" applyAlignment="1">
      <alignment horizontal="center"/>
    </xf>
    <xf numFmtId="0" fontId="10" fillId="2" borderId="74" xfId="81" applyNumberFormat="1" applyBorder="1" applyAlignment="1">
      <alignment horizontal="center" vertical="top"/>
    </xf>
    <xf numFmtId="7" fontId="10" fillId="2" borderId="48" xfId="81" applyNumberFormat="1" applyBorder="1" applyAlignment="1">
      <alignment horizontal="center"/>
    </xf>
    <xf numFmtId="2" fontId="10" fillId="2" borderId="35" xfId="81" applyNumberFormat="1" applyBorder="1" applyAlignment="1"/>
    <xf numFmtId="7" fontId="10" fillId="2" borderId="0" xfId="81" applyNumberFormat="1" applyBorder="1" applyAlignment="1">
      <alignment vertical="center"/>
    </xf>
    <xf numFmtId="0" fontId="10" fillId="2" borderId="0" xfId="81" applyNumberFormat="1" applyBorder="1" applyAlignment="1"/>
    <xf numFmtId="0" fontId="10" fillId="2" borderId="34" xfId="81" applyNumberFormat="1" applyBorder="1" applyAlignment="1">
      <alignment vertical="top"/>
    </xf>
    <xf numFmtId="7" fontId="10" fillId="2" borderId="0" xfId="81" applyNumberFormat="1" applyAlignment="1">
      <alignment horizontal="right"/>
    </xf>
    <xf numFmtId="0" fontId="61" fillId="27" borderId="0" xfId="80" applyNumberFormat="1" applyFont="1" applyFill="1"/>
    <xf numFmtId="0" fontId="61" fillId="27" borderId="0" xfId="80" applyNumberFormat="1" applyFont="1" applyFill="1" applyAlignment="1" applyProtection="1">
      <alignment horizontal="center"/>
    </xf>
    <xf numFmtId="0" fontId="61" fillId="27" borderId="0" xfId="80" applyNumberFormat="1" applyFont="1" applyFill="1" applyBorder="1" applyAlignment="1" applyProtection="1">
      <alignment horizontal="center"/>
    </xf>
    <xf numFmtId="0" fontId="61" fillId="27" borderId="0" xfId="110" applyFont="1" applyFill="1" applyAlignment="1">
      <alignment wrapText="1"/>
    </xf>
    <xf numFmtId="0" fontId="62" fillId="27" borderId="0" xfId="80" applyNumberFormat="1" applyFont="1" applyFill="1"/>
    <xf numFmtId="0" fontId="10" fillId="2" borderId="35" xfId="81" applyNumberFormat="1" applyBorder="1" applyAlignment="1">
      <alignment horizontal="centerContinuous" vertical="center"/>
    </xf>
    <xf numFmtId="7" fontId="2" fillId="2" borderId="0" xfId="81" applyNumberFormat="1" applyFont="1" applyBorder="1" applyAlignment="1">
      <alignment horizontal="centerContinuous" vertical="center"/>
    </xf>
    <xf numFmtId="0" fontId="10" fillId="2" borderId="0" xfId="81" applyNumberFormat="1" applyBorder="1" applyAlignment="1">
      <alignment horizontal="centerContinuous" vertical="center"/>
    </xf>
    <xf numFmtId="1" fontId="10" fillId="2" borderId="34" xfId="81" applyNumberFormat="1" applyFont="1" applyBorder="1" applyAlignment="1">
      <alignment horizontal="centerContinuous" vertical="top"/>
    </xf>
    <xf numFmtId="7" fontId="2" fillId="2" borderId="0" xfId="81" applyNumberFormat="1" applyFont="1" applyAlignment="1">
      <alignment horizontal="centerContinuous" vertical="center"/>
    </xf>
    <xf numFmtId="0" fontId="5" fillId="2" borderId="75" xfId="81" applyNumberFormat="1" applyFont="1" applyBorder="1" applyAlignment="1">
      <alignment horizontal="centerContinuous" vertical="center"/>
    </xf>
    <xf numFmtId="7" fontId="6" fillId="2" borderId="76" xfId="81" applyNumberFormat="1" applyFont="1" applyBorder="1" applyAlignment="1">
      <alignment horizontal="centerContinuous" vertical="center"/>
    </xf>
    <xf numFmtId="0" fontId="5" fillId="2" borderId="76" xfId="81" applyNumberFormat="1" applyFont="1" applyBorder="1" applyAlignment="1">
      <alignment horizontal="centerContinuous" vertical="center"/>
    </xf>
    <xf numFmtId="1" fontId="5" fillId="2" borderId="77" xfId="81" applyNumberFormat="1" applyFont="1" applyBorder="1" applyAlignment="1">
      <alignment horizontal="centerContinuous" vertical="top"/>
    </xf>
    <xf numFmtId="0" fontId="9" fillId="2" borderId="70" xfId="81" applyNumberFormat="1" applyFont="1" applyBorder="1" applyAlignment="1">
      <alignment vertical="top"/>
    </xf>
    <xf numFmtId="0" fontId="10" fillId="2" borderId="46" xfId="81" applyNumberFormat="1" applyBorder="1" applyAlignment="1"/>
    <xf numFmtId="0" fontId="10" fillId="2" borderId="47" xfId="81" applyNumberFormat="1" applyBorder="1" applyAlignment="1"/>
    <xf numFmtId="1" fontId="7" fillId="2" borderId="20" xfId="81" applyNumberFormat="1" applyFont="1" applyBorder="1" applyAlignment="1">
      <alignment horizontal="left" vertical="center" wrapText="1"/>
    </xf>
    <xf numFmtId="0" fontId="10" fillId="2" borderId="0" xfId="81" applyNumberFormat="1" applyBorder="1" applyAlignment="1">
      <alignment vertical="center" wrapText="1"/>
    </xf>
    <xf numFmtId="0" fontId="10" fillId="2" borderId="44" xfId="81" applyNumberFormat="1" applyBorder="1" applyAlignment="1">
      <alignment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10" fillId="2" borderId="40" xfId="81" applyNumberFormat="1" applyBorder="1" applyAlignment="1">
      <alignment vertical="center" wrapText="1"/>
    </xf>
    <xf numFmtId="0" fontId="10" fillId="2" borderId="41" xfId="81" applyNumberFormat="1" applyBorder="1" applyAlignment="1">
      <alignment vertical="center" wrapText="1"/>
    </xf>
    <xf numFmtId="1" fontId="7" fillId="2" borderId="33" xfId="81" applyNumberFormat="1" applyFont="1" applyBorder="1" applyAlignment="1">
      <alignment horizontal="left" vertical="center" wrapText="1"/>
    </xf>
    <xf numFmtId="0" fontId="10" fillId="2" borderId="37" xfId="81" applyNumberFormat="1" applyBorder="1" applyAlignment="1">
      <alignment vertical="center" wrapText="1"/>
    </xf>
    <xf numFmtId="0" fontId="10" fillId="2" borderId="38" xfId="81" applyNumberFormat="1" applyBorder="1" applyAlignment="1">
      <alignment vertical="center" wrapText="1"/>
    </xf>
    <xf numFmtId="0" fontId="9" fillId="2" borderId="59" xfId="81" applyNumberFormat="1" applyFont="1" applyBorder="1" applyAlignment="1">
      <alignment vertical="top" wrapText="1"/>
    </xf>
    <xf numFmtId="0" fontId="10" fillId="2" borderId="37" xfId="81" applyNumberFormat="1" applyBorder="1" applyAlignment="1">
      <alignment wrapText="1"/>
    </xf>
    <xf numFmtId="0" fontId="10" fillId="2" borderId="38" xfId="81" applyNumberFormat="1" applyBorder="1" applyAlignment="1">
      <alignment wrapText="1"/>
    </xf>
    <xf numFmtId="0" fontId="9" fillId="2" borderId="67" xfId="81" applyNumberFormat="1" applyFont="1" applyBorder="1" applyAlignment="1">
      <alignment vertical="center"/>
    </xf>
    <xf numFmtId="0" fontId="10" fillId="2" borderId="50" xfId="81" applyNumberFormat="1" applyBorder="1" applyAlignment="1">
      <alignment vertical="center"/>
    </xf>
    <xf numFmtId="1" fontId="4" fillId="2" borderId="39" xfId="81" applyNumberFormat="1" applyFont="1" applyBorder="1" applyAlignment="1">
      <alignment horizontal="left" vertical="center" wrapText="1"/>
    </xf>
    <xf numFmtId="1" fontId="4" fillId="2" borderId="45" xfId="81" applyNumberFormat="1" applyFont="1" applyBorder="1" applyAlignment="1">
      <alignment horizontal="left" vertical="center" wrapText="1"/>
    </xf>
    <xf numFmtId="1" fontId="4" fillId="2" borderId="46" xfId="81" applyNumberFormat="1" applyFont="1" applyBorder="1" applyAlignment="1">
      <alignment horizontal="left" vertical="center" wrapText="1"/>
    </xf>
    <xf numFmtId="1" fontId="4" fillId="2" borderId="47" xfId="81" applyNumberFormat="1" applyFont="1" applyBorder="1" applyAlignment="1">
      <alignment horizontal="left" vertical="center" wrapText="1"/>
    </xf>
    <xf numFmtId="0" fontId="10" fillId="2" borderId="46" xfId="81" applyNumberFormat="1" applyBorder="1" applyAlignment="1">
      <alignment vertical="center" wrapText="1"/>
    </xf>
    <xf numFmtId="0" fontId="10" fillId="2" borderId="47" xfId="81" applyNumberFormat="1" applyBorder="1" applyAlignment="1">
      <alignment vertical="center" wrapText="1"/>
    </xf>
    <xf numFmtId="1" fontId="56" fillId="2" borderId="45" xfId="81" applyNumberFormat="1" applyFont="1" applyBorder="1" applyAlignment="1">
      <alignment horizontal="left" vertical="center" wrapText="1"/>
    </xf>
    <xf numFmtId="0" fontId="10" fillId="2" borderId="46" xfId="81" applyNumberFormat="1" applyFont="1" applyBorder="1" applyAlignment="1">
      <alignment vertical="center" wrapText="1"/>
    </xf>
    <xf numFmtId="0" fontId="10" fillId="2" borderId="47" xfId="81" applyNumberFormat="1" applyFont="1" applyBorder="1" applyAlignment="1">
      <alignment vertical="center" wrapText="1"/>
    </xf>
    <xf numFmtId="1" fontId="56" fillId="2" borderId="46" xfId="81" applyNumberFormat="1" applyFont="1" applyBorder="1" applyAlignment="1">
      <alignment horizontal="left" vertical="center" wrapText="1"/>
    </xf>
    <xf numFmtId="1" fontId="56" fillId="2" borderId="47" xfId="81" applyNumberFormat="1" applyFont="1" applyBorder="1" applyAlignment="1">
      <alignment horizontal="left" vertical="center" wrapText="1"/>
    </xf>
    <xf numFmtId="0" fontId="10" fillId="2" borderId="42" xfId="81" applyNumberFormat="1" applyBorder="1" applyAlignment="1"/>
    <xf numFmtId="0" fontId="10" fillId="2" borderId="43" xfId="81" applyNumberFormat="1" applyBorder="1" applyAlignment="1"/>
    <xf numFmtId="7" fontId="10" fillId="2" borderId="36" xfId="81" applyNumberFormat="1" applyBorder="1" applyAlignment="1">
      <alignment horizontal="center"/>
    </xf>
    <xf numFmtId="0" fontId="10" fillId="2" borderId="49" xfId="81" applyNumberFormat="1" applyBorder="1" applyAlignment="1"/>
    <xf numFmtId="0" fontId="9" fillId="2" borderId="62" xfId="81" applyNumberFormat="1" applyFont="1" applyBorder="1" applyAlignment="1">
      <alignment vertical="center" wrapText="1"/>
    </xf>
    <xf numFmtId="0" fontId="10" fillId="2" borderId="17" xfId="81" applyNumberFormat="1" applyBorder="1" applyAlignment="1">
      <alignment vertical="center" wrapText="1"/>
    </xf>
    <xf numFmtId="0" fontId="10" fillId="2" borderId="18" xfId="81" applyNumberFormat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09" xr:uid="{4A65EC3F-A90A-4F96-838B-0FA74B0B26C9}"/>
    <cellStyle name="Normal_Surface Works Pay Items" xfId="110" xr:uid="{F64D5126-4777-4013-8D9B-515FD6AB38C1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3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AECF1-ABE7-4935-87E8-0E795C4F58D8}">
  <sheetPr>
    <tabColor theme="0"/>
    <pageSetUpPr autoPageBreaks="0" fitToPage="1"/>
  </sheetPr>
  <dimension ref="A1:N645"/>
  <sheetViews>
    <sheetView showZeros="0" tabSelected="1" showOutlineSymbols="0" view="pageBreakPreview" topLeftCell="B1" zoomScale="87" zoomScaleNormal="87" zoomScaleSheetLayoutView="87" workbookViewId="0">
      <selection activeCell="G500" sqref="G500"/>
    </sheetView>
  </sheetViews>
  <sheetFormatPr defaultColWidth="10.5546875" defaultRowHeight="15" x14ac:dyDescent="0.2"/>
  <cols>
    <col min="1" max="1" width="7.88671875" style="33" hidden="1" customWidth="1"/>
    <col min="2" max="2" width="8.77734375" style="35" customWidth="1"/>
    <col min="3" max="3" width="39.5546875" style="20" customWidth="1"/>
    <col min="4" max="4" width="12.77734375" style="34" customWidth="1"/>
    <col min="5" max="5" width="6.77734375" style="20" customWidth="1"/>
    <col min="6" max="6" width="11.77734375" style="20" customWidth="1"/>
    <col min="7" max="7" width="11.77734375" style="33" customWidth="1"/>
    <col min="8" max="8" width="16.77734375" style="33" customWidth="1"/>
    <col min="9" max="9" width="10.77734375" style="32" customWidth="1"/>
    <col min="10" max="10" width="44.77734375" style="32" customWidth="1"/>
    <col min="11" max="11" width="10.6640625" style="32" customWidth="1"/>
    <col min="12" max="12" width="10.77734375" style="32" customWidth="1"/>
    <col min="13" max="13" width="10.21875" style="32" customWidth="1"/>
    <col min="14" max="14" width="9.109375" style="32" customWidth="1"/>
    <col min="15" max="16384" width="10.5546875" style="20"/>
  </cols>
  <sheetData>
    <row r="1" spans="1:14" ht="15.75" x14ac:dyDescent="0.2">
      <c r="A1" s="2"/>
      <c r="B1" s="204" t="s">
        <v>549</v>
      </c>
      <c r="C1" s="203"/>
      <c r="D1" s="203"/>
      <c r="E1" s="203"/>
      <c r="F1" s="203"/>
      <c r="G1" s="202"/>
      <c r="H1" s="201"/>
      <c r="I1" s="36"/>
      <c r="J1" s="36"/>
      <c r="K1" s="36"/>
      <c r="L1" s="36"/>
      <c r="M1" s="36"/>
      <c r="N1" s="36"/>
    </row>
    <row r="2" spans="1:14" ht="15.75" x14ac:dyDescent="0.25">
      <c r="A2" s="200"/>
      <c r="B2" s="199" t="s">
        <v>550</v>
      </c>
      <c r="C2" s="198"/>
      <c r="D2" s="198"/>
      <c r="E2" s="198"/>
      <c r="F2" s="198"/>
      <c r="G2" s="197"/>
      <c r="H2" s="196"/>
      <c r="I2" s="195"/>
      <c r="J2" s="194"/>
      <c r="K2" s="193"/>
      <c r="L2" s="191"/>
      <c r="M2" s="192"/>
      <c r="N2" s="191"/>
    </row>
    <row r="3" spans="1:14" x14ac:dyDescent="0.2">
      <c r="A3" s="190"/>
      <c r="B3" s="189" t="s">
        <v>0</v>
      </c>
      <c r="C3" s="188"/>
      <c r="D3" s="188"/>
      <c r="E3" s="188"/>
      <c r="F3" s="188"/>
      <c r="G3" s="187"/>
      <c r="H3" s="186"/>
      <c r="I3" s="40"/>
      <c r="J3" s="39"/>
      <c r="K3" s="38"/>
      <c r="L3" s="37"/>
      <c r="M3" s="37"/>
      <c r="N3" s="37"/>
    </row>
    <row r="4" spans="1:14" x14ac:dyDescent="0.2">
      <c r="A4" s="185" t="s">
        <v>23</v>
      </c>
      <c r="B4" s="184" t="s">
        <v>2</v>
      </c>
      <c r="C4" s="183" t="s">
        <v>3</v>
      </c>
      <c r="D4" s="182" t="s">
        <v>4</v>
      </c>
      <c r="E4" s="181" t="s">
        <v>5</v>
      </c>
      <c r="F4" s="181" t="s">
        <v>6</v>
      </c>
      <c r="G4" s="180" t="s">
        <v>7</v>
      </c>
      <c r="H4" s="179" t="s">
        <v>8</v>
      </c>
      <c r="I4" s="40"/>
      <c r="J4" s="39"/>
      <c r="K4" s="38"/>
      <c r="L4" s="37"/>
      <c r="M4" s="37"/>
      <c r="N4" s="37"/>
    </row>
    <row r="5" spans="1:14" ht="15.75" thickBot="1" x14ac:dyDescent="0.25">
      <c r="A5" s="178"/>
      <c r="B5" s="177"/>
      <c r="C5" s="176"/>
      <c r="D5" s="175" t="s">
        <v>9</v>
      </c>
      <c r="E5" s="174"/>
      <c r="F5" s="173" t="s">
        <v>10</v>
      </c>
      <c r="G5" s="172"/>
      <c r="H5" s="171"/>
      <c r="I5" s="40"/>
      <c r="J5" s="39"/>
      <c r="K5" s="38"/>
      <c r="L5" s="37"/>
      <c r="M5" s="37"/>
      <c r="N5" s="37"/>
    </row>
    <row r="6" spans="1:14" ht="30" customHeight="1" thickTop="1" thickBot="1" x14ac:dyDescent="0.25">
      <c r="A6" s="49"/>
      <c r="B6" s="205" t="s">
        <v>26</v>
      </c>
      <c r="C6" s="206"/>
      <c r="D6" s="206"/>
      <c r="E6" s="206"/>
      <c r="F6" s="207"/>
      <c r="G6" s="60"/>
      <c r="H6" s="170"/>
      <c r="I6" s="40"/>
      <c r="J6" s="39"/>
      <c r="K6" s="38"/>
      <c r="L6" s="37"/>
      <c r="M6" s="37"/>
      <c r="N6" s="37"/>
    </row>
    <row r="7" spans="1:14" s="26" customFormat="1" ht="44.45" customHeight="1" thickTop="1" x14ac:dyDescent="0.2">
      <c r="A7" s="23"/>
      <c r="B7" s="24" t="s">
        <v>11</v>
      </c>
      <c r="C7" s="208" t="s">
        <v>546</v>
      </c>
      <c r="D7" s="209"/>
      <c r="E7" s="209"/>
      <c r="F7" s="210"/>
      <c r="G7" s="88"/>
      <c r="H7" s="87"/>
      <c r="I7" s="40"/>
      <c r="J7" s="39"/>
      <c r="K7" s="38"/>
      <c r="L7" s="37"/>
      <c r="M7" s="37"/>
      <c r="N7" s="37"/>
    </row>
    <row r="8" spans="1:14" ht="44.45" customHeight="1" x14ac:dyDescent="0.2">
      <c r="A8" s="49"/>
      <c r="B8" s="107"/>
      <c r="C8" s="152" t="s">
        <v>18</v>
      </c>
      <c r="D8" s="105"/>
      <c r="E8" s="104" t="s">
        <v>1</v>
      </c>
      <c r="F8" s="98"/>
      <c r="G8" s="88"/>
      <c r="H8" s="87"/>
      <c r="I8" s="40"/>
      <c r="J8" s="39"/>
      <c r="K8" s="38"/>
      <c r="L8" s="37"/>
      <c r="M8" s="37"/>
      <c r="N8" s="37"/>
    </row>
    <row r="9" spans="1:14" s="90" customFormat="1" ht="44.45" customHeight="1" x14ac:dyDescent="0.2">
      <c r="A9" s="27" t="s">
        <v>82</v>
      </c>
      <c r="B9" s="4" t="s">
        <v>147</v>
      </c>
      <c r="C9" s="5" t="s">
        <v>83</v>
      </c>
      <c r="D9" s="6" t="s">
        <v>288</v>
      </c>
      <c r="E9" s="7" t="s">
        <v>28</v>
      </c>
      <c r="F9" s="117">
        <v>1125</v>
      </c>
      <c r="G9" s="116"/>
      <c r="H9" s="115">
        <f>ROUND(G9*F9,2)</f>
        <v>0</v>
      </c>
      <c r="I9" s="40"/>
      <c r="J9" s="39"/>
      <c r="K9" s="38"/>
      <c r="L9" s="37"/>
      <c r="M9" s="37"/>
      <c r="N9" s="37"/>
    </row>
    <row r="10" spans="1:14" s="18" customFormat="1" ht="44.45" customHeight="1" x14ac:dyDescent="0.2">
      <c r="A10" s="151" t="s">
        <v>84</v>
      </c>
      <c r="B10" s="4" t="s">
        <v>29</v>
      </c>
      <c r="C10" s="5" t="s">
        <v>85</v>
      </c>
      <c r="D10" s="6" t="s">
        <v>460</v>
      </c>
      <c r="E10" s="7" t="s">
        <v>30</v>
      </c>
      <c r="F10" s="117">
        <v>2460</v>
      </c>
      <c r="G10" s="116"/>
      <c r="H10" s="115">
        <f>ROUND(G10*F10,2)</f>
        <v>0</v>
      </c>
      <c r="I10" s="40"/>
      <c r="J10" s="39"/>
      <c r="K10" s="38"/>
      <c r="L10" s="37"/>
      <c r="M10" s="37"/>
      <c r="N10" s="37"/>
    </row>
    <row r="11" spans="1:14" s="90" customFormat="1" ht="44.45" customHeight="1" x14ac:dyDescent="0.2">
      <c r="A11" s="151" t="s">
        <v>86</v>
      </c>
      <c r="B11" s="4" t="s">
        <v>87</v>
      </c>
      <c r="C11" s="5" t="s">
        <v>294</v>
      </c>
      <c r="D11" s="6" t="s">
        <v>460</v>
      </c>
      <c r="E11" s="7"/>
      <c r="F11" s="117"/>
      <c r="G11" s="88"/>
      <c r="H11" s="115"/>
      <c r="I11" s="40"/>
      <c r="J11" s="39"/>
      <c r="K11" s="38"/>
      <c r="L11" s="37"/>
      <c r="M11" s="37"/>
      <c r="N11" s="37"/>
    </row>
    <row r="12" spans="1:14" s="90" customFormat="1" ht="44.45" customHeight="1" x14ac:dyDescent="0.2">
      <c r="A12" s="3" t="s">
        <v>538</v>
      </c>
      <c r="B12" s="13" t="s">
        <v>31</v>
      </c>
      <c r="C12" s="5" t="s">
        <v>545</v>
      </c>
      <c r="D12" s="12" t="s">
        <v>1</v>
      </c>
      <c r="E12" s="7" t="s">
        <v>32</v>
      </c>
      <c r="F12" s="117">
        <v>1700</v>
      </c>
      <c r="G12" s="116"/>
      <c r="H12" s="115">
        <f>ROUND(G12*F12,2)</f>
        <v>0</v>
      </c>
      <c r="I12" s="40"/>
      <c r="J12" s="39"/>
      <c r="K12" s="38"/>
      <c r="L12" s="37"/>
      <c r="M12" s="37"/>
      <c r="N12" s="37"/>
    </row>
    <row r="13" spans="1:14" s="90" customFormat="1" ht="44.45" customHeight="1" x14ac:dyDescent="0.2">
      <c r="A13" s="151" t="s">
        <v>33</v>
      </c>
      <c r="B13" s="4" t="s">
        <v>88</v>
      </c>
      <c r="C13" s="5" t="s">
        <v>34</v>
      </c>
      <c r="D13" s="6" t="s">
        <v>288</v>
      </c>
      <c r="E13" s="7"/>
      <c r="F13" s="117"/>
      <c r="G13" s="88"/>
      <c r="H13" s="115"/>
      <c r="I13" s="40"/>
      <c r="J13" s="39"/>
      <c r="K13" s="38"/>
      <c r="L13" s="37"/>
      <c r="M13" s="37"/>
      <c r="N13" s="37"/>
    </row>
    <row r="14" spans="1:14" s="90" customFormat="1" ht="44.45" customHeight="1" x14ac:dyDescent="0.2">
      <c r="A14" s="3" t="s">
        <v>536</v>
      </c>
      <c r="B14" s="13" t="s">
        <v>31</v>
      </c>
      <c r="C14" s="5" t="s">
        <v>535</v>
      </c>
      <c r="D14" s="12" t="s">
        <v>1</v>
      </c>
      <c r="E14" s="7" t="s">
        <v>28</v>
      </c>
      <c r="F14" s="117">
        <v>370</v>
      </c>
      <c r="G14" s="116"/>
      <c r="H14" s="115">
        <f>ROUND(G14*F14,2)</f>
        <v>0</v>
      </c>
      <c r="I14" s="40"/>
      <c r="J14" s="39"/>
      <c r="K14" s="38"/>
      <c r="L14" s="37"/>
      <c r="M14" s="37"/>
      <c r="N14" s="37"/>
    </row>
    <row r="15" spans="1:14" s="18" customFormat="1" ht="44.45" customHeight="1" x14ac:dyDescent="0.2">
      <c r="A15" s="27" t="s">
        <v>35</v>
      </c>
      <c r="B15" s="4" t="s">
        <v>548</v>
      </c>
      <c r="C15" s="5" t="s">
        <v>36</v>
      </c>
      <c r="D15" s="6" t="s">
        <v>288</v>
      </c>
      <c r="E15" s="7" t="s">
        <v>30</v>
      </c>
      <c r="F15" s="117">
        <v>660</v>
      </c>
      <c r="G15" s="116"/>
      <c r="H15" s="115">
        <f>ROUND(G15*F15,2)</f>
        <v>0</v>
      </c>
      <c r="I15" s="40"/>
      <c r="J15" s="39"/>
      <c r="K15" s="38"/>
      <c r="L15" s="37"/>
      <c r="M15" s="37"/>
      <c r="N15" s="37"/>
    </row>
    <row r="16" spans="1:14" s="90" customFormat="1" ht="44.45" customHeight="1" x14ac:dyDescent="0.2">
      <c r="A16" s="151" t="s">
        <v>89</v>
      </c>
      <c r="B16" s="4" t="s">
        <v>90</v>
      </c>
      <c r="C16" s="5" t="s">
        <v>295</v>
      </c>
      <c r="D16" s="6" t="s">
        <v>296</v>
      </c>
      <c r="E16" s="7"/>
      <c r="F16" s="117"/>
      <c r="G16" s="88"/>
      <c r="H16" s="115">
        <f>ROUND(G16*F16,2)</f>
        <v>0</v>
      </c>
      <c r="I16" s="40"/>
      <c r="J16" s="39"/>
      <c r="K16" s="38"/>
      <c r="L16" s="37"/>
      <c r="M16" s="37"/>
      <c r="N16" s="37"/>
    </row>
    <row r="17" spans="1:14" s="90" customFormat="1" ht="44.45" customHeight="1" x14ac:dyDescent="0.2">
      <c r="A17" s="151" t="s">
        <v>297</v>
      </c>
      <c r="B17" s="13" t="s">
        <v>31</v>
      </c>
      <c r="C17" s="5" t="s">
        <v>298</v>
      </c>
      <c r="D17" s="12" t="s">
        <v>1</v>
      </c>
      <c r="E17" s="7" t="s">
        <v>30</v>
      </c>
      <c r="F17" s="117">
        <v>2460</v>
      </c>
      <c r="G17" s="116"/>
      <c r="H17" s="115">
        <f>ROUND(G17*F17,2)</f>
        <v>0</v>
      </c>
      <c r="I17" s="40"/>
      <c r="J17" s="39"/>
      <c r="K17" s="38"/>
      <c r="L17" s="37"/>
      <c r="M17" s="37"/>
      <c r="N17" s="37"/>
    </row>
    <row r="18" spans="1:14" s="18" customFormat="1" ht="44.45" customHeight="1" x14ac:dyDescent="0.2">
      <c r="A18" s="151" t="s">
        <v>301</v>
      </c>
      <c r="B18" s="4" t="s">
        <v>91</v>
      </c>
      <c r="C18" s="5" t="s">
        <v>92</v>
      </c>
      <c r="D18" s="12" t="s">
        <v>304</v>
      </c>
      <c r="E18" s="7"/>
      <c r="F18" s="117"/>
      <c r="G18" s="88"/>
      <c r="H18" s="115"/>
      <c r="I18" s="40"/>
      <c r="J18" s="39"/>
      <c r="K18" s="38"/>
      <c r="L18" s="37"/>
      <c r="M18" s="37"/>
      <c r="N18" s="37"/>
    </row>
    <row r="19" spans="1:14" s="90" customFormat="1" ht="44.45" customHeight="1" x14ac:dyDescent="0.2">
      <c r="A19" s="151" t="s">
        <v>302</v>
      </c>
      <c r="B19" s="13" t="s">
        <v>31</v>
      </c>
      <c r="C19" s="5" t="s">
        <v>303</v>
      </c>
      <c r="D19" s="12" t="s">
        <v>1</v>
      </c>
      <c r="E19" s="7" t="s">
        <v>30</v>
      </c>
      <c r="F19" s="117">
        <v>2460</v>
      </c>
      <c r="G19" s="116"/>
      <c r="H19" s="115">
        <f>ROUND(G19*F19,2)</f>
        <v>0</v>
      </c>
      <c r="I19" s="40"/>
      <c r="J19" s="39"/>
      <c r="K19" s="38"/>
      <c r="L19" s="37"/>
      <c r="M19" s="37"/>
      <c r="N19" s="37"/>
    </row>
    <row r="20" spans="1:14" ht="44.45" customHeight="1" x14ac:dyDescent="0.2">
      <c r="A20" s="49"/>
      <c r="B20" s="107"/>
      <c r="C20" s="106" t="s">
        <v>148</v>
      </c>
      <c r="D20" s="105"/>
      <c r="E20" s="119"/>
      <c r="F20" s="98"/>
      <c r="G20" s="88"/>
      <c r="H20" s="87"/>
      <c r="I20" s="40"/>
      <c r="J20" s="39"/>
      <c r="K20" s="38"/>
      <c r="L20" s="37"/>
      <c r="M20" s="37"/>
      <c r="N20" s="37"/>
    </row>
    <row r="21" spans="1:14" s="90" customFormat="1" ht="44.45" customHeight="1" x14ac:dyDescent="0.2">
      <c r="A21" s="118" t="s">
        <v>64</v>
      </c>
      <c r="B21" s="4" t="s">
        <v>93</v>
      </c>
      <c r="C21" s="5" t="s">
        <v>65</v>
      </c>
      <c r="D21" s="6" t="s">
        <v>288</v>
      </c>
      <c r="E21" s="7"/>
      <c r="F21" s="117"/>
      <c r="G21" s="88"/>
      <c r="H21" s="115"/>
      <c r="I21" s="40"/>
      <c r="J21" s="39"/>
      <c r="K21" s="38"/>
      <c r="L21" s="37"/>
      <c r="M21" s="37"/>
      <c r="N21" s="37"/>
    </row>
    <row r="22" spans="1:14" s="18" customFormat="1" ht="44.45" customHeight="1" x14ac:dyDescent="0.2">
      <c r="A22" s="118" t="s">
        <v>66</v>
      </c>
      <c r="B22" s="13" t="s">
        <v>31</v>
      </c>
      <c r="C22" s="5" t="s">
        <v>67</v>
      </c>
      <c r="D22" s="12" t="s">
        <v>1</v>
      </c>
      <c r="E22" s="7" t="s">
        <v>30</v>
      </c>
      <c r="F22" s="117">
        <v>2875</v>
      </c>
      <c r="G22" s="116"/>
      <c r="H22" s="115">
        <f>ROUND(G22*F22,2)</f>
        <v>0</v>
      </c>
      <c r="I22" s="40"/>
      <c r="J22" s="39"/>
      <c r="K22" s="38"/>
      <c r="L22" s="37"/>
      <c r="M22" s="37"/>
      <c r="N22" s="37"/>
    </row>
    <row r="23" spans="1:14" s="18" customFormat="1" ht="44.45" customHeight="1" x14ac:dyDescent="0.2">
      <c r="A23" s="118" t="s">
        <v>39</v>
      </c>
      <c r="B23" s="4" t="s">
        <v>94</v>
      </c>
      <c r="C23" s="5" t="s">
        <v>40</v>
      </c>
      <c r="D23" s="12" t="s">
        <v>151</v>
      </c>
      <c r="E23" s="7"/>
      <c r="F23" s="117"/>
      <c r="G23" s="88"/>
      <c r="H23" s="115"/>
      <c r="I23" s="40"/>
      <c r="J23" s="39"/>
      <c r="K23" s="38"/>
      <c r="L23" s="37"/>
      <c r="M23" s="37"/>
      <c r="N23" s="37"/>
    </row>
    <row r="24" spans="1:14" s="18" customFormat="1" ht="44.45" customHeight="1" x14ac:dyDescent="0.2">
      <c r="A24" s="118" t="s">
        <v>41</v>
      </c>
      <c r="B24" s="126" t="s">
        <v>31</v>
      </c>
      <c r="C24" s="125" t="s">
        <v>42</v>
      </c>
      <c r="D24" s="124" t="s">
        <v>1</v>
      </c>
      <c r="E24" s="123" t="s">
        <v>37</v>
      </c>
      <c r="F24" s="145">
        <v>100</v>
      </c>
      <c r="G24" s="121"/>
      <c r="H24" s="120">
        <f>ROUND(G24*F24,2)</f>
        <v>0</v>
      </c>
      <c r="I24" s="40"/>
      <c r="J24" s="39"/>
      <c r="K24" s="38"/>
      <c r="L24" s="37"/>
      <c r="M24" s="37"/>
      <c r="N24" s="37"/>
    </row>
    <row r="25" spans="1:14" s="18" customFormat="1" ht="44.45" customHeight="1" x14ac:dyDescent="0.2">
      <c r="A25" s="118" t="s">
        <v>43</v>
      </c>
      <c r="B25" s="4" t="s">
        <v>95</v>
      </c>
      <c r="C25" s="5" t="s">
        <v>44</v>
      </c>
      <c r="D25" s="12" t="s">
        <v>151</v>
      </c>
      <c r="E25" s="7"/>
      <c r="F25" s="117"/>
      <c r="G25" s="88"/>
      <c r="H25" s="115"/>
      <c r="I25" s="40"/>
      <c r="J25" s="39"/>
      <c r="K25" s="38"/>
      <c r="L25" s="37"/>
      <c r="M25" s="37"/>
      <c r="N25" s="37"/>
    </row>
    <row r="26" spans="1:14" s="18" customFormat="1" ht="44.45" customHeight="1" x14ac:dyDescent="0.2">
      <c r="A26" s="150" t="s">
        <v>152</v>
      </c>
      <c r="B26" s="148" t="s">
        <v>31</v>
      </c>
      <c r="C26" s="149" t="s">
        <v>153</v>
      </c>
      <c r="D26" s="148" t="s">
        <v>1</v>
      </c>
      <c r="E26" s="148" t="s">
        <v>37</v>
      </c>
      <c r="F26" s="117">
        <v>750</v>
      </c>
      <c r="G26" s="116"/>
      <c r="H26" s="115">
        <f>ROUND(G26*F26,2)</f>
        <v>0</v>
      </c>
      <c r="I26" s="40"/>
      <c r="J26" s="39"/>
      <c r="K26" s="38"/>
      <c r="L26" s="37"/>
      <c r="M26" s="37"/>
      <c r="N26" s="37"/>
    </row>
    <row r="27" spans="1:14" s="90" customFormat="1" ht="44.45" customHeight="1" x14ac:dyDescent="0.2">
      <c r="A27" s="118" t="s">
        <v>190</v>
      </c>
      <c r="B27" s="4" t="s">
        <v>96</v>
      </c>
      <c r="C27" s="5" t="s">
        <v>191</v>
      </c>
      <c r="D27" s="12" t="s">
        <v>364</v>
      </c>
      <c r="E27" s="7"/>
      <c r="F27" s="117"/>
      <c r="G27" s="88"/>
      <c r="H27" s="115"/>
      <c r="I27" s="40"/>
      <c r="J27" s="39"/>
      <c r="K27" s="38"/>
      <c r="L27" s="37"/>
      <c r="M27" s="37"/>
      <c r="N27" s="37"/>
    </row>
    <row r="28" spans="1:14" s="18" customFormat="1" ht="44.45" customHeight="1" x14ac:dyDescent="0.2">
      <c r="A28" s="118" t="s">
        <v>192</v>
      </c>
      <c r="B28" s="13" t="s">
        <v>31</v>
      </c>
      <c r="C28" s="5" t="s">
        <v>289</v>
      </c>
      <c r="D28" s="12" t="s">
        <v>193</v>
      </c>
      <c r="E28" s="7"/>
      <c r="F28" s="117"/>
      <c r="G28" s="88"/>
      <c r="H28" s="115"/>
      <c r="I28" s="40"/>
      <c r="J28" s="39"/>
      <c r="K28" s="38"/>
      <c r="L28" s="37"/>
      <c r="M28" s="37"/>
      <c r="N28" s="37"/>
    </row>
    <row r="29" spans="1:14" s="18" customFormat="1" ht="44.45" customHeight="1" x14ac:dyDescent="0.2">
      <c r="A29" s="118" t="s">
        <v>194</v>
      </c>
      <c r="B29" s="14" t="s">
        <v>98</v>
      </c>
      <c r="C29" s="5" t="s">
        <v>195</v>
      </c>
      <c r="D29" s="12"/>
      <c r="E29" s="7" t="s">
        <v>30</v>
      </c>
      <c r="F29" s="117">
        <v>10</v>
      </c>
      <c r="G29" s="116"/>
      <c r="H29" s="115">
        <f>ROUND(G29*F29,2)</f>
        <v>0</v>
      </c>
      <c r="I29" s="40"/>
      <c r="J29" s="39"/>
      <c r="K29" s="38"/>
      <c r="L29" s="37"/>
      <c r="M29" s="37"/>
      <c r="N29" s="37"/>
    </row>
    <row r="30" spans="1:14" s="90" customFormat="1" ht="44.45" customHeight="1" x14ac:dyDescent="0.2">
      <c r="A30" s="118" t="s">
        <v>102</v>
      </c>
      <c r="B30" s="4" t="s">
        <v>100</v>
      </c>
      <c r="C30" s="5" t="s">
        <v>104</v>
      </c>
      <c r="D30" s="12" t="s">
        <v>211</v>
      </c>
      <c r="E30" s="7"/>
      <c r="F30" s="117"/>
      <c r="G30" s="88"/>
      <c r="H30" s="115"/>
      <c r="I30" s="40"/>
      <c r="J30" s="39"/>
      <c r="K30" s="38"/>
      <c r="L30" s="37"/>
      <c r="M30" s="37"/>
      <c r="N30" s="37"/>
    </row>
    <row r="31" spans="1:14" s="18" customFormat="1" ht="44.45" customHeight="1" x14ac:dyDescent="0.2">
      <c r="A31" s="118" t="s">
        <v>105</v>
      </c>
      <c r="B31" s="13" t="s">
        <v>31</v>
      </c>
      <c r="C31" s="5" t="s">
        <v>212</v>
      </c>
      <c r="D31" s="12" t="s">
        <v>1</v>
      </c>
      <c r="E31" s="7" t="s">
        <v>30</v>
      </c>
      <c r="F31" s="117">
        <v>170</v>
      </c>
      <c r="G31" s="116"/>
      <c r="H31" s="115">
        <f>ROUND(G31*F31,2)</f>
        <v>0</v>
      </c>
      <c r="I31" s="40"/>
      <c r="J31" s="39"/>
      <c r="K31" s="38"/>
      <c r="L31" s="37"/>
      <c r="M31" s="37"/>
      <c r="N31" s="37"/>
    </row>
    <row r="32" spans="1:14" s="90" customFormat="1" ht="44.45" customHeight="1" x14ac:dyDescent="0.2">
      <c r="A32" s="11" t="s">
        <v>428</v>
      </c>
      <c r="B32" s="4" t="s">
        <v>103</v>
      </c>
      <c r="C32" s="5" t="s">
        <v>426</v>
      </c>
      <c r="D32" s="12" t="s">
        <v>425</v>
      </c>
      <c r="E32" s="7"/>
      <c r="F32" s="128"/>
      <c r="G32" s="88"/>
      <c r="H32" s="115">
        <f>ROUND(G32*F32,2)</f>
        <v>0</v>
      </c>
      <c r="I32" s="40"/>
      <c r="J32" s="39"/>
      <c r="K32" s="38"/>
      <c r="L32" s="37"/>
      <c r="M32" s="37"/>
      <c r="N32" s="37"/>
    </row>
    <row r="33" spans="1:14" s="90" customFormat="1" ht="44.45" customHeight="1" x14ac:dyDescent="0.2">
      <c r="A33" s="11" t="s">
        <v>424</v>
      </c>
      <c r="B33" s="13" t="s">
        <v>31</v>
      </c>
      <c r="C33" s="5" t="s">
        <v>423</v>
      </c>
      <c r="D33" s="12"/>
      <c r="E33" s="7" t="s">
        <v>30</v>
      </c>
      <c r="F33" s="128">
        <v>10</v>
      </c>
      <c r="G33" s="116"/>
      <c r="H33" s="115">
        <f>ROUND(G33*F33,2)</f>
        <v>0</v>
      </c>
      <c r="I33" s="40"/>
      <c r="J33" s="39"/>
      <c r="K33" s="38"/>
      <c r="L33" s="37"/>
      <c r="M33" s="37"/>
      <c r="N33" s="37"/>
    </row>
    <row r="34" spans="1:14" s="18" customFormat="1" ht="44.45" customHeight="1" x14ac:dyDescent="0.2">
      <c r="A34" s="118" t="s">
        <v>106</v>
      </c>
      <c r="B34" s="4" t="s">
        <v>107</v>
      </c>
      <c r="C34" s="5" t="s">
        <v>108</v>
      </c>
      <c r="D34" s="12" t="s">
        <v>159</v>
      </c>
      <c r="E34" s="7" t="s">
        <v>37</v>
      </c>
      <c r="F34" s="128">
        <v>4</v>
      </c>
      <c r="G34" s="116"/>
      <c r="H34" s="115">
        <f>ROUND(G34*F34,2)</f>
        <v>0</v>
      </c>
      <c r="I34" s="40"/>
      <c r="J34" s="39"/>
      <c r="K34" s="38"/>
      <c r="L34" s="37"/>
      <c r="M34" s="37"/>
      <c r="N34" s="37"/>
    </row>
    <row r="35" spans="1:14" ht="44.45" customHeight="1" x14ac:dyDescent="0.2">
      <c r="A35" s="49"/>
      <c r="B35" s="143"/>
      <c r="C35" s="106" t="s">
        <v>161</v>
      </c>
      <c r="D35" s="105"/>
      <c r="E35" s="104"/>
      <c r="F35" s="98"/>
      <c r="G35" s="88"/>
      <c r="H35" s="87"/>
      <c r="I35" s="40"/>
      <c r="J35" s="39"/>
      <c r="K35" s="38"/>
      <c r="L35" s="37"/>
      <c r="M35" s="37"/>
      <c r="N35" s="37"/>
    </row>
    <row r="36" spans="1:14" s="90" customFormat="1" ht="44.45" customHeight="1" x14ac:dyDescent="0.2">
      <c r="A36" s="27" t="s">
        <v>49</v>
      </c>
      <c r="B36" s="4" t="s">
        <v>109</v>
      </c>
      <c r="C36" s="5" t="s">
        <v>50</v>
      </c>
      <c r="D36" s="12" t="s">
        <v>299</v>
      </c>
      <c r="E36" s="7"/>
      <c r="F36" s="128"/>
      <c r="G36" s="88"/>
      <c r="H36" s="127"/>
      <c r="I36" s="40"/>
      <c r="J36" s="39"/>
      <c r="K36" s="38"/>
      <c r="L36" s="37"/>
      <c r="M36" s="37"/>
      <c r="N36" s="37"/>
    </row>
    <row r="37" spans="1:14" s="90" customFormat="1" ht="44.45" customHeight="1" x14ac:dyDescent="0.2">
      <c r="A37" s="27" t="s">
        <v>269</v>
      </c>
      <c r="B37" s="13" t="s">
        <v>31</v>
      </c>
      <c r="C37" s="5" t="s">
        <v>305</v>
      </c>
      <c r="D37" s="12" t="s">
        <v>1</v>
      </c>
      <c r="E37" s="7" t="s">
        <v>30</v>
      </c>
      <c r="F37" s="128">
        <v>630</v>
      </c>
      <c r="G37" s="116"/>
      <c r="H37" s="115">
        <f>ROUND(G37*F37,2)</f>
        <v>0</v>
      </c>
      <c r="I37" s="40"/>
      <c r="J37" s="39"/>
      <c r="K37" s="38"/>
      <c r="L37" s="37"/>
      <c r="M37" s="37"/>
      <c r="N37" s="37"/>
    </row>
    <row r="38" spans="1:14" s="90" customFormat="1" ht="44.45" customHeight="1" x14ac:dyDescent="0.2">
      <c r="A38" s="27" t="s">
        <v>74</v>
      </c>
      <c r="B38" s="4" t="s">
        <v>110</v>
      </c>
      <c r="C38" s="5" t="s">
        <v>75</v>
      </c>
      <c r="D38" s="12" t="s">
        <v>299</v>
      </c>
      <c r="E38" s="7"/>
      <c r="F38" s="128"/>
      <c r="G38" s="88"/>
      <c r="H38" s="127"/>
      <c r="I38" s="40"/>
      <c r="J38" s="39"/>
      <c r="K38" s="38"/>
      <c r="L38" s="37"/>
      <c r="M38" s="37"/>
      <c r="N38" s="37"/>
    </row>
    <row r="39" spans="1:14" s="90" customFormat="1" ht="51" customHeight="1" x14ac:dyDescent="0.2">
      <c r="A39" s="27" t="s">
        <v>419</v>
      </c>
      <c r="B39" s="13" t="s">
        <v>31</v>
      </c>
      <c r="C39" s="5" t="s">
        <v>418</v>
      </c>
      <c r="D39" s="12"/>
      <c r="E39" s="7" t="s">
        <v>30</v>
      </c>
      <c r="F39" s="128">
        <v>150</v>
      </c>
      <c r="G39" s="116"/>
      <c r="H39" s="115">
        <f>ROUND(G39*F39,2)</f>
        <v>0</v>
      </c>
      <c r="I39" s="40"/>
      <c r="J39" s="39"/>
      <c r="K39" s="38"/>
      <c r="L39" s="37"/>
      <c r="M39" s="37"/>
      <c r="N39" s="37"/>
    </row>
    <row r="40" spans="1:14" s="90" customFormat="1" ht="44.45" customHeight="1" x14ac:dyDescent="0.2">
      <c r="A40" s="27" t="s">
        <v>51</v>
      </c>
      <c r="B40" s="4" t="s">
        <v>112</v>
      </c>
      <c r="C40" s="5" t="s">
        <v>52</v>
      </c>
      <c r="D40" s="12" t="s">
        <v>299</v>
      </c>
      <c r="E40" s="7"/>
      <c r="F40" s="128"/>
      <c r="G40" s="88"/>
      <c r="H40" s="127"/>
      <c r="I40" s="40"/>
      <c r="J40" s="39"/>
      <c r="K40" s="38"/>
      <c r="L40" s="37"/>
      <c r="M40" s="37"/>
      <c r="N40" s="37"/>
    </row>
    <row r="41" spans="1:14" s="18" customFormat="1" ht="44.45" customHeight="1" x14ac:dyDescent="0.2">
      <c r="A41" s="27"/>
      <c r="B41" s="13" t="s">
        <v>31</v>
      </c>
      <c r="C41" s="5" t="s">
        <v>528</v>
      </c>
      <c r="D41" s="12" t="s">
        <v>527</v>
      </c>
      <c r="E41" s="7" t="s">
        <v>47</v>
      </c>
      <c r="F41" s="117">
        <v>30</v>
      </c>
      <c r="G41" s="116"/>
      <c r="H41" s="115">
        <f>ROUND(G41*F41,2)</f>
        <v>0</v>
      </c>
      <c r="I41" s="40"/>
      <c r="J41" s="39"/>
      <c r="K41" s="38"/>
      <c r="L41" s="37"/>
      <c r="M41" s="37"/>
      <c r="N41" s="37"/>
    </row>
    <row r="42" spans="1:14" s="18" customFormat="1" ht="44.45" customHeight="1" x14ac:dyDescent="0.2">
      <c r="A42" s="27"/>
      <c r="B42" s="126" t="s">
        <v>38</v>
      </c>
      <c r="C42" s="125" t="s">
        <v>526</v>
      </c>
      <c r="D42" s="124" t="s">
        <v>525</v>
      </c>
      <c r="E42" s="123" t="s">
        <v>47</v>
      </c>
      <c r="F42" s="145">
        <v>15</v>
      </c>
      <c r="G42" s="121"/>
      <c r="H42" s="120">
        <f>ROUND(G42*F42,2)</f>
        <v>0</v>
      </c>
      <c r="I42" s="40"/>
      <c r="J42" s="39"/>
      <c r="K42" s="38"/>
      <c r="L42" s="37"/>
      <c r="M42" s="37"/>
      <c r="N42" s="37"/>
    </row>
    <row r="43" spans="1:14" s="18" customFormat="1" ht="41.45" customHeight="1" x14ac:dyDescent="0.2">
      <c r="A43" s="27" t="s">
        <v>270</v>
      </c>
      <c r="B43" s="4" t="s">
        <v>114</v>
      </c>
      <c r="C43" s="5" t="s">
        <v>271</v>
      </c>
      <c r="D43" s="12" t="s">
        <v>353</v>
      </c>
      <c r="E43" s="144"/>
      <c r="F43" s="117"/>
      <c r="G43" s="88"/>
      <c r="H43" s="127"/>
      <c r="I43" s="40"/>
      <c r="J43" s="39"/>
      <c r="K43" s="38"/>
      <c r="L43" s="37"/>
      <c r="M43" s="37"/>
      <c r="N43" s="37"/>
    </row>
    <row r="44" spans="1:14" s="18" customFormat="1" ht="41.45" customHeight="1" x14ac:dyDescent="0.2">
      <c r="A44" s="118" t="s">
        <v>209</v>
      </c>
      <c r="B44" s="13" t="s">
        <v>31</v>
      </c>
      <c r="C44" s="5" t="s">
        <v>210</v>
      </c>
      <c r="D44" s="12"/>
      <c r="E44" s="7"/>
      <c r="F44" s="117"/>
      <c r="G44" s="88"/>
      <c r="H44" s="115"/>
      <c r="I44" s="40"/>
      <c r="J44" s="39"/>
      <c r="K44" s="38"/>
      <c r="L44" s="37"/>
      <c r="M44" s="37"/>
      <c r="N44" s="37"/>
    </row>
    <row r="45" spans="1:14" s="18" customFormat="1" ht="41.45" customHeight="1" x14ac:dyDescent="0.2">
      <c r="A45" s="118" t="s">
        <v>156</v>
      </c>
      <c r="B45" s="14" t="s">
        <v>98</v>
      </c>
      <c r="C45" s="5" t="s">
        <v>113</v>
      </c>
      <c r="D45" s="12"/>
      <c r="E45" s="7" t="s">
        <v>32</v>
      </c>
      <c r="F45" s="117">
        <v>260</v>
      </c>
      <c r="G45" s="116"/>
      <c r="H45" s="115">
        <f>ROUND(G45*F45,2)</f>
        <v>0</v>
      </c>
      <c r="I45" s="40"/>
      <c r="J45" s="39"/>
      <c r="K45" s="38"/>
      <c r="L45" s="37"/>
      <c r="M45" s="37"/>
      <c r="N45" s="37"/>
    </row>
    <row r="46" spans="1:14" s="18" customFormat="1" ht="41.45" customHeight="1" x14ac:dyDescent="0.2">
      <c r="A46" s="118" t="s">
        <v>157</v>
      </c>
      <c r="B46" s="13" t="s">
        <v>38</v>
      </c>
      <c r="C46" s="5" t="s">
        <v>68</v>
      </c>
      <c r="D46" s="12"/>
      <c r="E46" s="7"/>
      <c r="F46" s="117"/>
      <c r="G46" s="88"/>
      <c r="H46" s="115"/>
      <c r="I46" s="40"/>
      <c r="J46" s="39"/>
      <c r="K46" s="38"/>
      <c r="L46" s="37"/>
      <c r="M46" s="37"/>
      <c r="N46" s="37"/>
    </row>
    <row r="47" spans="1:14" s="18" customFormat="1" ht="41.45" customHeight="1" x14ac:dyDescent="0.2">
      <c r="A47" s="118" t="s">
        <v>158</v>
      </c>
      <c r="B47" s="14" t="s">
        <v>98</v>
      </c>
      <c r="C47" s="5" t="s">
        <v>113</v>
      </c>
      <c r="D47" s="12"/>
      <c r="E47" s="7" t="s">
        <v>32</v>
      </c>
      <c r="F47" s="117">
        <v>25</v>
      </c>
      <c r="G47" s="116"/>
      <c r="H47" s="115">
        <f>ROUND(G47*F47,2)</f>
        <v>0</v>
      </c>
      <c r="I47" s="40"/>
      <c r="J47" s="39"/>
      <c r="K47" s="38"/>
      <c r="L47" s="37"/>
      <c r="M47" s="37"/>
      <c r="N47" s="37"/>
    </row>
    <row r="48" spans="1:14" s="18" customFormat="1" ht="41.45" customHeight="1" x14ac:dyDescent="0.2">
      <c r="A48" s="118" t="s">
        <v>524</v>
      </c>
      <c r="B48" s="4" t="s">
        <v>117</v>
      </c>
      <c r="C48" s="5" t="s">
        <v>523</v>
      </c>
      <c r="D48" s="12" t="s">
        <v>292</v>
      </c>
      <c r="E48" s="7" t="s">
        <v>32</v>
      </c>
      <c r="F48" s="117">
        <v>360</v>
      </c>
      <c r="G48" s="116"/>
      <c r="H48" s="115">
        <f>ROUND(G48*F48,2)</f>
        <v>0</v>
      </c>
      <c r="I48" s="40"/>
      <c r="J48" s="39"/>
      <c r="K48" s="38"/>
      <c r="L48" s="37"/>
      <c r="M48" s="37"/>
      <c r="N48" s="37"/>
    </row>
    <row r="49" spans="1:14" ht="41.45" customHeight="1" x14ac:dyDescent="0.2">
      <c r="A49" s="49"/>
      <c r="B49" s="143"/>
      <c r="C49" s="106" t="s">
        <v>19</v>
      </c>
      <c r="D49" s="105"/>
      <c r="E49" s="142"/>
      <c r="F49" s="98"/>
      <c r="G49" s="88"/>
      <c r="H49" s="87"/>
      <c r="I49" s="40"/>
      <c r="J49" s="39"/>
      <c r="K49" s="38"/>
      <c r="L49" s="37"/>
      <c r="M49" s="37"/>
      <c r="N49" s="37"/>
    </row>
    <row r="50" spans="1:14" s="90" customFormat="1" ht="41.45" customHeight="1" thickBot="1" x14ac:dyDescent="0.25">
      <c r="A50" s="27" t="s">
        <v>54</v>
      </c>
      <c r="B50" s="4" t="s">
        <v>122</v>
      </c>
      <c r="C50" s="5" t="s">
        <v>55</v>
      </c>
      <c r="D50" s="12" t="s">
        <v>115</v>
      </c>
      <c r="E50" s="7" t="s">
        <v>47</v>
      </c>
      <c r="F50" s="128">
        <v>625</v>
      </c>
      <c r="G50" s="116"/>
      <c r="H50" s="115">
        <f>ROUND(G50*F50,2)</f>
        <v>0</v>
      </c>
      <c r="I50" s="40"/>
      <c r="J50" s="39"/>
      <c r="K50" s="38"/>
      <c r="L50" s="37"/>
      <c r="M50" s="37"/>
      <c r="N50" s="37"/>
    </row>
    <row r="51" spans="1:14" s="90" customFormat="1" ht="41.45" customHeight="1" thickTop="1" x14ac:dyDescent="0.25">
      <c r="A51" s="169"/>
      <c r="B51" s="131"/>
      <c r="C51" s="130" t="s">
        <v>20</v>
      </c>
      <c r="D51" s="98"/>
      <c r="E51" s="98"/>
      <c r="F51" s="98"/>
      <c r="G51" s="88"/>
      <c r="H51" s="87"/>
      <c r="I51" s="40"/>
      <c r="J51" s="39"/>
      <c r="K51" s="38"/>
      <c r="L51" s="37"/>
      <c r="M51" s="37"/>
      <c r="N51" s="37"/>
    </row>
    <row r="52" spans="1:14" s="90" customFormat="1" ht="41.45" customHeight="1" x14ac:dyDescent="0.2">
      <c r="A52" s="10" t="s">
        <v>116</v>
      </c>
      <c r="B52" s="4" t="s">
        <v>127</v>
      </c>
      <c r="C52" s="5" t="s">
        <v>118</v>
      </c>
      <c r="D52" s="12" t="s">
        <v>119</v>
      </c>
      <c r="E52" s="7"/>
      <c r="F52" s="128"/>
      <c r="G52" s="88"/>
      <c r="H52" s="127"/>
      <c r="I52" s="40"/>
      <c r="J52" s="39"/>
      <c r="K52" s="38"/>
      <c r="L52" s="37"/>
      <c r="M52" s="37"/>
      <c r="N52" s="37"/>
    </row>
    <row r="53" spans="1:14" s="90" customFormat="1" ht="41.45" customHeight="1" x14ac:dyDescent="0.2">
      <c r="A53" s="10" t="s">
        <v>544</v>
      </c>
      <c r="B53" s="13" t="s">
        <v>31</v>
      </c>
      <c r="C53" s="5" t="s">
        <v>163</v>
      </c>
      <c r="D53" s="12"/>
      <c r="E53" s="7" t="s">
        <v>37</v>
      </c>
      <c r="F53" s="128">
        <v>2</v>
      </c>
      <c r="G53" s="116"/>
      <c r="H53" s="115">
        <f>ROUND(G53*F53,2)</f>
        <v>0</v>
      </c>
      <c r="I53" s="40"/>
      <c r="J53" s="39"/>
      <c r="K53" s="38"/>
      <c r="L53" s="37"/>
      <c r="M53" s="37"/>
      <c r="N53" s="37"/>
    </row>
    <row r="54" spans="1:14" s="18" customFormat="1" ht="41.45" customHeight="1" x14ac:dyDescent="0.2">
      <c r="A54" s="10" t="s">
        <v>173</v>
      </c>
      <c r="B54" s="4" t="s">
        <v>129</v>
      </c>
      <c r="C54" s="5" t="s">
        <v>174</v>
      </c>
      <c r="D54" s="12" t="s">
        <v>119</v>
      </c>
      <c r="E54" s="7"/>
      <c r="F54" s="128"/>
      <c r="G54" s="88"/>
      <c r="H54" s="127"/>
      <c r="I54" s="40"/>
      <c r="J54" s="39"/>
      <c r="K54" s="38"/>
      <c r="L54" s="37"/>
      <c r="M54" s="37"/>
      <c r="N54" s="37"/>
    </row>
    <row r="55" spans="1:14" s="18" customFormat="1" ht="41.45" customHeight="1" x14ac:dyDescent="0.2">
      <c r="A55" s="10" t="s">
        <v>175</v>
      </c>
      <c r="B55" s="13" t="s">
        <v>31</v>
      </c>
      <c r="C55" s="5" t="s">
        <v>145</v>
      </c>
      <c r="D55" s="12"/>
      <c r="E55" s="7"/>
      <c r="F55" s="128"/>
      <c r="G55" s="88"/>
      <c r="H55" s="127"/>
      <c r="I55" s="40"/>
      <c r="J55" s="39"/>
      <c r="K55" s="38"/>
      <c r="L55" s="37"/>
      <c r="M55" s="37"/>
      <c r="N55" s="37"/>
    </row>
    <row r="56" spans="1:14" s="18" customFormat="1" ht="41.45" customHeight="1" x14ac:dyDescent="0.2">
      <c r="A56" s="10" t="s">
        <v>176</v>
      </c>
      <c r="B56" s="14" t="s">
        <v>98</v>
      </c>
      <c r="C56" s="5" t="s">
        <v>177</v>
      </c>
      <c r="D56" s="12"/>
      <c r="E56" s="7" t="s">
        <v>37</v>
      </c>
      <c r="F56" s="128">
        <v>1</v>
      </c>
      <c r="G56" s="116"/>
      <c r="H56" s="115">
        <f>ROUND(G56*F56,2)</f>
        <v>0</v>
      </c>
      <c r="I56" s="40"/>
      <c r="J56" s="39"/>
      <c r="K56" s="38"/>
      <c r="L56" s="37"/>
      <c r="M56" s="37"/>
      <c r="N56" s="37"/>
    </row>
    <row r="57" spans="1:14" s="138" customFormat="1" ht="41.45" customHeight="1" x14ac:dyDescent="0.2">
      <c r="A57" s="10" t="s">
        <v>408</v>
      </c>
      <c r="B57" s="4" t="s">
        <v>132</v>
      </c>
      <c r="C57" s="19" t="s">
        <v>406</v>
      </c>
      <c r="D57" s="12" t="s">
        <v>119</v>
      </c>
      <c r="E57" s="7"/>
      <c r="F57" s="128"/>
      <c r="G57" s="88"/>
      <c r="H57" s="127"/>
      <c r="I57" s="40"/>
      <c r="J57" s="39"/>
      <c r="K57" s="38"/>
      <c r="L57" s="37"/>
      <c r="M57" s="37"/>
      <c r="N57" s="37"/>
    </row>
    <row r="58" spans="1:14" s="138" customFormat="1" ht="41.45" customHeight="1" x14ac:dyDescent="0.2">
      <c r="A58" s="10" t="s">
        <v>405</v>
      </c>
      <c r="B58" s="13" t="s">
        <v>31</v>
      </c>
      <c r="C58" s="19" t="s">
        <v>145</v>
      </c>
      <c r="D58" s="12"/>
      <c r="E58" s="7" t="s">
        <v>37</v>
      </c>
      <c r="F58" s="128">
        <v>4</v>
      </c>
      <c r="G58" s="116"/>
      <c r="H58" s="115">
        <f>ROUND(G58*F58,2)</f>
        <v>0</v>
      </c>
      <c r="I58" s="40"/>
      <c r="J58" s="39"/>
      <c r="K58" s="38"/>
      <c r="L58" s="37"/>
      <c r="M58" s="37"/>
      <c r="N58" s="37"/>
    </row>
    <row r="59" spans="1:14" s="18" customFormat="1" ht="41.45" customHeight="1" x14ac:dyDescent="0.2">
      <c r="A59" s="10" t="s">
        <v>134</v>
      </c>
      <c r="B59" s="4" t="s">
        <v>133</v>
      </c>
      <c r="C59" s="5" t="s">
        <v>136</v>
      </c>
      <c r="D59" s="12" t="s">
        <v>137</v>
      </c>
      <c r="E59" s="7" t="s">
        <v>47</v>
      </c>
      <c r="F59" s="128">
        <v>25</v>
      </c>
      <c r="G59" s="116"/>
      <c r="H59" s="115">
        <f>ROUND(G59*F59,2)</f>
        <v>0</v>
      </c>
      <c r="I59" s="40"/>
      <c r="J59" s="39"/>
      <c r="K59" s="38"/>
      <c r="L59" s="37"/>
      <c r="M59" s="37"/>
      <c r="N59" s="37"/>
    </row>
    <row r="60" spans="1:14" ht="41.45" customHeight="1" x14ac:dyDescent="0.2">
      <c r="A60" s="49"/>
      <c r="B60" s="107"/>
      <c r="C60" s="106" t="s">
        <v>22</v>
      </c>
      <c r="D60" s="105"/>
      <c r="E60" s="119"/>
      <c r="F60" s="98"/>
      <c r="G60" s="88"/>
      <c r="H60" s="87"/>
      <c r="I60" s="40"/>
      <c r="J60" s="39"/>
      <c r="K60" s="38"/>
      <c r="L60" s="37"/>
      <c r="M60" s="37"/>
      <c r="N60" s="37"/>
    </row>
    <row r="61" spans="1:14" s="90" customFormat="1" ht="41.45" customHeight="1" x14ac:dyDescent="0.2">
      <c r="A61" s="118" t="s">
        <v>60</v>
      </c>
      <c r="B61" s="4" t="s">
        <v>135</v>
      </c>
      <c r="C61" s="5" t="s">
        <v>61</v>
      </c>
      <c r="D61" s="12" t="s">
        <v>293</v>
      </c>
      <c r="E61" s="7"/>
      <c r="F61" s="117"/>
      <c r="G61" s="88"/>
      <c r="H61" s="115"/>
      <c r="I61" s="40"/>
      <c r="J61" s="39"/>
      <c r="K61" s="38"/>
      <c r="L61" s="37"/>
      <c r="M61" s="37"/>
      <c r="N61" s="37"/>
    </row>
    <row r="62" spans="1:14" s="18" customFormat="1" ht="41.45" customHeight="1" x14ac:dyDescent="0.2">
      <c r="A62" s="118" t="s">
        <v>62</v>
      </c>
      <c r="B62" s="13" t="s">
        <v>31</v>
      </c>
      <c r="C62" s="5" t="s">
        <v>140</v>
      </c>
      <c r="D62" s="12"/>
      <c r="E62" s="7" t="s">
        <v>30</v>
      </c>
      <c r="F62" s="117">
        <v>660</v>
      </c>
      <c r="G62" s="116"/>
      <c r="H62" s="115">
        <f>ROUND(G62*F62,2)</f>
        <v>0</v>
      </c>
      <c r="I62" s="40"/>
      <c r="J62" s="39"/>
      <c r="K62" s="38"/>
      <c r="L62" s="37"/>
      <c r="M62" s="37"/>
      <c r="N62" s="37"/>
    </row>
    <row r="63" spans="1:14" ht="41.45" customHeight="1" thickBot="1" x14ac:dyDescent="0.25">
      <c r="A63" s="53"/>
      <c r="B63" s="29" t="str">
        <f>B7</f>
        <v>A</v>
      </c>
      <c r="C63" s="211" t="str">
        <f>C7</f>
        <v>Carruthers Ave Reconstruction (Airlies St to Sinclair St)</v>
      </c>
      <c r="D63" s="212"/>
      <c r="E63" s="212"/>
      <c r="F63" s="213"/>
      <c r="G63" s="66" t="s">
        <v>16</v>
      </c>
      <c r="H63" s="68">
        <f>SUM(H7:H62)</f>
        <v>0</v>
      </c>
      <c r="I63" s="40"/>
      <c r="J63" s="39"/>
      <c r="K63" s="38"/>
      <c r="L63" s="37"/>
      <c r="M63" s="37"/>
      <c r="N63" s="37"/>
    </row>
    <row r="64" spans="1:14" s="26" customFormat="1" ht="44.45" customHeight="1" thickTop="1" x14ac:dyDescent="0.2">
      <c r="A64" s="23"/>
      <c r="B64" s="24" t="s">
        <v>12</v>
      </c>
      <c r="C64" s="214" t="s">
        <v>543</v>
      </c>
      <c r="D64" s="215"/>
      <c r="E64" s="215"/>
      <c r="F64" s="216"/>
      <c r="G64" s="88"/>
      <c r="H64" s="87"/>
      <c r="I64" s="40"/>
      <c r="J64" s="39"/>
      <c r="K64" s="38"/>
      <c r="L64" s="37"/>
      <c r="M64" s="37"/>
      <c r="N64" s="37"/>
    </row>
    <row r="65" spans="1:14" ht="44.45" customHeight="1" x14ac:dyDescent="0.2">
      <c r="A65" s="49"/>
      <c r="B65" s="107"/>
      <c r="C65" s="152" t="s">
        <v>18</v>
      </c>
      <c r="D65" s="105"/>
      <c r="E65" s="104" t="s">
        <v>1</v>
      </c>
      <c r="F65" s="98"/>
      <c r="G65" s="88"/>
      <c r="H65" s="87"/>
      <c r="I65" s="40"/>
      <c r="J65" s="39"/>
      <c r="K65" s="38"/>
      <c r="L65" s="37"/>
      <c r="M65" s="37"/>
      <c r="N65" s="37"/>
    </row>
    <row r="66" spans="1:14" s="90" customFormat="1" ht="44.45" customHeight="1" x14ac:dyDescent="0.2">
      <c r="A66" s="151" t="s">
        <v>86</v>
      </c>
      <c r="B66" s="4" t="s">
        <v>181</v>
      </c>
      <c r="C66" s="5" t="s">
        <v>294</v>
      </c>
      <c r="D66" s="6" t="s">
        <v>460</v>
      </c>
      <c r="E66" s="7"/>
      <c r="F66" s="117"/>
      <c r="G66" s="88"/>
      <c r="H66" s="115"/>
      <c r="I66" s="40"/>
      <c r="J66" s="39"/>
      <c r="K66" s="38"/>
      <c r="L66" s="37"/>
      <c r="M66" s="37"/>
      <c r="N66" s="37"/>
    </row>
    <row r="67" spans="1:14" s="90" customFormat="1" ht="44.45" customHeight="1" x14ac:dyDescent="0.2">
      <c r="A67" s="151" t="s">
        <v>396</v>
      </c>
      <c r="B67" s="13" t="s">
        <v>31</v>
      </c>
      <c r="C67" s="5" t="s">
        <v>395</v>
      </c>
      <c r="D67" s="12" t="s">
        <v>1</v>
      </c>
      <c r="E67" s="7" t="s">
        <v>28</v>
      </c>
      <c r="F67" s="117">
        <v>10</v>
      </c>
      <c r="G67" s="116"/>
      <c r="H67" s="115">
        <f>ROUND(G67*F67,2)</f>
        <v>0</v>
      </c>
      <c r="I67" s="40"/>
      <c r="J67" s="39"/>
      <c r="K67" s="38"/>
      <c r="L67" s="37"/>
      <c r="M67" s="37"/>
      <c r="N67" s="37"/>
    </row>
    <row r="68" spans="1:14" ht="44.45" customHeight="1" x14ac:dyDescent="0.2">
      <c r="A68" s="49"/>
      <c r="B68" s="107"/>
      <c r="C68" s="106" t="s">
        <v>148</v>
      </c>
      <c r="D68" s="105"/>
      <c r="E68" s="119"/>
      <c r="F68" s="98"/>
      <c r="G68" s="88"/>
      <c r="H68" s="87"/>
      <c r="I68" s="40"/>
      <c r="J68" s="39"/>
      <c r="K68" s="38"/>
      <c r="L68" s="37"/>
      <c r="M68" s="37"/>
      <c r="N68" s="37"/>
    </row>
    <row r="69" spans="1:14" s="90" customFormat="1" ht="44.45" customHeight="1" x14ac:dyDescent="0.2">
      <c r="A69" s="118" t="s">
        <v>64</v>
      </c>
      <c r="B69" s="4" t="s">
        <v>180</v>
      </c>
      <c r="C69" s="5" t="s">
        <v>65</v>
      </c>
      <c r="D69" s="6" t="s">
        <v>288</v>
      </c>
      <c r="E69" s="7"/>
      <c r="F69" s="117"/>
      <c r="G69" s="88"/>
      <c r="H69" s="115"/>
      <c r="I69" s="40"/>
      <c r="J69" s="39"/>
      <c r="K69" s="38"/>
      <c r="L69" s="37"/>
      <c r="M69" s="37"/>
      <c r="N69" s="37"/>
    </row>
    <row r="70" spans="1:14" s="18" customFormat="1" ht="44.45" customHeight="1" x14ac:dyDescent="0.2">
      <c r="A70" s="118" t="s">
        <v>66</v>
      </c>
      <c r="B70" s="13" t="s">
        <v>31</v>
      </c>
      <c r="C70" s="5" t="s">
        <v>67</v>
      </c>
      <c r="D70" s="12" t="s">
        <v>1</v>
      </c>
      <c r="E70" s="7" t="s">
        <v>30</v>
      </c>
      <c r="F70" s="117">
        <v>15</v>
      </c>
      <c r="G70" s="116"/>
      <c r="H70" s="115">
        <f>ROUND(G70*F70,2)</f>
        <v>0</v>
      </c>
      <c r="I70" s="40"/>
      <c r="J70" s="39"/>
      <c r="K70" s="38"/>
      <c r="L70" s="37"/>
      <c r="M70" s="37"/>
      <c r="N70" s="37"/>
    </row>
    <row r="71" spans="1:14" s="18" customFormat="1" ht="44.45" customHeight="1" x14ac:dyDescent="0.2">
      <c r="A71" s="11" t="s">
        <v>149</v>
      </c>
      <c r="B71" s="13" t="s">
        <v>38</v>
      </c>
      <c r="C71" s="5" t="s">
        <v>150</v>
      </c>
      <c r="D71" s="12" t="s">
        <v>1</v>
      </c>
      <c r="E71" s="7" t="s">
        <v>30</v>
      </c>
      <c r="F71" s="117">
        <v>15</v>
      </c>
      <c r="G71" s="116"/>
      <c r="H71" s="115">
        <f>ROUND(G71*F71,2)</f>
        <v>0</v>
      </c>
      <c r="I71" s="40"/>
      <c r="J71" s="39"/>
      <c r="K71" s="38"/>
      <c r="L71" s="37"/>
      <c r="M71" s="37"/>
      <c r="N71" s="37"/>
    </row>
    <row r="72" spans="1:14" s="18" customFormat="1" ht="44.45" customHeight="1" x14ac:dyDescent="0.2">
      <c r="A72" s="118" t="s">
        <v>392</v>
      </c>
      <c r="B72" s="4" t="s">
        <v>179</v>
      </c>
      <c r="C72" s="5" t="s">
        <v>390</v>
      </c>
      <c r="D72" s="12" t="s">
        <v>151</v>
      </c>
      <c r="E72" s="7"/>
      <c r="F72" s="117"/>
      <c r="G72" s="88"/>
      <c r="H72" s="115"/>
      <c r="I72" s="40"/>
      <c r="J72" s="39"/>
      <c r="K72" s="38"/>
      <c r="L72" s="37"/>
      <c r="M72" s="37"/>
      <c r="N72" s="37"/>
    </row>
    <row r="73" spans="1:14" s="18" customFormat="1" ht="44.45" customHeight="1" x14ac:dyDescent="0.2">
      <c r="A73" s="11" t="s">
        <v>389</v>
      </c>
      <c r="B73" s="13" t="s">
        <v>31</v>
      </c>
      <c r="C73" s="5" t="s">
        <v>388</v>
      </c>
      <c r="D73" s="12" t="s">
        <v>1</v>
      </c>
      <c r="E73" s="7" t="s">
        <v>30</v>
      </c>
      <c r="F73" s="117">
        <v>125</v>
      </c>
      <c r="G73" s="116"/>
      <c r="H73" s="115">
        <f>ROUND(G73*F73,2)</f>
        <v>0</v>
      </c>
      <c r="I73" s="40"/>
      <c r="J73" s="39"/>
      <c r="K73" s="38"/>
      <c r="L73" s="37"/>
      <c r="M73" s="37"/>
      <c r="N73" s="37"/>
    </row>
    <row r="74" spans="1:14" s="18" customFormat="1" ht="44.45" customHeight="1" x14ac:dyDescent="0.2">
      <c r="A74" s="118" t="s">
        <v>387</v>
      </c>
      <c r="B74" s="4" t="s">
        <v>217</v>
      </c>
      <c r="C74" s="5" t="s">
        <v>385</v>
      </c>
      <c r="D74" s="12" t="s">
        <v>377</v>
      </c>
      <c r="E74" s="7"/>
      <c r="F74" s="117"/>
      <c r="G74" s="88"/>
      <c r="H74" s="115"/>
      <c r="I74" s="40"/>
      <c r="J74" s="39"/>
      <c r="K74" s="38"/>
      <c r="L74" s="37"/>
      <c r="M74" s="37"/>
      <c r="N74" s="37"/>
    </row>
    <row r="75" spans="1:14" s="18" customFormat="1" ht="44.45" customHeight="1" x14ac:dyDescent="0.2">
      <c r="A75" s="11" t="s">
        <v>454</v>
      </c>
      <c r="B75" s="13" t="s">
        <v>31</v>
      </c>
      <c r="C75" s="5" t="s">
        <v>453</v>
      </c>
      <c r="D75" s="12" t="s">
        <v>1</v>
      </c>
      <c r="E75" s="7" t="s">
        <v>30</v>
      </c>
      <c r="F75" s="117">
        <v>5</v>
      </c>
      <c r="G75" s="116"/>
      <c r="H75" s="115">
        <f>ROUND(G75*F75,2)</f>
        <v>0</v>
      </c>
      <c r="I75" s="40"/>
      <c r="J75" s="39"/>
      <c r="K75" s="38"/>
      <c r="L75" s="37"/>
      <c r="M75" s="37"/>
      <c r="N75" s="37"/>
    </row>
    <row r="76" spans="1:14" s="18" customFormat="1" ht="44.45" customHeight="1" x14ac:dyDescent="0.2">
      <c r="A76" s="11" t="s">
        <v>384</v>
      </c>
      <c r="B76" s="13" t="s">
        <v>38</v>
      </c>
      <c r="C76" s="5" t="s">
        <v>383</v>
      </c>
      <c r="D76" s="12" t="s">
        <v>1</v>
      </c>
      <c r="E76" s="7" t="s">
        <v>30</v>
      </c>
      <c r="F76" s="117">
        <v>25</v>
      </c>
      <c r="G76" s="116"/>
      <c r="H76" s="115">
        <f>ROUND(G76*F76,2)</f>
        <v>0</v>
      </c>
      <c r="I76" s="40"/>
      <c r="J76" s="39"/>
      <c r="K76" s="38"/>
      <c r="L76" s="37"/>
      <c r="M76" s="37"/>
      <c r="N76" s="37"/>
    </row>
    <row r="77" spans="1:14" s="18" customFormat="1" ht="44.45" customHeight="1" x14ac:dyDescent="0.2">
      <c r="A77" s="11" t="s">
        <v>382</v>
      </c>
      <c r="B77" s="13" t="s">
        <v>48</v>
      </c>
      <c r="C77" s="5" t="s">
        <v>381</v>
      </c>
      <c r="D77" s="12" t="s">
        <v>1</v>
      </c>
      <c r="E77" s="7" t="s">
        <v>30</v>
      </c>
      <c r="F77" s="117">
        <v>10</v>
      </c>
      <c r="G77" s="116"/>
      <c r="H77" s="115">
        <f>ROUND(G77*F77,2)</f>
        <v>0</v>
      </c>
      <c r="I77" s="40"/>
      <c r="J77" s="39"/>
      <c r="K77" s="38"/>
      <c r="L77" s="37"/>
      <c r="M77" s="37"/>
      <c r="N77" s="37"/>
    </row>
    <row r="78" spans="1:14" s="18" customFormat="1" ht="44.45" customHeight="1" x14ac:dyDescent="0.2">
      <c r="A78" s="118" t="s">
        <v>39</v>
      </c>
      <c r="B78" s="4" t="s">
        <v>218</v>
      </c>
      <c r="C78" s="5" t="s">
        <v>40</v>
      </c>
      <c r="D78" s="12" t="s">
        <v>151</v>
      </c>
      <c r="E78" s="7"/>
      <c r="F78" s="117"/>
      <c r="G78" s="88"/>
      <c r="H78" s="115"/>
      <c r="I78" s="40"/>
      <c r="J78" s="39"/>
      <c r="K78" s="38"/>
      <c r="L78" s="37"/>
      <c r="M78" s="37"/>
      <c r="N78" s="37"/>
    </row>
    <row r="79" spans="1:14" s="18" customFormat="1" ht="44.45" customHeight="1" x14ac:dyDescent="0.2">
      <c r="A79" s="118" t="s">
        <v>41</v>
      </c>
      <c r="B79" s="13" t="s">
        <v>31</v>
      </c>
      <c r="C79" s="5" t="s">
        <v>42</v>
      </c>
      <c r="D79" s="12" t="s">
        <v>1</v>
      </c>
      <c r="E79" s="7" t="s">
        <v>37</v>
      </c>
      <c r="F79" s="117">
        <v>45</v>
      </c>
      <c r="G79" s="116"/>
      <c r="H79" s="115">
        <f>ROUND(G79*F79,2)</f>
        <v>0</v>
      </c>
      <c r="I79" s="40"/>
      <c r="J79" s="39"/>
      <c r="K79" s="38"/>
      <c r="L79" s="37"/>
      <c r="M79" s="37"/>
      <c r="N79" s="37"/>
    </row>
    <row r="80" spans="1:14" s="18" customFormat="1" ht="44.45" customHeight="1" x14ac:dyDescent="0.2">
      <c r="A80" s="118" t="s">
        <v>43</v>
      </c>
      <c r="B80" s="4" t="s">
        <v>219</v>
      </c>
      <c r="C80" s="5" t="s">
        <v>44</v>
      </c>
      <c r="D80" s="12" t="s">
        <v>151</v>
      </c>
      <c r="E80" s="7"/>
      <c r="F80" s="117"/>
      <c r="G80" s="88"/>
      <c r="H80" s="115"/>
      <c r="I80" s="40"/>
      <c r="J80" s="39"/>
      <c r="K80" s="38"/>
      <c r="L80" s="37"/>
      <c r="M80" s="37"/>
      <c r="N80" s="37"/>
    </row>
    <row r="81" spans="1:14" s="18" customFormat="1" ht="44.45" customHeight="1" x14ac:dyDescent="0.2">
      <c r="A81" s="150" t="s">
        <v>152</v>
      </c>
      <c r="B81" s="168" t="s">
        <v>31</v>
      </c>
      <c r="C81" s="149" t="s">
        <v>153</v>
      </c>
      <c r="D81" s="148" t="s">
        <v>1</v>
      </c>
      <c r="E81" s="148" t="s">
        <v>37</v>
      </c>
      <c r="F81" s="117">
        <v>10</v>
      </c>
      <c r="G81" s="116"/>
      <c r="H81" s="115">
        <f>ROUND(G81*F81,2)</f>
        <v>0</v>
      </c>
      <c r="I81" s="40"/>
      <c r="J81" s="39"/>
      <c r="K81" s="38"/>
      <c r="L81" s="37"/>
      <c r="M81" s="37"/>
      <c r="N81" s="37"/>
    </row>
    <row r="82" spans="1:14" s="18" customFormat="1" ht="44.45" customHeight="1" x14ac:dyDescent="0.2">
      <c r="A82" s="118" t="s">
        <v>45</v>
      </c>
      <c r="B82" s="126" t="s">
        <v>38</v>
      </c>
      <c r="C82" s="125" t="s">
        <v>46</v>
      </c>
      <c r="D82" s="124" t="s">
        <v>1</v>
      </c>
      <c r="E82" s="123" t="s">
        <v>37</v>
      </c>
      <c r="F82" s="145">
        <v>150</v>
      </c>
      <c r="G82" s="121"/>
      <c r="H82" s="120">
        <f>ROUND(G82*F82,2)</f>
        <v>0</v>
      </c>
      <c r="I82" s="40"/>
      <c r="J82" s="39"/>
      <c r="K82" s="38"/>
      <c r="L82" s="37"/>
      <c r="M82" s="37"/>
      <c r="N82" s="37"/>
    </row>
    <row r="83" spans="1:14" s="90" customFormat="1" ht="41.45" customHeight="1" x14ac:dyDescent="0.2">
      <c r="A83" s="118" t="s">
        <v>190</v>
      </c>
      <c r="B83" s="4" t="s">
        <v>220</v>
      </c>
      <c r="C83" s="5" t="s">
        <v>191</v>
      </c>
      <c r="D83" s="12" t="s">
        <v>364</v>
      </c>
      <c r="E83" s="7"/>
      <c r="F83" s="117"/>
      <c r="G83" s="88"/>
      <c r="H83" s="115"/>
      <c r="I83" s="40"/>
      <c r="J83" s="39"/>
      <c r="K83" s="38"/>
      <c r="L83" s="37"/>
      <c r="M83" s="37"/>
      <c r="N83" s="37"/>
    </row>
    <row r="84" spans="1:14" s="18" customFormat="1" ht="41.45" customHeight="1" x14ac:dyDescent="0.2">
      <c r="A84" s="118" t="s">
        <v>192</v>
      </c>
      <c r="B84" s="13" t="s">
        <v>31</v>
      </c>
      <c r="C84" s="5" t="s">
        <v>289</v>
      </c>
      <c r="D84" s="12" t="s">
        <v>193</v>
      </c>
      <c r="E84" s="7"/>
      <c r="F84" s="117"/>
      <c r="G84" s="88"/>
      <c r="H84" s="115"/>
      <c r="I84" s="40"/>
      <c r="J84" s="39"/>
      <c r="K84" s="38"/>
      <c r="L84" s="37"/>
      <c r="M84" s="37"/>
      <c r="N84" s="37"/>
    </row>
    <row r="85" spans="1:14" s="18" customFormat="1" ht="41.45" customHeight="1" x14ac:dyDescent="0.2">
      <c r="A85" s="118" t="s">
        <v>194</v>
      </c>
      <c r="B85" s="14" t="s">
        <v>98</v>
      </c>
      <c r="C85" s="5" t="s">
        <v>195</v>
      </c>
      <c r="D85" s="12"/>
      <c r="E85" s="7" t="s">
        <v>30</v>
      </c>
      <c r="F85" s="117">
        <v>10</v>
      </c>
      <c r="G85" s="116"/>
      <c r="H85" s="115">
        <f>ROUND(G85*F85,2)</f>
        <v>0</v>
      </c>
      <c r="I85" s="40"/>
      <c r="J85" s="39"/>
      <c r="K85" s="38"/>
      <c r="L85" s="37"/>
      <c r="M85" s="37"/>
      <c r="N85" s="37"/>
    </row>
    <row r="86" spans="1:14" s="18" customFormat="1" ht="41.45" customHeight="1" x14ac:dyDescent="0.2">
      <c r="A86" s="118" t="s">
        <v>222</v>
      </c>
      <c r="B86" s="14" t="s">
        <v>99</v>
      </c>
      <c r="C86" s="5" t="s">
        <v>223</v>
      </c>
      <c r="D86" s="12" t="s">
        <v>1</v>
      </c>
      <c r="E86" s="7" t="s">
        <v>30</v>
      </c>
      <c r="F86" s="117">
        <v>65</v>
      </c>
      <c r="G86" s="116"/>
      <c r="H86" s="115">
        <f>ROUND(G86*F86,2)</f>
        <v>0</v>
      </c>
      <c r="I86" s="40"/>
      <c r="J86" s="39"/>
      <c r="K86" s="38"/>
      <c r="L86" s="37"/>
      <c r="M86" s="37"/>
      <c r="N86" s="37"/>
    </row>
    <row r="87" spans="1:14" s="90" customFormat="1" ht="41.45" customHeight="1" x14ac:dyDescent="0.2">
      <c r="A87" s="118" t="s">
        <v>198</v>
      </c>
      <c r="B87" s="4" t="s">
        <v>221</v>
      </c>
      <c r="C87" s="5" t="s">
        <v>199</v>
      </c>
      <c r="D87" s="12" t="s">
        <v>200</v>
      </c>
      <c r="E87" s="7"/>
      <c r="F87" s="117"/>
      <c r="G87" s="159"/>
      <c r="H87" s="115"/>
      <c r="I87" s="40"/>
      <c r="J87" s="39"/>
      <c r="K87" s="38"/>
      <c r="L87" s="37"/>
      <c r="M87" s="37"/>
      <c r="N87" s="37"/>
    </row>
    <row r="88" spans="1:14" s="18" customFormat="1" ht="41.45" customHeight="1" x14ac:dyDescent="0.2">
      <c r="A88" s="118" t="s">
        <v>440</v>
      </c>
      <c r="B88" s="13" t="s">
        <v>31</v>
      </c>
      <c r="C88" s="5" t="s">
        <v>439</v>
      </c>
      <c r="D88" s="12"/>
      <c r="E88" s="7" t="s">
        <v>47</v>
      </c>
      <c r="F88" s="117">
        <v>15</v>
      </c>
      <c r="G88" s="92"/>
      <c r="H88" s="115">
        <f>ROUND(G88*F88,2)</f>
        <v>0</v>
      </c>
      <c r="I88" s="40"/>
      <c r="J88" s="39"/>
      <c r="K88" s="38"/>
      <c r="L88" s="37"/>
      <c r="M88" s="37"/>
      <c r="N88" s="37"/>
    </row>
    <row r="89" spans="1:14" s="18" customFormat="1" ht="41.45" customHeight="1" x14ac:dyDescent="0.2">
      <c r="A89" s="118" t="s">
        <v>201</v>
      </c>
      <c r="B89" s="13" t="s">
        <v>38</v>
      </c>
      <c r="C89" s="5" t="s">
        <v>202</v>
      </c>
      <c r="D89" s="12" t="s">
        <v>203</v>
      </c>
      <c r="E89" s="7" t="s">
        <v>47</v>
      </c>
      <c r="F89" s="117">
        <v>40</v>
      </c>
      <c r="G89" s="92"/>
      <c r="H89" s="115">
        <f>ROUND(G89*F89,2)</f>
        <v>0</v>
      </c>
      <c r="I89" s="40"/>
      <c r="J89" s="39"/>
      <c r="K89" s="38"/>
      <c r="L89" s="37"/>
      <c r="M89" s="37"/>
      <c r="N89" s="37"/>
    </row>
    <row r="90" spans="1:14" s="18" customFormat="1" ht="41.45" customHeight="1" x14ac:dyDescent="0.2">
      <c r="A90" s="118" t="s">
        <v>362</v>
      </c>
      <c r="B90" s="13" t="s">
        <v>48</v>
      </c>
      <c r="C90" s="5" t="s">
        <v>361</v>
      </c>
      <c r="D90" s="12" t="s">
        <v>1</v>
      </c>
      <c r="E90" s="7" t="s">
        <v>47</v>
      </c>
      <c r="F90" s="117">
        <v>10</v>
      </c>
      <c r="G90" s="92"/>
      <c r="H90" s="115">
        <f>ROUND(G90*F90,2)</f>
        <v>0</v>
      </c>
      <c r="I90" s="40"/>
      <c r="J90" s="39"/>
      <c r="K90" s="38"/>
      <c r="L90" s="37"/>
      <c r="M90" s="37"/>
      <c r="N90" s="37"/>
    </row>
    <row r="91" spans="1:14" s="18" customFormat="1" ht="41.45" customHeight="1" x14ac:dyDescent="0.2">
      <c r="A91" s="118" t="s">
        <v>204</v>
      </c>
      <c r="B91" s="4" t="s">
        <v>225</v>
      </c>
      <c r="C91" s="5" t="s">
        <v>205</v>
      </c>
      <c r="D91" s="12" t="s">
        <v>200</v>
      </c>
      <c r="E91" s="7"/>
      <c r="F91" s="117"/>
      <c r="G91" s="159"/>
      <c r="H91" s="115"/>
      <c r="I91" s="40"/>
      <c r="J91" s="39"/>
      <c r="K91" s="38"/>
      <c r="L91" s="37"/>
      <c r="M91" s="37"/>
      <c r="N91" s="37"/>
    </row>
    <row r="92" spans="1:14" s="18" customFormat="1" ht="41.45" customHeight="1" x14ac:dyDescent="0.2">
      <c r="A92" s="118" t="s">
        <v>542</v>
      </c>
      <c r="B92" s="13" t="s">
        <v>31</v>
      </c>
      <c r="C92" s="5" t="s">
        <v>541</v>
      </c>
      <c r="D92" s="12" t="s">
        <v>101</v>
      </c>
      <c r="E92" s="7" t="s">
        <v>47</v>
      </c>
      <c r="F92" s="117">
        <v>15</v>
      </c>
      <c r="G92" s="92"/>
      <c r="H92" s="115">
        <f>ROUND(G92*F92,2)</f>
        <v>0</v>
      </c>
      <c r="I92" s="40"/>
      <c r="J92" s="39"/>
      <c r="K92" s="38"/>
      <c r="L92" s="37"/>
      <c r="M92" s="37"/>
      <c r="N92" s="37"/>
    </row>
    <row r="93" spans="1:14" s="18" customFormat="1" ht="41.45" customHeight="1" x14ac:dyDescent="0.2">
      <c r="A93" s="11" t="s">
        <v>436</v>
      </c>
      <c r="B93" s="13" t="s">
        <v>38</v>
      </c>
      <c r="C93" s="5" t="s">
        <v>435</v>
      </c>
      <c r="D93" s="12" t="s">
        <v>434</v>
      </c>
      <c r="E93" s="7" t="s">
        <v>47</v>
      </c>
      <c r="F93" s="117">
        <v>40</v>
      </c>
      <c r="G93" s="92"/>
      <c r="H93" s="115">
        <f>ROUND(G93*F93,2)</f>
        <v>0</v>
      </c>
      <c r="I93" s="40"/>
      <c r="J93" s="39"/>
      <c r="K93" s="38"/>
      <c r="L93" s="37"/>
      <c r="M93" s="37"/>
      <c r="N93" s="37"/>
    </row>
    <row r="94" spans="1:14" s="18" customFormat="1" ht="41.45" customHeight="1" x14ac:dyDescent="0.2">
      <c r="A94" s="118" t="s">
        <v>540</v>
      </c>
      <c r="B94" s="13" t="s">
        <v>48</v>
      </c>
      <c r="C94" s="5" t="s">
        <v>539</v>
      </c>
      <c r="D94" s="12" t="s">
        <v>356</v>
      </c>
      <c r="E94" s="7" t="s">
        <v>47</v>
      </c>
      <c r="F94" s="117">
        <v>10</v>
      </c>
      <c r="G94" s="92"/>
      <c r="H94" s="115">
        <f>ROUND(G94*F94,2)</f>
        <v>0</v>
      </c>
      <c r="I94" s="40"/>
      <c r="J94" s="39"/>
      <c r="K94" s="38"/>
      <c r="L94" s="37"/>
      <c r="M94" s="37"/>
      <c r="N94" s="37"/>
    </row>
    <row r="95" spans="1:14" s="90" customFormat="1" ht="41.45" customHeight="1" x14ac:dyDescent="0.2">
      <c r="A95" s="118" t="s">
        <v>102</v>
      </c>
      <c r="B95" s="4" t="s">
        <v>227</v>
      </c>
      <c r="C95" s="5" t="s">
        <v>104</v>
      </c>
      <c r="D95" s="12" t="s">
        <v>211</v>
      </c>
      <c r="E95" s="7"/>
      <c r="F95" s="117"/>
      <c r="G95" s="88"/>
      <c r="H95" s="115"/>
      <c r="I95" s="40"/>
      <c r="J95" s="39"/>
      <c r="K95" s="38"/>
      <c r="L95" s="37"/>
      <c r="M95" s="37"/>
      <c r="N95" s="37"/>
    </row>
    <row r="96" spans="1:14" s="18" customFormat="1" ht="41.45" customHeight="1" x14ac:dyDescent="0.2">
      <c r="A96" s="118" t="s">
        <v>105</v>
      </c>
      <c r="B96" s="13" t="s">
        <v>31</v>
      </c>
      <c r="C96" s="5" t="s">
        <v>212</v>
      </c>
      <c r="D96" s="12" t="s">
        <v>1</v>
      </c>
      <c r="E96" s="7" t="s">
        <v>30</v>
      </c>
      <c r="F96" s="117">
        <v>40</v>
      </c>
      <c r="G96" s="116"/>
      <c r="H96" s="115">
        <f>ROUND(G96*F96,2)</f>
        <v>0</v>
      </c>
      <c r="I96" s="40"/>
      <c r="J96" s="39"/>
      <c r="K96" s="38"/>
      <c r="L96" s="37"/>
      <c r="M96" s="37"/>
      <c r="N96" s="37"/>
    </row>
    <row r="97" spans="1:14" ht="41.45" customHeight="1" x14ac:dyDescent="0.2">
      <c r="A97" s="49"/>
      <c r="B97" s="143"/>
      <c r="C97" s="106" t="s">
        <v>19</v>
      </c>
      <c r="D97" s="105"/>
      <c r="E97" s="142"/>
      <c r="F97" s="98"/>
      <c r="G97" s="88"/>
      <c r="H97" s="87"/>
      <c r="I97" s="40"/>
      <c r="J97" s="39"/>
      <c r="K97" s="38"/>
      <c r="L97" s="37"/>
      <c r="M97" s="37"/>
      <c r="N97" s="37"/>
    </row>
    <row r="98" spans="1:14" s="90" customFormat="1" ht="41.45" customHeight="1" x14ac:dyDescent="0.2">
      <c r="A98" s="27" t="s">
        <v>54</v>
      </c>
      <c r="B98" s="4" t="s">
        <v>228</v>
      </c>
      <c r="C98" s="5" t="s">
        <v>55</v>
      </c>
      <c r="D98" s="12" t="s">
        <v>115</v>
      </c>
      <c r="E98" s="7" t="s">
        <v>47</v>
      </c>
      <c r="F98" s="128">
        <v>170</v>
      </c>
      <c r="G98" s="116"/>
      <c r="H98" s="115">
        <f>ROUND(G98*F98,2)</f>
        <v>0</v>
      </c>
      <c r="I98" s="40"/>
      <c r="J98" s="39"/>
      <c r="K98" s="38"/>
      <c r="L98" s="37"/>
      <c r="M98" s="37"/>
      <c r="N98" s="37"/>
    </row>
    <row r="99" spans="1:14" s="90" customFormat="1" ht="41.45" customHeight="1" x14ac:dyDescent="0.25">
      <c r="A99" s="132"/>
      <c r="B99" s="131"/>
      <c r="C99" s="130" t="s">
        <v>21</v>
      </c>
      <c r="D99" s="98"/>
      <c r="E99" s="98"/>
      <c r="F99" s="98"/>
      <c r="G99" s="88"/>
      <c r="H99" s="87"/>
      <c r="I99" s="40"/>
      <c r="J99" s="39"/>
      <c r="K99" s="38"/>
      <c r="L99" s="37"/>
      <c r="M99" s="37"/>
      <c r="N99" s="37"/>
    </row>
    <row r="100" spans="1:14" s="18" customFormat="1" ht="41.45" customHeight="1" x14ac:dyDescent="0.2">
      <c r="A100" s="10" t="s">
        <v>56</v>
      </c>
      <c r="B100" s="4" t="s">
        <v>229</v>
      </c>
      <c r="C100" s="1" t="s">
        <v>214</v>
      </c>
      <c r="D100" s="17" t="s">
        <v>215</v>
      </c>
      <c r="E100" s="7" t="s">
        <v>37</v>
      </c>
      <c r="F100" s="128">
        <v>2</v>
      </c>
      <c r="G100" s="116"/>
      <c r="H100" s="115">
        <f>ROUND(G100*F100,2)</f>
        <v>0</v>
      </c>
      <c r="I100" s="40"/>
      <c r="J100" s="39"/>
      <c r="K100" s="38"/>
      <c r="L100" s="37"/>
      <c r="M100" s="37"/>
      <c r="N100" s="37"/>
    </row>
    <row r="101" spans="1:14" s="90" customFormat="1" ht="41.45" customHeight="1" x14ac:dyDescent="0.2">
      <c r="A101" s="10" t="s">
        <v>57</v>
      </c>
      <c r="B101" s="4" t="s">
        <v>230</v>
      </c>
      <c r="C101" s="1" t="s">
        <v>216</v>
      </c>
      <c r="D101" s="17" t="s">
        <v>215</v>
      </c>
      <c r="E101" s="7"/>
      <c r="F101" s="128"/>
      <c r="G101" s="88"/>
      <c r="H101" s="127"/>
      <c r="I101" s="40"/>
      <c r="J101" s="39"/>
      <c r="K101" s="38"/>
      <c r="L101" s="37"/>
      <c r="M101" s="37"/>
      <c r="N101" s="37"/>
    </row>
    <row r="102" spans="1:14" s="18" customFormat="1" ht="41.45" customHeight="1" x14ac:dyDescent="0.2">
      <c r="A102" s="10" t="s">
        <v>58</v>
      </c>
      <c r="B102" s="13" t="s">
        <v>31</v>
      </c>
      <c r="C102" s="5" t="s">
        <v>139</v>
      </c>
      <c r="D102" s="12"/>
      <c r="E102" s="7" t="s">
        <v>37</v>
      </c>
      <c r="F102" s="128">
        <v>2</v>
      </c>
      <c r="G102" s="116"/>
      <c r="H102" s="115">
        <f>ROUND(G102*F102,2)</f>
        <v>0</v>
      </c>
      <c r="I102" s="40"/>
      <c r="J102" s="39"/>
      <c r="K102" s="38"/>
      <c r="L102" s="37"/>
      <c r="M102" s="37"/>
      <c r="N102" s="37"/>
    </row>
    <row r="103" spans="1:14" ht="44.45" customHeight="1" thickBot="1" x14ac:dyDescent="0.25">
      <c r="A103" s="53"/>
      <c r="B103" s="29" t="str">
        <f>B64</f>
        <v>B</v>
      </c>
      <c r="C103" s="211" t="str">
        <f>C64</f>
        <v>Dahlia Ave Rehabilitation (Sinclair St to End)</v>
      </c>
      <c r="D103" s="212"/>
      <c r="E103" s="212"/>
      <c r="F103" s="213"/>
      <c r="G103" s="66" t="s">
        <v>16</v>
      </c>
      <c r="H103" s="68">
        <f>SUM(H64:H102)</f>
        <v>0</v>
      </c>
      <c r="I103" s="40"/>
      <c r="J103" s="39"/>
      <c r="K103" s="38"/>
      <c r="L103" s="37"/>
      <c r="M103" s="37"/>
      <c r="N103" s="37"/>
    </row>
    <row r="104" spans="1:14" s="26" customFormat="1" ht="44.45" customHeight="1" thickTop="1" x14ac:dyDescent="0.2">
      <c r="A104" s="23"/>
      <c r="B104" s="24" t="s">
        <v>13</v>
      </c>
      <c r="C104" s="208" t="s">
        <v>334</v>
      </c>
      <c r="D104" s="209"/>
      <c r="E104" s="209"/>
      <c r="F104" s="210"/>
      <c r="G104" s="88"/>
      <c r="H104" s="87"/>
      <c r="I104" s="40"/>
      <c r="J104" s="39"/>
      <c r="K104" s="38"/>
      <c r="L104" s="37"/>
      <c r="M104" s="37"/>
      <c r="N104" s="37"/>
    </row>
    <row r="105" spans="1:14" ht="44.45" customHeight="1" x14ac:dyDescent="0.2">
      <c r="A105" s="49"/>
      <c r="B105" s="107"/>
      <c r="C105" s="152" t="s">
        <v>18</v>
      </c>
      <c r="D105" s="105"/>
      <c r="E105" s="104" t="s">
        <v>1</v>
      </c>
      <c r="F105" s="98"/>
      <c r="G105" s="88"/>
      <c r="H105" s="87"/>
      <c r="I105" s="40"/>
      <c r="J105" s="39"/>
      <c r="K105" s="38"/>
      <c r="L105" s="37"/>
      <c r="M105" s="37"/>
      <c r="N105" s="37"/>
    </row>
    <row r="106" spans="1:14" s="90" customFormat="1" ht="44.45" customHeight="1" x14ac:dyDescent="0.2">
      <c r="A106" s="27" t="s">
        <v>82</v>
      </c>
      <c r="B106" s="4" t="s">
        <v>183</v>
      </c>
      <c r="C106" s="5" t="s">
        <v>83</v>
      </c>
      <c r="D106" s="6" t="s">
        <v>288</v>
      </c>
      <c r="E106" s="7" t="s">
        <v>28</v>
      </c>
      <c r="F106" s="117">
        <v>485</v>
      </c>
      <c r="G106" s="116"/>
      <c r="H106" s="115">
        <f>ROUND(G106*F106,2)</f>
        <v>0</v>
      </c>
      <c r="I106" s="40"/>
      <c r="J106" s="39"/>
      <c r="K106" s="38"/>
      <c r="L106" s="37"/>
      <c r="M106" s="37"/>
      <c r="N106" s="37"/>
    </row>
    <row r="107" spans="1:14" s="18" customFormat="1" ht="44.45" customHeight="1" x14ac:dyDescent="0.2">
      <c r="A107" s="151" t="s">
        <v>84</v>
      </c>
      <c r="B107" s="4" t="s">
        <v>184</v>
      </c>
      <c r="C107" s="5" t="s">
        <v>85</v>
      </c>
      <c r="D107" s="6" t="s">
        <v>460</v>
      </c>
      <c r="E107" s="7" t="s">
        <v>30</v>
      </c>
      <c r="F107" s="117">
        <v>1350</v>
      </c>
      <c r="G107" s="116"/>
      <c r="H107" s="115">
        <f>ROUND(G107*F107,2)</f>
        <v>0</v>
      </c>
      <c r="I107" s="40"/>
      <c r="J107" s="39"/>
      <c r="K107" s="38"/>
      <c r="L107" s="37"/>
      <c r="M107" s="37"/>
      <c r="N107" s="37"/>
    </row>
    <row r="108" spans="1:14" s="90" customFormat="1" ht="44.45" customHeight="1" x14ac:dyDescent="0.2">
      <c r="A108" s="151" t="s">
        <v>86</v>
      </c>
      <c r="B108" s="4" t="s">
        <v>185</v>
      </c>
      <c r="C108" s="5" t="s">
        <v>294</v>
      </c>
      <c r="D108" s="6" t="s">
        <v>460</v>
      </c>
      <c r="E108" s="7"/>
      <c r="F108" s="117"/>
      <c r="G108" s="88"/>
      <c r="H108" s="115"/>
      <c r="I108" s="40"/>
      <c r="J108" s="39"/>
      <c r="K108" s="38"/>
      <c r="L108" s="37"/>
      <c r="M108" s="37"/>
      <c r="N108" s="37"/>
    </row>
    <row r="109" spans="1:14" s="90" customFormat="1" ht="44.45" customHeight="1" x14ac:dyDescent="0.2">
      <c r="A109" s="3" t="s">
        <v>538</v>
      </c>
      <c r="B109" s="13" t="s">
        <v>31</v>
      </c>
      <c r="C109" s="5" t="s">
        <v>537</v>
      </c>
      <c r="D109" s="12" t="s">
        <v>1</v>
      </c>
      <c r="E109" s="7" t="s">
        <v>32</v>
      </c>
      <c r="F109" s="117">
        <v>910</v>
      </c>
      <c r="G109" s="116"/>
      <c r="H109" s="115">
        <f>ROUND(G109*F109,2)</f>
        <v>0</v>
      </c>
      <c r="I109" s="40"/>
      <c r="J109" s="39"/>
      <c r="K109" s="38"/>
      <c r="L109" s="37"/>
      <c r="M109" s="37"/>
      <c r="N109" s="37"/>
    </row>
    <row r="110" spans="1:14" s="90" customFormat="1" ht="44.45" customHeight="1" x14ac:dyDescent="0.2">
      <c r="A110" s="151" t="s">
        <v>33</v>
      </c>
      <c r="B110" s="4" t="s">
        <v>231</v>
      </c>
      <c r="C110" s="5" t="s">
        <v>34</v>
      </c>
      <c r="D110" s="6" t="s">
        <v>288</v>
      </c>
      <c r="E110" s="7"/>
      <c r="F110" s="117"/>
      <c r="G110" s="88"/>
      <c r="H110" s="115"/>
      <c r="I110" s="40"/>
      <c r="J110" s="39"/>
      <c r="K110" s="38"/>
      <c r="L110" s="37"/>
      <c r="M110" s="37"/>
      <c r="N110" s="37"/>
    </row>
    <row r="111" spans="1:14" s="90" customFormat="1" ht="44.45" customHeight="1" x14ac:dyDescent="0.2">
      <c r="A111" s="3" t="s">
        <v>536</v>
      </c>
      <c r="B111" s="13" t="s">
        <v>31</v>
      </c>
      <c r="C111" s="5" t="s">
        <v>535</v>
      </c>
      <c r="D111" s="12" t="s">
        <v>1</v>
      </c>
      <c r="E111" s="7" t="s">
        <v>28</v>
      </c>
      <c r="F111" s="117">
        <v>140</v>
      </c>
      <c r="G111" s="116"/>
      <c r="H111" s="115">
        <f>ROUND(G111*F111,2)</f>
        <v>0</v>
      </c>
      <c r="I111" s="40"/>
      <c r="J111" s="39"/>
      <c r="K111" s="38"/>
      <c r="L111" s="37"/>
      <c r="M111" s="37"/>
      <c r="N111" s="37"/>
    </row>
    <row r="112" spans="1:14" s="18" customFormat="1" ht="44.45" customHeight="1" x14ac:dyDescent="0.2">
      <c r="A112" s="27" t="s">
        <v>35</v>
      </c>
      <c r="B112" s="4" t="s">
        <v>232</v>
      </c>
      <c r="C112" s="5" t="s">
        <v>36</v>
      </c>
      <c r="D112" s="6" t="s">
        <v>288</v>
      </c>
      <c r="E112" s="7" t="s">
        <v>30</v>
      </c>
      <c r="F112" s="117">
        <v>600</v>
      </c>
      <c r="G112" s="116"/>
      <c r="H112" s="115">
        <f>ROUND(G112*F112,2)</f>
        <v>0</v>
      </c>
      <c r="I112" s="40"/>
      <c r="J112" s="39"/>
      <c r="K112" s="38"/>
      <c r="L112" s="37"/>
      <c r="M112" s="37"/>
      <c r="N112" s="37"/>
    </row>
    <row r="113" spans="1:14" s="90" customFormat="1" ht="44.45" customHeight="1" x14ac:dyDescent="0.2">
      <c r="A113" s="151" t="s">
        <v>89</v>
      </c>
      <c r="B113" s="4" t="s">
        <v>233</v>
      </c>
      <c r="C113" s="5" t="s">
        <v>295</v>
      </c>
      <c r="D113" s="6" t="s">
        <v>296</v>
      </c>
      <c r="E113" s="7"/>
      <c r="F113" s="117"/>
      <c r="G113" s="88"/>
      <c r="H113" s="115">
        <f>ROUND(G113*F113,2)</f>
        <v>0</v>
      </c>
      <c r="I113" s="40"/>
      <c r="J113" s="39"/>
      <c r="K113" s="38"/>
      <c r="L113" s="37"/>
      <c r="M113" s="37"/>
      <c r="N113" s="37"/>
    </row>
    <row r="114" spans="1:14" s="90" customFormat="1" ht="44.45" customHeight="1" x14ac:dyDescent="0.2">
      <c r="A114" s="151" t="s">
        <v>297</v>
      </c>
      <c r="B114" s="13" t="s">
        <v>31</v>
      </c>
      <c r="C114" s="5" t="s">
        <v>298</v>
      </c>
      <c r="D114" s="12" t="s">
        <v>1</v>
      </c>
      <c r="E114" s="7" t="s">
        <v>30</v>
      </c>
      <c r="F114" s="117">
        <v>1400</v>
      </c>
      <c r="G114" s="116"/>
      <c r="H114" s="115">
        <f>ROUND(G114*F114,2)</f>
        <v>0</v>
      </c>
      <c r="I114" s="40"/>
      <c r="J114" s="39"/>
      <c r="K114" s="38"/>
      <c r="L114" s="37"/>
      <c r="M114" s="37"/>
      <c r="N114" s="37"/>
    </row>
    <row r="115" spans="1:14" s="18" customFormat="1" ht="44.45" customHeight="1" x14ac:dyDescent="0.2">
      <c r="A115" s="151" t="s">
        <v>301</v>
      </c>
      <c r="B115" s="4" t="s">
        <v>234</v>
      </c>
      <c r="C115" s="5" t="s">
        <v>92</v>
      </c>
      <c r="D115" s="12" t="s">
        <v>304</v>
      </c>
      <c r="E115" s="7"/>
      <c r="F115" s="117"/>
      <c r="G115" s="88"/>
      <c r="H115" s="115"/>
      <c r="I115" s="40"/>
      <c r="J115" s="39"/>
      <c r="K115" s="38"/>
      <c r="L115" s="37"/>
      <c r="M115" s="37"/>
      <c r="N115" s="37"/>
    </row>
    <row r="116" spans="1:14" s="90" customFormat="1" ht="44.45" customHeight="1" x14ac:dyDescent="0.2">
      <c r="A116" s="151" t="s">
        <v>302</v>
      </c>
      <c r="B116" s="13" t="s">
        <v>31</v>
      </c>
      <c r="C116" s="5" t="s">
        <v>303</v>
      </c>
      <c r="D116" s="12" t="s">
        <v>1</v>
      </c>
      <c r="E116" s="7" t="s">
        <v>30</v>
      </c>
      <c r="F116" s="117">
        <v>1400</v>
      </c>
      <c r="G116" s="116"/>
      <c r="H116" s="115">
        <f>ROUND(G116*F116,2)</f>
        <v>0</v>
      </c>
      <c r="I116" s="40"/>
      <c r="J116" s="39"/>
      <c r="K116" s="38"/>
      <c r="L116" s="37"/>
      <c r="M116" s="37"/>
      <c r="N116" s="37"/>
    </row>
    <row r="117" spans="1:14" ht="44.45" customHeight="1" x14ac:dyDescent="0.2">
      <c r="A117" s="49"/>
      <c r="B117" s="107"/>
      <c r="C117" s="106" t="s">
        <v>148</v>
      </c>
      <c r="D117" s="105"/>
      <c r="E117" s="119"/>
      <c r="F117" s="98"/>
      <c r="G117" s="88"/>
      <c r="H117" s="87"/>
      <c r="I117" s="40"/>
      <c r="J117" s="39"/>
      <c r="K117" s="38"/>
      <c r="L117" s="37"/>
      <c r="M117" s="37"/>
      <c r="N117" s="37"/>
    </row>
    <row r="118" spans="1:14" s="90" customFormat="1" ht="44.45" customHeight="1" x14ac:dyDescent="0.2">
      <c r="A118" s="118" t="s">
        <v>64</v>
      </c>
      <c r="B118" s="4" t="s">
        <v>235</v>
      </c>
      <c r="C118" s="5" t="s">
        <v>65</v>
      </c>
      <c r="D118" s="6" t="s">
        <v>288</v>
      </c>
      <c r="E118" s="7"/>
      <c r="F118" s="117"/>
      <c r="G118" s="88"/>
      <c r="H118" s="115"/>
      <c r="I118" s="40"/>
      <c r="J118" s="39"/>
      <c r="K118" s="38"/>
      <c r="L118" s="37"/>
      <c r="M118" s="37"/>
      <c r="N118" s="37"/>
    </row>
    <row r="119" spans="1:14" s="18" customFormat="1" ht="44.45" customHeight="1" x14ac:dyDescent="0.2">
      <c r="A119" s="118" t="s">
        <v>66</v>
      </c>
      <c r="B119" s="13" t="s">
        <v>31</v>
      </c>
      <c r="C119" s="5" t="s">
        <v>67</v>
      </c>
      <c r="D119" s="12" t="s">
        <v>1</v>
      </c>
      <c r="E119" s="7" t="s">
        <v>30</v>
      </c>
      <c r="F119" s="117">
        <v>1200</v>
      </c>
      <c r="G119" s="116"/>
      <c r="H119" s="115">
        <f>ROUND(G119*F119,2)</f>
        <v>0</v>
      </c>
      <c r="I119" s="40"/>
      <c r="J119" s="39"/>
      <c r="K119" s="38"/>
      <c r="L119" s="37"/>
      <c r="M119" s="37"/>
      <c r="N119" s="37"/>
    </row>
    <row r="120" spans="1:14" s="18" customFormat="1" ht="44.45" customHeight="1" x14ac:dyDescent="0.2">
      <c r="A120" s="118" t="s">
        <v>39</v>
      </c>
      <c r="B120" s="4" t="s">
        <v>236</v>
      </c>
      <c r="C120" s="5" t="s">
        <v>40</v>
      </c>
      <c r="D120" s="12" t="s">
        <v>151</v>
      </c>
      <c r="E120" s="7"/>
      <c r="F120" s="117"/>
      <c r="G120" s="88"/>
      <c r="H120" s="115"/>
      <c r="I120" s="40"/>
      <c r="J120" s="39"/>
      <c r="K120" s="38"/>
      <c r="L120" s="37"/>
      <c r="M120" s="37"/>
      <c r="N120" s="37"/>
    </row>
    <row r="121" spans="1:14" s="18" customFormat="1" ht="44.45" customHeight="1" x14ac:dyDescent="0.2">
      <c r="A121" s="118" t="s">
        <v>41</v>
      </c>
      <c r="B121" s="126" t="s">
        <v>31</v>
      </c>
      <c r="C121" s="125" t="s">
        <v>42</v>
      </c>
      <c r="D121" s="124" t="s">
        <v>1</v>
      </c>
      <c r="E121" s="123" t="s">
        <v>37</v>
      </c>
      <c r="F121" s="145">
        <v>25</v>
      </c>
      <c r="G121" s="121"/>
      <c r="H121" s="120">
        <f>ROUND(G121*F121,2)</f>
        <v>0</v>
      </c>
      <c r="I121" s="40"/>
      <c r="J121" s="39"/>
      <c r="K121" s="38"/>
      <c r="L121" s="37"/>
      <c r="M121" s="37"/>
      <c r="N121" s="37"/>
    </row>
    <row r="122" spans="1:14" s="18" customFormat="1" ht="44.45" customHeight="1" x14ac:dyDescent="0.2">
      <c r="A122" s="118" t="s">
        <v>43</v>
      </c>
      <c r="B122" s="4" t="s">
        <v>237</v>
      </c>
      <c r="C122" s="5" t="s">
        <v>44</v>
      </c>
      <c r="D122" s="12" t="s">
        <v>151</v>
      </c>
      <c r="E122" s="7"/>
      <c r="F122" s="117"/>
      <c r="G122" s="88"/>
      <c r="H122" s="115"/>
      <c r="I122" s="40"/>
      <c r="J122" s="39"/>
      <c r="K122" s="38"/>
      <c r="L122" s="37"/>
      <c r="M122" s="37"/>
      <c r="N122" s="37"/>
    </row>
    <row r="123" spans="1:14" s="18" customFormat="1" ht="44.45" customHeight="1" x14ac:dyDescent="0.2">
      <c r="A123" s="150" t="s">
        <v>152</v>
      </c>
      <c r="B123" s="148" t="s">
        <v>31</v>
      </c>
      <c r="C123" s="149" t="s">
        <v>153</v>
      </c>
      <c r="D123" s="148" t="s">
        <v>1</v>
      </c>
      <c r="E123" s="148" t="s">
        <v>37</v>
      </c>
      <c r="F123" s="117">
        <v>25</v>
      </c>
      <c r="G123" s="116"/>
      <c r="H123" s="115">
        <f>ROUND(G123*F123,2)</f>
        <v>0</v>
      </c>
      <c r="I123" s="40"/>
      <c r="J123" s="39"/>
      <c r="K123" s="38"/>
      <c r="L123" s="37"/>
      <c r="M123" s="37"/>
      <c r="N123" s="37"/>
    </row>
    <row r="124" spans="1:14" s="18" customFormat="1" ht="44.45" customHeight="1" x14ac:dyDescent="0.2">
      <c r="A124" s="118" t="s">
        <v>45</v>
      </c>
      <c r="B124" s="13" t="s">
        <v>38</v>
      </c>
      <c r="C124" s="5" t="s">
        <v>46</v>
      </c>
      <c r="D124" s="12" t="s">
        <v>1</v>
      </c>
      <c r="E124" s="7" t="s">
        <v>37</v>
      </c>
      <c r="F124" s="117">
        <v>80</v>
      </c>
      <c r="G124" s="116"/>
      <c r="H124" s="115">
        <f>ROUND(G124*F124,2)</f>
        <v>0</v>
      </c>
      <c r="I124" s="40"/>
      <c r="J124" s="39"/>
      <c r="K124" s="38"/>
      <c r="L124" s="37"/>
      <c r="M124" s="37"/>
      <c r="N124" s="37"/>
    </row>
    <row r="125" spans="1:14" s="90" customFormat="1" ht="44.45" customHeight="1" x14ac:dyDescent="0.2">
      <c r="A125" s="118" t="s">
        <v>190</v>
      </c>
      <c r="B125" s="4" t="s">
        <v>238</v>
      </c>
      <c r="C125" s="5" t="s">
        <v>191</v>
      </c>
      <c r="D125" s="12" t="s">
        <v>364</v>
      </c>
      <c r="E125" s="7"/>
      <c r="F125" s="117"/>
      <c r="G125" s="88"/>
      <c r="H125" s="115"/>
      <c r="I125" s="40"/>
      <c r="J125" s="39"/>
      <c r="K125" s="38"/>
      <c r="L125" s="37"/>
      <c r="M125" s="37"/>
      <c r="N125" s="37"/>
    </row>
    <row r="126" spans="1:14" s="18" customFormat="1" ht="44.45" customHeight="1" x14ac:dyDescent="0.2">
      <c r="A126" s="118" t="s">
        <v>192</v>
      </c>
      <c r="B126" s="13" t="s">
        <v>31</v>
      </c>
      <c r="C126" s="5" t="s">
        <v>289</v>
      </c>
      <c r="D126" s="12" t="s">
        <v>193</v>
      </c>
      <c r="E126" s="7"/>
      <c r="F126" s="117"/>
      <c r="G126" s="88"/>
      <c r="H126" s="115"/>
      <c r="I126" s="40"/>
      <c r="J126" s="39"/>
      <c r="K126" s="38"/>
      <c r="L126" s="37"/>
      <c r="M126" s="37"/>
      <c r="N126" s="37"/>
    </row>
    <row r="127" spans="1:14" s="18" customFormat="1" ht="44.45" customHeight="1" x14ac:dyDescent="0.2">
      <c r="A127" s="118" t="s">
        <v>194</v>
      </c>
      <c r="B127" s="14" t="s">
        <v>98</v>
      </c>
      <c r="C127" s="5" t="s">
        <v>195</v>
      </c>
      <c r="D127" s="12"/>
      <c r="E127" s="7" t="s">
        <v>30</v>
      </c>
      <c r="F127" s="117">
        <v>20</v>
      </c>
      <c r="G127" s="116"/>
      <c r="H127" s="115">
        <f>ROUND(G127*F127,2)</f>
        <v>0</v>
      </c>
      <c r="I127" s="40"/>
      <c r="J127" s="39"/>
      <c r="K127" s="38"/>
      <c r="L127" s="37"/>
      <c r="M127" s="37"/>
      <c r="N127" s="37"/>
    </row>
    <row r="128" spans="1:14" s="18" customFormat="1" ht="44.45" customHeight="1" x14ac:dyDescent="0.2">
      <c r="A128" s="118" t="s">
        <v>222</v>
      </c>
      <c r="B128" s="14" t="s">
        <v>99</v>
      </c>
      <c r="C128" s="5" t="s">
        <v>223</v>
      </c>
      <c r="D128" s="12" t="s">
        <v>1</v>
      </c>
      <c r="E128" s="7" t="s">
        <v>30</v>
      </c>
      <c r="F128" s="117">
        <v>450</v>
      </c>
      <c r="G128" s="116"/>
      <c r="H128" s="115">
        <f>ROUND(G128*F128,2)</f>
        <v>0</v>
      </c>
      <c r="I128" s="40"/>
      <c r="J128" s="39"/>
      <c r="K128" s="38"/>
      <c r="L128" s="37"/>
      <c r="M128" s="37"/>
      <c r="N128" s="37"/>
    </row>
    <row r="129" spans="1:14" s="90" customFormat="1" ht="44.45" customHeight="1" x14ac:dyDescent="0.2">
      <c r="A129" s="118" t="s">
        <v>224</v>
      </c>
      <c r="B129" s="4" t="s">
        <v>239</v>
      </c>
      <c r="C129" s="5" t="s">
        <v>226</v>
      </c>
      <c r="D129" s="12" t="s">
        <v>97</v>
      </c>
      <c r="E129" s="7" t="s">
        <v>30</v>
      </c>
      <c r="F129" s="128">
        <v>5</v>
      </c>
      <c r="G129" s="116"/>
      <c r="H129" s="115">
        <f>ROUND(G129*F129,2)</f>
        <v>0</v>
      </c>
      <c r="I129" s="40"/>
      <c r="J129" s="39"/>
      <c r="K129" s="38"/>
      <c r="L129" s="37"/>
      <c r="M129" s="37"/>
      <c r="N129" s="37"/>
    </row>
    <row r="130" spans="1:14" s="18" customFormat="1" ht="44.45" customHeight="1" x14ac:dyDescent="0.2">
      <c r="A130" s="118" t="s">
        <v>267</v>
      </c>
      <c r="B130" s="4" t="s">
        <v>240</v>
      </c>
      <c r="C130" s="5" t="s">
        <v>268</v>
      </c>
      <c r="D130" s="12" t="s">
        <v>97</v>
      </c>
      <c r="E130" s="7" t="s">
        <v>30</v>
      </c>
      <c r="F130" s="117">
        <v>20</v>
      </c>
      <c r="G130" s="116"/>
      <c r="H130" s="115">
        <f>ROUND(G130*F130,2)</f>
        <v>0</v>
      </c>
      <c r="I130" s="40"/>
      <c r="J130" s="39"/>
      <c r="K130" s="38"/>
      <c r="L130" s="37"/>
      <c r="M130" s="37"/>
      <c r="N130" s="37"/>
    </row>
    <row r="131" spans="1:14" s="18" customFormat="1" ht="44.45" customHeight="1" x14ac:dyDescent="0.2">
      <c r="A131" s="118" t="s">
        <v>488</v>
      </c>
      <c r="B131" s="4" t="s">
        <v>241</v>
      </c>
      <c r="C131" s="5" t="s">
        <v>486</v>
      </c>
      <c r="D131" s="12" t="s">
        <v>97</v>
      </c>
      <c r="E131" s="7" t="s">
        <v>30</v>
      </c>
      <c r="F131" s="117">
        <v>20</v>
      </c>
      <c r="G131" s="116"/>
      <c r="H131" s="115">
        <f>ROUND(G131*F131,2)</f>
        <v>0</v>
      </c>
      <c r="I131" s="40"/>
      <c r="J131" s="39"/>
      <c r="K131" s="38"/>
      <c r="L131" s="37"/>
      <c r="M131" s="37"/>
      <c r="N131" s="37"/>
    </row>
    <row r="132" spans="1:14" s="90" customFormat="1" ht="44.45" customHeight="1" x14ac:dyDescent="0.2">
      <c r="A132" s="118" t="s">
        <v>198</v>
      </c>
      <c r="B132" s="4" t="s">
        <v>242</v>
      </c>
      <c r="C132" s="5" t="s">
        <v>199</v>
      </c>
      <c r="D132" s="12" t="s">
        <v>200</v>
      </c>
      <c r="E132" s="7"/>
      <c r="F132" s="117"/>
      <c r="G132" s="88"/>
      <c r="H132" s="115"/>
      <c r="I132" s="40"/>
      <c r="J132" s="39"/>
      <c r="K132" s="38"/>
      <c r="L132" s="37"/>
      <c r="M132" s="37"/>
      <c r="N132" s="37"/>
    </row>
    <row r="133" spans="1:14" s="18" customFormat="1" ht="44.45" customHeight="1" x14ac:dyDescent="0.2">
      <c r="A133" s="118" t="s">
        <v>534</v>
      </c>
      <c r="B133" s="13" t="s">
        <v>31</v>
      </c>
      <c r="C133" s="5" t="s">
        <v>533</v>
      </c>
      <c r="D133" s="12" t="s">
        <v>1</v>
      </c>
      <c r="E133" s="7" t="s">
        <v>47</v>
      </c>
      <c r="F133" s="117">
        <v>275</v>
      </c>
      <c r="G133" s="116"/>
      <c r="H133" s="115">
        <f>ROUND(G133*F133,2)</f>
        <v>0</v>
      </c>
      <c r="I133" s="40"/>
      <c r="J133" s="39"/>
      <c r="K133" s="38"/>
      <c r="L133" s="37"/>
      <c r="M133" s="37"/>
      <c r="N133" s="37"/>
    </row>
    <row r="134" spans="1:14" s="18" customFormat="1" ht="44.45" customHeight="1" x14ac:dyDescent="0.2">
      <c r="A134" s="118" t="s">
        <v>440</v>
      </c>
      <c r="B134" s="13" t="s">
        <v>38</v>
      </c>
      <c r="C134" s="5" t="s">
        <v>439</v>
      </c>
      <c r="D134" s="12"/>
      <c r="E134" s="7" t="s">
        <v>47</v>
      </c>
      <c r="F134" s="117">
        <v>35</v>
      </c>
      <c r="G134" s="116"/>
      <c r="H134" s="115">
        <f>ROUND(G134*F134,2)</f>
        <v>0</v>
      </c>
      <c r="I134" s="40"/>
      <c r="J134" s="39"/>
      <c r="K134" s="38"/>
      <c r="L134" s="37"/>
      <c r="M134" s="37"/>
      <c r="N134" s="37"/>
    </row>
    <row r="135" spans="1:14" s="18" customFormat="1" ht="44.45" customHeight="1" x14ac:dyDescent="0.2">
      <c r="A135" s="118" t="s">
        <v>362</v>
      </c>
      <c r="B135" s="13" t="s">
        <v>48</v>
      </c>
      <c r="C135" s="5" t="s">
        <v>361</v>
      </c>
      <c r="D135" s="12" t="s">
        <v>1</v>
      </c>
      <c r="E135" s="7" t="s">
        <v>47</v>
      </c>
      <c r="F135" s="117">
        <v>30</v>
      </c>
      <c r="G135" s="116"/>
      <c r="H135" s="115">
        <f>ROUND(G135*F135,2)</f>
        <v>0</v>
      </c>
      <c r="I135" s="40"/>
      <c r="J135" s="39"/>
      <c r="K135" s="38"/>
      <c r="L135" s="37"/>
      <c r="M135" s="37"/>
      <c r="N135" s="37"/>
    </row>
    <row r="136" spans="1:14" s="90" customFormat="1" ht="44.45" customHeight="1" x14ac:dyDescent="0.2">
      <c r="A136" s="118" t="s">
        <v>102</v>
      </c>
      <c r="B136" s="4" t="s">
        <v>243</v>
      </c>
      <c r="C136" s="5" t="s">
        <v>104</v>
      </c>
      <c r="D136" s="12" t="s">
        <v>211</v>
      </c>
      <c r="E136" s="7"/>
      <c r="F136" s="117"/>
      <c r="G136" s="88"/>
      <c r="H136" s="115"/>
      <c r="I136" s="40"/>
      <c r="J136" s="39"/>
      <c r="K136" s="38"/>
      <c r="L136" s="37"/>
      <c r="M136" s="37"/>
      <c r="N136" s="37"/>
    </row>
    <row r="137" spans="1:14" s="18" customFormat="1" ht="44.45" customHeight="1" x14ac:dyDescent="0.2">
      <c r="A137" s="118" t="s">
        <v>105</v>
      </c>
      <c r="B137" s="13" t="s">
        <v>31</v>
      </c>
      <c r="C137" s="5" t="s">
        <v>212</v>
      </c>
      <c r="D137" s="12" t="s">
        <v>1</v>
      </c>
      <c r="E137" s="7" t="s">
        <v>30</v>
      </c>
      <c r="F137" s="117">
        <v>40</v>
      </c>
      <c r="G137" s="116"/>
      <c r="H137" s="115">
        <f>ROUND(G137*F137,2)</f>
        <v>0</v>
      </c>
      <c r="I137" s="40"/>
      <c r="J137" s="39"/>
      <c r="K137" s="38"/>
      <c r="L137" s="37"/>
      <c r="M137" s="37"/>
      <c r="N137" s="37"/>
    </row>
    <row r="138" spans="1:14" s="18" customFormat="1" ht="44.45" customHeight="1" x14ac:dyDescent="0.2">
      <c r="A138" s="118" t="s">
        <v>106</v>
      </c>
      <c r="B138" s="146" t="s">
        <v>244</v>
      </c>
      <c r="C138" s="125" t="s">
        <v>108</v>
      </c>
      <c r="D138" s="124" t="s">
        <v>159</v>
      </c>
      <c r="E138" s="123" t="s">
        <v>37</v>
      </c>
      <c r="F138" s="122">
        <v>4</v>
      </c>
      <c r="G138" s="121"/>
      <c r="H138" s="120">
        <f>ROUND(G138*F138,2)</f>
        <v>0</v>
      </c>
      <c r="I138" s="40"/>
      <c r="J138" s="39"/>
      <c r="K138" s="38"/>
      <c r="L138" s="37"/>
      <c r="M138" s="37"/>
      <c r="N138" s="37"/>
    </row>
    <row r="139" spans="1:14" ht="44.45" customHeight="1" x14ac:dyDescent="0.2">
      <c r="A139" s="49"/>
      <c r="B139" s="143"/>
      <c r="C139" s="106" t="s">
        <v>161</v>
      </c>
      <c r="D139" s="105"/>
      <c r="E139" s="104"/>
      <c r="F139" s="98"/>
      <c r="G139" s="88"/>
      <c r="H139" s="87"/>
      <c r="I139" s="40"/>
      <c r="J139" s="39"/>
      <c r="K139" s="38"/>
      <c r="L139" s="37"/>
      <c r="M139" s="37"/>
      <c r="N139" s="37"/>
    </row>
    <row r="140" spans="1:14" s="90" customFormat="1" ht="44.45" customHeight="1" x14ac:dyDescent="0.2">
      <c r="A140" s="27" t="s">
        <v>49</v>
      </c>
      <c r="B140" s="4" t="s">
        <v>245</v>
      </c>
      <c r="C140" s="5" t="s">
        <v>50</v>
      </c>
      <c r="D140" s="12" t="s">
        <v>299</v>
      </c>
      <c r="E140" s="7"/>
      <c r="F140" s="128"/>
      <c r="G140" s="88"/>
      <c r="H140" s="127"/>
      <c r="I140" s="40"/>
      <c r="J140" s="39"/>
      <c r="K140" s="38"/>
      <c r="L140" s="37"/>
      <c r="M140" s="37"/>
      <c r="N140" s="37"/>
    </row>
    <row r="141" spans="1:14" s="90" customFormat="1" ht="44.45" customHeight="1" x14ac:dyDescent="0.2">
      <c r="A141" s="27" t="s">
        <v>73</v>
      </c>
      <c r="B141" s="13" t="s">
        <v>31</v>
      </c>
      <c r="C141" s="5" t="s">
        <v>300</v>
      </c>
      <c r="D141" s="12" t="s">
        <v>1</v>
      </c>
      <c r="E141" s="7" t="s">
        <v>30</v>
      </c>
      <c r="F141" s="128">
        <v>50</v>
      </c>
      <c r="G141" s="92"/>
      <c r="H141" s="115">
        <f>ROUND(G141*F141,2)</f>
        <v>0</v>
      </c>
      <c r="I141" s="40"/>
      <c r="J141" s="39"/>
      <c r="K141" s="38"/>
      <c r="L141" s="37"/>
      <c r="M141" s="37"/>
      <c r="N141" s="37"/>
    </row>
    <row r="142" spans="1:14" s="90" customFormat="1" ht="44.45" customHeight="1" x14ac:dyDescent="0.2">
      <c r="A142" s="27" t="s">
        <v>51</v>
      </c>
      <c r="B142" s="4" t="s">
        <v>246</v>
      </c>
      <c r="C142" s="5" t="s">
        <v>52</v>
      </c>
      <c r="D142" s="12" t="s">
        <v>299</v>
      </c>
      <c r="E142" s="7"/>
      <c r="F142" s="128"/>
      <c r="G142" s="88"/>
      <c r="H142" s="127"/>
      <c r="I142" s="40"/>
      <c r="J142" s="39"/>
      <c r="K142" s="38"/>
      <c r="L142" s="37"/>
      <c r="M142" s="37"/>
      <c r="N142" s="37"/>
    </row>
    <row r="143" spans="1:14" s="18" customFormat="1" ht="44.45" customHeight="1" x14ac:dyDescent="0.2">
      <c r="A143" s="27" t="s">
        <v>532</v>
      </c>
      <c r="B143" s="13" t="s">
        <v>31</v>
      </c>
      <c r="C143" s="5" t="s">
        <v>531</v>
      </c>
      <c r="D143" s="12" t="s">
        <v>101</v>
      </c>
      <c r="E143" s="7" t="s">
        <v>47</v>
      </c>
      <c r="F143" s="117">
        <v>10</v>
      </c>
      <c r="G143" s="92"/>
      <c r="H143" s="115">
        <f>ROUND(G143*F143,2)</f>
        <v>0</v>
      </c>
      <c r="I143" s="40"/>
      <c r="J143" s="39"/>
      <c r="K143" s="38"/>
      <c r="L143" s="37"/>
      <c r="M143" s="37"/>
      <c r="N143" s="37"/>
    </row>
    <row r="144" spans="1:14" s="18" customFormat="1" ht="44.45" customHeight="1" x14ac:dyDescent="0.2">
      <c r="A144" s="27" t="s">
        <v>53</v>
      </c>
      <c r="B144" s="13" t="s">
        <v>38</v>
      </c>
      <c r="C144" s="5" t="s">
        <v>530</v>
      </c>
      <c r="D144" s="12" t="s">
        <v>111</v>
      </c>
      <c r="E144" s="7" t="s">
        <v>47</v>
      </c>
      <c r="F144" s="117">
        <v>15</v>
      </c>
      <c r="G144" s="92"/>
      <c r="H144" s="115">
        <f>ROUND(G144*F144,2)</f>
        <v>0</v>
      </c>
      <c r="I144" s="40"/>
      <c r="J144" s="39"/>
      <c r="K144" s="38"/>
      <c r="L144" s="37"/>
      <c r="M144" s="37"/>
      <c r="N144" s="37"/>
    </row>
    <row r="145" spans="1:14" s="18" customFormat="1" ht="44.45" customHeight="1" x14ac:dyDescent="0.2">
      <c r="A145" s="27"/>
      <c r="B145" s="13" t="s">
        <v>48</v>
      </c>
      <c r="C145" s="5" t="s">
        <v>529</v>
      </c>
      <c r="D145" s="12" t="s">
        <v>527</v>
      </c>
      <c r="E145" s="7" t="s">
        <v>47</v>
      </c>
      <c r="F145" s="117">
        <v>275</v>
      </c>
      <c r="G145" s="92"/>
      <c r="H145" s="115">
        <f>ROUND(G145*F145,2)</f>
        <v>0</v>
      </c>
      <c r="I145" s="40"/>
      <c r="J145" s="39"/>
      <c r="K145" s="38"/>
      <c r="L145" s="37"/>
      <c r="M145" s="37"/>
      <c r="N145" s="37"/>
    </row>
    <row r="146" spans="1:14" s="18" customFormat="1" ht="44.45" customHeight="1" x14ac:dyDescent="0.2">
      <c r="A146" s="27"/>
      <c r="B146" s="13" t="s">
        <v>59</v>
      </c>
      <c r="C146" s="5" t="s">
        <v>528</v>
      </c>
      <c r="D146" s="12" t="s">
        <v>527</v>
      </c>
      <c r="E146" s="7" t="s">
        <v>47</v>
      </c>
      <c r="F146" s="117">
        <v>35</v>
      </c>
      <c r="G146" s="92"/>
      <c r="H146" s="115">
        <f>ROUND(G146*F146,2)</f>
        <v>0</v>
      </c>
      <c r="I146" s="40"/>
      <c r="J146" s="39"/>
      <c r="K146" s="38"/>
      <c r="L146" s="37"/>
      <c r="M146" s="37"/>
      <c r="N146" s="37"/>
    </row>
    <row r="147" spans="1:14" s="18" customFormat="1" ht="44.45" customHeight="1" x14ac:dyDescent="0.2">
      <c r="A147" s="27"/>
      <c r="B147" s="13" t="s">
        <v>63</v>
      </c>
      <c r="C147" s="5" t="s">
        <v>526</v>
      </c>
      <c r="D147" s="12" t="s">
        <v>525</v>
      </c>
      <c r="E147" s="7" t="s">
        <v>47</v>
      </c>
      <c r="F147" s="117">
        <v>15</v>
      </c>
      <c r="G147" s="92"/>
      <c r="H147" s="115">
        <f>ROUND(G147*F147,2)</f>
        <v>0</v>
      </c>
      <c r="I147" s="40"/>
      <c r="J147" s="39"/>
      <c r="K147" s="38"/>
      <c r="L147" s="37"/>
      <c r="M147" s="37"/>
      <c r="N147" s="37"/>
    </row>
    <row r="148" spans="1:14" s="18" customFormat="1" ht="44.45" customHeight="1" x14ac:dyDescent="0.2">
      <c r="A148" s="27" t="s">
        <v>270</v>
      </c>
      <c r="B148" s="4" t="s">
        <v>247</v>
      </c>
      <c r="C148" s="5" t="s">
        <v>271</v>
      </c>
      <c r="D148" s="12" t="s">
        <v>353</v>
      </c>
      <c r="E148" s="144"/>
      <c r="F148" s="117"/>
      <c r="G148" s="88"/>
      <c r="H148" s="127"/>
      <c r="I148" s="40"/>
      <c r="J148" s="39"/>
      <c r="K148" s="38"/>
      <c r="L148" s="37"/>
      <c r="M148" s="37"/>
      <c r="N148" s="37"/>
    </row>
    <row r="149" spans="1:14" s="18" customFormat="1" ht="44.45" customHeight="1" x14ac:dyDescent="0.2">
      <c r="A149" s="118" t="s">
        <v>209</v>
      </c>
      <c r="B149" s="13" t="s">
        <v>31</v>
      </c>
      <c r="C149" s="5" t="s">
        <v>210</v>
      </c>
      <c r="D149" s="12"/>
      <c r="E149" s="7"/>
      <c r="F149" s="117"/>
      <c r="G149" s="88"/>
      <c r="H149" s="115"/>
      <c r="I149" s="40"/>
      <c r="J149" s="39"/>
      <c r="K149" s="38"/>
      <c r="L149" s="37"/>
      <c r="M149" s="37"/>
      <c r="N149" s="37"/>
    </row>
    <row r="150" spans="1:14" s="18" customFormat="1" ht="44.45" customHeight="1" x14ac:dyDescent="0.2">
      <c r="A150" s="118" t="s">
        <v>156</v>
      </c>
      <c r="B150" s="14" t="s">
        <v>98</v>
      </c>
      <c r="C150" s="5" t="s">
        <v>113</v>
      </c>
      <c r="D150" s="12"/>
      <c r="E150" s="7" t="s">
        <v>32</v>
      </c>
      <c r="F150" s="117">
        <v>140</v>
      </c>
      <c r="G150" s="116"/>
      <c r="H150" s="115">
        <f>ROUND(G150*F150,2)</f>
        <v>0</v>
      </c>
      <c r="I150" s="40"/>
      <c r="J150" s="39"/>
      <c r="K150" s="38"/>
      <c r="L150" s="37"/>
      <c r="M150" s="37"/>
      <c r="N150" s="37"/>
    </row>
    <row r="151" spans="1:14" s="18" customFormat="1" ht="44.45" customHeight="1" x14ac:dyDescent="0.2">
      <c r="A151" s="118" t="s">
        <v>157</v>
      </c>
      <c r="B151" s="13" t="s">
        <v>38</v>
      </c>
      <c r="C151" s="5" t="s">
        <v>68</v>
      </c>
      <c r="D151" s="12"/>
      <c r="E151" s="7"/>
      <c r="F151" s="117"/>
      <c r="G151" s="88"/>
      <c r="H151" s="115"/>
      <c r="I151" s="40"/>
      <c r="J151" s="39"/>
      <c r="K151" s="38"/>
      <c r="L151" s="37"/>
      <c r="M151" s="37"/>
      <c r="N151" s="37"/>
    </row>
    <row r="152" spans="1:14" s="18" customFormat="1" ht="44.45" customHeight="1" x14ac:dyDescent="0.2">
      <c r="A152" s="118" t="s">
        <v>158</v>
      </c>
      <c r="B152" s="14" t="s">
        <v>98</v>
      </c>
      <c r="C152" s="5" t="s">
        <v>113</v>
      </c>
      <c r="D152" s="12"/>
      <c r="E152" s="7" t="s">
        <v>32</v>
      </c>
      <c r="F152" s="117">
        <v>10</v>
      </c>
      <c r="G152" s="116"/>
      <c r="H152" s="115">
        <f>ROUND(G152*F152,2)</f>
        <v>0</v>
      </c>
      <c r="I152" s="40"/>
      <c r="J152" s="39"/>
      <c r="K152" s="38"/>
      <c r="L152" s="37"/>
      <c r="M152" s="37"/>
      <c r="N152" s="37"/>
    </row>
    <row r="153" spans="1:14" s="18" customFormat="1" ht="44.45" customHeight="1" x14ac:dyDescent="0.2">
      <c r="A153" s="118" t="s">
        <v>524</v>
      </c>
      <c r="B153" s="4" t="s">
        <v>248</v>
      </c>
      <c r="C153" s="5" t="s">
        <v>523</v>
      </c>
      <c r="D153" s="12" t="s">
        <v>292</v>
      </c>
      <c r="E153" s="7" t="s">
        <v>32</v>
      </c>
      <c r="F153" s="117">
        <v>195</v>
      </c>
      <c r="G153" s="116"/>
      <c r="H153" s="115">
        <f>ROUND(G153*F153,2)</f>
        <v>0</v>
      </c>
      <c r="I153" s="40"/>
      <c r="J153" s="39"/>
      <c r="K153" s="38"/>
      <c r="L153" s="37"/>
      <c r="M153" s="37"/>
      <c r="N153" s="37"/>
    </row>
    <row r="154" spans="1:14" s="18" customFormat="1" ht="44.45" customHeight="1" x14ac:dyDescent="0.2">
      <c r="A154" s="118" t="s">
        <v>106</v>
      </c>
      <c r="B154" s="4" t="s">
        <v>249</v>
      </c>
      <c r="C154" s="5" t="s">
        <v>108</v>
      </c>
      <c r="D154" s="12" t="s">
        <v>159</v>
      </c>
      <c r="E154" s="7" t="s">
        <v>37</v>
      </c>
      <c r="F154" s="128">
        <v>4</v>
      </c>
      <c r="G154" s="116"/>
      <c r="H154" s="115">
        <f>ROUND(G154*F154,2)</f>
        <v>0</v>
      </c>
      <c r="I154" s="40"/>
      <c r="J154" s="39"/>
      <c r="K154" s="38"/>
      <c r="L154" s="37"/>
      <c r="M154" s="37"/>
      <c r="N154" s="37"/>
    </row>
    <row r="155" spans="1:14" ht="44.45" customHeight="1" x14ac:dyDescent="0.2">
      <c r="A155" s="49"/>
      <c r="B155" s="143"/>
      <c r="C155" s="106" t="s">
        <v>19</v>
      </c>
      <c r="D155" s="105"/>
      <c r="E155" s="142"/>
      <c r="F155" s="98"/>
      <c r="G155" s="88"/>
      <c r="H155" s="87"/>
      <c r="I155" s="40"/>
      <c r="J155" s="39"/>
      <c r="K155" s="38"/>
      <c r="L155" s="37"/>
      <c r="M155" s="37"/>
      <c r="N155" s="37"/>
    </row>
    <row r="156" spans="1:14" s="90" customFormat="1" ht="44.45" customHeight="1" x14ac:dyDescent="0.2">
      <c r="A156" s="27" t="s">
        <v>54</v>
      </c>
      <c r="B156" s="146" t="s">
        <v>250</v>
      </c>
      <c r="C156" s="125" t="s">
        <v>55</v>
      </c>
      <c r="D156" s="124" t="s">
        <v>115</v>
      </c>
      <c r="E156" s="123" t="s">
        <v>47</v>
      </c>
      <c r="F156" s="122">
        <v>296</v>
      </c>
      <c r="G156" s="121"/>
      <c r="H156" s="120">
        <f>ROUND(G156*F156,2)</f>
        <v>0</v>
      </c>
      <c r="I156" s="40"/>
      <c r="J156" s="39"/>
      <c r="K156" s="38"/>
      <c r="L156" s="37"/>
      <c r="M156" s="37"/>
      <c r="N156" s="37"/>
    </row>
    <row r="157" spans="1:14" s="90" customFormat="1" ht="40.9" customHeight="1" x14ac:dyDescent="0.25">
      <c r="A157" s="132"/>
      <c r="B157" s="131"/>
      <c r="C157" s="130" t="s">
        <v>20</v>
      </c>
      <c r="D157" s="139"/>
      <c r="E157" s="139"/>
      <c r="F157" s="98"/>
      <c r="G157" s="88"/>
      <c r="H157" s="87"/>
      <c r="I157" s="40"/>
      <c r="J157" s="39"/>
      <c r="K157" s="38"/>
      <c r="L157" s="37"/>
      <c r="M157" s="37"/>
      <c r="N157" s="37"/>
    </row>
    <row r="158" spans="1:14" s="90" customFormat="1" ht="40.9" customHeight="1" x14ac:dyDescent="0.2">
      <c r="A158" s="10" t="s">
        <v>116</v>
      </c>
      <c r="B158" s="4" t="s">
        <v>251</v>
      </c>
      <c r="C158" s="5" t="s">
        <v>118</v>
      </c>
      <c r="D158" s="12" t="s">
        <v>119</v>
      </c>
      <c r="E158" s="7"/>
      <c r="F158" s="128"/>
      <c r="G158" s="88"/>
      <c r="H158" s="127"/>
      <c r="I158" s="40"/>
      <c r="J158" s="39"/>
      <c r="K158" s="38"/>
      <c r="L158" s="37"/>
      <c r="M158" s="37"/>
      <c r="N158" s="37"/>
    </row>
    <row r="159" spans="1:14" s="90" customFormat="1" ht="40.9" customHeight="1" x14ac:dyDescent="0.2">
      <c r="A159" s="10" t="s">
        <v>266</v>
      </c>
      <c r="B159" s="13" t="s">
        <v>31</v>
      </c>
      <c r="C159" s="5" t="s">
        <v>120</v>
      </c>
      <c r="D159" s="12"/>
      <c r="E159" s="7" t="s">
        <v>37</v>
      </c>
      <c r="F159" s="128">
        <v>4</v>
      </c>
      <c r="G159" s="116"/>
      <c r="H159" s="115">
        <f>ROUND(G159*F159,2)</f>
        <v>0</v>
      </c>
      <c r="I159" s="40"/>
      <c r="J159" s="39"/>
      <c r="K159" s="38"/>
      <c r="L159" s="37"/>
      <c r="M159" s="37"/>
      <c r="N159" s="37"/>
    </row>
    <row r="160" spans="1:14" s="18" customFormat="1" ht="40.9" customHeight="1" x14ac:dyDescent="0.2">
      <c r="A160" s="10" t="s">
        <v>121</v>
      </c>
      <c r="B160" s="4" t="s">
        <v>252</v>
      </c>
      <c r="C160" s="5" t="s">
        <v>123</v>
      </c>
      <c r="D160" s="12" t="s">
        <v>119</v>
      </c>
      <c r="E160" s="7"/>
      <c r="F160" s="128"/>
      <c r="G160" s="88"/>
      <c r="H160" s="127"/>
      <c r="I160" s="40"/>
      <c r="J160" s="39"/>
      <c r="K160" s="38"/>
      <c r="L160" s="37"/>
      <c r="M160" s="37"/>
      <c r="N160" s="37"/>
    </row>
    <row r="161" spans="1:14" s="18" customFormat="1" ht="40.9" customHeight="1" x14ac:dyDescent="0.2">
      <c r="A161" s="10" t="s">
        <v>124</v>
      </c>
      <c r="B161" s="13" t="s">
        <v>31</v>
      </c>
      <c r="C161" s="5" t="s">
        <v>125</v>
      </c>
      <c r="D161" s="12"/>
      <c r="E161" s="7"/>
      <c r="F161" s="128"/>
      <c r="G161" s="88"/>
      <c r="H161" s="127"/>
      <c r="I161" s="40"/>
      <c r="J161" s="39"/>
      <c r="K161" s="38"/>
      <c r="L161" s="37"/>
      <c r="M161" s="37"/>
      <c r="N161" s="37"/>
    </row>
    <row r="162" spans="1:14" s="18" customFormat="1" ht="40.9" customHeight="1" x14ac:dyDescent="0.2">
      <c r="A162" s="10" t="s">
        <v>126</v>
      </c>
      <c r="B162" s="14" t="s">
        <v>98</v>
      </c>
      <c r="C162" s="5" t="s">
        <v>522</v>
      </c>
      <c r="D162" s="12"/>
      <c r="E162" s="7" t="s">
        <v>47</v>
      </c>
      <c r="F162" s="128">
        <v>20</v>
      </c>
      <c r="G162" s="116"/>
      <c r="H162" s="115">
        <f>ROUND(G162*F162,2)</f>
        <v>0</v>
      </c>
      <c r="I162" s="40"/>
      <c r="J162" s="39"/>
      <c r="K162" s="38"/>
      <c r="L162" s="37"/>
      <c r="M162" s="37"/>
      <c r="N162" s="37"/>
    </row>
    <row r="163" spans="1:14" s="167" customFormat="1" ht="40.9" customHeight="1" x14ac:dyDescent="0.2">
      <c r="A163" s="10" t="s">
        <v>128</v>
      </c>
      <c r="B163" s="4" t="s">
        <v>272</v>
      </c>
      <c r="C163" s="19" t="s">
        <v>130</v>
      </c>
      <c r="D163" s="12" t="s">
        <v>119</v>
      </c>
      <c r="E163" s="7"/>
      <c r="F163" s="128"/>
      <c r="G163" s="88"/>
      <c r="H163" s="115"/>
      <c r="I163" s="40"/>
      <c r="J163" s="39"/>
      <c r="K163" s="38"/>
      <c r="L163" s="37"/>
      <c r="M163" s="37"/>
      <c r="N163" s="37"/>
    </row>
    <row r="164" spans="1:14" s="138" customFormat="1" ht="40.9" customHeight="1" x14ac:dyDescent="0.2">
      <c r="A164" s="10" t="s">
        <v>131</v>
      </c>
      <c r="B164" s="13" t="s">
        <v>31</v>
      </c>
      <c r="C164" s="19" t="s">
        <v>521</v>
      </c>
      <c r="D164" s="12"/>
      <c r="E164" s="7"/>
      <c r="F164" s="128"/>
      <c r="G164" s="88"/>
      <c r="H164" s="127"/>
      <c r="I164" s="40"/>
      <c r="J164" s="39"/>
      <c r="K164" s="38"/>
      <c r="L164" s="37"/>
      <c r="M164" s="37"/>
      <c r="N164" s="37"/>
    </row>
    <row r="165" spans="1:14" s="18" customFormat="1" ht="40.9" customHeight="1" x14ac:dyDescent="0.2">
      <c r="A165" s="10" t="s">
        <v>146</v>
      </c>
      <c r="B165" s="14" t="s">
        <v>98</v>
      </c>
      <c r="C165" s="5" t="s">
        <v>520</v>
      </c>
      <c r="D165" s="12"/>
      <c r="E165" s="7" t="s">
        <v>37</v>
      </c>
      <c r="F165" s="128">
        <v>4</v>
      </c>
      <c r="G165" s="116"/>
      <c r="H165" s="115">
        <f>ROUND(G165*F165,2)</f>
        <v>0</v>
      </c>
      <c r="I165" s="40"/>
      <c r="J165" s="39"/>
      <c r="K165" s="38"/>
      <c r="L165" s="37"/>
      <c r="M165" s="37"/>
      <c r="N165" s="37"/>
    </row>
    <row r="166" spans="1:14" s="90" customFormat="1" ht="40.9" customHeight="1" x14ac:dyDescent="0.2">
      <c r="A166" s="10" t="s">
        <v>168</v>
      </c>
      <c r="B166" s="4" t="s">
        <v>273</v>
      </c>
      <c r="C166" s="5" t="s">
        <v>169</v>
      </c>
      <c r="D166" s="12" t="s">
        <v>119</v>
      </c>
      <c r="E166" s="7" t="s">
        <v>37</v>
      </c>
      <c r="F166" s="128">
        <v>4</v>
      </c>
      <c r="G166" s="116"/>
      <c r="H166" s="115">
        <f>ROUND(G166*F166,2)</f>
        <v>0</v>
      </c>
      <c r="I166" s="40"/>
      <c r="J166" s="39"/>
      <c r="K166" s="38"/>
      <c r="L166" s="37"/>
      <c r="M166" s="37"/>
      <c r="N166" s="37"/>
    </row>
    <row r="167" spans="1:14" s="90" customFormat="1" ht="40.9" customHeight="1" x14ac:dyDescent="0.2">
      <c r="A167" s="10" t="s">
        <v>170</v>
      </c>
      <c r="B167" s="4" t="s">
        <v>274</v>
      </c>
      <c r="C167" s="5" t="s">
        <v>171</v>
      </c>
      <c r="D167" s="12" t="s">
        <v>119</v>
      </c>
      <c r="E167" s="7" t="s">
        <v>37</v>
      </c>
      <c r="F167" s="128">
        <v>4</v>
      </c>
      <c r="G167" s="116"/>
      <c r="H167" s="115">
        <f>ROUND(G167*F167,2)</f>
        <v>0</v>
      </c>
      <c r="I167" s="40"/>
      <c r="J167" s="39"/>
      <c r="K167" s="38"/>
      <c r="L167" s="37"/>
      <c r="M167" s="37"/>
      <c r="N167" s="37"/>
    </row>
    <row r="168" spans="1:14" s="18" customFormat="1" ht="40.9" customHeight="1" x14ac:dyDescent="0.2">
      <c r="A168" s="10" t="s">
        <v>134</v>
      </c>
      <c r="B168" s="4" t="s">
        <v>275</v>
      </c>
      <c r="C168" s="5" t="s">
        <v>136</v>
      </c>
      <c r="D168" s="12" t="s">
        <v>137</v>
      </c>
      <c r="E168" s="7" t="s">
        <v>47</v>
      </c>
      <c r="F168" s="128">
        <v>50</v>
      </c>
      <c r="G168" s="116"/>
      <c r="H168" s="115">
        <f>ROUND(G168*F168,2)</f>
        <v>0</v>
      </c>
      <c r="I168" s="40"/>
      <c r="J168" s="39"/>
      <c r="K168" s="38"/>
      <c r="L168" s="37"/>
      <c r="M168" s="37"/>
      <c r="N168" s="37"/>
    </row>
    <row r="169" spans="1:14" s="90" customFormat="1" ht="40.9" customHeight="1" x14ac:dyDescent="0.25">
      <c r="A169" s="132"/>
      <c r="B169" s="131"/>
      <c r="C169" s="130" t="s">
        <v>21</v>
      </c>
      <c r="D169" s="98"/>
      <c r="E169" s="98"/>
      <c r="F169" s="98"/>
      <c r="G169" s="88"/>
      <c r="H169" s="87"/>
      <c r="I169" s="40"/>
      <c r="J169" s="39"/>
      <c r="K169" s="38"/>
      <c r="L169" s="37"/>
      <c r="M169" s="37"/>
      <c r="N169" s="37"/>
    </row>
    <row r="170" spans="1:14" s="18" customFormat="1" ht="40.9" customHeight="1" x14ac:dyDescent="0.2">
      <c r="A170" s="10" t="s">
        <v>56</v>
      </c>
      <c r="B170" s="4" t="s">
        <v>276</v>
      </c>
      <c r="C170" s="1" t="s">
        <v>214</v>
      </c>
      <c r="D170" s="17" t="s">
        <v>215</v>
      </c>
      <c r="E170" s="7" t="s">
        <v>37</v>
      </c>
      <c r="F170" s="128">
        <v>2</v>
      </c>
      <c r="G170" s="116"/>
      <c r="H170" s="115">
        <f>ROUND(G170*F170,2)</f>
        <v>0</v>
      </c>
      <c r="I170" s="40"/>
      <c r="J170" s="39"/>
      <c r="K170" s="38"/>
      <c r="L170" s="37"/>
      <c r="M170" s="37"/>
      <c r="N170" s="37"/>
    </row>
    <row r="171" spans="1:14" ht="40.9" customHeight="1" x14ac:dyDescent="0.2">
      <c r="A171" s="49"/>
      <c r="B171" s="166"/>
      <c r="C171" s="101" t="s">
        <v>22</v>
      </c>
      <c r="D171" s="100"/>
      <c r="E171" s="119"/>
      <c r="F171" s="98"/>
      <c r="G171" s="88"/>
      <c r="H171" s="87"/>
      <c r="I171" s="40"/>
      <c r="J171" s="39"/>
      <c r="K171" s="38"/>
      <c r="L171" s="37"/>
      <c r="M171" s="37"/>
      <c r="N171" s="37"/>
    </row>
    <row r="172" spans="1:14" s="90" customFormat="1" ht="40.9" customHeight="1" x14ac:dyDescent="0.2">
      <c r="A172" s="118" t="s">
        <v>60</v>
      </c>
      <c r="B172" s="4" t="s">
        <v>277</v>
      </c>
      <c r="C172" s="5" t="s">
        <v>61</v>
      </c>
      <c r="D172" s="12" t="s">
        <v>293</v>
      </c>
      <c r="E172" s="7"/>
      <c r="F172" s="117"/>
      <c r="G172" s="88"/>
      <c r="H172" s="115"/>
      <c r="I172" s="40"/>
      <c r="J172" s="39"/>
      <c r="K172" s="38"/>
      <c r="L172" s="37"/>
      <c r="M172" s="37"/>
      <c r="N172" s="37"/>
    </row>
    <row r="173" spans="1:14" s="18" customFormat="1" ht="40.9" customHeight="1" x14ac:dyDescent="0.2">
      <c r="A173" s="118" t="s">
        <v>62</v>
      </c>
      <c r="B173" s="13" t="s">
        <v>31</v>
      </c>
      <c r="C173" s="5" t="s">
        <v>140</v>
      </c>
      <c r="D173" s="12"/>
      <c r="E173" s="7" t="s">
        <v>30</v>
      </c>
      <c r="F173" s="117">
        <v>600</v>
      </c>
      <c r="G173" s="116"/>
      <c r="H173" s="115">
        <f>ROUND(G173*F173,2)</f>
        <v>0</v>
      </c>
      <c r="I173" s="40"/>
      <c r="J173" s="39"/>
      <c r="K173" s="38"/>
      <c r="L173" s="37"/>
      <c r="M173" s="37"/>
      <c r="N173" s="37"/>
    </row>
    <row r="174" spans="1:14" ht="40.9" customHeight="1" x14ac:dyDescent="0.2">
      <c r="A174" s="49"/>
      <c r="B174" s="143"/>
      <c r="C174" s="106" t="s">
        <v>519</v>
      </c>
      <c r="D174" s="105"/>
      <c r="E174" s="142"/>
      <c r="F174" s="98"/>
      <c r="G174" s="88"/>
      <c r="H174" s="87"/>
      <c r="I174" s="40"/>
      <c r="J174" s="39"/>
      <c r="K174" s="38"/>
      <c r="L174" s="37"/>
      <c r="M174" s="37"/>
      <c r="N174" s="37"/>
    </row>
    <row r="175" spans="1:14" s="138" customFormat="1" ht="40.9" customHeight="1" x14ac:dyDescent="0.2">
      <c r="A175" s="27"/>
      <c r="B175" s="165" t="s">
        <v>278</v>
      </c>
      <c r="C175" s="164" t="s">
        <v>172</v>
      </c>
      <c r="D175" s="81" t="s">
        <v>178</v>
      </c>
      <c r="E175" s="80"/>
      <c r="F175" s="161"/>
      <c r="G175" s="163"/>
      <c r="H175" s="160"/>
      <c r="I175" s="40"/>
      <c r="J175" s="39"/>
      <c r="K175" s="38"/>
      <c r="L175" s="37"/>
      <c r="M175" s="37"/>
      <c r="N175" s="37"/>
    </row>
    <row r="176" spans="1:14" s="138" customFormat="1" ht="40.9" customHeight="1" x14ac:dyDescent="0.2">
      <c r="A176" s="27"/>
      <c r="B176" s="162" t="s">
        <v>31</v>
      </c>
      <c r="C176" s="82" t="s">
        <v>518</v>
      </c>
      <c r="D176" s="81" t="s">
        <v>517</v>
      </c>
      <c r="E176" s="80" t="s">
        <v>30</v>
      </c>
      <c r="F176" s="161">
        <v>240</v>
      </c>
      <c r="G176" s="78"/>
      <c r="H176" s="160">
        <f>ROUND(G176*F176,2)</f>
        <v>0</v>
      </c>
      <c r="I176" s="40"/>
      <c r="J176" s="39"/>
      <c r="K176" s="38"/>
      <c r="L176" s="37"/>
      <c r="M176" s="37"/>
      <c r="N176" s="37"/>
    </row>
    <row r="177" spans="1:14" s="26" customFormat="1" ht="44.45" customHeight="1" thickBot="1" x14ac:dyDescent="0.25">
      <c r="A177" s="28"/>
      <c r="B177" s="29" t="str">
        <f>B104</f>
        <v>C</v>
      </c>
      <c r="C177" s="211" t="str">
        <f>C104</f>
        <v>McAdam Ave Reconstruction (Sinclair St to Arlington St)</v>
      </c>
      <c r="D177" s="212"/>
      <c r="E177" s="212"/>
      <c r="F177" s="213"/>
      <c r="G177" s="30" t="s">
        <v>16</v>
      </c>
      <c r="H177" s="31">
        <f>SUM(H104:H176)</f>
        <v>0</v>
      </c>
      <c r="I177" s="40"/>
      <c r="J177" s="39"/>
      <c r="K177" s="38"/>
      <c r="L177" s="37"/>
      <c r="M177" s="37"/>
      <c r="N177" s="37"/>
    </row>
    <row r="178" spans="1:14" s="26" customFormat="1" ht="44.45" customHeight="1" thickTop="1" x14ac:dyDescent="0.2">
      <c r="A178" s="23"/>
      <c r="B178" s="24" t="s">
        <v>14</v>
      </c>
      <c r="C178" s="214" t="s">
        <v>327</v>
      </c>
      <c r="D178" s="215"/>
      <c r="E178" s="215"/>
      <c r="F178" s="216"/>
      <c r="G178" s="88"/>
      <c r="H178" s="87"/>
      <c r="I178" s="40"/>
      <c r="J178" s="39"/>
      <c r="K178" s="38"/>
      <c r="L178" s="37"/>
      <c r="M178" s="37"/>
      <c r="N178" s="37"/>
    </row>
    <row r="179" spans="1:14" ht="44.45" customHeight="1" x14ac:dyDescent="0.2">
      <c r="A179" s="49"/>
      <c r="B179" s="107"/>
      <c r="C179" s="152" t="s">
        <v>18</v>
      </c>
      <c r="D179" s="105"/>
      <c r="E179" s="104" t="s">
        <v>1</v>
      </c>
      <c r="F179" s="98"/>
      <c r="G179" s="88"/>
      <c r="H179" s="87"/>
      <c r="I179" s="40"/>
      <c r="J179" s="39"/>
      <c r="K179" s="38"/>
      <c r="L179" s="37"/>
      <c r="M179" s="37"/>
      <c r="N179" s="37"/>
    </row>
    <row r="180" spans="1:14" s="90" customFormat="1" ht="44.45" customHeight="1" x14ac:dyDescent="0.2">
      <c r="A180" s="151" t="s">
        <v>33</v>
      </c>
      <c r="B180" s="4" t="s">
        <v>253</v>
      </c>
      <c r="C180" s="5" t="s">
        <v>34</v>
      </c>
      <c r="D180" s="6" t="s">
        <v>288</v>
      </c>
      <c r="E180" s="7"/>
      <c r="F180" s="117"/>
      <c r="G180" s="88"/>
      <c r="H180" s="115"/>
      <c r="I180" s="40"/>
      <c r="J180" s="39"/>
      <c r="K180" s="38"/>
      <c r="L180" s="37"/>
      <c r="M180" s="37"/>
      <c r="N180" s="37"/>
    </row>
    <row r="181" spans="1:14" s="90" customFormat="1" ht="44.45" customHeight="1" x14ac:dyDescent="0.2">
      <c r="A181" s="151" t="s">
        <v>396</v>
      </c>
      <c r="B181" s="13" t="s">
        <v>31</v>
      </c>
      <c r="C181" s="5" t="s">
        <v>395</v>
      </c>
      <c r="D181" s="12" t="s">
        <v>1</v>
      </c>
      <c r="E181" s="7" t="s">
        <v>28</v>
      </c>
      <c r="F181" s="117">
        <v>10</v>
      </c>
      <c r="G181" s="116"/>
      <c r="H181" s="115">
        <f>ROUND(G181*F181,2)</f>
        <v>0</v>
      </c>
      <c r="I181" s="40"/>
      <c r="J181" s="39"/>
      <c r="K181" s="38"/>
      <c r="L181" s="37"/>
      <c r="M181" s="37"/>
      <c r="N181" s="37"/>
    </row>
    <row r="182" spans="1:14" s="18" customFormat="1" ht="44.45" customHeight="1" x14ac:dyDescent="0.2">
      <c r="A182" s="27" t="s">
        <v>35</v>
      </c>
      <c r="B182" s="4" t="s">
        <v>186</v>
      </c>
      <c r="C182" s="5" t="s">
        <v>36</v>
      </c>
      <c r="D182" s="6" t="s">
        <v>288</v>
      </c>
      <c r="E182" s="7" t="s">
        <v>30</v>
      </c>
      <c r="F182" s="117">
        <v>230</v>
      </c>
      <c r="G182" s="116"/>
      <c r="H182" s="115">
        <f>ROUND(G182*F182,2)</f>
        <v>0</v>
      </c>
      <c r="I182" s="40"/>
      <c r="J182" s="39"/>
      <c r="K182" s="38"/>
      <c r="L182" s="37"/>
      <c r="M182" s="37"/>
      <c r="N182" s="37"/>
    </row>
    <row r="183" spans="1:14" ht="44.45" customHeight="1" x14ac:dyDescent="0.2">
      <c r="A183" s="49"/>
      <c r="B183" s="107"/>
      <c r="C183" s="106" t="s">
        <v>148</v>
      </c>
      <c r="D183" s="105"/>
      <c r="E183" s="119"/>
      <c r="F183" s="98"/>
      <c r="G183" s="88"/>
      <c r="H183" s="87"/>
      <c r="I183" s="40"/>
      <c r="J183" s="39"/>
      <c r="K183" s="38"/>
      <c r="L183" s="37"/>
      <c r="M183" s="37"/>
      <c r="N183" s="37"/>
    </row>
    <row r="184" spans="1:14" s="90" customFormat="1" ht="44.45" customHeight="1" x14ac:dyDescent="0.2">
      <c r="A184" s="118" t="s">
        <v>64</v>
      </c>
      <c r="B184" s="4" t="s">
        <v>187</v>
      </c>
      <c r="C184" s="5" t="s">
        <v>65</v>
      </c>
      <c r="D184" s="6" t="s">
        <v>288</v>
      </c>
      <c r="E184" s="7"/>
      <c r="F184" s="117"/>
      <c r="G184" s="88"/>
      <c r="H184" s="115"/>
      <c r="I184" s="40"/>
      <c r="J184" s="39"/>
      <c r="K184" s="38"/>
      <c r="L184" s="37"/>
      <c r="M184" s="37"/>
      <c r="N184" s="37"/>
    </row>
    <row r="185" spans="1:14" s="18" customFormat="1" ht="44.45" customHeight="1" x14ac:dyDescent="0.2">
      <c r="A185" s="118" t="s">
        <v>66</v>
      </c>
      <c r="B185" s="13" t="s">
        <v>31</v>
      </c>
      <c r="C185" s="5" t="s">
        <v>67</v>
      </c>
      <c r="D185" s="12" t="s">
        <v>1</v>
      </c>
      <c r="E185" s="7" t="s">
        <v>30</v>
      </c>
      <c r="F185" s="117">
        <v>25</v>
      </c>
      <c r="G185" s="116"/>
      <c r="H185" s="115">
        <f>ROUND(G185*F185,2)</f>
        <v>0</v>
      </c>
      <c r="I185" s="40"/>
      <c r="J185" s="39"/>
      <c r="K185" s="38"/>
      <c r="L185" s="37"/>
      <c r="M185" s="37"/>
      <c r="N185" s="37"/>
    </row>
    <row r="186" spans="1:14" s="18" customFormat="1" ht="44.45" customHeight="1" x14ac:dyDescent="0.2">
      <c r="A186" s="118" t="s">
        <v>387</v>
      </c>
      <c r="B186" s="4" t="s">
        <v>188</v>
      </c>
      <c r="C186" s="5" t="s">
        <v>385</v>
      </c>
      <c r="D186" s="12" t="s">
        <v>377</v>
      </c>
      <c r="E186" s="7"/>
      <c r="F186" s="117"/>
      <c r="G186" s="88"/>
      <c r="H186" s="115"/>
      <c r="I186" s="40"/>
      <c r="J186" s="39"/>
      <c r="K186" s="38"/>
      <c r="L186" s="37"/>
      <c r="M186" s="37"/>
      <c r="N186" s="37"/>
    </row>
    <row r="187" spans="1:14" s="18" customFormat="1" ht="44.45" customHeight="1" x14ac:dyDescent="0.2">
      <c r="A187" s="11" t="s">
        <v>384</v>
      </c>
      <c r="B187" s="13" t="s">
        <v>31</v>
      </c>
      <c r="C187" s="5" t="s">
        <v>383</v>
      </c>
      <c r="D187" s="12" t="s">
        <v>1</v>
      </c>
      <c r="E187" s="7" t="s">
        <v>30</v>
      </c>
      <c r="F187" s="117">
        <v>50</v>
      </c>
      <c r="G187" s="116"/>
      <c r="H187" s="115">
        <f>ROUND(G187*F187,2)</f>
        <v>0</v>
      </c>
      <c r="I187" s="40"/>
      <c r="J187" s="39"/>
      <c r="K187" s="38"/>
      <c r="L187" s="37"/>
      <c r="M187" s="37"/>
      <c r="N187" s="37"/>
    </row>
    <row r="188" spans="1:14" s="18" customFormat="1" ht="44.45" customHeight="1" x14ac:dyDescent="0.2">
      <c r="A188" s="11" t="s">
        <v>382</v>
      </c>
      <c r="B188" s="13" t="s">
        <v>38</v>
      </c>
      <c r="C188" s="5" t="s">
        <v>381</v>
      </c>
      <c r="D188" s="12" t="s">
        <v>1</v>
      </c>
      <c r="E188" s="7" t="s">
        <v>30</v>
      </c>
      <c r="F188" s="117">
        <v>150</v>
      </c>
      <c r="G188" s="116"/>
      <c r="H188" s="115">
        <f>ROUND(G188*F188,2)</f>
        <v>0</v>
      </c>
      <c r="I188" s="40"/>
      <c r="J188" s="39"/>
      <c r="K188" s="38"/>
      <c r="L188" s="37"/>
      <c r="M188" s="37"/>
      <c r="N188" s="37"/>
    </row>
    <row r="189" spans="1:14" s="18" customFormat="1" ht="44.45" customHeight="1" x14ac:dyDescent="0.2">
      <c r="A189" s="118" t="s">
        <v>374</v>
      </c>
      <c r="B189" s="4" t="s">
        <v>254</v>
      </c>
      <c r="C189" s="5" t="s">
        <v>372</v>
      </c>
      <c r="D189" s="12" t="s">
        <v>151</v>
      </c>
      <c r="E189" s="7"/>
      <c r="F189" s="117"/>
      <c r="G189" s="88"/>
      <c r="H189" s="115"/>
      <c r="I189" s="40"/>
      <c r="J189" s="39"/>
      <c r="K189" s="38"/>
      <c r="L189" s="37"/>
      <c r="M189" s="37"/>
      <c r="N189" s="37"/>
    </row>
    <row r="190" spans="1:14" s="18" customFormat="1" ht="44.45" customHeight="1" x14ac:dyDescent="0.2">
      <c r="A190" s="11" t="s">
        <v>369</v>
      </c>
      <c r="B190" s="13" t="s">
        <v>31</v>
      </c>
      <c r="C190" s="5" t="s">
        <v>368</v>
      </c>
      <c r="D190" s="12" t="s">
        <v>1</v>
      </c>
      <c r="E190" s="7" t="s">
        <v>30</v>
      </c>
      <c r="F190" s="117">
        <v>30</v>
      </c>
      <c r="G190" s="116"/>
      <c r="H190" s="115">
        <f>ROUND(G190*F190,2)</f>
        <v>0</v>
      </c>
      <c r="I190" s="40"/>
      <c r="J190" s="39"/>
      <c r="K190" s="38"/>
      <c r="L190" s="37"/>
      <c r="M190" s="37"/>
      <c r="N190" s="37"/>
    </row>
    <row r="191" spans="1:14" s="18" customFormat="1" ht="44.45" customHeight="1" x14ac:dyDescent="0.2">
      <c r="A191" s="118" t="s">
        <v>39</v>
      </c>
      <c r="B191" s="4" t="s">
        <v>255</v>
      </c>
      <c r="C191" s="5" t="s">
        <v>40</v>
      </c>
      <c r="D191" s="12" t="s">
        <v>151</v>
      </c>
      <c r="E191" s="7"/>
      <c r="F191" s="117"/>
      <c r="G191" s="88"/>
      <c r="H191" s="115"/>
      <c r="I191" s="40"/>
      <c r="J191" s="39"/>
      <c r="K191" s="38"/>
      <c r="L191" s="37"/>
      <c r="M191" s="37"/>
      <c r="N191" s="37"/>
    </row>
    <row r="192" spans="1:14" s="18" customFormat="1" ht="44.45" customHeight="1" x14ac:dyDescent="0.2">
      <c r="A192" s="118" t="s">
        <v>41</v>
      </c>
      <c r="B192" s="13" t="s">
        <v>31</v>
      </c>
      <c r="C192" s="5" t="s">
        <v>42</v>
      </c>
      <c r="D192" s="12" t="s">
        <v>1</v>
      </c>
      <c r="E192" s="7" t="s">
        <v>37</v>
      </c>
      <c r="F192" s="117">
        <v>100</v>
      </c>
      <c r="G192" s="116"/>
      <c r="H192" s="115">
        <f>ROUND(G192*F192,2)</f>
        <v>0</v>
      </c>
      <c r="I192" s="40"/>
      <c r="J192" s="39"/>
      <c r="K192" s="38"/>
      <c r="L192" s="37"/>
      <c r="M192" s="37"/>
      <c r="N192" s="37"/>
    </row>
    <row r="193" spans="1:14" s="18" customFormat="1" ht="44.45" customHeight="1" x14ac:dyDescent="0.2">
      <c r="A193" s="118" t="s">
        <v>43</v>
      </c>
      <c r="B193" s="4" t="s">
        <v>256</v>
      </c>
      <c r="C193" s="5" t="s">
        <v>44</v>
      </c>
      <c r="D193" s="12" t="s">
        <v>151</v>
      </c>
      <c r="E193" s="7"/>
      <c r="F193" s="117"/>
      <c r="G193" s="88"/>
      <c r="H193" s="115"/>
      <c r="I193" s="40"/>
      <c r="J193" s="39"/>
      <c r="K193" s="38"/>
      <c r="L193" s="37"/>
      <c r="M193" s="37"/>
      <c r="N193" s="37"/>
    </row>
    <row r="194" spans="1:14" s="18" customFormat="1" ht="44.45" customHeight="1" x14ac:dyDescent="0.2">
      <c r="A194" s="150" t="s">
        <v>152</v>
      </c>
      <c r="B194" s="148" t="s">
        <v>31</v>
      </c>
      <c r="C194" s="149" t="s">
        <v>153</v>
      </c>
      <c r="D194" s="148" t="s">
        <v>1</v>
      </c>
      <c r="E194" s="148" t="s">
        <v>37</v>
      </c>
      <c r="F194" s="117">
        <v>25</v>
      </c>
      <c r="G194" s="116"/>
      <c r="H194" s="115">
        <f>ROUND(G194*F194,2)</f>
        <v>0</v>
      </c>
      <c r="I194" s="40"/>
      <c r="J194" s="39"/>
      <c r="K194" s="38"/>
      <c r="L194" s="37"/>
      <c r="M194" s="37"/>
      <c r="N194" s="37"/>
    </row>
    <row r="195" spans="1:14" s="18" customFormat="1" ht="44.45" customHeight="1" x14ac:dyDescent="0.2">
      <c r="A195" s="118" t="s">
        <v>45</v>
      </c>
      <c r="B195" s="126" t="s">
        <v>38</v>
      </c>
      <c r="C195" s="125" t="s">
        <v>46</v>
      </c>
      <c r="D195" s="124" t="s">
        <v>1</v>
      </c>
      <c r="E195" s="123" t="s">
        <v>37</v>
      </c>
      <c r="F195" s="145">
        <v>160</v>
      </c>
      <c r="G195" s="121"/>
      <c r="H195" s="120">
        <f>ROUND(G195*F195,2)</f>
        <v>0</v>
      </c>
      <c r="I195" s="40"/>
      <c r="J195" s="39"/>
      <c r="K195" s="38"/>
      <c r="L195" s="37"/>
      <c r="M195" s="37"/>
      <c r="N195" s="37"/>
    </row>
    <row r="196" spans="1:14" s="90" customFormat="1" ht="43.15" customHeight="1" x14ac:dyDescent="0.2">
      <c r="A196" s="118" t="s">
        <v>190</v>
      </c>
      <c r="B196" s="4" t="s">
        <v>516</v>
      </c>
      <c r="C196" s="5" t="s">
        <v>191</v>
      </c>
      <c r="D196" s="12" t="s">
        <v>364</v>
      </c>
      <c r="E196" s="7"/>
      <c r="F196" s="117"/>
      <c r="G196" s="88"/>
      <c r="H196" s="115"/>
      <c r="I196" s="40"/>
      <c r="J196" s="39"/>
      <c r="K196" s="38"/>
      <c r="L196" s="37"/>
      <c r="M196" s="37"/>
      <c r="N196" s="37"/>
    </row>
    <row r="197" spans="1:14" s="18" customFormat="1" ht="43.15" customHeight="1" x14ac:dyDescent="0.2">
      <c r="A197" s="118" t="s">
        <v>192</v>
      </c>
      <c r="B197" s="13" t="s">
        <v>31</v>
      </c>
      <c r="C197" s="5" t="s">
        <v>289</v>
      </c>
      <c r="D197" s="12" t="s">
        <v>193</v>
      </c>
      <c r="E197" s="7"/>
      <c r="F197" s="117"/>
      <c r="G197" s="88"/>
      <c r="H197" s="115"/>
      <c r="I197" s="40"/>
      <c r="J197" s="39"/>
      <c r="K197" s="38"/>
      <c r="L197" s="37"/>
      <c r="M197" s="37"/>
      <c r="N197" s="37"/>
    </row>
    <row r="198" spans="1:14" s="18" customFormat="1" ht="43.15" customHeight="1" x14ac:dyDescent="0.2">
      <c r="A198" s="118" t="s">
        <v>194</v>
      </c>
      <c r="B198" s="14" t="s">
        <v>98</v>
      </c>
      <c r="C198" s="5" t="s">
        <v>195</v>
      </c>
      <c r="D198" s="12"/>
      <c r="E198" s="7" t="s">
        <v>30</v>
      </c>
      <c r="F198" s="117">
        <v>10</v>
      </c>
      <c r="G198" s="116"/>
      <c r="H198" s="115">
        <f>ROUND(G198*F198,2)</f>
        <v>0</v>
      </c>
      <c r="I198" s="40"/>
      <c r="J198" s="39"/>
      <c r="K198" s="38"/>
      <c r="L198" s="37"/>
      <c r="M198" s="37"/>
      <c r="N198" s="37"/>
    </row>
    <row r="199" spans="1:14" s="90" customFormat="1" ht="43.15" customHeight="1" x14ac:dyDescent="0.2">
      <c r="A199" s="118" t="s">
        <v>224</v>
      </c>
      <c r="B199" s="4" t="s">
        <v>515</v>
      </c>
      <c r="C199" s="5" t="s">
        <v>226</v>
      </c>
      <c r="D199" s="12" t="s">
        <v>97</v>
      </c>
      <c r="E199" s="7" t="s">
        <v>30</v>
      </c>
      <c r="F199" s="128">
        <v>5</v>
      </c>
      <c r="G199" s="116"/>
      <c r="H199" s="115">
        <f>ROUND(G199*F199,2)</f>
        <v>0</v>
      </c>
      <c r="I199" s="40"/>
      <c r="J199" s="39"/>
      <c r="K199" s="38"/>
      <c r="L199" s="37"/>
      <c r="M199" s="37"/>
      <c r="N199" s="37"/>
    </row>
    <row r="200" spans="1:14" s="90" customFormat="1" ht="43.15" customHeight="1" x14ac:dyDescent="0.2">
      <c r="A200" s="118" t="s">
        <v>198</v>
      </c>
      <c r="B200" s="4" t="s">
        <v>514</v>
      </c>
      <c r="C200" s="5" t="s">
        <v>199</v>
      </c>
      <c r="D200" s="12" t="s">
        <v>200</v>
      </c>
      <c r="E200" s="7"/>
      <c r="F200" s="117"/>
      <c r="G200" s="88"/>
      <c r="H200" s="115"/>
      <c r="I200" s="40"/>
      <c r="J200" s="39"/>
      <c r="K200" s="38"/>
      <c r="L200" s="37"/>
      <c r="M200" s="37"/>
      <c r="N200" s="37"/>
    </row>
    <row r="201" spans="1:14" s="18" customFormat="1" ht="43.15" customHeight="1" x14ac:dyDescent="0.2">
      <c r="A201" s="118" t="s">
        <v>440</v>
      </c>
      <c r="B201" s="13" t="s">
        <v>31</v>
      </c>
      <c r="C201" s="5" t="s">
        <v>439</v>
      </c>
      <c r="D201" s="12"/>
      <c r="E201" s="7" t="s">
        <v>47</v>
      </c>
      <c r="F201" s="117">
        <v>40</v>
      </c>
      <c r="G201" s="116"/>
      <c r="H201" s="115">
        <f>ROUND(G201*F201,2)</f>
        <v>0</v>
      </c>
      <c r="I201" s="40"/>
      <c r="J201" s="39"/>
      <c r="K201" s="38"/>
      <c r="L201" s="37"/>
      <c r="M201" s="37"/>
      <c r="N201" s="37"/>
    </row>
    <row r="202" spans="1:14" s="18" customFormat="1" ht="43.15" customHeight="1" x14ac:dyDescent="0.2">
      <c r="A202" s="118" t="s">
        <v>201</v>
      </c>
      <c r="B202" s="13" t="s">
        <v>38</v>
      </c>
      <c r="C202" s="5" t="s">
        <v>202</v>
      </c>
      <c r="D202" s="12" t="s">
        <v>203</v>
      </c>
      <c r="E202" s="7" t="s">
        <v>47</v>
      </c>
      <c r="F202" s="117">
        <v>165</v>
      </c>
      <c r="G202" s="116"/>
      <c r="H202" s="115">
        <f>ROUND(G202*F202,2)</f>
        <v>0</v>
      </c>
      <c r="I202" s="40"/>
      <c r="J202" s="39"/>
      <c r="K202" s="38"/>
      <c r="L202" s="37"/>
      <c r="M202" s="37"/>
      <c r="N202" s="37"/>
    </row>
    <row r="203" spans="1:14" s="18" customFormat="1" ht="43.15" customHeight="1" x14ac:dyDescent="0.2">
      <c r="A203" s="118" t="s">
        <v>362</v>
      </c>
      <c r="B203" s="13" t="s">
        <v>48</v>
      </c>
      <c r="C203" s="5" t="s">
        <v>361</v>
      </c>
      <c r="D203" s="12" t="s">
        <v>1</v>
      </c>
      <c r="E203" s="7" t="s">
        <v>47</v>
      </c>
      <c r="F203" s="117">
        <v>10</v>
      </c>
      <c r="G203" s="116"/>
      <c r="H203" s="115">
        <f>ROUND(G203*F203,2)</f>
        <v>0</v>
      </c>
      <c r="I203" s="40"/>
      <c r="J203" s="39"/>
      <c r="K203" s="38"/>
      <c r="L203" s="37"/>
      <c r="M203" s="37"/>
      <c r="N203" s="37"/>
    </row>
    <row r="204" spans="1:14" s="18" customFormat="1" ht="43.15" customHeight="1" x14ac:dyDescent="0.2">
      <c r="A204" s="118" t="s">
        <v>204</v>
      </c>
      <c r="B204" s="4" t="s">
        <v>513</v>
      </c>
      <c r="C204" s="5" t="s">
        <v>205</v>
      </c>
      <c r="D204" s="12" t="s">
        <v>200</v>
      </c>
      <c r="E204" s="7"/>
      <c r="F204" s="117"/>
      <c r="G204" s="88"/>
      <c r="H204" s="115"/>
      <c r="I204" s="40"/>
      <c r="J204" s="39"/>
      <c r="K204" s="38"/>
      <c r="L204" s="37"/>
      <c r="M204" s="37"/>
      <c r="N204" s="37"/>
    </row>
    <row r="205" spans="1:14" s="18" customFormat="1" ht="43.15" customHeight="1" x14ac:dyDescent="0.2">
      <c r="A205" s="118" t="s">
        <v>437</v>
      </c>
      <c r="B205" s="13" t="s">
        <v>31</v>
      </c>
      <c r="C205" s="5" t="s">
        <v>290</v>
      </c>
      <c r="D205" s="12" t="s">
        <v>101</v>
      </c>
      <c r="E205" s="7" t="s">
        <v>47</v>
      </c>
      <c r="F205" s="117">
        <v>40</v>
      </c>
      <c r="G205" s="116"/>
      <c r="H205" s="115">
        <f>ROUND(G205*F205,2)</f>
        <v>0</v>
      </c>
      <c r="I205" s="40"/>
      <c r="J205" s="39"/>
      <c r="K205" s="38"/>
      <c r="L205" s="37"/>
      <c r="M205" s="37"/>
      <c r="N205" s="37"/>
    </row>
    <row r="206" spans="1:14" s="18" customFormat="1" ht="43.15" customHeight="1" x14ac:dyDescent="0.2">
      <c r="A206" s="11" t="s">
        <v>436</v>
      </c>
      <c r="B206" s="13" t="s">
        <v>38</v>
      </c>
      <c r="C206" s="5" t="s">
        <v>435</v>
      </c>
      <c r="D206" s="12" t="s">
        <v>434</v>
      </c>
      <c r="E206" s="7" t="s">
        <v>47</v>
      </c>
      <c r="F206" s="117">
        <v>55</v>
      </c>
      <c r="G206" s="116"/>
      <c r="H206" s="115">
        <f>ROUND(G206*F206,2)</f>
        <v>0</v>
      </c>
      <c r="I206" s="40"/>
      <c r="J206" s="39"/>
      <c r="K206" s="38"/>
      <c r="L206" s="37"/>
      <c r="M206" s="37"/>
      <c r="N206" s="37"/>
    </row>
    <row r="207" spans="1:14" s="18" customFormat="1" ht="43.15" customHeight="1" x14ac:dyDescent="0.2">
      <c r="A207" s="118" t="s">
        <v>433</v>
      </c>
      <c r="B207" s="13" t="s">
        <v>48</v>
      </c>
      <c r="C207" s="5" t="s">
        <v>432</v>
      </c>
      <c r="D207" s="12" t="s">
        <v>203</v>
      </c>
      <c r="E207" s="7" t="s">
        <v>47</v>
      </c>
      <c r="F207" s="117">
        <v>110</v>
      </c>
      <c r="G207" s="116"/>
      <c r="H207" s="115">
        <f>ROUND(G207*F207,2)</f>
        <v>0</v>
      </c>
      <c r="I207" s="40"/>
      <c r="J207" s="39"/>
      <c r="K207" s="38"/>
      <c r="L207" s="37"/>
      <c r="M207" s="37"/>
      <c r="N207" s="37"/>
    </row>
    <row r="208" spans="1:14" s="147" customFormat="1" ht="43.15" customHeight="1" x14ac:dyDescent="0.2">
      <c r="A208" s="118" t="s">
        <v>357</v>
      </c>
      <c r="B208" s="13" t="s">
        <v>59</v>
      </c>
      <c r="C208" s="5" t="s">
        <v>291</v>
      </c>
      <c r="D208" s="12" t="s">
        <v>356</v>
      </c>
      <c r="E208" s="7" t="s">
        <v>47</v>
      </c>
      <c r="F208" s="117">
        <v>10</v>
      </c>
      <c r="G208" s="116"/>
      <c r="H208" s="115">
        <f>ROUND(G208*F208,2)</f>
        <v>0</v>
      </c>
      <c r="I208" s="40"/>
      <c r="J208" s="39"/>
      <c r="K208" s="38"/>
      <c r="L208" s="37"/>
      <c r="M208" s="37"/>
      <c r="N208" s="37"/>
    </row>
    <row r="209" spans="1:14" s="18" customFormat="1" ht="43.15" customHeight="1" x14ac:dyDescent="0.2">
      <c r="A209" s="118" t="s">
        <v>154</v>
      </c>
      <c r="B209" s="4" t="s">
        <v>512</v>
      </c>
      <c r="C209" s="5" t="s">
        <v>155</v>
      </c>
      <c r="D209" s="12" t="s">
        <v>353</v>
      </c>
      <c r="E209" s="144"/>
      <c r="F209" s="117"/>
      <c r="G209" s="88"/>
      <c r="H209" s="115"/>
      <c r="I209" s="40"/>
      <c r="J209" s="39"/>
      <c r="K209" s="38"/>
      <c r="L209" s="37"/>
      <c r="M209" s="37"/>
      <c r="N209" s="37"/>
    </row>
    <row r="210" spans="1:14" s="18" customFormat="1" ht="43.15" customHeight="1" x14ac:dyDescent="0.2">
      <c r="A210" s="118" t="s">
        <v>209</v>
      </c>
      <c r="B210" s="13" t="s">
        <v>31</v>
      </c>
      <c r="C210" s="5" t="s">
        <v>210</v>
      </c>
      <c r="D210" s="12"/>
      <c r="E210" s="7"/>
      <c r="F210" s="117"/>
      <c r="G210" s="159"/>
      <c r="H210" s="115"/>
      <c r="I210" s="40"/>
      <c r="J210" s="39"/>
      <c r="K210" s="38"/>
      <c r="L210" s="37"/>
      <c r="M210" s="37"/>
      <c r="N210" s="37"/>
    </row>
    <row r="211" spans="1:14" s="18" customFormat="1" ht="43.15" customHeight="1" x14ac:dyDescent="0.2">
      <c r="A211" s="118" t="s">
        <v>156</v>
      </c>
      <c r="B211" s="14" t="s">
        <v>98</v>
      </c>
      <c r="C211" s="5" t="s">
        <v>113</v>
      </c>
      <c r="D211" s="12"/>
      <c r="E211" s="7" t="s">
        <v>32</v>
      </c>
      <c r="F211" s="117">
        <v>170</v>
      </c>
      <c r="G211" s="92"/>
      <c r="H211" s="115">
        <f>ROUND(G211*F211,2)</f>
        <v>0</v>
      </c>
      <c r="I211" s="40"/>
      <c r="J211" s="39"/>
      <c r="K211" s="38"/>
      <c r="L211" s="37"/>
      <c r="M211" s="37"/>
      <c r="N211" s="37"/>
    </row>
    <row r="212" spans="1:14" s="18" customFormat="1" ht="43.15" customHeight="1" x14ac:dyDescent="0.2">
      <c r="A212" s="118" t="s">
        <v>157</v>
      </c>
      <c r="B212" s="13" t="s">
        <v>38</v>
      </c>
      <c r="C212" s="5" t="s">
        <v>68</v>
      </c>
      <c r="D212" s="12"/>
      <c r="E212" s="7"/>
      <c r="F212" s="117"/>
      <c r="G212" s="159"/>
      <c r="H212" s="115"/>
      <c r="I212" s="40"/>
      <c r="J212" s="39"/>
      <c r="K212" s="38"/>
      <c r="L212" s="37"/>
      <c r="M212" s="37"/>
      <c r="N212" s="37"/>
    </row>
    <row r="213" spans="1:14" s="18" customFormat="1" ht="43.15" customHeight="1" x14ac:dyDescent="0.2">
      <c r="A213" s="118" t="s">
        <v>158</v>
      </c>
      <c r="B213" s="14" t="s">
        <v>98</v>
      </c>
      <c r="C213" s="5" t="s">
        <v>113</v>
      </c>
      <c r="D213" s="12"/>
      <c r="E213" s="7" t="s">
        <v>32</v>
      </c>
      <c r="F213" s="117">
        <v>15</v>
      </c>
      <c r="G213" s="92"/>
      <c r="H213" s="115">
        <f>ROUND(G213*F213,2)</f>
        <v>0</v>
      </c>
      <c r="I213" s="40"/>
      <c r="J213" s="39"/>
      <c r="K213" s="38"/>
      <c r="L213" s="37"/>
      <c r="M213" s="37"/>
      <c r="N213" s="37"/>
    </row>
    <row r="214" spans="1:14" s="90" customFormat="1" ht="43.15" customHeight="1" x14ac:dyDescent="0.2">
      <c r="A214" s="11" t="s">
        <v>428</v>
      </c>
      <c r="B214" s="4" t="s">
        <v>511</v>
      </c>
      <c r="C214" s="5" t="s">
        <v>426</v>
      </c>
      <c r="D214" s="12" t="s">
        <v>425</v>
      </c>
      <c r="E214" s="7"/>
      <c r="F214" s="128"/>
      <c r="G214" s="88"/>
      <c r="H214" s="115">
        <f>ROUND(G214*F214,2)</f>
        <v>0</v>
      </c>
      <c r="I214" s="40"/>
      <c r="J214" s="39"/>
      <c r="K214" s="38"/>
      <c r="L214" s="37"/>
      <c r="M214" s="37"/>
      <c r="N214" s="37"/>
    </row>
    <row r="215" spans="1:14" s="90" customFormat="1" ht="44.45" customHeight="1" x14ac:dyDescent="0.2">
      <c r="A215" s="11" t="s">
        <v>424</v>
      </c>
      <c r="B215" s="126" t="s">
        <v>31</v>
      </c>
      <c r="C215" s="125" t="s">
        <v>423</v>
      </c>
      <c r="D215" s="124"/>
      <c r="E215" s="123" t="s">
        <v>30</v>
      </c>
      <c r="F215" s="122">
        <v>500</v>
      </c>
      <c r="G215" s="121"/>
      <c r="H215" s="120">
        <f>ROUND(G215*F215,2)</f>
        <v>0</v>
      </c>
      <c r="I215" s="40"/>
      <c r="J215" s="39"/>
      <c r="K215" s="38"/>
      <c r="L215" s="37"/>
      <c r="M215" s="37"/>
      <c r="N215" s="37"/>
    </row>
    <row r="216" spans="1:14" ht="40.9" customHeight="1" x14ac:dyDescent="0.2">
      <c r="A216" s="49"/>
      <c r="B216" s="143"/>
      <c r="C216" s="106" t="s">
        <v>19</v>
      </c>
      <c r="D216" s="105"/>
      <c r="E216" s="142"/>
      <c r="F216" s="98"/>
      <c r="G216" s="88"/>
      <c r="H216" s="87"/>
      <c r="I216" s="40"/>
      <c r="J216" s="39"/>
      <c r="K216" s="38"/>
      <c r="L216" s="37"/>
      <c r="M216" s="37"/>
      <c r="N216" s="37"/>
    </row>
    <row r="217" spans="1:14" s="90" customFormat="1" ht="40.9" customHeight="1" x14ac:dyDescent="0.2">
      <c r="A217" s="27" t="s">
        <v>54</v>
      </c>
      <c r="B217" s="4" t="s">
        <v>510</v>
      </c>
      <c r="C217" s="5" t="s">
        <v>55</v>
      </c>
      <c r="D217" s="12" t="s">
        <v>115</v>
      </c>
      <c r="E217" s="7" t="s">
        <v>47</v>
      </c>
      <c r="F217" s="128">
        <v>230</v>
      </c>
      <c r="G217" s="116"/>
      <c r="H217" s="115">
        <f>ROUND(G217*F217,2)</f>
        <v>0</v>
      </c>
      <c r="I217" s="40"/>
      <c r="J217" s="39"/>
      <c r="K217" s="38"/>
      <c r="L217" s="37"/>
      <c r="M217" s="37"/>
      <c r="N217" s="37"/>
    </row>
    <row r="218" spans="1:14" s="90" customFormat="1" ht="40.9" customHeight="1" x14ac:dyDescent="0.25">
      <c r="A218" s="132"/>
      <c r="B218" s="141"/>
      <c r="C218" s="140" t="s">
        <v>20</v>
      </c>
      <c r="D218" s="139"/>
      <c r="E218" s="139"/>
      <c r="F218" s="98"/>
      <c r="G218" s="88"/>
      <c r="H218" s="87"/>
      <c r="I218" s="40"/>
      <c r="J218" s="39"/>
      <c r="K218" s="38"/>
      <c r="L218" s="37"/>
      <c r="M218" s="37"/>
      <c r="N218" s="37"/>
    </row>
    <row r="219" spans="1:14" s="18" customFormat="1" ht="40.9" customHeight="1" x14ac:dyDescent="0.2">
      <c r="A219" s="10" t="s">
        <v>173</v>
      </c>
      <c r="B219" s="4" t="s">
        <v>509</v>
      </c>
      <c r="C219" s="5" t="s">
        <v>174</v>
      </c>
      <c r="D219" s="12" t="s">
        <v>119</v>
      </c>
      <c r="E219" s="7"/>
      <c r="F219" s="128"/>
      <c r="G219" s="88"/>
      <c r="H219" s="127"/>
      <c r="I219" s="40"/>
      <c r="J219" s="39"/>
      <c r="K219" s="38"/>
      <c r="L219" s="37"/>
      <c r="M219" s="37"/>
      <c r="N219" s="37"/>
    </row>
    <row r="220" spans="1:14" s="18" customFormat="1" ht="40.9" customHeight="1" x14ac:dyDescent="0.2">
      <c r="A220" s="10" t="s">
        <v>175</v>
      </c>
      <c r="B220" s="13" t="s">
        <v>31</v>
      </c>
      <c r="C220" s="5" t="s">
        <v>145</v>
      </c>
      <c r="D220" s="12"/>
      <c r="E220" s="7"/>
      <c r="F220" s="128"/>
      <c r="G220" s="88"/>
      <c r="H220" s="127"/>
      <c r="I220" s="40"/>
      <c r="J220" s="39"/>
      <c r="K220" s="38"/>
      <c r="L220" s="37"/>
      <c r="M220" s="37"/>
      <c r="N220" s="37"/>
    </row>
    <row r="221" spans="1:14" s="18" customFormat="1" ht="40.9" customHeight="1" x14ac:dyDescent="0.2">
      <c r="A221" s="10" t="s">
        <v>176</v>
      </c>
      <c r="B221" s="14" t="s">
        <v>98</v>
      </c>
      <c r="C221" s="5" t="s">
        <v>177</v>
      </c>
      <c r="D221" s="12"/>
      <c r="E221" s="7" t="s">
        <v>37</v>
      </c>
      <c r="F221" s="128">
        <v>1</v>
      </c>
      <c r="G221" s="116"/>
      <c r="H221" s="115">
        <f>ROUND(G221*F221,2)</f>
        <v>0</v>
      </c>
      <c r="I221" s="40"/>
      <c r="J221" s="39"/>
      <c r="K221" s="38"/>
      <c r="L221" s="37"/>
      <c r="M221" s="37"/>
      <c r="N221" s="37"/>
    </row>
    <row r="222" spans="1:14" s="138" customFormat="1" ht="40.9" customHeight="1" x14ac:dyDescent="0.2">
      <c r="A222" s="10" t="s">
        <v>76</v>
      </c>
      <c r="B222" s="4" t="s">
        <v>508</v>
      </c>
      <c r="C222" s="16" t="s">
        <v>213</v>
      </c>
      <c r="D222" s="17" t="s">
        <v>215</v>
      </c>
      <c r="E222" s="7"/>
      <c r="F222" s="128"/>
      <c r="G222" s="88"/>
      <c r="H222" s="127"/>
      <c r="I222" s="40"/>
      <c r="J222" s="39"/>
      <c r="K222" s="38"/>
      <c r="L222" s="37"/>
      <c r="M222" s="37"/>
      <c r="N222" s="37"/>
    </row>
    <row r="223" spans="1:14" s="18" customFormat="1" ht="40.9" customHeight="1" x14ac:dyDescent="0.2">
      <c r="A223" s="10" t="s">
        <v>77</v>
      </c>
      <c r="B223" s="13" t="s">
        <v>31</v>
      </c>
      <c r="C223" s="1" t="s">
        <v>257</v>
      </c>
      <c r="D223" s="12"/>
      <c r="E223" s="7" t="s">
        <v>37</v>
      </c>
      <c r="F223" s="128">
        <v>1</v>
      </c>
      <c r="G223" s="116"/>
      <c r="H223" s="115">
        <f>ROUND(G223*F223,2)</f>
        <v>0</v>
      </c>
      <c r="I223" s="40"/>
      <c r="J223" s="39"/>
      <c r="K223" s="38"/>
      <c r="L223" s="37"/>
      <c r="M223" s="37"/>
      <c r="N223" s="37"/>
    </row>
    <row r="224" spans="1:14" s="18" customFormat="1" ht="40.9" customHeight="1" x14ac:dyDescent="0.2">
      <c r="A224" s="10" t="s">
        <v>164</v>
      </c>
      <c r="B224" s="13" t="s">
        <v>38</v>
      </c>
      <c r="C224" s="1" t="s">
        <v>472</v>
      </c>
      <c r="D224" s="12"/>
      <c r="E224" s="7" t="s">
        <v>37</v>
      </c>
      <c r="F224" s="128">
        <v>1</v>
      </c>
      <c r="G224" s="116"/>
      <c r="H224" s="115">
        <f>ROUND(G224*F224,2)</f>
        <v>0</v>
      </c>
      <c r="I224" s="40"/>
      <c r="J224" s="39"/>
      <c r="K224" s="38"/>
      <c r="L224" s="37"/>
      <c r="M224" s="37"/>
      <c r="N224" s="37"/>
    </row>
    <row r="225" spans="1:14" s="18" customFormat="1" ht="40.9" customHeight="1" x14ac:dyDescent="0.2">
      <c r="A225" s="10" t="s">
        <v>349</v>
      </c>
      <c r="B225" s="13" t="s">
        <v>48</v>
      </c>
      <c r="C225" s="1" t="s">
        <v>348</v>
      </c>
      <c r="D225" s="12"/>
      <c r="E225" s="7" t="s">
        <v>37</v>
      </c>
      <c r="F225" s="128">
        <v>1</v>
      </c>
      <c r="G225" s="116"/>
      <c r="H225" s="115">
        <f>ROUND(G225*F225,2)</f>
        <v>0</v>
      </c>
      <c r="I225" s="40"/>
      <c r="J225" s="39"/>
      <c r="K225" s="38"/>
      <c r="L225" s="37"/>
      <c r="M225" s="37"/>
      <c r="N225" s="37"/>
    </row>
    <row r="226" spans="1:14" s="18" customFormat="1" ht="40.9" customHeight="1" x14ac:dyDescent="0.2">
      <c r="A226" s="137" t="s">
        <v>347</v>
      </c>
      <c r="B226" s="136" t="s">
        <v>59</v>
      </c>
      <c r="C226" s="1" t="s">
        <v>346</v>
      </c>
      <c r="D226" s="17"/>
      <c r="E226" s="135" t="s">
        <v>37</v>
      </c>
      <c r="F226" s="134">
        <v>1</v>
      </c>
      <c r="G226" s="116"/>
      <c r="H226" s="133">
        <f>ROUND(G226*F226,2)</f>
        <v>0</v>
      </c>
      <c r="I226" s="40"/>
      <c r="J226" s="39"/>
      <c r="K226" s="38"/>
      <c r="L226" s="37"/>
      <c r="M226" s="37"/>
      <c r="N226" s="37"/>
    </row>
    <row r="227" spans="1:14" s="138" customFormat="1" ht="40.9" customHeight="1" x14ac:dyDescent="0.2">
      <c r="A227" s="10" t="s">
        <v>507</v>
      </c>
      <c r="B227" s="4" t="s">
        <v>506</v>
      </c>
      <c r="C227" s="19" t="s">
        <v>505</v>
      </c>
      <c r="D227" s="12" t="s">
        <v>119</v>
      </c>
      <c r="E227" s="7"/>
      <c r="F227" s="128"/>
      <c r="G227" s="88"/>
      <c r="H227" s="127"/>
      <c r="I227" s="40"/>
      <c r="J227" s="39"/>
      <c r="K227" s="38"/>
      <c r="L227" s="37"/>
      <c r="M227" s="37"/>
      <c r="N227" s="37"/>
    </row>
    <row r="228" spans="1:14" s="138" customFormat="1" ht="40.9" customHeight="1" x14ac:dyDescent="0.2">
      <c r="A228" s="10" t="s">
        <v>504</v>
      </c>
      <c r="B228" s="13" t="s">
        <v>31</v>
      </c>
      <c r="C228" s="19" t="s">
        <v>503</v>
      </c>
      <c r="D228" s="12"/>
      <c r="E228" s="7" t="s">
        <v>37</v>
      </c>
      <c r="F228" s="128">
        <v>1</v>
      </c>
      <c r="G228" s="116"/>
      <c r="H228" s="115">
        <f>ROUND(G228*F228,2)</f>
        <v>0</v>
      </c>
      <c r="I228" s="40"/>
      <c r="J228" s="39"/>
      <c r="K228" s="38"/>
      <c r="L228" s="37"/>
      <c r="M228" s="37"/>
      <c r="N228" s="37"/>
    </row>
    <row r="229" spans="1:14" s="138" customFormat="1" ht="40.9" customHeight="1" x14ac:dyDescent="0.2">
      <c r="A229" s="10" t="s">
        <v>408</v>
      </c>
      <c r="B229" s="4" t="s">
        <v>502</v>
      </c>
      <c r="C229" s="19" t="s">
        <v>406</v>
      </c>
      <c r="D229" s="12" t="s">
        <v>119</v>
      </c>
      <c r="E229" s="7"/>
      <c r="F229" s="128"/>
      <c r="G229" s="88"/>
      <c r="H229" s="127"/>
      <c r="I229" s="40"/>
      <c r="J229" s="39"/>
      <c r="K229" s="38"/>
      <c r="L229" s="37"/>
      <c r="M229" s="37"/>
      <c r="N229" s="37"/>
    </row>
    <row r="230" spans="1:14" s="138" customFormat="1" ht="40.9" customHeight="1" x14ac:dyDescent="0.2">
      <c r="A230" s="10" t="s">
        <v>405</v>
      </c>
      <c r="B230" s="13" t="s">
        <v>31</v>
      </c>
      <c r="C230" s="19" t="s">
        <v>145</v>
      </c>
      <c r="D230" s="12"/>
      <c r="E230" s="7" t="s">
        <v>37</v>
      </c>
      <c r="F230" s="128">
        <v>1</v>
      </c>
      <c r="G230" s="116"/>
      <c r="H230" s="115">
        <f>ROUND(G230*F230,2)</f>
        <v>0</v>
      </c>
      <c r="I230" s="40"/>
      <c r="J230" s="39"/>
      <c r="K230" s="38"/>
      <c r="L230" s="37"/>
      <c r="M230" s="37"/>
      <c r="N230" s="37"/>
    </row>
    <row r="231" spans="1:14" s="90" customFormat="1" ht="40.9" customHeight="1" x14ac:dyDescent="0.25">
      <c r="A231" s="132"/>
      <c r="B231" s="131"/>
      <c r="C231" s="130" t="s">
        <v>21</v>
      </c>
      <c r="D231" s="98"/>
      <c r="E231" s="98"/>
      <c r="F231" s="98"/>
      <c r="G231" s="88"/>
      <c r="H231" s="87"/>
      <c r="I231" s="40"/>
      <c r="J231" s="39"/>
      <c r="K231" s="38"/>
      <c r="L231" s="37"/>
      <c r="M231" s="37"/>
      <c r="N231" s="37"/>
    </row>
    <row r="232" spans="1:14" s="18" customFormat="1" ht="40.9" customHeight="1" x14ac:dyDescent="0.2">
      <c r="A232" s="10" t="s">
        <v>56</v>
      </c>
      <c r="B232" s="4" t="s">
        <v>501</v>
      </c>
      <c r="C232" s="1" t="s">
        <v>214</v>
      </c>
      <c r="D232" s="17" t="s">
        <v>215</v>
      </c>
      <c r="E232" s="7" t="s">
        <v>37</v>
      </c>
      <c r="F232" s="128">
        <v>5</v>
      </c>
      <c r="G232" s="116"/>
      <c r="H232" s="115">
        <f>ROUND(G232*F232,2)</f>
        <v>0</v>
      </c>
      <c r="I232" s="40"/>
      <c r="J232" s="39"/>
      <c r="K232" s="38"/>
      <c r="L232" s="37"/>
      <c r="M232" s="37"/>
      <c r="N232" s="37"/>
    </row>
    <row r="233" spans="1:14" s="18" customFormat="1" ht="40.9" customHeight="1" x14ac:dyDescent="0.2">
      <c r="A233" s="10" t="s">
        <v>69</v>
      </c>
      <c r="B233" s="4" t="s">
        <v>500</v>
      </c>
      <c r="C233" s="5" t="s">
        <v>78</v>
      </c>
      <c r="D233" s="12" t="s">
        <v>119</v>
      </c>
      <c r="E233" s="7"/>
      <c r="F233" s="128"/>
      <c r="G233" s="88"/>
      <c r="H233" s="127"/>
      <c r="I233" s="40"/>
      <c r="J233" s="39"/>
      <c r="K233" s="38"/>
      <c r="L233" s="37"/>
      <c r="M233" s="37"/>
      <c r="N233" s="37"/>
    </row>
    <row r="234" spans="1:14" s="18" customFormat="1" ht="40.9" customHeight="1" x14ac:dyDescent="0.2">
      <c r="A234" s="10" t="s">
        <v>79</v>
      </c>
      <c r="B234" s="13" t="s">
        <v>31</v>
      </c>
      <c r="C234" s="5" t="s">
        <v>138</v>
      </c>
      <c r="D234" s="12"/>
      <c r="E234" s="7" t="s">
        <v>70</v>
      </c>
      <c r="F234" s="129">
        <v>0.3</v>
      </c>
      <c r="G234" s="116"/>
      <c r="H234" s="115">
        <f>ROUND(G234*F234,2)</f>
        <v>0</v>
      </c>
      <c r="I234" s="40"/>
      <c r="J234" s="39"/>
      <c r="K234" s="38"/>
      <c r="L234" s="37"/>
      <c r="M234" s="37"/>
      <c r="N234" s="37"/>
    </row>
    <row r="235" spans="1:14" s="90" customFormat="1" ht="40.9" customHeight="1" x14ac:dyDescent="0.2">
      <c r="A235" s="10" t="s">
        <v>57</v>
      </c>
      <c r="B235" s="4" t="s">
        <v>499</v>
      </c>
      <c r="C235" s="1" t="s">
        <v>216</v>
      </c>
      <c r="D235" s="17" t="s">
        <v>215</v>
      </c>
      <c r="E235" s="7"/>
      <c r="F235" s="128"/>
      <c r="G235" s="88"/>
      <c r="H235" s="127"/>
      <c r="I235" s="40"/>
      <c r="J235" s="39"/>
      <c r="K235" s="38"/>
      <c r="L235" s="37"/>
      <c r="M235" s="37"/>
      <c r="N235" s="37"/>
    </row>
    <row r="236" spans="1:14" s="18" customFormat="1" ht="40.9" customHeight="1" x14ac:dyDescent="0.2">
      <c r="A236" s="10" t="s">
        <v>58</v>
      </c>
      <c r="B236" s="126" t="s">
        <v>31</v>
      </c>
      <c r="C236" s="125" t="s">
        <v>139</v>
      </c>
      <c r="D236" s="124"/>
      <c r="E236" s="123" t="s">
        <v>37</v>
      </c>
      <c r="F236" s="122">
        <v>5</v>
      </c>
      <c r="G236" s="121"/>
      <c r="H236" s="120">
        <f>ROUND(G236*F236,2)</f>
        <v>0</v>
      </c>
      <c r="I236" s="40"/>
      <c r="J236" s="39"/>
      <c r="K236" s="38"/>
      <c r="L236" s="37"/>
      <c r="M236" s="37"/>
      <c r="N236" s="37"/>
    </row>
    <row r="237" spans="1:14" ht="44.45" customHeight="1" x14ac:dyDescent="0.2">
      <c r="A237" s="49"/>
      <c r="B237" s="107"/>
      <c r="C237" s="106" t="s">
        <v>22</v>
      </c>
      <c r="D237" s="105"/>
      <c r="E237" s="119"/>
      <c r="F237" s="98"/>
      <c r="G237" s="88"/>
      <c r="H237" s="87"/>
      <c r="I237" s="40"/>
      <c r="J237" s="39"/>
      <c r="K237" s="38"/>
      <c r="L237" s="37"/>
      <c r="M237" s="37"/>
      <c r="N237" s="37"/>
    </row>
    <row r="238" spans="1:14" s="90" customFormat="1" ht="44.45" customHeight="1" x14ac:dyDescent="0.2">
      <c r="A238" s="118" t="s">
        <v>60</v>
      </c>
      <c r="B238" s="4" t="s">
        <v>498</v>
      </c>
      <c r="C238" s="5" t="s">
        <v>61</v>
      </c>
      <c r="D238" s="12" t="s">
        <v>293</v>
      </c>
      <c r="E238" s="7"/>
      <c r="F238" s="117"/>
      <c r="G238" s="88"/>
      <c r="H238" s="115"/>
      <c r="I238" s="40"/>
      <c r="J238" s="39"/>
      <c r="K238" s="38"/>
      <c r="L238" s="37"/>
      <c r="M238" s="37"/>
      <c r="N238" s="37"/>
    </row>
    <row r="239" spans="1:14" s="18" customFormat="1" ht="44.45" customHeight="1" x14ac:dyDescent="0.2">
      <c r="A239" s="118" t="s">
        <v>62</v>
      </c>
      <c r="B239" s="13" t="s">
        <v>31</v>
      </c>
      <c r="C239" s="5" t="s">
        <v>140</v>
      </c>
      <c r="D239" s="12"/>
      <c r="E239" s="7" t="s">
        <v>30</v>
      </c>
      <c r="F239" s="117">
        <v>230</v>
      </c>
      <c r="G239" s="116"/>
      <c r="H239" s="115">
        <f>ROUND(G239*F239,2)</f>
        <v>0</v>
      </c>
      <c r="I239" s="40"/>
      <c r="J239" s="39"/>
      <c r="K239" s="38"/>
      <c r="L239" s="37"/>
      <c r="M239" s="37"/>
      <c r="N239" s="37"/>
    </row>
    <row r="240" spans="1:14" ht="44.45" customHeight="1" thickBot="1" x14ac:dyDescent="0.25">
      <c r="A240" s="53"/>
      <c r="B240" s="29" t="str">
        <f>B178</f>
        <v>D</v>
      </c>
      <c r="C240" s="211" t="str">
        <f>C178</f>
        <v>Fortier Ave Rehabilitation (Summerfield Wy to Pentland St)</v>
      </c>
      <c r="D240" s="212"/>
      <c r="E240" s="212"/>
      <c r="F240" s="213"/>
      <c r="G240" s="66" t="s">
        <v>16</v>
      </c>
      <c r="H240" s="68">
        <f>SUM(H178:H239)</f>
        <v>0</v>
      </c>
      <c r="I240" s="40"/>
      <c r="J240" s="39"/>
      <c r="K240" s="38"/>
      <c r="L240" s="37"/>
      <c r="M240" s="37"/>
      <c r="N240" s="37"/>
    </row>
    <row r="241" spans="1:14" s="26" customFormat="1" ht="44.45" customHeight="1" thickTop="1" x14ac:dyDescent="0.2">
      <c r="A241" s="23"/>
      <c r="B241" s="24" t="s">
        <v>15</v>
      </c>
      <c r="C241" s="208" t="s">
        <v>324</v>
      </c>
      <c r="D241" s="209"/>
      <c r="E241" s="209"/>
      <c r="F241" s="210"/>
      <c r="G241" s="88"/>
      <c r="H241" s="87"/>
      <c r="I241" s="40"/>
      <c r="J241" s="39"/>
      <c r="K241" s="38"/>
      <c r="L241" s="37"/>
      <c r="M241" s="37"/>
      <c r="N241" s="37"/>
    </row>
    <row r="242" spans="1:14" ht="44.45" customHeight="1" x14ac:dyDescent="0.2">
      <c r="A242" s="49"/>
      <c r="B242" s="107"/>
      <c r="C242" s="152" t="s">
        <v>18</v>
      </c>
      <c r="D242" s="105"/>
      <c r="E242" s="104" t="s">
        <v>1</v>
      </c>
      <c r="F242" s="98"/>
      <c r="G242" s="88"/>
      <c r="H242" s="87"/>
      <c r="I242" s="40"/>
      <c r="J242" s="39"/>
      <c r="K242" s="38"/>
      <c r="L242" s="37"/>
      <c r="M242" s="37"/>
      <c r="N242" s="37"/>
    </row>
    <row r="243" spans="1:14" s="90" customFormat="1" ht="44.45" customHeight="1" x14ac:dyDescent="0.2">
      <c r="A243" s="27" t="s">
        <v>82</v>
      </c>
      <c r="B243" s="4" t="s">
        <v>258</v>
      </c>
      <c r="C243" s="5" t="s">
        <v>83</v>
      </c>
      <c r="D243" s="6" t="s">
        <v>288</v>
      </c>
      <c r="E243" s="7" t="s">
        <v>28</v>
      </c>
      <c r="F243" s="117">
        <v>30</v>
      </c>
      <c r="G243" s="116"/>
      <c r="H243" s="115">
        <f>ROUND(G243*F243,2)</f>
        <v>0</v>
      </c>
      <c r="I243" s="40"/>
      <c r="J243" s="39"/>
      <c r="K243" s="38"/>
      <c r="L243" s="37"/>
      <c r="M243" s="37"/>
      <c r="N243" s="37"/>
    </row>
    <row r="244" spans="1:14" s="18" customFormat="1" ht="44.45" customHeight="1" x14ac:dyDescent="0.2">
      <c r="A244" s="151" t="s">
        <v>84</v>
      </c>
      <c r="B244" s="4" t="s">
        <v>259</v>
      </c>
      <c r="C244" s="5" t="s">
        <v>85</v>
      </c>
      <c r="D244" s="6" t="s">
        <v>460</v>
      </c>
      <c r="E244" s="7" t="s">
        <v>30</v>
      </c>
      <c r="F244" s="117">
        <v>50</v>
      </c>
      <c r="G244" s="116"/>
      <c r="H244" s="115">
        <f>ROUND(G244*F244,2)</f>
        <v>0</v>
      </c>
      <c r="I244" s="40"/>
      <c r="J244" s="39"/>
      <c r="K244" s="38"/>
      <c r="L244" s="37"/>
      <c r="M244" s="37"/>
      <c r="N244" s="37"/>
    </row>
    <row r="245" spans="1:14" s="90" customFormat="1" ht="44.45" customHeight="1" x14ac:dyDescent="0.2">
      <c r="A245" s="151" t="s">
        <v>33</v>
      </c>
      <c r="B245" s="4" t="s">
        <v>260</v>
      </c>
      <c r="C245" s="5" t="s">
        <v>34</v>
      </c>
      <c r="D245" s="6" t="s">
        <v>288</v>
      </c>
      <c r="E245" s="7"/>
      <c r="F245" s="117"/>
      <c r="G245" s="88"/>
      <c r="H245" s="115"/>
      <c r="I245" s="40"/>
      <c r="J245" s="39"/>
      <c r="K245" s="38"/>
      <c r="L245" s="37"/>
      <c r="M245" s="37"/>
      <c r="N245" s="37"/>
    </row>
    <row r="246" spans="1:14" s="90" customFormat="1" ht="44.45" customHeight="1" x14ac:dyDescent="0.2">
      <c r="A246" s="151" t="s">
        <v>396</v>
      </c>
      <c r="B246" s="13" t="s">
        <v>31</v>
      </c>
      <c r="C246" s="5" t="s">
        <v>395</v>
      </c>
      <c r="D246" s="12" t="s">
        <v>1</v>
      </c>
      <c r="E246" s="7" t="s">
        <v>28</v>
      </c>
      <c r="F246" s="117">
        <v>25</v>
      </c>
      <c r="G246" s="116"/>
      <c r="H246" s="115">
        <f>ROUND(G246*F246,2)</f>
        <v>0</v>
      </c>
      <c r="I246" s="40"/>
      <c r="J246" s="39"/>
      <c r="K246" s="38"/>
      <c r="L246" s="37"/>
      <c r="M246" s="37"/>
      <c r="N246" s="37"/>
    </row>
    <row r="247" spans="1:14" s="18" customFormat="1" ht="44.45" customHeight="1" x14ac:dyDescent="0.2">
      <c r="A247" s="27" t="s">
        <v>35</v>
      </c>
      <c r="B247" s="4" t="s">
        <v>261</v>
      </c>
      <c r="C247" s="5" t="s">
        <v>36</v>
      </c>
      <c r="D247" s="6" t="s">
        <v>288</v>
      </c>
      <c r="E247" s="7" t="s">
        <v>30</v>
      </c>
      <c r="F247" s="117">
        <v>2250</v>
      </c>
      <c r="G247" s="116"/>
      <c r="H247" s="115">
        <f>ROUND(G247*F247,2)</f>
        <v>0</v>
      </c>
      <c r="I247" s="40"/>
      <c r="J247" s="39"/>
      <c r="K247" s="38"/>
      <c r="L247" s="37"/>
      <c r="M247" s="37"/>
      <c r="N247" s="37"/>
    </row>
    <row r="248" spans="1:14" ht="44.45" customHeight="1" x14ac:dyDescent="0.2">
      <c r="A248" s="49"/>
      <c r="B248" s="107"/>
      <c r="C248" s="106" t="s">
        <v>148</v>
      </c>
      <c r="D248" s="105"/>
      <c r="E248" s="119"/>
      <c r="F248" s="98"/>
      <c r="G248" s="88"/>
      <c r="H248" s="87"/>
      <c r="I248" s="40"/>
      <c r="J248" s="39"/>
      <c r="K248" s="38"/>
      <c r="L248" s="37"/>
      <c r="M248" s="37"/>
      <c r="N248" s="37"/>
    </row>
    <row r="249" spans="1:14" s="90" customFormat="1" ht="44.45" customHeight="1" x14ac:dyDescent="0.2">
      <c r="A249" s="118" t="s">
        <v>64</v>
      </c>
      <c r="B249" s="4" t="s">
        <v>262</v>
      </c>
      <c r="C249" s="5" t="s">
        <v>65</v>
      </c>
      <c r="D249" s="6" t="s">
        <v>288</v>
      </c>
      <c r="E249" s="7"/>
      <c r="F249" s="117"/>
      <c r="G249" s="88"/>
      <c r="H249" s="115"/>
      <c r="I249" s="40"/>
      <c r="J249" s="39"/>
      <c r="K249" s="38"/>
      <c r="L249" s="37"/>
      <c r="M249" s="37"/>
      <c r="N249" s="37"/>
    </row>
    <row r="250" spans="1:14" s="18" customFormat="1" ht="44.45" customHeight="1" x14ac:dyDescent="0.2">
      <c r="A250" s="118" t="s">
        <v>66</v>
      </c>
      <c r="B250" s="13" t="s">
        <v>31</v>
      </c>
      <c r="C250" s="5" t="s">
        <v>67</v>
      </c>
      <c r="D250" s="12" t="s">
        <v>1</v>
      </c>
      <c r="E250" s="7" t="s">
        <v>30</v>
      </c>
      <c r="F250" s="117">
        <v>50</v>
      </c>
      <c r="G250" s="116"/>
      <c r="H250" s="115">
        <f>ROUND(G250*F250,2)</f>
        <v>0</v>
      </c>
      <c r="I250" s="40"/>
      <c r="J250" s="39"/>
      <c r="K250" s="38"/>
      <c r="L250" s="37"/>
      <c r="M250" s="37"/>
      <c r="N250" s="37"/>
    </row>
    <row r="251" spans="1:14" s="18" customFormat="1" ht="44.45" customHeight="1" x14ac:dyDescent="0.2">
      <c r="A251" s="118" t="s">
        <v>392</v>
      </c>
      <c r="B251" s="4" t="s">
        <v>263</v>
      </c>
      <c r="C251" s="5" t="s">
        <v>390</v>
      </c>
      <c r="D251" s="12" t="s">
        <v>151</v>
      </c>
      <c r="E251" s="7"/>
      <c r="F251" s="117"/>
      <c r="G251" s="88"/>
      <c r="H251" s="115"/>
      <c r="I251" s="40"/>
      <c r="J251" s="39"/>
      <c r="K251" s="38"/>
      <c r="L251" s="37"/>
      <c r="M251" s="37"/>
      <c r="N251" s="37"/>
    </row>
    <row r="252" spans="1:14" s="18" customFormat="1" ht="44.45" customHeight="1" x14ac:dyDescent="0.2">
      <c r="A252" s="11" t="s">
        <v>389</v>
      </c>
      <c r="B252" s="13" t="s">
        <v>31</v>
      </c>
      <c r="C252" s="5" t="s">
        <v>388</v>
      </c>
      <c r="D252" s="12" t="s">
        <v>1</v>
      </c>
      <c r="E252" s="7" t="s">
        <v>30</v>
      </c>
      <c r="F252" s="117">
        <v>200</v>
      </c>
      <c r="G252" s="116"/>
      <c r="H252" s="115">
        <f>ROUND(G252*F252,2)</f>
        <v>0</v>
      </c>
      <c r="I252" s="40"/>
      <c r="J252" s="39"/>
      <c r="K252" s="38"/>
      <c r="L252" s="37"/>
      <c r="M252" s="37"/>
      <c r="N252" s="37"/>
    </row>
    <row r="253" spans="1:14" s="18" customFormat="1" ht="44.45" customHeight="1" x14ac:dyDescent="0.2">
      <c r="A253" s="118" t="s">
        <v>387</v>
      </c>
      <c r="B253" s="4" t="s">
        <v>264</v>
      </c>
      <c r="C253" s="5" t="s">
        <v>385</v>
      </c>
      <c r="D253" s="12" t="s">
        <v>377</v>
      </c>
      <c r="E253" s="7"/>
      <c r="F253" s="117"/>
      <c r="G253" s="88"/>
      <c r="H253" s="115"/>
      <c r="I253" s="40"/>
      <c r="J253" s="39"/>
      <c r="K253" s="38"/>
      <c r="L253" s="37"/>
      <c r="M253" s="37"/>
      <c r="N253" s="37"/>
    </row>
    <row r="254" spans="1:14" s="18" customFormat="1" ht="44.45" customHeight="1" x14ac:dyDescent="0.2">
      <c r="A254" s="11" t="s">
        <v>454</v>
      </c>
      <c r="B254" s="13" t="s">
        <v>31</v>
      </c>
      <c r="C254" s="5" t="s">
        <v>453</v>
      </c>
      <c r="D254" s="12" t="s">
        <v>1</v>
      </c>
      <c r="E254" s="7" t="s">
        <v>30</v>
      </c>
      <c r="F254" s="117">
        <v>10</v>
      </c>
      <c r="G254" s="116"/>
      <c r="H254" s="115">
        <f>ROUND(G254*F254,2)</f>
        <v>0</v>
      </c>
      <c r="I254" s="40"/>
      <c r="J254" s="39"/>
      <c r="K254" s="38"/>
      <c r="L254" s="37"/>
      <c r="M254" s="37"/>
      <c r="N254" s="37"/>
    </row>
    <row r="255" spans="1:14" s="18" customFormat="1" ht="44.45" customHeight="1" x14ac:dyDescent="0.2">
      <c r="A255" s="11" t="s">
        <v>384</v>
      </c>
      <c r="B255" s="13" t="s">
        <v>38</v>
      </c>
      <c r="C255" s="5" t="s">
        <v>383</v>
      </c>
      <c r="D255" s="12" t="s">
        <v>1</v>
      </c>
      <c r="E255" s="7" t="s">
        <v>30</v>
      </c>
      <c r="F255" s="117">
        <v>135</v>
      </c>
      <c r="G255" s="116"/>
      <c r="H255" s="115">
        <f>ROUND(G255*F255,2)</f>
        <v>0</v>
      </c>
      <c r="I255" s="40"/>
      <c r="J255" s="39"/>
      <c r="K255" s="38"/>
      <c r="L255" s="37"/>
      <c r="M255" s="37"/>
      <c r="N255" s="37"/>
    </row>
    <row r="256" spans="1:14" s="18" customFormat="1" ht="44.45" customHeight="1" x14ac:dyDescent="0.2">
      <c r="A256" s="11" t="s">
        <v>497</v>
      </c>
      <c r="B256" s="13" t="s">
        <v>48</v>
      </c>
      <c r="C256" s="5" t="s">
        <v>496</v>
      </c>
      <c r="D256" s="12" t="s">
        <v>1</v>
      </c>
      <c r="E256" s="7" t="s">
        <v>30</v>
      </c>
      <c r="F256" s="117">
        <v>25</v>
      </c>
      <c r="G256" s="116"/>
      <c r="H256" s="115">
        <f>ROUND(G256*F256,2)</f>
        <v>0</v>
      </c>
      <c r="I256" s="40"/>
      <c r="J256" s="39"/>
      <c r="K256" s="38"/>
      <c r="L256" s="37"/>
      <c r="M256" s="37"/>
      <c r="N256" s="37"/>
    </row>
    <row r="257" spans="1:14" s="18" customFormat="1" ht="44.45" customHeight="1" x14ac:dyDescent="0.2">
      <c r="A257" s="11" t="s">
        <v>382</v>
      </c>
      <c r="B257" s="13" t="s">
        <v>59</v>
      </c>
      <c r="C257" s="5" t="s">
        <v>381</v>
      </c>
      <c r="D257" s="12" t="s">
        <v>1</v>
      </c>
      <c r="E257" s="7" t="s">
        <v>30</v>
      </c>
      <c r="F257" s="117">
        <v>750</v>
      </c>
      <c r="G257" s="116"/>
      <c r="H257" s="115">
        <f>ROUND(G257*F257,2)</f>
        <v>0</v>
      </c>
      <c r="I257" s="40"/>
      <c r="J257" s="39"/>
      <c r="K257" s="38"/>
      <c r="L257" s="37"/>
      <c r="M257" s="37"/>
      <c r="N257" s="37"/>
    </row>
    <row r="258" spans="1:14" s="18" customFormat="1" ht="44.45" customHeight="1" x14ac:dyDescent="0.2">
      <c r="A258" s="118" t="s">
        <v>380</v>
      </c>
      <c r="B258" s="4" t="s">
        <v>265</v>
      </c>
      <c r="C258" s="5" t="s">
        <v>378</v>
      </c>
      <c r="D258" s="12" t="s">
        <v>377</v>
      </c>
      <c r="E258" s="7"/>
      <c r="F258" s="117"/>
      <c r="G258" s="88"/>
      <c r="H258" s="115"/>
      <c r="I258" s="40"/>
      <c r="J258" s="39"/>
      <c r="K258" s="38"/>
      <c r="L258" s="37"/>
      <c r="M258" s="37"/>
      <c r="N258" s="37"/>
    </row>
    <row r="259" spans="1:14" s="18" customFormat="1" ht="44.45" customHeight="1" x14ac:dyDescent="0.2">
      <c r="A259" s="11" t="s">
        <v>376</v>
      </c>
      <c r="B259" s="126" t="s">
        <v>31</v>
      </c>
      <c r="C259" s="125" t="s">
        <v>375</v>
      </c>
      <c r="D259" s="124" t="s">
        <v>1</v>
      </c>
      <c r="E259" s="123" t="s">
        <v>30</v>
      </c>
      <c r="F259" s="145">
        <v>50</v>
      </c>
      <c r="G259" s="121"/>
      <c r="H259" s="120">
        <f>ROUND(G259*F259,2)</f>
        <v>0</v>
      </c>
      <c r="I259" s="40"/>
      <c r="J259" s="39"/>
      <c r="K259" s="38"/>
      <c r="L259" s="37"/>
      <c r="M259" s="37"/>
      <c r="N259" s="37"/>
    </row>
    <row r="260" spans="1:14" s="18" customFormat="1" ht="43.15" customHeight="1" x14ac:dyDescent="0.2">
      <c r="A260" s="118" t="s">
        <v>374</v>
      </c>
      <c r="B260" s="4" t="s">
        <v>495</v>
      </c>
      <c r="C260" s="5" t="s">
        <v>372</v>
      </c>
      <c r="D260" s="12" t="s">
        <v>151</v>
      </c>
      <c r="E260" s="7"/>
      <c r="F260" s="117"/>
      <c r="G260" s="88"/>
      <c r="H260" s="115"/>
      <c r="I260" s="40"/>
      <c r="J260" s="39"/>
      <c r="K260" s="38"/>
      <c r="L260" s="37"/>
      <c r="M260" s="37"/>
      <c r="N260" s="37"/>
    </row>
    <row r="261" spans="1:14" s="18" customFormat="1" ht="43.15" customHeight="1" x14ac:dyDescent="0.2">
      <c r="A261" s="11" t="s">
        <v>371</v>
      </c>
      <c r="B261" s="13" t="s">
        <v>31</v>
      </c>
      <c r="C261" s="5" t="s">
        <v>370</v>
      </c>
      <c r="D261" s="12" t="s">
        <v>1</v>
      </c>
      <c r="E261" s="7" t="s">
        <v>30</v>
      </c>
      <c r="F261" s="117">
        <v>50</v>
      </c>
      <c r="G261" s="116"/>
      <c r="H261" s="115">
        <f>ROUND(G261*F261,2)</f>
        <v>0</v>
      </c>
      <c r="I261" s="40"/>
      <c r="J261" s="39"/>
      <c r="K261" s="38"/>
      <c r="L261" s="37"/>
      <c r="M261" s="37"/>
      <c r="N261" s="37"/>
    </row>
    <row r="262" spans="1:14" s="18" customFormat="1" ht="43.15" customHeight="1" x14ac:dyDescent="0.2">
      <c r="A262" s="11" t="s">
        <v>369</v>
      </c>
      <c r="B262" s="13" t="s">
        <v>38</v>
      </c>
      <c r="C262" s="5" t="s">
        <v>368</v>
      </c>
      <c r="D262" s="12" t="s">
        <v>1</v>
      </c>
      <c r="E262" s="7" t="s">
        <v>30</v>
      </c>
      <c r="F262" s="117">
        <v>140</v>
      </c>
      <c r="G262" s="116"/>
      <c r="H262" s="115">
        <f>ROUND(G262*F262,2)</f>
        <v>0</v>
      </c>
      <c r="I262" s="40"/>
      <c r="J262" s="39"/>
      <c r="K262" s="38"/>
      <c r="L262" s="37"/>
      <c r="M262" s="37"/>
      <c r="N262" s="37"/>
    </row>
    <row r="263" spans="1:14" s="18" customFormat="1" ht="43.15" customHeight="1" x14ac:dyDescent="0.2">
      <c r="A263" s="118" t="s">
        <v>39</v>
      </c>
      <c r="B263" s="4" t="s">
        <v>494</v>
      </c>
      <c r="C263" s="5" t="s">
        <v>40</v>
      </c>
      <c r="D263" s="12" t="s">
        <v>151</v>
      </c>
      <c r="E263" s="7"/>
      <c r="F263" s="117"/>
      <c r="G263" s="88"/>
      <c r="H263" s="115"/>
      <c r="I263" s="40"/>
      <c r="J263" s="39"/>
      <c r="K263" s="38"/>
      <c r="L263" s="37"/>
      <c r="M263" s="37"/>
      <c r="N263" s="37"/>
    </row>
    <row r="264" spans="1:14" s="18" customFormat="1" ht="43.15" customHeight="1" x14ac:dyDescent="0.2">
      <c r="A264" s="118" t="s">
        <v>41</v>
      </c>
      <c r="B264" s="13" t="s">
        <v>31</v>
      </c>
      <c r="C264" s="5" t="s">
        <v>42</v>
      </c>
      <c r="D264" s="12" t="s">
        <v>1</v>
      </c>
      <c r="E264" s="7" t="s">
        <v>37</v>
      </c>
      <c r="F264" s="117">
        <v>550</v>
      </c>
      <c r="G264" s="116"/>
      <c r="H264" s="115">
        <f>ROUND(G264*F264,2)</f>
        <v>0</v>
      </c>
      <c r="I264" s="40"/>
      <c r="J264" s="39"/>
      <c r="K264" s="38"/>
      <c r="L264" s="37"/>
      <c r="M264" s="37"/>
      <c r="N264" s="37"/>
    </row>
    <row r="265" spans="1:14" s="18" customFormat="1" ht="43.15" customHeight="1" x14ac:dyDescent="0.2">
      <c r="A265" s="118" t="s">
        <v>43</v>
      </c>
      <c r="B265" s="4" t="s">
        <v>493</v>
      </c>
      <c r="C265" s="5" t="s">
        <v>44</v>
      </c>
      <c r="D265" s="12" t="s">
        <v>151</v>
      </c>
      <c r="E265" s="7"/>
      <c r="F265" s="117"/>
      <c r="G265" s="88"/>
      <c r="H265" s="115"/>
      <c r="I265" s="40"/>
      <c r="J265" s="39"/>
      <c r="K265" s="38"/>
      <c r="L265" s="37"/>
      <c r="M265" s="37"/>
      <c r="N265" s="37"/>
    </row>
    <row r="266" spans="1:14" s="18" customFormat="1" ht="43.15" customHeight="1" x14ac:dyDescent="0.2">
      <c r="A266" s="150" t="s">
        <v>152</v>
      </c>
      <c r="B266" s="148" t="s">
        <v>31</v>
      </c>
      <c r="C266" s="149" t="s">
        <v>153</v>
      </c>
      <c r="D266" s="148" t="s">
        <v>1</v>
      </c>
      <c r="E266" s="148" t="s">
        <v>37</v>
      </c>
      <c r="F266" s="117">
        <v>15</v>
      </c>
      <c r="G266" s="116"/>
      <c r="H266" s="115">
        <f>ROUND(G266*F266,2)</f>
        <v>0</v>
      </c>
      <c r="I266" s="40"/>
      <c r="J266" s="39"/>
      <c r="K266" s="38"/>
      <c r="L266" s="37"/>
      <c r="M266" s="37"/>
      <c r="N266" s="37"/>
    </row>
    <row r="267" spans="1:14" s="18" customFormat="1" ht="43.15" customHeight="1" x14ac:dyDescent="0.2">
      <c r="A267" s="118" t="s">
        <v>45</v>
      </c>
      <c r="B267" s="13" t="s">
        <v>38</v>
      </c>
      <c r="C267" s="5" t="s">
        <v>46</v>
      </c>
      <c r="D267" s="12" t="s">
        <v>1</v>
      </c>
      <c r="E267" s="7" t="s">
        <v>37</v>
      </c>
      <c r="F267" s="117">
        <v>1750</v>
      </c>
      <c r="G267" s="116"/>
      <c r="H267" s="115">
        <f>ROUND(G267*F267,2)</f>
        <v>0</v>
      </c>
      <c r="I267" s="40"/>
      <c r="J267" s="39"/>
      <c r="K267" s="38"/>
      <c r="L267" s="37"/>
      <c r="M267" s="37"/>
      <c r="N267" s="37"/>
    </row>
    <row r="268" spans="1:14" s="90" customFormat="1" ht="43.15" customHeight="1" x14ac:dyDescent="0.2">
      <c r="A268" s="118" t="s">
        <v>448</v>
      </c>
      <c r="B268" s="4" t="s">
        <v>492</v>
      </c>
      <c r="C268" s="5" t="s">
        <v>446</v>
      </c>
      <c r="D268" s="12" t="s">
        <v>364</v>
      </c>
      <c r="E268" s="7"/>
      <c r="F268" s="117"/>
      <c r="G268" s="88"/>
      <c r="H268" s="115"/>
      <c r="I268" s="40"/>
      <c r="J268" s="39"/>
      <c r="K268" s="38"/>
      <c r="L268" s="37"/>
      <c r="M268" s="37"/>
      <c r="N268" s="37"/>
    </row>
    <row r="269" spans="1:14" s="18" customFormat="1" ht="43.15" customHeight="1" x14ac:dyDescent="0.2">
      <c r="A269" s="118" t="s">
        <v>445</v>
      </c>
      <c r="B269" s="13" t="s">
        <v>31</v>
      </c>
      <c r="C269" s="5" t="s">
        <v>444</v>
      </c>
      <c r="D269" s="12" t="s">
        <v>193</v>
      </c>
      <c r="E269" s="7" t="s">
        <v>30</v>
      </c>
      <c r="F269" s="117">
        <v>95</v>
      </c>
      <c r="G269" s="116"/>
      <c r="H269" s="115">
        <f>ROUND(G269*F269,2)</f>
        <v>0</v>
      </c>
      <c r="I269" s="40"/>
      <c r="J269" s="39"/>
      <c r="K269" s="38"/>
      <c r="L269" s="37"/>
      <c r="M269" s="37"/>
      <c r="N269" s="37"/>
    </row>
    <row r="270" spans="1:14" s="90" customFormat="1" ht="43.15" customHeight="1" x14ac:dyDescent="0.2">
      <c r="A270" s="118" t="s">
        <v>190</v>
      </c>
      <c r="B270" s="4" t="s">
        <v>491</v>
      </c>
      <c r="C270" s="5" t="s">
        <v>191</v>
      </c>
      <c r="D270" s="12" t="s">
        <v>364</v>
      </c>
      <c r="E270" s="7"/>
      <c r="F270" s="117"/>
      <c r="G270" s="88"/>
      <c r="H270" s="115"/>
      <c r="I270" s="40"/>
      <c r="J270" s="39"/>
      <c r="K270" s="38"/>
      <c r="L270" s="37"/>
      <c r="M270" s="37"/>
      <c r="N270" s="37"/>
    </row>
    <row r="271" spans="1:14" s="18" customFormat="1" ht="43.15" customHeight="1" x14ac:dyDescent="0.2">
      <c r="A271" s="118" t="s">
        <v>192</v>
      </c>
      <c r="B271" s="13" t="s">
        <v>31</v>
      </c>
      <c r="C271" s="5" t="s">
        <v>289</v>
      </c>
      <c r="D271" s="12" t="s">
        <v>193</v>
      </c>
      <c r="E271" s="7"/>
      <c r="F271" s="117"/>
      <c r="G271" s="88"/>
      <c r="H271" s="115"/>
      <c r="I271" s="40"/>
      <c r="J271" s="39"/>
      <c r="K271" s="38"/>
      <c r="L271" s="37"/>
      <c r="M271" s="37"/>
      <c r="N271" s="37"/>
    </row>
    <row r="272" spans="1:14" s="18" customFormat="1" ht="43.15" customHeight="1" x14ac:dyDescent="0.2">
      <c r="A272" s="118" t="s">
        <v>194</v>
      </c>
      <c r="B272" s="14" t="s">
        <v>98</v>
      </c>
      <c r="C272" s="5" t="s">
        <v>195</v>
      </c>
      <c r="D272" s="12"/>
      <c r="E272" s="7" t="s">
        <v>30</v>
      </c>
      <c r="F272" s="117">
        <v>60</v>
      </c>
      <c r="G272" s="116"/>
      <c r="H272" s="115">
        <f>ROUND(G272*F272,2)</f>
        <v>0</v>
      </c>
      <c r="I272" s="40"/>
      <c r="J272" s="39"/>
      <c r="K272" s="38"/>
      <c r="L272" s="37"/>
      <c r="M272" s="37"/>
      <c r="N272" s="37"/>
    </row>
    <row r="273" spans="1:14" s="90" customFormat="1" ht="43.15" customHeight="1" x14ac:dyDescent="0.2">
      <c r="A273" s="118" t="s">
        <v>224</v>
      </c>
      <c r="B273" s="4" t="s">
        <v>490</v>
      </c>
      <c r="C273" s="5" t="s">
        <v>226</v>
      </c>
      <c r="D273" s="12" t="s">
        <v>97</v>
      </c>
      <c r="E273" s="7" t="s">
        <v>30</v>
      </c>
      <c r="F273" s="128">
        <v>20</v>
      </c>
      <c r="G273" s="116"/>
      <c r="H273" s="115">
        <f>ROUND(G273*F273,2)</f>
        <v>0</v>
      </c>
      <c r="I273" s="40"/>
      <c r="J273" s="39"/>
      <c r="K273" s="38"/>
      <c r="L273" s="37"/>
      <c r="M273" s="37"/>
      <c r="N273" s="37"/>
    </row>
    <row r="274" spans="1:14" s="18" customFormat="1" ht="43.15" customHeight="1" x14ac:dyDescent="0.2">
      <c r="A274" s="118" t="s">
        <v>267</v>
      </c>
      <c r="B274" s="4" t="s">
        <v>489</v>
      </c>
      <c r="C274" s="5" t="s">
        <v>268</v>
      </c>
      <c r="D274" s="12" t="s">
        <v>97</v>
      </c>
      <c r="E274" s="7" t="s">
        <v>30</v>
      </c>
      <c r="F274" s="117">
        <v>20</v>
      </c>
      <c r="G274" s="116"/>
      <c r="H274" s="115">
        <f>ROUND(G274*F274,2)</f>
        <v>0</v>
      </c>
      <c r="I274" s="40"/>
      <c r="J274" s="39"/>
      <c r="K274" s="38"/>
      <c r="L274" s="37"/>
      <c r="M274" s="37"/>
      <c r="N274" s="37"/>
    </row>
    <row r="275" spans="1:14" s="18" customFormat="1" ht="43.15" customHeight="1" x14ac:dyDescent="0.2">
      <c r="A275" s="118" t="s">
        <v>488</v>
      </c>
      <c r="B275" s="4" t="s">
        <v>487</v>
      </c>
      <c r="C275" s="5" t="s">
        <v>486</v>
      </c>
      <c r="D275" s="12" t="s">
        <v>97</v>
      </c>
      <c r="E275" s="7" t="s">
        <v>30</v>
      </c>
      <c r="F275" s="117">
        <v>20</v>
      </c>
      <c r="G275" s="116"/>
      <c r="H275" s="115">
        <f>ROUND(G275*F275,2)</f>
        <v>0</v>
      </c>
      <c r="I275" s="40"/>
      <c r="J275" s="39"/>
      <c r="K275" s="38"/>
      <c r="L275" s="37"/>
      <c r="M275" s="37"/>
      <c r="N275" s="37"/>
    </row>
    <row r="276" spans="1:14" s="90" customFormat="1" ht="43.15" customHeight="1" x14ac:dyDescent="0.2">
      <c r="A276" s="118" t="s">
        <v>198</v>
      </c>
      <c r="B276" s="4" t="s">
        <v>485</v>
      </c>
      <c r="C276" s="5" t="s">
        <v>199</v>
      </c>
      <c r="D276" s="12" t="s">
        <v>200</v>
      </c>
      <c r="E276" s="7"/>
      <c r="F276" s="117"/>
      <c r="G276" s="88"/>
      <c r="H276" s="115"/>
      <c r="I276" s="40"/>
      <c r="J276" s="39"/>
      <c r="K276" s="38"/>
      <c r="L276" s="37"/>
      <c r="M276" s="37"/>
      <c r="N276" s="37"/>
    </row>
    <row r="277" spans="1:14" s="18" customFormat="1" ht="43.15" customHeight="1" x14ac:dyDescent="0.2">
      <c r="A277" s="118" t="s">
        <v>440</v>
      </c>
      <c r="B277" s="13" t="s">
        <v>31</v>
      </c>
      <c r="C277" s="5" t="s">
        <v>439</v>
      </c>
      <c r="D277" s="12"/>
      <c r="E277" s="7" t="s">
        <v>47</v>
      </c>
      <c r="F277" s="117">
        <v>40</v>
      </c>
      <c r="G277" s="116"/>
      <c r="H277" s="115">
        <f>ROUND(G277*F277,2)</f>
        <v>0</v>
      </c>
      <c r="I277" s="40"/>
      <c r="J277" s="39"/>
      <c r="K277" s="38"/>
      <c r="L277" s="37"/>
      <c r="M277" s="37"/>
      <c r="N277" s="37"/>
    </row>
    <row r="278" spans="1:14" s="18" customFormat="1" ht="43.15" customHeight="1" x14ac:dyDescent="0.2">
      <c r="A278" s="118" t="s">
        <v>201</v>
      </c>
      <c r="B278" s="13" t="s">
        <v>38</v>
      </c>
      <c r="C278" s="5" t="s">
        <v>202</v>
      </c>
      <c r="D278" s="12" t="s">
        <v>203</v>
      </c>
      <c r="E278" s="7" t="s">
        <v>47</v>
      </c>
      <c r="F278" s="117">
        <v>1190</v>
      </c>
      <c r="G278" s="116"/>
      <c r="H278" s="115">
        <f>ROUND(G278*F278,2)</f>
        <v>0</v>
      </c>
      <c r="I278" s="40"/>
      <c r="J278" s="39"/>
      <c r="K278" s="38"/>
      <c r="L278" s="37"/>
      <c r="M278" s="37"/>
      <c r="N278" s="37"/>
    </row>
    <row r="279" spans="1:14" s="18" customFormat="1" ht="44.45" customHeight="1" x14ac:dyDescent="0.2">
      <c r="A279" s="118" t="s">
        <v>362</v>
      </c>
      <c r="B279" s="126" t="s">
        <v>48</v>
      </c>
      <c r="C279" s="125" t="s">
        <v>361</v>
      </c>
      <c r="D279" s="124" t="s">
        <v>1</v>
      </c>
      <c r="E279" s="123" t="s">
        <v>47</v>
      </c>
      <c r="F279" s="145">
        <v>20</v>
      </c>
      <c r="G279" s="121"/>
      <c r="H279" s="120">
        <f>ROUND(G279*F279,2)</f>
        <v>0</v>
      </c>
      <c r="I279" s="40"/>
      <c r="J279" s="39"/>
      <c r="K279" s="38"/>
      <c r="L279" s="37"/>
      <c r="M279" s="37"/>
      <c r="N279" s="37"/>
    </row>
    <row r="280" spans="1:14" s="18" customFormat="1" ht="44.45" customHeight="1" x14ac:dyDescent="0.2">
      <c r="A280" s="118" t="s">
        <v>204</v>
      </c>
      <c r="B280" s="4" t="s">
        <v>484</v>
      </c>
      <c r="C280" s="5" t="s">
        <v>205</v>
      </c>
      <c r="D280" s="12" t="s">
        <v>200</v>
      </c>
      <c r="E280" s="7"/>
      <c r="F280" s="117"/>
      <c r="G280" s="88"/>
      <c r="H280" s="115"/>
      <c r="I280" s="40"/>
      <c r="J280" s="39"/>
      <c r="K280" s="38"/>
      <c r="L280" s="37"/>
      <c r="M280" s="37"/>
      <c r="N280" s="37"/>
    </row>
    <row r="281" spans="1:14" s="18" customFormat="1" ht="44.45" customHeight="1" x14ac:dyDescent="0.2">
      <c r="A281" s="118" t="s">
        <v>437</v>
      </c>
      <c r="B281" s="13" t="s">
        <v>31</v>
      </c>
      <c r="C281" s="5" t="s">
        <v>290</v>
      </c>
      <c r="D281" s="12" t="s">
        <v>101</v>
      </c>
      <c r="E281" s="7" t="s">
        <v>47</v>
      </c>
      <c r="F281" s="117">
        <v>40</v>
      </c>
      <c r="G281" s="116"/>
      <c r="H281" s="115">
        <f>ROUND(G281*F281,2)</f>
        <v>0</v>
      </c>
      <c r="I281" s="40"/>
      <c r="J281" s="39"/>
      <c r="K281" s="38"/>
      <c r="L281" s="37"/>
      <c r="M281" s="37"/>
      <c r="N281" s="37"/>
    </row>
    <row r="282" spans="1:14" s="18" customFormat="1" ht="44.45" customHeight="1" x14ac:dyDescent="0.2">
      <c r="A282" s="11" t="s">
        <v>436</v>
      </c>
      <c r="B282" s="13" t="s">
        <v>38</v>
      </c>
      <c r="C282" s="5" t="s">
        <v>435</v>
      </c>
      <c r="D282" s="12" t="s">
        <v>434</v>
      </c>
      <c r="E282" s="7" t="s">
        <v>47</v>
      </c>
      <c r="F282" s="117">
        <v>80</v>
      </c>
      <c r="G282" s="116"/>
      <c r="H282" s="115">
        <f>ROUND(G282*F282,2)</f>
        <v>0</v>
      </c>
      <c r="I282" s="40"/>
      <c r="J282" s="39"/>
      <c r="K282" s="38"/>
      <c r="L282" s="37"/>
      <c r="M282" s="37"/>
      <c r="N282" s="37"/>
    </row>
    <row r="283" spans="1:14" s="18" customFormat="1" ht="44.45" customHeight="1" x14ac:dyDescent="0.2">
      <c r="A283" s="118" t="s">
        <v>433</v>
      </c>
      <c r="B283" s="13" t="s">
        <v>48</v>
      </c>
      <c r="C283" s="5" t="s">
        <v>432</v>
      </c>
      <c r="D283" s="12" t="s">
        <v>203</v>
      </c>
      <c r="E283" s="7" t="s">
        <v>47</v>
      </c>
      <c r="F283" s="117">
        <v>1110</v>
      </c>
      <c r="G283" s="116"/>
      <c r="H283" s="115">
        <f>ROUND(G283*F283,2)</f>
        <v>0</v>
      </c>
      <c r="I283" s="40"/>
      <c r="J283" s="39"/>
      <c r="K283" s="38"/>
      <c r="L283" s="37"/>
      <c r="M283" s="37"/>
      <c r="N283" s="37"/>
    </row>
    <row r="284" spans="1:14" s="147" customFormat="1" ht="44.45" customHeight="1" x14ac:dyDescent="0.2">
      <c r="A284" s="118" t="s">
        <v>357</v>
      </c>
      <c r="B284" s="13" t="s">
        <v>59</v>
      </c>
      <c r="C284" s="5" t="s">
        <v>291</v>
      </c>
      <c r="D284" s="12" t="s">
        <v>356</v>
      </c>
      <c r="E284" s="7" t="s">
        <v>47</v>
      </c>
      <c r="F284" s="117">
        <v>20</v>
      </c>
      <c r="G284" s="116"/>
      <c r="H284" s="115">
        <f>ROUND(G284*F284,2)</f>
        <v>0</v>
      </c>
      <c r="I284" s="40"/>
      <c r="J284" s="39"/>
      <c r="K284" s="38"/>
      <c r="L284" s="37"/>
      <c r="M284" s="37"/>
      <c r="N284" s="37"/>
    </row>
    <row r="285" spans="1:14" s="18" customFormat="1" ht="44.45" customHeight="1" x14ac:dyDescent="0.2">
      <c r="A285" s="11" t="s">
        <v>206</v>
      </c>
      <c r="B285" s="4" t="s">
        <v>483</v>
      </c>
      <c r="C285" s="5" t="s">
        <v>207</v>
      </c>
      <c r="D285" s="12" t="s">
        <v>208</v>
      </c>
      <c r="E285" s="7" t="s">
        <v>30</v>
      </c>
      <c r="F285" s="117">
        <v>55</v>
      </c>
      <c r="G285" s="116"/>
      <c r="H285" s="115">
        <f>ROUND(G285*F285,2)</f>
        <v>0</v>
      </c>
      <c r="I285" s="40"/>
      <c r="J285" s="39"/>
      <c r="K285" s="38"/>
      <c r="L285" s="37"/>
      <c r="M285" s="37"/>
      <c r="N285" s="37"/>
    </row>
    <row r="286" spans="1:14" s="18" customFormat="1" ht="44.45" customHeight="1" x14ac:dyDescent="0.2">
      <c r="A286" s="118" t="s">
        <v>154</v>
      </c>
      <c r="B286" s="4" t="s">
        <v>482</v>
      </c>
      <c r="C286" s="5" t="s">
        <v>155</v>
      </c>
      <c r="D286" s="12" t="s">
        <v>353</v>
      </c>
      <c r="E286" s="144"/>
      <c r="F286" s="117"/>
      <c r="G286" s="88"/>
      <c r="H286" s="115"/>
      <c r="I286" s="40"/>
      <c r="J286" s="39"/>
      <c r="K286" s="38"/>
      <c r="L286" s="37"/>
      <c r="M286" s="37"/>
      <c r="N286" s="37"/>
    </row>
    <row r="287" spans="1:14" s="18" customFormat="1" ht="44.45" customHeight="1" x14ac:dyDescent="0.2">
      <c r="A287" s="118" t="s">
        <v>209</v>
      </c>
      <c r="B287" s="13" t="s">
        <v>31</v>
      </c>
      <c r="C287" s="5" t="s">
        <v>210</v>
      </c>
      <c r="D287" s="12"/>
      <c r="E287" s="7"/>
      <c r="F287" s="117"/>
      <c r="G287" s="88"/>
      <c r="H287" s="115"/>
      <c r="I287" s="40"/>
      <c r="J287" s="39"/>
      <c r="K287" s="38"/>
      <c r="L287" s="37"/>
      <c r="M287" s="37"/>
      <c r="N287" s="37"/>
    </row>
    <row r="288" spans="1:14" s="18" customFormat="1" ht="44.45" customHeight="1" x14ac:dyDescent="0.2">
      <c r="A288" s="118" t="s">
        <v>156</v>
      </c>
      <c r="B288" s="14" t="s">
        <v>98</v>
      </c>
      <c r="C288" s="5" t="s">
        <v>113</v>
      </c>
      <c r="D288" s="12"/>
      <c r="E288" s="7" t="s">
        <v>32</v>
      </c>
      <c r="F288" s="117">
        <v>980</v>
      </c>
      <c r="G288" s="116"/>
      <c r="H288" s="115">
        <f>ROUND(G288*F288,2)</f>
        <v>0</v>
      </c>
      <c r="I288" s="40"/>
      <c r="J288" s="39"/>
      <c r="K288" s="38"/>
      <c r="L288" s="37"/>
      <c r="M288" s="37"/>
      <c r="N288" s="37"/>
    </row>
    <row r="289" spans="1:14" s="18" customFormat="1" ht="44.45" customHeight="1" x14ac:dyDescent="0.2">
      <c r="A289" s="118" t="s">
        <v>157</v>
      </c>
      <c r="B289" s="13" t="s">
        <v>38</v>
      </c>
      <c r="C289" s="5" t="s">
        <v>68</v>
      </c>
      <c r="D289" s="12"/>
      <c r="E289" s="7"/>
      <c r="F289" s="117"/>
      <c r="G289" s="88"/>
      <c r="H289" s="115"/>
      <c r="I289" s="40"/>
      <c r="J289" s="39"/>
      <c r="K289" s="38"/>
      <c r="L289" s="37"/>
      <c r="M289" s="37"/>
      <c r="N289" s="37"/>
    </row>
    <row r="290" spans="1:14" s="18" customFormat="1" ht="44.45" customHeight="1" x14ac:dyDescent="0.2">
      <c r="A290" s="118" t="s">
        <v>158</v>
      </c>
      <c r="B290" s="14" t="s">
        <v>98</v>
      </c>
      <c r="C290" s="5" t="s">
        <v>113</v>
      </c>
      <c r="D290" s="12"/>
      <c r="E290" s="7" t="s">
        <v>32</v>
      </c>
      <c r="F290" s="117">
        <v>75</v>
      </c>
      <c r="G290" s="116"/>
      <c r="H290" s="115">
        <f>ROUND(G290*F290,2)</f>
        <v>0</v>
      </c>
      <c r="I290" s="40"/>
      <c r="J290" s="39"/>
      <c r="K290" s="38"/>
      <c r="L290" s="37"/>
      <c r="M290" s="37"/>
      <c r="N290" s="37"/>
    </row>
    <row r="291" spans="1:14" s="90" customFormat="1" ht="44.45" customHeight="1" x14ac:dyDescent="0.2">
      <c r="A291" s="118" t="s">
        <v>102</v>
      </c>
      <c r="B291" s="4" t="s">
        <v>481</v>
      </c>
      <c r="C291" s="5" t="s">
        <v>104</v>
      </c>
      <c r="D291" s="12" t="s">
        <v>211</v>
      </c>
      <c r="E291" s="7"/>
      <c r="F291" s="117"/>
      <c r="G291" s="88"/>
      <c r="H291" s="115"/>
      <c r="I291" s="40"/>
      <c r="J291" s="39"/>
      <c r="K291" s="38"/>
      <c r="L291" s="37"/>
      <c r="M291" s="37"/>
      <c r="N291" s="37"/>
    </row>
    <row r="292" spans="1:14" s="18" customFormat="1" ht="44.45" customHeight="1" x14ac:dyDescent="0.2">
      <c r="A292" s="118" t="s">
        <v>105</v>
      </c>
      <c r="B292" s="13" t="s">
        <v>31</v>
      </c>
      <c r="C292" s="5" t="s">
        <v>212</v>
      </c>
      <c r="D292" s="12" t="s">
        <v>1</v>
      </c>
      <c r="E292" s="7" t="s">
        <v>30</v>
      </c>
      <c r="F292" s="117">
        <v>385</v>
      </c>
      <c r="G292" s="116"/>
      <c r="H292" s="115">
        <f>ROUND(G292*F292,2)</f>
        <v>0</v>
      </c>
      <c r="I292" s="40"/>
      <c r="J292" s="39"/>
      <c r="K292" s="38"/>
      <c r="L292" s="37"/>
      <c r="M292" s="37"/>
      <c r="N292" s="37"/>
    </row>
    <row r="293" spans="1:14" s="90" customFormat="1" ht="44.45" customHeight="1" x14ac:dyDescent="0.2">
      <c r="A293" s="11" t="s">
        <v>428</v>
      </c>
      <c r="B293" s="4" t="s">
        <v>480</v>
      </c>
      <c r="C293" s="5" t="s">
        <v>426</v>
      </c>
      <c r="D293" s="12" t="s">
        <v>425</v>
      </c>
      <c r="E293" s="7"/>
      <c r="F293" s="128"/>
      <c r="G293" s="88"/>
      <c r="H293" s="115">
        <f>ROUND(G293*F293,2)</f>
        <v>0</v>
      </c>
      <c r="I293" s="40"/>
      <c r="J293" s="39"/>
      <c r="K293" s="38"/>
      <c r="L293" s="37"/>
      <c r="M293" s="37"/>
      <c r="N293" s="37"/>
    </row>
    <row r="294" spans="1:14" s="90" customFormat="1" ht="44.45" customHeight="1" x14ac:dyDescent="0.2">
      <c r="A294" s="11" t="s">
        <v>424</v>
      </c>
      <c r="B294" s="13" t="s">
        <v>31</v>
      </c>
      <c r="C294" s="5" t="s">
        <v>423</v>
      </c>
      <c r="D294" s="12"/>
      <c r="E294" s="7" t="s">
        <v>30</v>
      </c>
      <c r="F294" s="128">
        <v>5300</v>
      </c>
      <c r="G294" s="116"/>
      <c r="H294" s="115">
        <f>ROUND(G294*F294,2)</f>
        <v>0</v>
      </c>
      <c r="I294" s="40"/>
      <c r="J294" s="39"/>
      <c r="K294" s="38"/>
      <c r="L294" s="37"/>
      <c r="M294" s="37"/>
      <c r="N294" s="37"/>
    </row>
    <row r="295" spans="1:14" s="18" customFormat="1" ht="44.45" customHeight="1" x14ac:dyDescent="0.2">
      <c r="A295" s="118" t="s">
        <v>106</v>
      </c>
      <c r="B295" s="4" t="s">
        <v>479</v>
      </c>
      <c r="C295" s="5" t="s">
        <v>108</v>
      </c>
      <c r="D295" s="12" t="s">
        <v>159</v>
      </c>
      <c r="E295" s="7" t="s">
        <v>37</v>
      </c>
      <c r="F295" s="128">
        <v>6</v>
      </c>
      <c r="G295" s="116"/>
      <c r="H295" s="115">
        <f>ROUND(G295*F295,2)</f>
        <v>0</v>
      </c>
      <c r="I295" s="40"/>
      <c r="J295" s="39"/>
      <c r="K295" s="38"/>
      <c r="L295" s="37"/>
      <c r="M295" s="37"/>
      <c r="N295" s="37"/>
    </row>
    <row r="296" spans="1:14" ht="44.45" customHeight="1" x14ac:dyDescent="0.2">
      <c r="A296" s="49"/>
      <c r="B296" s="143"/>
      <c r="C296" s="106" t="s">
        <v>161</v>
      </c>
      <c r="D296" s="105"/>
      <c r="E296" s="104"/>
      <c r="F296" s="98"/>
      <c r="G296" s="88"/>
      <c r="H296" s="87"/>
      <c r="I296" s="40"/>
      <c r="J296" s="39"/>
      <c r="K296" s="38"/>
      <c r="L296" s="37"/>
      <c r="M296" s="37"/>
      <c r="N296" s="37"/>
    </row>
    <row r="297" spans="1:14" s="90" customFormat="1" ht="44.45" customHeight="1" x14ac:dyDescent="0.2">
      <c r="A297" s="27" t="s">
        <v>49</v>
      </c>
      <c r="B297" s="4" t="s">
        <v>478</v>
      </c>
      <c r="C297" s="5" t="s">
        <v>50</v>
      </c>
      <c r="D297" s="12" t="s">
        <v>299</v>
      </c>
      <c r="E297" s="7"/>
      <c r="F297" s="128"/>
      <c r="G297" s="88"/>
      <c r="H297" s="127"/>
      <c r="I297" s="40"/>
      <c r="J297" s="39"/>
      <c r="K297" s="38"/>
      <c r="L297" s="37"/>
      <c r="M297" s="37"/>
      <c r="N297" s="37"/>
    </row>
    <row r="298" spans="1:14" s="90" customFormat="1" ht="44.45" customHeight="1" x14ac:dyDescent="0.2">
      <c r="A298" s="27" t="s">
        <v>269</v>
      </c>
      <c r="B298" s="126" t="s">
        <v>31</v>
      </c>
      <c r="C298" s="125" t="s">
        <v>305</v>
      </c>
      <c r="D298" s="124" t="s">
        <v>1</v>
      </c>
      <c r="E298" s="123" t="s">
        <v>30</v>
      </c>
      <c r="F298" s="122">
        <v>25</v>
      </c>
      <c r="G298" s="121"/>
      <c r="H298" s="120">
        <f>ROUND(G298*F298,2)</f>
        <v>0</v>
      </c>
      <c r="I298" s="40"/>
      <c r="J298" s="39"/>
      <c r="K298" s="38"/>
      <c r="L298" s="37"/>
      <c r="M298" s="37"/>
      <c r="N298" s="37"/>
    </row>
    <row r="299" spans="1:14" s="90" customFormat="1" ht="44.45" customHeight="1" x14ac:dyDescent="0.2">
      <c r="A299" s="27" t="s">
        <v>74</v>
      </c>
      <c r="B299" s="4" t="s">
        <v>477</v>
      </c>
      <c r="C299" s="5" t="s">
        <v>75</v>
      </c>
      <c r="D299" s="12" t="s">
        <v>299</v>
      </c>
      <c r="E299" s="7"/>
      <c r="F299" s="128"/>
      <c r="G299" s="88"/>
      <c r="H299" s="127"/>
      <c r="I299" s="40"/>
      <c r="J299" s="39"/>
      <c r="K299" s="38"/>
      <c r="L299" s="37"/>
      <c r="M299" s="37"/>
      <c r="N299" s="37"/>
    </row>
    <row r="300" spans="1:14" s="90" customFormat="1" ht="51" customHeight="1" x14ac:dyDescent="0.2">
      <c r="A300" s="27" t="s">
        <v>419</v>
      </c>
      <c r="B300" s="13" t="s">
        <v>31</v>
      </c>
      <c r="C300" s="5" t="s">
        <v>418</v>
      </c>
      <c r="D300" s="12"/>
      <c r="E300" s="7" t="s">
        <v>30</v>
      </c>
      <c r="F300" s="128">
        <v>25</v>
      </c>
      <c r="G300" s="116"/>
      <c r="H300" s="115">
        <f>ROUND(G300*F300,2)</f>
        <v>0</v>
      </c>
      <c r="I300" s="40"/>
      <c r="J300" s="39"/>
      <c r="K300" s="38"/>
      <c r="L300" s="37"/>
      <c r="M300" s="37"/>
      <c r="N300" s="37"/>
    </row>
    <row r="301" spans="1:14" ht="44.45" customHeight="1" x14ac:dyDescent="0.2">
      <c r="A301" s="49"/>
      <c r="B301" s="143"/>
      <c r="C301" s="106" t="s">
        <v>19</v>
      </c>
      <c r="D301" s="105"/>
      <c r="E301" s="142"/>
      <c r="F301" s="98"/>
      <c r="G301" s="88"/>
      <c r="H301" s="87"/>
      <c r="I301" s="40"/>
      <c r="J301" s="39"/>
      <c r="K301" s="38"/>
      <c r="L301" s="37"/>
      <c r="M301" s="37"/>
      <c r="N301" s="37"/>
    </row>
    <row r="302" spans="1:14" s="90" customFormat="1" ht="44.45" customHeight="1" x14ac:dyDescent="0.2">
      <c r="A302" s="27" t="s">
        <v>54</v>
      </c>
      <c r="B302" s="4" t="s">
        <v>476</v>
      </c>
      <c r="C302" s="5" t="s">
        <v>55</v>
      </c>
      <c r="D302" s="12" t="s">
        <v>115</v>
      </c>
      <c r="E302" s="7" t="s">
        <v>47</v>
      </c>
      <c r="F302" s="128">
        <v>1400</v>
      </c>
      <c r="G302" s="116"/>
      <c r="H302" s="115">
        <f>ROUND(G302*F302,2)</f>
        <v>0</v>
      </c>
      <c r="I302" s="40"/>
      <c r="J302" s="39"/>
      <c r="K302" s="38"/>
      <c r="L302" s="37"/>
      <c r="M302" s="37"/>
      <c r="N302" s="37"/>
    </row>
    <row r="303" spans="1:14" s="90" customFormat="1" ht="44.45" customHeight="1" x14ac:dyDescent="0.25">
      <c r="A303" s="132"/>
      <c r="B303" s="141"/>
      <c r="C303" s="140" t="s">
        <v>20</v>
      </c>
      <c r="D303" s="139"/>
      <c r="E303" s="139"/>
      <c r="F303" s="98"/>
      <c r="G303" s="88"/>
      <c r="H303" s="87"/>
      <c r="I303" s="40"/>
      <c r="J303" s="39"/>
      <c r="K303" s="38"/>
      <c r="L303" s="37"/>
      <c r="M303" s="37"/>
      <c r="N303" s="37"/>
    </row>
    <row r="304" spans="1:14" s="90" customFormat="1" ht="44.45" customHeight="1" x14ac:dyDescent="0.2">
      <c r="A304" s="10" t="s">
        <v>116</v>
      </c>
      <c r="B304" s="4" t="s">
        <v>475</v>
      </c>
      <c r="C304" s="5" t="s">
        <v>118</v>
      </c>
      <c r="D304" s="12" t="s">
        <v>119</v>
      </c>
      <c r="E304" s="7"/>
      <c r="F304" s="128"/>
      <c r="G304" s="88"/>
      <c r="H304" s="127"/>
      <c r="I304" s="40"/>
      <c r="J304" s="39"/>
      <c r="K304" s="38"/>
      <c r="L304" s="37"/>
      <c r="M304" s="37"/>
      <c r="N304" s="37"/>
    </row>
    <row r="305" spans="1:14" s="90" customFormat="1" ht="44.45" customHeight="1" x14ac:dyDescent="0.2">
      <c r="A305" s="10" t="s">
        <v>266</v>
      </c>
      <c r="B305" s="13" t="s">
        <v>31</v>
      </c>
      <c r="C305" s="5" t="s">
        <v>120</v>
      </c>
      <c r="D305" s="12"/>
      <c r="E305" s="7" t="s">
        <v>37</v>
      </c>
      <c r="F305" s="128">
        <v>1</v>
      </c>
      <c r="G305" s="116"/>
      <c r="H305" s="115">
        <f>ROUND(G305*F305,2)</f>
        <v>0</v>
      </c>
      <c r="I305" s="40"/>
      <c r="J305" s="39"/>
      <c r="K305" s="38"/>
      <c r="L305" s="37"/>
      <c r="M305" s="37"/>
      <c r="N305" s="37"/>
    </row>
    <row r="306" spans="1:14" s="90" customFormat="1" ht="44.45" customHeight="1" x14ac:dyDescent="0.2">
      <c r="A306" s="10" t="s">
        <v>141</v>
      </c>
      <c r="B306" s="4" t="s">
        <v>474</v>
      </c>
      <c r="C306" s="5" t="s">
        <v>142</v>
      </c>
      <c r="D306" s="12" t="s">
        <v>119</v>
      </c>
      <c r="E306" s="7"/>
      <c r="F306" s="128"/>
      <c r="G306" s="88"/>
      <c r="H306" s="127"/>
      <c r="I306" s="40"/>
      <c r="J306" s="39"/>
      <c r="K306" s="38"/>
      <c r="L306" s="37"/>
      <c r="M306" s="37"/>
      <c r="N306" s="37"/>
    </row>
    <row r="307" spans="1:14" s="90" customFormat="1" ht="44.45" customHeight="1" x14ac:dyDescent="0.2">
      <c r="A307" s="10" t="s">
        <v>143</v>
      </c>
      <c r="B307" s="13" t="s">
        <v>31</v>
      </c>
      <c r="C307" s="5" t="s">
        <v>144</v>
      </c>
      <c r="D307" s="12"/>
      <c r="E307" s="7" t="s">
        <v>37</v>
      </c>
      <c r="F307" s="128">
        <v>1</v>
      </c>
      <c r="G307" s="116"/>
      <c r="H307" s="115">
        <f>ROUND(G307*F307,2)</f>
        <v>0</v>
      </c>
      <c r="I307" s="40"/>
      <c r="J307" s="39"/>
      <c r="K307" s="38"/>
      <c r="L307" s="37"/>
      <c r="M307" s="37"/>
      <c r="N307" s="37"/>
    </row>
    <row r="308" spans="1:14" s="138" customFormat="1" ht="44.45" customHeight="1" x14ac:dyDescent="0.2">
      <c r="A308" s="10" t="s">
        <v>76</v>
      </c>
      <c r="B308" s="4" t="s">
        <v>473</v>
      </c>
      <c r="C308" s="16" t="s">
        <v>213</v>
      </c>
      <c r="D308" s="17" t="s">
        <v>215</v>
      </c>
      <c r="E308" s="7"/>
      <c r="F308" s="128"/>
      <c r="G308" s="88"/>
      <c r="H308" s="127"/>
      <c r="I308" s="40"/>
      <c r="J308" s="39"/>
      <c r="K308" s="38"/>
      <c r="L308" s="37"/>
      <c r="M308" s="37"/>
      <c r="N308" s="37"/>
    </row>
    <row r="309" spans="1:14" s="18" customFormat="1" ht="44.45" customHeight="1" x14ac:dyDescent="0.2">
      <c r="A309" s="10" t="s">
        <v>77</v>
      </c>
      <c r="B309" s="13" t="s">
        <v>31</v>
      </c>
      <c r="C309" s="1" t="s">
        <v>257</v>
      </c>
      <c r="D309" s="12"/>
      <c r="E309" s="7" t="s">
        <v>37</v>
      </c>
      <c r="F309" s="128">
        <v>2</v>
      </c>
      <c r="G309" s="116"/>
      <c r="H309" s="115">
        <f>ROUND(G309*F309,2)</f>
        <v>0</v>
      </c>
      <c r="I309" s="40"/>
      <c r="J309" s="39"/>
      <c r="K309" s="38"/>
      <c r="L309" s="37"/>
      <c r="M309" s="37"/>
      <c r="N309" s="37"/>
    </row>
    <row r="310" spans="1:14" s="18" customFormat="1" ht="44.45" customHeight="1" x14ac:dyDescent="0.2">
      <c r="A310" s="10" t="s">
        <v>164</v>
      </c>
      <c r="B310" s="13" t="s">
        <v>38</v>
      </c>
      <c r="C310" s="1" t="s">
        <v>472</v>
      </c>
      <c r="D310" s="12"/>
      <c r="E310" s="7" t="s">
        <v>37</v>
      </c>
      <c r="F310" s="128">
        <v>2</v>
      </c>
      <c r="G310" s="116"/>
      <c r="H310" s="115">
        <f>ROUND(G310*F310,2)</f>
        <v>0</v>
      </c>
      <c r="I310" s="40"/>
      <c r="J310" s="39"/>
      <c r="K310" s="38"/>
      <c r="L310" s="37"/>
      <c r="M310" s="37"/>
      <c r="N310" s="37"/>
    </row>
    <row r="311" spans="1:14" s="18" customFormat="1" ht="44.45" customHeight="1" x14ac:dyDescent="0.2">
      <c r="A311" s="10" t="s">
        <v>349</v>
      </c>
      <c r="B311" s="13" t="s">
        <v>48</v>
      </c>
      <c r="C311" s="1" t="s">
        <v>348</v>
      </c>
      <c r="D311" s="12"/>
      <c r="E311" s="7" t="s">
        <v>37</v>
      </c>
      <c r="F311" s="128">
        <v>5</v>
      </c>
      <c r="G311" s="116"/>
      <c r="H311" s="115">
        <f>ROUND(G311*F311,2)</f>
        <v>0</v>
      </c>
      <c r="I311" s="40"/>
      <c r="J311" s="39"/>
      <c r="K311" s="38"/>
      <c r="L311" s="37"/>
      <c r="M311" s="37"/>
      <c r="N311" s="37"/>
    </row>
    <row r="312" spans="1:14" s="18" customFormat="1" ht="44.45" customHeight="1" x14ac:dyDescent="0.2">
      <c r="A312" s="137" t="s">
        <v>347</v>
      </c>
      <c r="B312" s="158" t="s">
        <v>59</v>
      </c>
      <c r="C312" s="157" t="s">
        <v>346</v>
      </c>
      <c r="D312" s="156"/>
      <c r="E312" s="155" t="s">
        <v>37</v>
      </c>
      <c r="F312" s="154">
        <v>5</v>
      </c>
      <c r="G312" s="121"/>
      <c r="H312" s="153">
        <f>ROUND(G312*F312,2)</f>
        <v>0</v>
      </c>
      <c r="I312" s="40"/>
      <c r="J312" s="39"/>
      <c r="K312" s="38"/>
      <c r="L312" s="37"/>
      <c r="M312" s="37"/>
      <c r="N312" s="37"/>
    </row>
    <row r="313" spans="1:14" s="138" customFormat="1" ht="44.45" customHeight="1" x14ac:dyDescent="0.2">
      <c r="A313" s="10" t="s">
        <v>408</v>
      </c>
      <c r="B313" s="4" t="s">
        <v>471</v>
      </c>
      <c r="C313" s="19" t="s">
        <v>406</v>
      </c>
      <c r="D313" s="12" t="s">
        <v>119</v>
      </c>
      <c r="E313" s="7"/>
      <c r="F313" s="128"/>
      <c r="G313" s="88"/>
      <c r="H313" s="127"/>
      <c r="I313" s="40"/>
      <c r="J313" s="39"/>
      <c r="K313" s="38"/>
      <c r="L313" s="37"/>
      <c r="M313" s="37"/>
      <c r="N313" s="37"/>
    </row>
    <row r="314" spans="1:14" s="138" customFormat="1" ht="44.45" customHeight="1" x14ac:dyDescent="0.2">
      <c r="A314" s="10" t="s">
        <v>405</v>
      </c>
      <c r="B314" s="13" t="s">
        <v>31</v>
      </c>
      <c r="C314" s="19" t="s">
        <v>145</v>
      </c>
      <c r="D314" s="12"/>
      <c r="E314" s="7" t="s">
        <v>37</v>
      </c>
      <c r="F314" s="128">
        <v>2</v>
      </c>
      <c r="G314" s="116"/>
      <c r="H314" s="115">
        <f>ROUND(G314*F314,2)</f>
        <v>0</v>
      </c>
      <c r="I314" s="40"/>
      <c r="J314" s="39"/>
      <c r="K314" s="38"/>
      <c r="L314" s="37"/>
      <c r="M314" s="37"/>
      <c r="N314" s="37"/>
    </row>
    <row r="315" spans="1:14" s="90" customFormat="1" ht="44.45" customHeight="1" x14ac:dyDescent="0.2">
      <c r="A315" s="10" t="s">
        <v>168</v>
      </c>
      <c r="B315" s="4" t="s">
        <v>470</v>
      </c>
      <c r="C315" s="5" t="s">
        <v>169</v>
      </c>
      <c r="D315" s="12" t="s">
        <v>119</v>
      </c>
      <c r="E315" s="7" t="s">
        <v>37</v>
      </c>
      <c r="F315" s="128">
        <v>1</v>
      </c>
      <c r="G315" s="116"/>
      <c r="H315" s="115">
        <f>ROUND(G315*F315,2)</f>
        <v>0</v>
      </c>
      <c r="I315" s="40"/>
      <c r="J315" s="39"/>
      <c r="K315" s="38"/>
      <c r="L315" s="37"/>
      <c r="M315" s="37"/>
      <c r="N315" s="37"/>
    </row>
    <row r="316" spans="1:14" s="90" customFormat="1" ht="44.45" customHeight="1" x14ac:dyDescent="0.2">
      <c r="A316" s="10" t="s">
        <v>170</v>
      </c>
      <c r="B316" s="4" t="s">
        <v>469</v>
      </c>
      <c r="C316" s="5" t="s">
        <v>171</v>
      </c>
      <c r="D316" s="12" t="s">
        <v>119</v>
      </c>
      <c r="E316" s="7" t="s">
        <v>37</v>
      </c>
      <c r="F316" s="128">
        <v>1</v>
      </c>
      <c r="G316" s="116"/>
      <c r="H316" s="115">
        <f>ROUND(G316*F316,2)</f>
        <v>0</v>
      </c>
      <c r="I316" s="40"/>
      <c r="J316" s="39"/>
      <c r="K316" s="38"/>
      <c r="L316" s="37"/>
      <c r="M316" s="37"/>
      <c r="N316" s="37"/>
    </row>
    <row r="317" spans="1:14" s="90" customFormat="1" ht="44.45" customHeight="1" x14ac:dyDescent="0.25">
      <c r="A317" s="132"/>
      <c r="B317" s="131"/>
      <c r="C317" s="130" t="s">
        <v>21</v>
      </c>
      <c r="D317" s="98"/>
      <c r="E317" s="98"/>
      <c r="F317" s="98"/>
      <c r="G317" s="88"/>
      <c r="H317" s="87"/>
      <c r="I317" s="40"/>
      <c r="J317" s="39"/>
      <c r="K317" s="38"/>
      <c r="L317" s="37"/>
      <c r="M317" s="37"/>
      <c r="N317" s="37"/>
    </row>
    <row r="318" spans="1:14" s="18" customFormat="1" ht="44.45" customHeight="1" x14ac:dyDescent="0.2">
      <c r="A318" s="10" t="s">
        <v>56</v>
      </c>
      <c r="B318" s="4" t="s">
        <v>468</v>
      </c>
      <c r="C318" s="1" t="s">
        <v>214</v>
      </c>
      <c r="D318" s="17" t="s">
        <v>215</v>
      </c>
      <c r="E318" s="7" t="s">
        <v>37</v>
      </c>
      <c r="F318" s="128">
        <v>17</v>
      </c>
      <c r="G318" s="116"/>
      <c r="H318" s="115">
        <f>ROUND(G318*F318,2)</f>
        <v>0</v>
      </c>
      <c r="I318" s="40"/>
      <c r="J318" s="39"/>
      <c r="K318" s="38"/>
      <c r="L318" s="37"/>
      <c r="M318" s="37"/>
      <c r="N318" s="37"/>
    </row>
    <row r="319" spans="1:14" s="18" customFormat="1" ht="44.45" customHeight="1" x14ac:dyDescent="0.2">
      <c r="A319" s="10" t="s">
        <v>69</v>
      </c>
      <c r="B319" s="4" t="s">
        <v>467</v>
      </c>
      <c r="C319" s="5" t="s">
        <v>78</v>
      </c>
      <c r="D319" s="12" t="s">
        <v>119</v>
      </c>
      <c r="E319" s="7"/>
      <c r="F319" s="128"/>
      <c r="G319" s="88"/>
      <c r="H319" s="127"/>
      <c r="I319" s="40"/>
      <c r="J319" s="39"/>
      <c r="K319" s="38"/>
      <c r="L319" s="37"/>
      <c r="M319" s="37"/>
      <c r="N319" s="37"/>
    </row>
    <row r="320" spans="1:14" s="18" customFormat="1" ht="44.45" customHeight="1" x14ac:dyDescent="0.2">
      <c r="A320" s="10" t="s">
        <v>79</v>
      </c>
      <c r="B320" s="13" t="s">
        <v>31</v>
      </c>
      <c r="C320" s="5" t="s">
        <v>138</v>
      </c>
      <c r="D320" s="12"/>
      <c r="E320" s="7" t="s">
        <v>70</v>
      </c>
      <c r="F320" s="129">
        <v>0.6</v>
      </c>
      <c r="G320" s="116"/>
      <c r="H320" s="115">
        <f>ROUND(G320*F320,2)</f>
        <v>0</v>
      </c>
      <c r="I320" s="40"/>
      <c r="J320" s="39"/>
      <c r="K320" s="38"/>
      <c r="L320" s="37"/>
      <c r="M320" s="37"/>
      <c r="N320" s="37"/>
    </row>
    <row r="321" spans="1:14" s="90" customFormat="1" ht="44.45" customHeight="1" x14ac:dyDescent="0.2">
      <c r="A321" s="10" t="s">
        <v>57</v>
      </c>
      <c r="B321" s="4" t="s">
        <v>466</v>
      </c>
      <c r="C321" s="1" t="s">
        <v>216</v>
      </c>
      <c r="D321" s="17" t="s">
        <v>215</v>
      </c>
      <c r="E321" s="7"/>
      <c r="F321" s="128"/>
      <c r="G321" s="88"/>
      <c r="H321" s="127"/>
      <c r="I321" s="40"/>
      <c r="J321" s="39"/>
      <c r="K321" s="38"/>
      <c r="L321" s="37"/>
      <c r="M321" s="37"/>
      <c r="N321" s="37"/>
    </row>
    <row r="322" spans="1:14" s="18" customFormat="1" ht="44.45" customHeight="1" x14ac:dyDescent="0.2">
      <c r="A322" s="10" t="s">
        <v>58</v>
      </c>
      <c r="B322" s="13" t="s">
        <v>31</v>
      </c>
      <c r="C322" s="5" t="s">
        <v>139</v>
      </c>
      <c r="D322" s="12"/>
      <c r="E322" s="7" t="s">
        <v>37</v>
      </c>
      <c r="F322" s="128">
        <v>13</v>
      </c>
      <c r="G322" s="116"/>
      <c r="H322" s="115">
        <f>ROUND(G322*F322,2)</f>
        <v>0</v>
      </c>
      <c r="I322" s="40"/>
      <c r="J322" s="39"/>
      <c r="K322" s="38"/>
      <c r="L322" s="37"/>
      <c r="M322" s="37"/>
      <c r="N322" s="37"/>
    </row>
    <row r="323" spans="1:14" s="90" customFormat="1" ht="44.45" customHeight="1" x14ac:dyDescent="0.2">
      <c r="A323" s="10" t="s">
        <v>71</v>
      </c>
      <c r="B323" s="4" t="s">
        <v>465</v>
      </c>
      <c r="C323" s="5" t="s">
        <v>80</v>
      </c>
      <c r="D323" s="17" t="s">
        <v>215</v>
      </c>
      <c r="E323" s="7" t="s">
        <v>37</v>
      </c>
      <c r="F323" s="128">
        <v>2</v>
      </c>
      <c r="G323" s="116"/>
      <c r="H323" s="115">
        <f>ROUND(G323*F323,2)</f>
        <v>0</v>
      </c>
      <c r="I323" s="40"/>
      <c r="J323" s="39"/>
      <c r="K323" s="38"/>
      <c r="L323" s="37"/>
      <c r="M323" s="37"/>
      <c r="N323" s="37"/>
    </row>
    <row r="324" spans="1:14" s="90" customFormat="1" ht="44.45" customHeight="1" x14ac:dyDescent="0.2">
      <c r="A324" s="10" t="s">
        <v>72</v>
      </c>
      <c r="B324" s="4" t="s">
        <v>464</v>
      </c>
      <c r="C324" s="5" t="s">
        <v>81</v>
      </c>
      <c r="D324" s="17" t="s">
        <v>215</v>
      </c>
      <c r="E324" s="7" t="s">
        <v>37</v>
      </c>
      <c r="F324" s="128">
        <v>1</v>
      </c>
      <c r="G324" s="116"/>
      <c r="H324" s="115">
        <f>ROUND(G324*F324,2)</f>
        <v>0</v>
      </c>
      <c r="I324" s="40"/>
      <c r="J324" s="39"/>
      <c r="K324" s="38"/>
      <c r="L324" s="37"/>
      <c r="M324" s="37"/>
      <c r="N324" s="37"/>
    </row>
    <row r="325" spans="1:14" ht="44.45" customHeight="1" x14ac:dyDescent="0.2">
      <c r="A325" s="49"/>
      <c r="B325" s="107"/>
      <c r="C325" s="106" t="s">
        <v>22</v>
      </c>
      <c r="D325" s="105"/>
      <c r="E325" s="119"/>
      <c r="F325" s="98"/>
      <c r="G325" s="88"/>
      <c r="H325" s="87"/>
      <c r="I325" s="40"/>
      <c r="J325" s="39"/>
      <c r="K325" s="38"/>
      <c r="L325" s="37"/>
      <c r="M325" s="37"/>
      <c r="N325" s="37"/>
    </row>
    <row r="326" spans="1:14" s="90" customFormat="1" ht="44.45" customHeight="1" x14ac:dyDescent="0.2">
      <c r="A326" s="118" t="s">
        <v>60</v>
      </c>
      <c r="B326" s="4" t="s">
        <v>463</v>
      </c>
      <c r="C326" s="5" t="s">
        <v>61</v>
      </c>
      <c r="D326" s="12" t="s">
        <v>293</v>
      </c>
      <c r="E326" s="7"/>
      <c r="F326" s="117"/>
      <c r="G326" s="88"/>
      <c r="H326" s="115"/>
      <c r="I326" s="40"/>
      <c r="J326" s="39"/>
      <c r="K326" s="38"/>
      <c r="L326" s="37"/>
      <c r="M326" s="37"/>
      <c r="N326" s="37"/>
    </row>
    <row r="327" spans="1:14" s="18" customFormat="1" ht="44.45" customHeight="1" x14ac:dyDescent="0.2">
      <c r="A327" s="118" t="s">
        <v>62</v>
      </c>
      <c r="B327" s="13" t="s">
        <v>31</v>
      </c>
      <c r="C327" s="5" t="s">
        <v>140</v>
      </c>
      <c r="D327" s="12"/>
      <c r="E327" s="7" t="s">
        <v>30</v>
      </c>
      <c r="F327" s="117">
        <v>2250</v>
      </c>
      <c r="G327" s="116"/>
      <c r="H327" s="115">
        <f>ROUND(G327*F327,2)</f>
        <v>0</v>
      </c>
      <c r="I327" s="40"/>
      <c r="J327" s="39"/>
      <c r="K327" s="38"/>
      <c r="L327" s="37"/>
      <c r="M327" s="37"/>
      <c r="N327" s="37"/>
    </row>
    <row r="328" spans="1:14" s="26" customFormat="1" ht="44.45" customHeight="1" thickBot="1" x14ac:dyDescent="0.25">
      <c r="A328" s="28"/>
      <c r="B328" s="29" t="str">
        <f>B241</f>
        <v>E</v>
      </c>
      <c r="C328" s="211" t="str">
        <f>C241</f>
        <v>Summerfield Wy Rehabilitation (Gilmore Ave to Gilmore Ave)</v>
      </c>
      <c r="D328" s="212"/>
      <c r="E328" s="212"/>
      <c r="F328" s="213"/>
      <c r="G328" s="30" t="s">
        <v>16</v>
      </c>
      <c r="H328" s="31">
        <f>SUM(H241:H327)</f>
        <v>0</v>
      </c>
      <c r="I328" s="40"/>
      <c r="J328" s="39"/>
      <c r="K328" s="38"/>
      <c r="L328" s="37"/>
      <c r="M328" s="37"/>
      <c r="N328" s="37"/>
    </row>
    <row r="329" spans="1:14" s="26" customFormat="1" ht="44.45" customHeight="1" thickTop="1" x14ac:dyDescent="0.2">
      <c r="A329" s="23"/>
      <c r="B329" s="24" t="s">
        <v>189</v>
      </c>
      <c r="C329" s="208" t="s">
        <v>462</v>
      </c>
      <c r="D329" s="209"/>
      <c r="E329" s="209"/>
      <c r="F329" s="210"/>
      <c r="G329" s="88"/>
      <c r="H329" s="87"/>
      <c r="I329" s="40"/>
      <c r="J329" s="39"/>
      <c r="K329" s="38"/>
      <c r="L329" s="37"/>
      <c r="M329" s="37"/>
      <c r="N329" s="37"/>
    </row>
    <row r="330" spans="1:14" ht="44.45" customHeight="1" x14ac:dyDescent="0.2">
      <c r="A330" s="49"/>
      <c r="B330" s="107"/>
      <c r="C330" s="152" t="s">
        <v>18</v>
      </c>
      <c r="D330" s="105"/>
      <c r="E330" s="104" t="s">
        <v>1</v>
      </c>
      <c r="F330" s="98"/>
      <c r="G330" s="88"/>
      <c r="H330" s="87"/>
      <c r="I330" s="40"/>
      <c r="J330" s="39"/>
      <c r="K330" s="38"/>
      <c r="L330" s="37"/>
      <c r="M330" s="37"/>
      <c r="N330" s="37"/>
    </row>
    <row r="331" spans="1:14" s="90" customFormat="1" ht="44.45" customHeight="1" x14ac:dyDescent="0.2">
      <c r="A331" s="27" t="s">
        <v>82</v>
      </c>
      <c r="B331" s="4" t="s">
        <v>283</v>
      </c>
      <c r="C331" s="5" t="s">
        <v>83</v>
      </c>
      <c r="D331" s="6" t="s">
        <v>288</v>
      </c>
      <c r="E331" s="7" t="s">
        <v>28</v>
      </c>
      <c r="F331" s="117">
        <v>10</v>
      </c>
      <c r="G331" s="116"/>
      <c r="H331" s="115">
        <f>ROUND(G331*F331,2)</f>
        <v>0</v>
      </c>
      <c r="I331" s="40"/>
      <c r="J331" s="39"/>
      <c r="K331" s="38"/>
      <c r="L331" s="37"/>
      <c r="M331" s="37"/>
      <c r="N331" s="37"/>
    </row>
    <row r="332" spans="1:14" s="18" customFormat="1" ht="44.45" customHeight="1" x14ac:dyDescent="0.2">
      <c r="A332" s="151" t="s">
        <v>84</v>
      </c>
      <c r="B332" s="4" t="s">
        <v>461</v>
      </c>
      <c r="C332" s="5" t="s">
        <v>85</v>
      </c>
      <c r="D332" s="6" t="s">
        <v>460</v>
      </c>
      <c r="E332" s="7" t="s">
        <v>30</v>
      </c>
      <c r="F332" s="117">
        <v>25</v>
      </c>
      <c r="G332" s="116"/>
      <c r="H332" s="115">
        <f>ROUND(G332*F332,2)</f>
        <v>0</v>
      </c>
      <c r="I332" s="40"/>
      <c r="J332" s="39"/>
      <c r="K332" s="38"/>
      <c r="L332" s="37"/>
      <c r="M332" s="37"/>
      <c r="N332" s="37"/>
    </row>
    <row r="333" spans="1:14" s="90" customFormat="1" ht="44.45" customHeight="1" x14ac:dyDescent="0.2">
      <c r="A333" s="151" t="s">
        <v>33</v>
      </c>
      <c r="B333" s="4" t="s">
        <v>459</v>
      </c>
      <c r="C333" s="5" t="s">
        <v>34</v>
      </c>
      <c r="D333" s="6" t="s">
        <v>288</v>
      </c>
      <c r="E333" s="7"/>
      <c r="F333" s="117"/>
      <c r="G333" s="88"/>
      <c r="H333" s="115"/>
      <c r="I333" s="40"/>
      <c r="J333" s="39"/>
      <c r="K333" s="38"/>
      <c r="L333" s="37"/>
      <c r="M333" s="37"/>
      <c r="N333" s="37"/>
    </row>
    <row r="334" spans="1:14" s="90" customFormat="1" ht="44.45" customHeight="1" x14ac:dyDescent="0.2">
      <c r="A334" s="151" t="s">
        <v>396</v>
      </c>
      <c r="B334" s="13" t="s">
        <v>31</v>
      </c>
      <c r="C334" s="5" t="s">
        <v>395</v>
      </c>
      <c r="D334" s="12" t="s">
        <v>1</v>
      </c>
      <c r="E334" s="7" t="s">
        <v>28</v>
      </c>
      <c r="F334" s="117">
        <v>10</v>
      </c>
      <c r="G334" s="116"/>
      <c r="H334" s="115">
        <f>ROUND(G334*F334,2)</f>
        <v>0</v>
      </c>
      <c r="I334" s="40"/>
      <c r="J334" s="39"/>
      <c r="K334" s="38"/>
      <c r="L334" s="37"/>
      <c r="M334" s="37"/>
      <c r="N334" s="37"/>
    </row>
    <row r="335" spans="1:14" s="18" customFormat="1" ht="44.45" customHeight="1" x14ac:dyDescent="0.2">
      <c r="A335" s="27" t="s">
        <v>35</v>
      </c>
      <c r="B335" s="4" t="s">
        <v>458</v>
      </c>
      <c r="C335" s="5" t="s">
        <v>36</v>
      </c>
      <c r="D335" s="6" t="s">
        <v>288</v>
      </c>
      <c r="E335" s="7" t="s">
        <v>30</v>
      </c>
      <c r="F335" s="117">
        <v>900</v>
      </c>
      <c r="G335" s="116"/>
      <c r="H335" s="115">
        <f>ROUND(G335*F335,2)</f>
        <v>0</v>
      </c>
      <c r="I335" s="40"/>
      <c r="J335" s="39"/>
      <c r="K335" s="38"/>
      <c r="L335" s="37"/>
      <c r="M335" s="37"/>
      <c r="N335" s="37"/>
    </row>
    <row r="336" spans="1:14" ht="44.45" customHeight="1" x14ac:dyDescent="0.2">
      <c r="A336" s="49"/>
      <c r="B336" s="107"/>
      <c r="C336" s="106" t="s">
        <v>148</v>
      </c>
      <c r="D336" s="105"/>
      <c r="E336" s="119"/>
      <c r="F336" s="98"/>
      <c r="G336" s="88"/>
      <c r="H336" s="87"/>
      <c r="I336" s="40"/>
      <c r="J336" s="39"/>
      <c r="K336" s="38"/>
      <c r="L336" s="37"/>
      <c r="M336" s="37"/>
      <c r="N336" s="37"/>
    </row>
    <row r="337" spans="1:14" s="90" customFormat="1" ht="44.45" customHeight="1" x14ac:dyDescent="0.2">
      <c r="A337" s="118" t="s">
        <v>64</v>
      </c>
      <c r="B337" s="4" t="s">
        <v>457</v>
      </c>
      <c r="C337" s="5" t="s">
        <v>65</v>
      </c>
      <c r="D337" s="6" t="s">
        <v>288</v>
      </c>
      <c r="E337" s="7"/>
      <c r="F337" s="117"/>
      <c r="G337" s="88"/>
      <c r="H337" s="115"/>
      <c r="I337" s="40"/>
      <c r="J337" s="39"/>
      <c r="K337" s="38"/>
      <c r="L337" s="37"/>
      <c r="M337" s="37"/>
      <c r="N337" s="37"/>
    </row>
    <row r="338" spans="1:14" s="18" customFormat="1" ht="44.45" customHeight="1" x14ac:dyDescent="0.2">
      <c r="A338" s="118" t="s">
        <v>66</v>
      </c>
      <c r="B338" s="13" t="s">
        <v>31</v>
      </c>
      <c r="C338" s="5" t="s">
        <v>67</v>
      </c>
      <c r="D338" s="12" t="s">
        <v>1</v>
      </c>
      <c r="E338" s="7" t="s">
        <v>30</v>
      </c>
      <c r="F338" s="117">
        <v>25</v>
      </c>
      <c r="G338" s="116"/>
      <c r="H338" s="115">
        <f>ROUND(G338*F338,2)</f>
        <v>0</v>
      </c>
      <c r="I338" s="40"/>
      <c r="J338" s="39"/>
      <c r="K338" s="38"/>
      <c r="L338" s="37"/>
      <c r="M338" s="37"/>
      <c r="N338" s="37"/>
    </row>
    <row r="339" spans="1:14" s="18" customFormat="1" ht="44.45" customHeight="1" x14ac:dyDescent="0.2">
      <c r="A339" s="118" t="s">
        <v>392</v>
      </c>
      <c r="B339" s="4" t="s">
        <v>456</v>
      </c>
      <c r="C339" s="5" t="s">
        <v>390</v>
      </c>
      <c r="D339" s="12" t="s">
        <v>151</v>
      </c>
      <c r="E339" s="7"/>
      <c r="F339" s="117"/>
      <c r="G339" s="88"/>
      <c r="H339" s="115"/>
      <c r="I339" s="40"/>
      <c r="J339" s="39"/>
      <c r="K339" s="38"/>
      <c r="L339" s="37"/>
      <c r="M339" s="37"/>
      <c r="N339" s="37"/>
    </row>
    <row r="340" spans="1:14" s="18" customFormat="1" ht="44.45" customHeight="1" x14ac:dyDescent="0.2">
      <c r="A340" s="11" t="s">
        <v>389</v>
      </c>
      <c r="B340" s="13" t="s">
        <v>31</v>
      </c>
      <c r="C340" s="5" t="s">
        <v>388</v>
      </c>
      <c r="D340" s="12" t="s">
        <v>1</v>
      </c>
      <c r="E340" s="7" t="s">
        <v>30</v>
      </c>
      <c r="F340" s="117">
        <v>100</v>
      </c>
      <c r="G340" s="116"/>
      <c r="H340" s="115">
        <f>ROUND(G340*F340,2)</f>
        <v>0</v>
      </c>
      <c r="I340" s="40"/>
      <c r="J340" s="39"/>
      <c r="K340" s="38"/>
      <c r="L340" s="37"/>
      <c r="M340" s="37"/>
      <c r="N340" s="37"/>
    </row>
    <row r="341" spans="1:14" s="18" customFormat="1" ht="44.45" customHeight="1" x14ac:dyDescent="0.2">
      <c r="A341" s="118" t="s">
        <v>387</v>
      </c>
      <c r="B341" s="4" t="s">
        <v>455</v>
      </c>
      <c r="C341" s="5" t="s">
        <v>385</v>
      </c>
      <c r="D341" s="12" t="s">
        <v>377</v>
      </c>
      <c r="E341" s="7"/>
      <c r="F341" s="117"/>
      <c r="G341" s="88"/>
      <c r="H341" s="115"/>
      <c r="I341" s="40"/>
      <c r="J341" s="39"/>
      <c r="K341" s="38"/>
      <c r="L341" s="37"/>
      <c r="M341" s="37"/>
      <c r="N341" s="37"/>
    </row>
    <row r="342" spans="1:14" s="18" customFormat="1" ht="44.45" customHeight="1" x14ac:dyDescent="0.2">
      <c r="A342" s="11" t="s">
        <v>454</v>
      </c>
      <c r="B342" s="13" t="s">
        <v>31</v>
      </c>
      <c r="C342" s="5" t="s">
        <v>453</v>
      </c>
      <c r="D342" s="12" t="s">
        <v>1</v>
      </c>
      <c r="E342" s="7" t="s">
        <v>30</v>
      </c>
      <c r="F342" s="117">
        <v>5</v>
      </c>
      <c r="G342" s="116"/>
      <c r="H342" s="115">
        <f>ROUND(G342*F342,2)</f>
        <v>0</v>
      </c>
      <c r="I342" s="40"/>
      <c r="J342" s="39"/>
      <c r="K342" s="38"/>
      <c r="L342" s="37"/>
      <c r="M342" s="37"/>
      <c r="N342" s="37"/>
    </row>
    <row r="343" spans="1:14" s="18" customFormat="1" ht="44.45" customHeight="1" x14ac:dyDescent="0.2">
      <c r="A343" s="11" t="s">
        <v>384</v>
      </c>
      <c r="B343" s="13" t="s">
        <v>38</v>
      </c>
      <c r="C343" s="5" t="s">
        <v>383</v>
      </c>
      <c r="D343" s="12" t="s">
        <v>1</v>
      </c>
      <c r="E343" s="7" t="s">
        <v>30</v>
      </c>
      <c r="F343" s="117">
        <v>50</v>
      </c>
      <c r="G343" s="116"/>
      <c r="H343" s="115">
        <f>ROUND(G343*F343,2)</f>
        <v>0</v>
      </c>
      <c r="I343" s="40"/>
      <c r="J343" s="39"/>
      <c r="K343" s="38"/>
      <c r="L343" s="37"/>
      <c r="M343" s="37"/>
      <c r="N343" s="37"/>
    </row>
    <row r="344" spans="1:14" s="18" customFormat="1" ht="44.45" customHeight="1" x14ac:dyDescent="0.2">
      <c r="A344" s="11" t="s">
        <v>382</v>
      </c>
      <c r="B344" s="13" t="s">
        <v>48</v>
      </c>
      <c r="C344" s="5" t="s">
        <v>381</v>
      </c>
      <c r="D344" s="12" t="s">
        <v>1</v>
      </c>
      <c r="E344" s="7" t="s">
        <v>30</v>
      </c>
      <c r="F344" s="117">
        <v>50</v>
      </c>
      <c r="G344" s="116"/>
      <c r="H344" s="115">
        <f>ROUND(G344*F344,2)</f>
        <v>0</v>
      </c>
      <c r="I344" s="40"/>
      <c r="J344" s="39"/>
      <c r="K344" s="38"/>
      <c r="L344" s="37"/>
      <c r="M344" s="37"/>
      <c r="N344" s="37"/>
    </row>
    <row r="345" spans="1:14" s="18" customFormat="1" ht="44.45" customHeight="1" x14ac:dyDescent="0.2">
      <c r="A345" s="118" t="s">
        <v>380</v>
      </c>
      <c r="B345" s="4" t="s">
        <v>452</v>
      </c>
      <c r="C345" s="5" t="s">
        <v>378</v>
      </c>
      <c r="D345" s="12" t="s">
        <v>377</v>
      </c>
      <c r="E345" s="7"/>
      <c r="F345" s="117"/>
      <c r="G345" s="88"/>
      <c r="H345" s="115"/>
      <c r="I345" s="40"/>
      <c r="J345" s="39"/>
      <c r="K345" s="38"/>
      <c r="L345" s="37"/>
      <c r="M345" s="37"/>
      <c r="N345" s="37"/>
    </row>
    <row r="346" spans="1:14" s="18" customFormat="1" ht="44.45" customHeight="1" x14ac:dyDescent="0.2">
      <c r="A346" s="11" t="s">
        <v>376</v>
      </c>
      <c r="B346" s="126" t="s">
        <v>31</v>
      </c>
      <c r="C346" s="125" t="s">
        <v>375</v>
      </c>
      <c r="D346" s="124" t="s">
        <v>1</v>
      </c>
      <c r="E346" s="123" t="s">
        <v>30</v>
      </c>
      <c r="F346" s="145">
        <v>25</v>
      </c>
      <c r="G346" s="121"/>
      <c r="H346" s="120">
        <f>ROUND(G346*F346,2)</f>
        <v>0</v>
      </c>
      <c r="I346" s="40"/>
      <c r="J346" s="39"/>
      <c r="K346" s="38"/>
      <c r="L346" s="37"/>
      <c r="M346" s="37"/>
      <c r="N346" s="37"/>
    </row>
    <row r="347" spans="1:14" s="18" customFormat="1" ht="44.45" customHeight="1" x14ac:dyDescent="0.2">
      <c r="A347" s="118" t="s">
        <v>374</v>
      </c>
      <c r="B347" s="4" t="s">
        <v>451</v>
      </c>
      <c r="C347" s="5" t="s">
        <v>372</v>
      </c>
      <c r="D347" s="12" t="s">
        <v>151</v>
      </c>
      <c r="E347" s="7"/>
      <c r="F347" s="117"/>
      <c r="G347" s="88"/>
      <c r="H347" s="115"/>
      <c r="I347" s="40"/>
      <c r="J347" s="39"/>
      <c r="K347" s="38"/>
      <c r="L347" s="37"/>
      <c r="M347" s="37"/>
      <c r="N347" s="37"/>
    </row>
    <row r="348" spans="1:14" s="18" customFormat="1" ht="44.45" customHeight="1" x14ac:dyDescent="0.2">
      <c r="A348" s="11" t="s">
        <v>371</v>
      </c>
      <c r="B348" s="13" t="s">
        <v>31</v>
      </c>
      <c r="C348" s="5" t="s">
        <v>370</v>
      </c>
      <c r="D348" s="12" t="s">
        <v>1</v>
      </c>
      <c r="E348" s="7" t="s">
        <v>30</v>
      </c>
      <c r="F348" s="117">
        <v>10</v>
      </c>
      <c r="G348" s="116"/>
      <c r="H348" s="115">
        <f>ROUND(G348*F348,2)</f>
        <v>0</v>
      </c>
      <c r="I348" s="40"/>
      <c r="J348" s="39"/>
      <c r="K348" s="38"/>
      <c r="L348" s="37"/>
      <c r="M348" s="37"/>
      <c r="N348" s="37"/>
    </row>
    <row r="349" spans="1:14" s="18" customFormat="1" ht="44.45" customHeight="1" x14ac:dyDescent="0.2">
      <c r="A349" s="11" t="s">
        <v>369</v>
      </c>
      <c r="B349" s="13" t="s">
        <v>38</v>
      </c>
      <c r="C349" s="5" t="s">
        <v>368</v>
      </c>
      <c r="D349" s="12" t="s">
        <v>1</v>
      </c>
      <c r="E349" s="7" t="s">
        <v>30</v>
      </c>
      <c r="F349" s="117">
        <v>10</v>
      </c>
      <c r="G349" s="116"/>
      <c r="H349" s="115">
        <f>ROUND(G349*F349,2)</f>
        <v>0</v>
      </c>
      <c r="I349" s="40"/>
      <c r="J349" s="39"/>
      <c r="K349" s="38"/>
      <c r="L349" s="37"/>
      <c r="M349" s="37"/>
      <c r="N349" s="37"/>
    </row>
    <row r="350" spans="1:14" s="18" customFormat="1" ht="44.45" customHeight="1" x14ac:dyDescent="0.2">
      <c r="A350" s="118" t="s">
        <v>39</v>
      </c>
      <c r="B350" s="4" t="s">
        <v>450</v>
      </c>
      <c r="C350" s="5" t="s">
        <v>40</v>
      </c>
      <c r="D350" s="12" t="s">
        <v>151</v>
      </c>
      <c r="E350" s="7"/>
      <c r="F350" s="117"/>
      <c r="G350" s="88"/>
      <c r="H350" s="115"/>
      <c r="I350" s="40"/>
      <c r="J350" s="39"/>
      <c r="K350" s="38"/>
      <c r="L350" s="37"/>
      <c r="M350" s="37"/>
      <c r="N350" s="37"/>
    </row>
    <row r="351" spans="1:14" s="18" customFormat="1" ht="44.45" customHeight="1" x14ac:dyDescent="0.2">
      <c r="A351" s="118" t="s">
        <v>41</v>
      </c>
      <c r="B351" s="13" t="s">
        <v>31</v>
      </c>
      <c r="C351" s="5" t="s">
        <v>42</v>
      </c>
      <c r="D351" s="12" t="s">
        <v>1</v>
      </c>
      <c r="E351" s="7" t="s">
        <v>37</v>
      </c>
      <c r="F351" s="117">
        <v>150</v>
      </c>
      <c r="G351" s="116"/>
      <c r="H351" s="115">
        <f>ROUND(G351*F351,2)</f>
        <v>0</v>
      </c>
      <c r="I351" s="40"/>
      <c r="J351" s="39"/>
      <c r="K351" s="38"/>
      <c r="L351" s="37"/>
      <c r="M351" s="37"/>
      <c r="N351" s="37"/>
    </row>
    <row r="352" spans="1:14" s="18" customFormat="1" ht="44.45" customHeight="1" x14ac:dyDescent="0.2">
      <c r="A352" s="118" t="s">
        <v>43</v>
      </c>
      <c r="B352" s="4" t="s">
        <v>449</v>
      </c>
      <c r="C352" s="5" t="s">
        <v>44</v>
      </c>
      <c r="D352" s="12" t="s">
        <v>151</v>
      </c>
      <c r="E352" s="7"/>
      <c r="F352" s="117"/>
      <c r="G352" s="88"/>
      <c r="H352" s="115"/>
      <c r="I352" s="40"/>
      <c r="J352" s="39"/>
      <c r="K352" s="38"/>
      <c r="L352" s="37"/>
      <c r="M352" s="37"/>
      <c r="N352" s="37"/>
    </row>
    <row r="353" spans="1:14" s="18" customFormat="1" ht="44.45" customHeight="1" x14ac:dyDescent="0.2">
      <c r="A353" s="150" t="s">
        <v>152</v>
      </c>
      <c r="B353" s="148" t="s">
        <v>31</v>
      </c>
      <c r="C353" s="149" t="s">
        <v>153</v>
      </c>
      <c r="D353" s="148" t="s">
        <v>1</v>
      </c>
      <c r="E353" s="148" t="s">
        <v>37</v>
      </c>
      <c r="F353" s="117">
        <v>15</v>
      </c>
      <c r="G353" s="116"/>
      <c r="H353" s="115">
        <f>ROUND(G353*F353,2)</f>
        <v>0</v>
      </c>
      <c r="I353" s="40"/>
      <c r="J353" s="39"/>
      <c r="K353" s="38"/>
      <c r="L353" s="37"/>
      <c r="M353" s="37"/>
      <c r="N353" s="37"/>
    </row>
    <row r="354" spans="1:14" s="18" customFormat="1" ht="44.45" customHeight="1" x14ac:dyDescent="0.2">
      <c r="A354" s="118" t="s">
        <v>45</v>
      </c>
      <c r="B354" s="13" t="s">
        <v>38</v>
      </c>
      <c r="C354" s="5" t="s">
        <v>46</v>
      </c>
      <c r="D354" s="12" t="s">
        <v>1</v>
      </c>
      <c r="E354" s="7" t="s">
        <v>37</v>
      </c>
      <c r="F354" s="117">
        <v>250</v>
      </c>
      <c r="G354" s="116"/>
      <c r="H354" s="115">
        <f>ROUND(G354*F354,2)</f>
        <v>0</v>
      </c>
      <c r="I354" s="40"/>
      <c r="J354" s="39"/>
      <c r="K354" s="38"/>
      <c r="L354" s="37"/>
      <c r="M354" s="37"/>
      <c r="N354" s="37"/>
    </row>
    <row r="355" spans="1:14" s="90" customFormat="1" ht="44.45" customHeight="1" x14ac:dyDescent="0.2">
      <c r="A355" s="118" t="s">
        <v>448</v>
      </c>
      <c r="B355" s="4" t="s">
        <v>447</v>
      </c>
      <c r="C355" s="5" t="s">
        <v>446</v>
      </c>
      <c r="D355" s="12" t="s">
        <v>364</v>
      </c>
      <c r="E355" s="7"/>
      <c r="F355" s="117"/>
      <c r="G355" s="88"/>
      <c r="H355" s="115"/>
      <c r="I355" s="40"/>
      <c r="J355" s="39"/>
      <c r="K355" s="38"/>
      <c r="L355" s="37"/>
      <c r="M355" s="37"/>
      <c r="N355" s="37"/>
    </row>
    <row r="356" spans="1:14" s="18" customFormat="1" ht="44.45" customHeight="1" x14ac:dyDescent="0.2">
      <c r="A356" s="118" t="s">
        <v>445</v>
      </c>
      <c r="B356" s="13" t="s">
        <v>31</v>
      </c>
      <c r="C356" s="5" t="s">
        <v>444</v>
      </c>
      <c r="D356" s="12" t="s">
        <v>193</v>
      </c>
      <c r="E356" s="7" t="s">
        <v>30</v>
      </c>
      <c r="F356" s="117">
        <v>20</v>
      </c>
      <c r="G356" s="116"/>
      <c r="H356" s="115">
        <f>ROUND(G356*F356,2)</f>
        <v>0</v>
      </c>
      <c r="I356" s="40"/>
      <c r="J356" s="39"/>
      <c r="K356" s="38"/>
      <c r="L356" s="37"/>
      <c r="M356" s="37"/>
      <c r="N356" s="37"/>
    </row>
    <row r="357" spans="1:14" s="90" customFormat="1" ht="44.45" customHeight="1" x14ac:dyDescent="0.2">
      <c r="A357" s="118" t="s">
        <v>190</v>
      </c>
      <c r="B357" s="4" t="s">
        <v>443</v>
      </c>
      <c r="C357" s="5" t="s">
        <v>191</v>
      </c>
      <c r="D357" s="12" t="s">
        <v>364</v>
      </c>
      <c r="E357" s="7"/>
      <c r="F357" s="117"/>
      <c r="G357" s="88"/>
      <c r="H357" s="115"/>
      <c r="I357" s="40"/>
      <c r="J357" s="39"/>
      <c r="K357" s="38"/>
      <c r="L357" s="37"/>
      <c r="M357" s="37"/>
      <c r="N357" s="37"/>
    </row>
    <row r="358" spans="1:14" s="18" customFormat="1" ht="44.45" customHeight="1" x14ac:dyDescent="0.2">
      <c r="A358" s="118" t="s">
        <v>192</v>
      </c>
      <c r="B358" s="13" t="s">
        <v>31</v>
      </c>
      <c r="C358" s="5" t="s">
        <v>289</v>
      </c>
      <c r="D358" s="12" t="s">
        <v>193</v>
      </c>
      <c r="E358" s="7"/>
      <c r="F358" s="117"/>
      <c r="G358" s="88"/>
      <c r="H358" s="115"/>
      <c r="I358" s="40"/>
      <c r="J358" s="39"/>
      <c r="K358" s="38"/>
      <c r="L358" s="37"/>
      <c r="M358" s="37"/>
      <c r="N358" s="37"/>
    </row>
    <row r="359" spans="1:14" s="18" customFormat="1" ht="44.45" customHeight="1" x14ac:dyDescent="0.2">
      <c r="A359" s="118" t="s">
        <v>194</v>
      </c>
      <c r="B359" s="14" t="s">
        <v>98</v>
      </c>
      <c r="C359" s="5" t="s">
        <v>195</v>
      </c>
      <c r="D359" s="12"/>
      <c r="E359" s="7" t="s">
        <v>30</v>
      </c>
      <c r="F359" s="117">
        <v>5</v>
      </c>
      <c r="G359" s="116"/>
      <c r="H359" s="115">
        <f>ROUND(G359*F359,2)</f>
        <v>0</v>
      </c>
      <c r="I359" s="40"/>
      <c r="J359" s="39"/>
      <c r="K359" s="38"/>
      <c r="L359" s="37"/>
      <c r="M359" s="37"/>
      <c r="N359" s="37"/>
    </row>
    <row r="360" spans="1:14" s="90" customFormat="1" ht="44.45" customHeight="1" x14ac:dyDescent="0.2">
      <c r="A360" s="118" t="s">
        <v>224</v>
      </c>
      <c r="B360" s="4" t="s">
        <v>442</v>
      </c>
      <c r="C360" s="5" t="s">
        <v>226</v>
      </c>
      <c r="D360" s="12" t="s">
        <v>97</v>
      </c>
      <c r="E360" s="7" t="s">
        <v>30</v>
      </c>
      <c r="F360" s="128">
        <v>10</v>
      </c>
      <c r="G360" s="116"/>
      <c r="H360" s="115">
        <f>ROUND(G360*F360,2)</f>
        <v>0</v>
      </c>
      <c r="I360" s="40"/>
      <c r="J360" s="39"/>
      <c r="K360" s="38"/>
      <c r="L360" s="37"/>
      <c r="M360" s="37"/>
      <c r="N360" s="37"/>
    </row>
    <row r="361" spans="1:14" s="90" customFormat="1" ht="44.45" customHeight="1" x14ac:dyDescent="0.2">
      <c r="A361" s="118" t="s">
        <v>198</v>
      </c>
      <c r="B361" s="4" t="s">
        <v>441</v>
      </c>
      <c r="C361" s="5" t="s">
        <v>199</v>
      </c>
      <c r="D361" s="12" t="s">
        <v>200</v>
      </c>
      <c r="E361" s="7"/>
      <c r="F361" s="117"/>
      <c r="G361" s="88"/>
      <c r="H361" s="115"/>
      <c r="I361" s="40"/>
      <c r="J361" s="39"/>
      <c r="K361" s="38"/>
      <c r="L361" s="37"/>
      <c r="M361" s="37"/>
      <c r="N361" s="37"/>
    </row>
    <row r="362" spans="1:14" s="18" customFormat="1" ht="44.45" customHeight="1" x14ac:dyDescent="0.2">
      <c r="A362" s="118" t="s">
        <v>440</v>
      </c>
      <c r="B362" s="13" t="s">
        <v>31</v>
      </c>
      <c r="C362" s="5" t="s">
        <v>439</v>
      </c>
      <c r="D362" s="12"/>
      <c r="E362" s="7" t="s">
        <v>47</v>
      </c>
      <c r="F362" s="117">
        <v>40</v>
      </c>
      <c r="G362" s="116"/>
      <c r="H362" s="115">
        <f>ROUND(G362*F362,2)</f>
        <v>0</v>
      </c>
      <c r="I362" s="40"/>
      <c r="J362" s="39"/>
      <c r="K362" s="38"/>
      <c r="L362" s="37"/>
      <c r="M362" s="37"/>
      <c r="N362" s="37"/>
    </row>
    <row r="363" spans="1:14" s="18" customFormat="1" ht="44.45" customHeight="1" x14ac:dyDescent="0.2">
      <c r="A363" s="118" t="s">
        <v>201</v>
      </c>
      <c r="B363" s="13" t="s">
        <v>38</v>
      </c>
      <c r="C363" s="5" t="s">
        <v>202</v>
      </c>
      <c r="D363" s="12" t="s">
        <v>203</v>
      </c>
      <c r="E363" s="7" t="s">
        <v>47</v>
      </c>
      <c r="F363" s="117">
        <v>465</v>
      </c>
      <c r="G363" s="116"/>
      <c r="H363" s="115">
        <f>ROUND(G363*F363,2)</f>
        <v>0</v>
      </c>
      <c r="I363" s="40"/>
      <c r="J363" s="39"/>
      <c r="K363" s="38"/>
      <c r="L363" s="37"/>
      <c r="M363" s="37"/>
      <c r="N363" s="37"/>
    </row>
    <row r="364" spans="1:14" s="18" customFormat="1" ht="44.45" customHeight="1" x14ac:dyDescent="0.2">
      <c r="A364" s="118" t="s">
        <v>362</v>
      </c>
      <c r="B364" s="126" t="s">
        <v>48</v>
      </c>
      <c r="C364" s="125" t="s">
        <v>361</v>
      </c>
      <c r="D364" s="124" t="s">
        <v>1</v>
      </c>
      <c r="E364" s="123" t="s">
        <v>47</v>
      </c>
      <c r="F364" s="145">
        <v>10</v>
      </c>
      <c r="G364" s="121"/>
      <c r="H364" s="120">
        <f>ROUND(G364*F364,2)</f>
        <v>0</v>
      </c>
      <c r="I364" s="40"/>
      <c r="J364" s="39"/>
      <c r="K364" s="38"/>
      <c r="L364" s="37"/>
      <c r="M364" s="37"/>
      <c r="N364" s="37"/>
    </row>
    <row r="365" spans="1:14" s="18" customFormat="1" ht="44.45" customHeight="1" x14ac:dyDescent="0.2">
      <c r="A365" s="118" t="s">
        <v>204</v>
      </c>
      <c r="B365" s="4" t="s">
        <v>438</v>
      </c>
      <c r="C365" s="5" t="s">
        <v>205</v>
      </c>
      <c r="D365" s="12" t="s">
        <v>200</v>
      </c>
      <c r="E365" s="7"/>
      <c r="F365" s="117"/>
      <c r="G365" s="88"/>
      <c r="H365" s="115"/>
      <c r="I365" s="40"/>
      <c r="J365" s="39"/>
      <c r="K365" s="38"/>
      <c r="L365" s="37"/>
      <c r="M365" s="37"/>
      <c r="N365" s="37"/>
    </row>
    <row r="366" spans="1:14" s="18" customFormat="1" ht="44.45" customHeight="1" x14ac:dyDescent="0.2">
      <c r="A366" s="118" t="s">
        <v>437</v>
      </c>
      <c r="B366" s="13" t="s">
        <v>31</v>
      </c>
      <c r="C366" s="5" t="s">
        <v>290</v>
      </c>
      <c r="D366" s="12" t="s">
        <v>101</v>
      </c>
      <c r="E366" s="7" t="s">
        <v>47</v>
      </c>
      <c r="F366" s="117">
        <v>40</v>
      </c>
      <c r="G366" s="116"/>
      <c r="H366" s="115">
        <f>ROUND(G366*F366,2)</f>
        <v>0</v>
      </c>
      <c r="I366" s="40"/>
      <c r="J366" s="39"/>
      <c r="K366" s="38"/>
      <c r="L366" s="37"/>
      <c r="M366" s="37"/>
      <c r="N366" s="37"/>
    </row>
    <row r="367" spans="1:14" s="18" customFormat="1" ht="44.45" customHeight="1" x14ac:dyDescent="0.2">
      <c r="A367" s="11" t="s">
        <v>436</v>
      </c>
      <c r="B367" s="13" t="s">
        <v>38</v>
      </c>
      <c r="C367" s="5" t="s">
        <v>435</v>
      </c>
      <c r="D367" s="12" t="s">
        <v>434</v>
      </c>
      <c r="E367" s="7" t="s">
        <v>47</v>
      </c>
      <c r="F367" s="117">
        <v>15</v>
      </c>
      <c r="G367" s="116"/>
      <c r="H367" s="115">
        <f>ROUND(G367*F367,2)</f>
        <v>0</v>
      </c>
      <c r="I367" s="40"/>
      <c r="J367" s="39"/>
      <c r="K367" s="38"/>
      <c r="L367" s="37"/>
      <c r="M367" s="37"/>
      <c r="N367" s="37"/>
    </row>
    <row r="368" spans="1:14" s="18" customFormat="1" ht="44.45" customHeight="1" x14ac:dyDescent="0.2">
      <c r="A368" s="118" t="s">
        <v>433</v>
      </c>
      <c r="B368" s="13" t="s">
        <v>48</v>
      </c>
      <c r="C368" s="5" t="s">
        <v>432</v>
      </c>
      <c r="D368" s="12" t="s">
        <v>203</v>
      </c>
      <c r="E368" s="7" t="s">
        <v>47</v>
      </c>
      <c r="F368" s="117">
        <v>450</v>
      </c>
      <c r="G368" s="116"/>
      <c r="H368" s="115">
        <f>ROUND(G368*F368,2)</f>
        <v>0</v>
      </c>
      <c r="I368" s="40"/>
      <c r="J368" s="39"/>
      <c r="K368" s="38"/>
      <c r="L368" s="37"/>
      <c r="M368" s="37"/>
      <c r="N368" s="37"/>
    </row>
    <row r="369" spans="1:14" s="147" customFormat="1" ht="44.45" customHeight="1" x14ac:dyDescent="0.2">
      <c r="A369" s="118" t="s">
        <v>357</v>
      </c>
      <c r="B369" s="13" t="s">
        <v>59</v>
      </c>
      <c r="C369" s="5" t="s">
        <v>291</v>
      </c>
      <c r="D369" s="12" t="s">
        <v>356</v>
      </c>
      <c r="E369" s="7" t="s">
        <v>47</v>
      </c>
      <c r="F369" s="117">
        <v>15</v>
      </c>
      <c r="G369" s="116"/>
      <c r="H369" s="115">
        <f>ROUND(G369*F369,2)</f>
        <v>0</v>
      </c>
      <c r="I369" s="40"/>
      <c r="J369" s="39"/>
      <c r="K369" s="38"/>
      <c r="L369" s="37"/>
      <c r="M369" s="37"/>
      <c r="N369" s="37"/>
    </row>
    <row r="370" spans="1:14" s="18" customFormat="1" ht="44.45" customHeight="1" x14ac:dyDescent="0.2">
      <c r="A370" s="11" t="s">
        <v>206</v>
      </c>
      <c r="B370" s="4" t="s">
        <v>431</v>
      </c>
      <c r="C370" s="5" t="s">
        <v>207</v>
      </c>
      <c r="D370" s="12" t="s">
        <v>208</v>
      </c>
      <c r="E370" s="7" t="s">
        <v>30</v>
      </c>
      <c r="F370" s="117">
        <v>15</v>
      </c>
      <c r="G370" s="116"/>
      <c r="H370" s="115">
        <f>ROUND(G370*F370,2)</f>
        <v>0</v>
      </c>
      <c r="I370" s="40"/>
      <c r="J370" s="39"/>
      <c r="K370" s="38"/>
      <c r="L370" s="37"/>
      <c r="M370" s="37"/>
      <c r="N370" s="37"/>
    </row>
    <row r="371" spans="1:14" s="18" customFormat="1" ht="44.45" customHeight="1" x14ac:dyDescent="0.2">
      <c r="A371" s="118" t="s">
        <v>154</v>
      </c>
      <c r="B371" s="4" t="s">
        <v>430</v>
      </c>
      <c r="C371" s="5" t="s">
        <v>155</v>
      </c>
      <c r="D371" s="12" t="s">
        <v>353</v>
      </c>
      <c r="E371" s="144"/>
      <c r="F371" s="117"/>
      <c r="G371" s="88"/>
      <c r="H371" s="115"/>
      <c r="I371" s="40"/>
      <c r="J371" s="39"/>
      <c r="K371" s="38"/>
      <c r="L371" s="37"/>
      <c r="M371" s="37"/>
      <c r="N371" s="37"/>
    </row>
    <row r="372" spans="1:14" s="18" customFormat="1" ht="44.45" customHeight="1" x14ac:dyDescent="0.2">
      <c r="A372" s="118" t="s">
        <v>209</v>
      </c>
      <c r="B372" s="13" t="s">
        <v>31</v>
      </c>
      <c r="C372" s="5" t="s">
        <v>210</v>
      </c>
      <c r="D372" s="12"/>
      <c r="E372" s="7"/>
      <c r="F372" s="117"/>
      <c r="G372" s="88"/>
      <c r="H372" s="115"/>
      <c r="I372" s="40"/>
      <c r="J372" s="39"/>
      <c r="K372" s="38"/>
      <c r="L372" s="37"/>
      <c r="M372" s="37"/>
      <c r="N372" s="37"/>
    </row>
    <row r="373" spans="1:14" s="18" customFormat="1" ht="44.45" customHeight="1" x14ac:dyDescent="0.2">
      <c r="A373" s="118" t="s">
        <v>156</v>
      </c>
      <c r="B373" s="14" t="s">
        <v>98</v>
      </c>
      <c r="C373" s="5" t="s">
        <v>113</v>
      </c>
      <c r="D373" s="12"/>
      <c r="E373" s="7" t="s">
        <v>32</v>
      </c>
      <c r="F373" s="117">
        <v>350</v>
      </c>
      <c r="G373" s="116"/>
      <c r="H373" s="115">
        <f>ROUND(G373*F373,2)</f>
        <v>0</v>
      </c>
      <c r="I373" s="40"/>
      <c r="J373" s="39"/>
      <c r="K373" s="38"/>
      <c r="L373" s="37"/>
      <c r="M373" s="37"/>
      <c r="N373" s="37"/>
    </row>
    <row r="374" spans="1:14" s="18" customFormat="1" ht="44.45" customHeight="1" x14ac:dyDescent="0.2">
      <c r="A374" s="118" t="s">
        <v>157</v>
      </c>
      <c r="B374" s="13" t="s">
        <v>38</v>
      </c>
      <c r="C374" s="5" t="s">
        <v>68</v>
      </c>
      <c r="D374" s="12"/>
      <c r="E374" s="7"/>
      <c r="F374" s="117"/>
      <c r="G374" s="88"/>
      <c r="H374" s="115"/>
      <c r="I374" s="40"/>
      <c r="J374" s="39"/>
      <c r="K374" s="38"/>
      <c r="L374" s="37"/>
      <c r="M374" s="37"/>
      <c r="N374" s="37"/>
    </row>
    <row r="375" spans="1:14" s="18" customFormat="1" ht="44.45" customHeight="1" x14ac:dyDescent="0.2">
      <c r="A375" s="118" t="s">
        <v>158</v>
      </c>
      <c r="B375" s="14" t="s">
        <v>98</v>
      </c>
      <c r="C375" s="5" t="s">
        <v>113</v>
      </c>
      <c r="D375" s="12"/>
      <c r="E375" s="7" t="s">
        <v>32</v>
      </c>
      <c r="F375" s="117">
        <v>85</v>
      </c>
      <c r="G375" s="116"/>
      <c r="H375" s="115">
        <f>ROUND(G375*F375,2)</f>
        <v>0</v>
      </c>
      <c r="I375" s="40"/>
      <c r="J375" s="39"/>
      <c r="K375" s="38"/>
      <c r="L375" s="37"/>
      <c r="M375" s="37"/>
      <c r="N375" s="37"/>
    </row>
    <row r="376" spans="1:14" s="90" customFormat="1" ht="44.45" customHeight="1" x14ac:dyDescent="0.2">
      <c r="A376" s="118" t="s">
        <v>102</v>
      </c>
      <c r="B376" s="4" t="s">
        <v>429</v>
      </c>
      <c r="C376" s="5" t="s">
        <v>104</v>
      </c>
      <c r="D376" s="12" t="s">
        <v>211</v>
      </c>
      <c r="E376" s="7"/>
      <c r="F376" s="117"/>
      <c r="G376" s="88"/>
      <c r="H376" s="115"/>
      <c r="I376" s="40"/>
      <c r="J376" s="39"/>
      <c r="K376" s="38"/>
      <c r="L376" s="37"/>
      <c r="M376" s="37"/>
      <c r="N376" s="37"/>
    </row>
    <row r="377" spans="1:14" s="18" customFormat="1" ht="44.45" customHeight="1" x14ac:dyDescent="0.2">
      <c r="A377" s="118" t="s">
        <v>105</v>
      </c>
      <c r="B377" s="13" t="s">
        <v>31</v>
      </c>
      <c r="C377" s="5" t="s">
        <v>212</v>
      </c>
      <c r="D377" s="12" t="s">
        <v>1</v>
      </c>
      <c r="E377" s="7" t="s">
        <v>30</v>
      </c>
      <c r="F377" s="117">
        <v>180</v>
      </c>
      <c r="G377" s="116"/>
      <c r="H377" s="115">
        <f>ROUND(G377*F377,2)</f>
        <v>0</v>
      </c>
      <c r="I377" s="40"/>
      <c r="J377" s="39"/>
      <c r="K377" s="38"/>
      <c r="L377" s="37"/>
      <c r="M377" s="37"/>
      <c r="N377" s="37"/>
    </row>
    <row r="378" spans="1:14" s="90" customFormat="1" ht="44.45" customHeight="1" x14ac:dyDescent="0.2">
      <c r="A378" s="11" t="s">
        <v>428</v>
      </c>
      <c r="B378" s="4" t="s">
        <v>427</v>
      </c>
      <c r="C378" s="5" t="s">
        <v>426</v>
      </c>
      <c r="D378" s="12" t="s">
        <v>425</v>
      </c>
      <c r="E378" s="7"/>
      <c r="F378" s="128"/>
      <c r="G378" s="88"/>
      <c r="H378" s="115">
        <f>ROUND(G378*F378,2)</f>
        <v>0</v>
      </c>
      <c r="I378" s="40"/>
      <c r="J378" s="39"/>
      <c r="K378" s="38"/>
      <c r="L378" s="37"/>
      <c r="M378" s="37"/>
      <c r="N378" s="37"/>
    </row>
    <row r="379" spans="1:14" s="90" customFormat="1" ht="44.45" customHeight="1" x14ac:dyDescent="0.2">
      <c r="A379" s="11" t="s">
        <v>424</v>
      </c>
      <c r="B379" s="13" t="s">
        <v>31</v>
      </c>
      <c r="C379" s="5" t="s">
        <v>423</v>
      </c>
      <c r="D379" s="12"/>
      <c r="E379" s="7" t="s">
        <v>30</v>
      </c>
      <c r="F379" s="128">
        <v>2250</v>
      </c>
      <c r="G379" s="116"/>
      <c r="H379" s="115">
        <f>ROUND(G379*F379,2)</f>
        <v>0</v>
      </c>
      <c r="I379" s="40"/>
      <c r="J379" s="39"/>
      <c r="K379" s="38"/>
      <c r="L379" s="37"/>
      <c r="M379" s="37"/>
      <c r="N379" s="37"/>
    </row>
    <row r="380" spans="1:14" s="18" customFormat="1" ht="44.45" customHeight="1" x14ac:dyDescent="0.2">
      <c r="A380" s="118" t="s">
        <v>106</v>
      </c>
      <c r="B380" s="4" t="s">
        <v>422</v>
      </c>
      <c r="C380" s="5" t="s">
        <v>108</v>
      </c>
      <c r="D380" s="12" t="s">
        <v>159</v>
      </c>
      <c r="E380" s="7" t="s">
        <v>37</v>
      </c>
      <c r="F380" s="128">
        <v>2</v>
      </c>
      <c r="G380" s="116"/>
      <c r="H380" s="115">
        <f>ROUND(G380*F380,2)</f>
        <v>0</v>
      </c>
      <c r="I380" s="40"/>
      <c r="J380" s="39"/>
      <c r="K380" s="38"/>
      <c r="L380" s="37"/>
      <c r="M380" s="37"/>
      <c r="N380" s="37"/>
    </row>
    <row r="381" spans="1:14" ht="44.45" customHeight="1" x14ac:dyDescent="0.2">
      <c r="A381" s="49"/>
      <c r="B381" s="143"/>
      <c r="C381" s="106" t="s">
        <v>161</v>
      </c>
      <c r="D381" s="105"/>
      <c r="E381" s="104"/>
      <c r="F381" s="98"/>
      <c r="G381" s="88"/>
      <c r="H381" s="87"/>
      <c r="I381" s="40"/>
      <c r="J381" s="39"/>
      <c r="K381" s="38"/>
      <c r="L381" s="37"/>
      <c r="M381" s="37"/>
      <c r="N381" s="37"/>
    </row>
    <row r="382" spans="1:14" s="90" customFormat="1" ht="44.45" customHeight="1" x14ac:dyDescent="0.2">
      <c r="A382" s="27" t="s">
        <v>49</v>
      </c>
      <c r="B382" s="4" t="s">
        <v>421</v>
      </c>
      <c r="C382" s="5" t="s">
        <v>50</v>
      </c>
      <c r="D382" s="12" t="s">
        <v>299</v>
      </c>
      <c r="E382" s="7"/>
      <c r="F382" s="128"/>
      <c r="G382" s="88"/>
      <c r="H382" s="127"/>
      <c r="I382" s="40"/>
      <c r="J382" s="39"/>
      <c r="K382" s="38"/>
      <c r="L382" s="37"/>
      <c r="M382" s="37"/>
      <c r="N382" s="37"/>
    </row>
    <row r="383" spans="1:14" s="90" customFormat="1" ht="44.45" customHeight="1" x14ac:dyDescent="0.2">
      <c r="A383" s="27" t="s">
        <v>269</v>
      </c>
      <c r="B383" s="126" t="s">
        <v>31</v>
      </c>
      <c r="C383" s="125" t="s">
        <v>305</v>
      </c>
      <c r="D383" s="124" t="s">
        <v>1</v>
      </c>
      <c r="E383" s="123" t="s">
        <v>30</v>
      </c>
      <c r="F383" s="122">
        <v>15</v>
      </c>
      <c r="G383" s="121"/>
      <c r="H383" s="120">
        <f>ROUND(G383*F383,2)</f>
        <v>0</v>
      </c>
      <c r="I383" s="40"/>
      <c r="J383" s="39"/>
      <c r="K383" s="38"/>
      <c r="L383" s="37"/>
      <c r="M383" s="37"/>
      <c r="N383" s="37"/>
    </row>
    <row r="384" spans="1:14" s="90" customFormat="1" ht="44.45" customHeight="1" x14ac:dyDescent="0.2">
      <c r="A384" s="27" t="s">
        <v>74</v>
      </c>
      <c r="B384" s="4" t="s">
        <v>420</v>
      </c>
      <c r="C384" s="5" t="s">
        <v>75</v>
      </c>
      <c r="D384" s="12" t="s">
        <v>299</v>
      </c>
      <c r="E384" s="7"/>
      <c r="F384" s="128"/>
      <c r="G384" s="88"/>
      <c r="H384" s="127"/>
      <c r="I384" s="40"/>
      <c r="J384" s="39"/>
      <c r="K384" s="38"/>
      <c r="L384" s="37"/>
      <c r="M384" s="37"/>
      <c r="N384" s="37"/>
    </row>
    <row r="385" spans="1:14" s="90" customFormat="1" ht="51" customHeight="1" x14ac:dyDescent="0.2">
      <c r="A385" s="27" t="s">
        <v>419</v>
      </c>
      <c r="B385" s="13" t="s">
        <v>31</v>
      </c>
      <c r="C385" s="5" t="s">
        <v>418</v>
      </c>
      <c r="D385" s="12"/>
      <c r="E385" s="7" t="s">
        <v>30</v>
      </c>
      <c r="F385" s="128">
        <v>10</v>
      </c>
      <c r="G385" s="116"/>
      <c r="H385" s="115">
        <f>ROUND(G385*F385,2)</f>
        <v>0</v>
      </c>
      <c r="I385" s="40"/>
      <c r="J385" s="39"/>
      <c r="K385" s="38"/>
      <c r="L385" s="37"/>
      <c r="M385" s="37"/>
      <c r="N385" s="37"/>
    </row>
    <row r="386" spans="1:14" ht="44.45" customHeight="1" x14ac:dyDescent="0.2">
      <c r="A386" s="49"/>
      <c r="B386" s="143"/>
      <c r="C386" s="106" t="s">
        <v>19</v>
      </c>
      <c r="D386" s="105"/>
      <c r="E386" s="142"/>
      <c r="F386" s="98"/>
      <c r="G386" s="88"/>
      <c r="H386" s="87"/>
      <c r="I386" s="40"/>
      <c r="J386" s="39"/>
      <c r="K386" s="38"/>
      <c r="L386" s="37"/>
      <c r="M386" s="37"/>
      <c r="N386" s="37"/>
    </row>
    <row r="387" spans="1:14" s="90" customFormat="1" ht="44.45" customHeight="1" x14ac:dyDescent="0.2">
      <c r="A387" s="27" t="s">
        <v>54</v>
      </c>
      <c r="B387" s="4" t="s">
        <v>417</v>
      </c>
      <c r="C387" s="5" t="s">
        <v>55</v>
      </c>
      <c r="D387" s="12" t="s">
        <v>115</v>
      </c>
      <c r="E387" s="7" t="s">
        <v>47</v>
      </c>
      <c r="F387" s="128">
        <v>600</v>
      </c>
      <c r="G387" s="116"/>
      <c r="H387" s="115">
        <f>ROUND(G387*F387,2)</f>
        <v>0</v>
      </c>
      <c r="I387" s="40"/>
      <c r="J387" s="39"/>
      <c r="K387" s="38"/>
      <c r="L387" s="37"/>
      <c r="M387" s="37"/>
      <c r="N387" s="37"/>
    </row>
    <row r="388" spans="1:14" s="90" customFormat="1" ht="44.45" customHeight="1" x14ac:dyDescent="0.25">
      <c r="A388" s="132"/>
      <c r="B388" s="141"/>
      <c r="C388" s="140" t="s">
        <v>20</v>
      </c>
      <c r="D388" s="139"/>
      <c r="E388" s="139"/>
      <c r="F388" s="98"/>
      <c r="G388" s="88"/>
      <c r="H388" s="87"/>
      <c r="I388" s="40"/>
      <c r="J388" s="39"/>
      <c r="K388" s="38"/>
      <c r="L388" s="37"/>
      <c r="M388" s="37"/>
      <c r="N388" s="37"/>
    </row>
    <row r="389" spans="1:14" s="90" customFormat="1" ht="44.45" customHeight="1" x14ac:dyDescent="0.2">
      <c r="A389" s="10" t="s">
        <v>141</v>
      </c>
      <c r="B389" s="4" t="s">
        <v>416</v>
      </c>
      <c r="C389" s="5" t="s">
        <v>142</v>
      </c>
      <c r="D389" s="12" t="s">
        <v>119</v>
      </c>
      <c r="E389" s="7"/>
      <c r="F389" s="128"/>
      <c r="G389" s="88"/>
      <c r="H389" s="127"/>
      <c r="I389" s="40"/>
      <c r="J389" s="39"/>
      <c r="K389" s="38"/>
      <c r="L389" s="37"/>
      <c r="M389" s="37"/>
      <c r="N389" s="37"/>
    </row>
    <row r="390" spans="1:14" s="90" customFormat="1" ht="44.45" customHeight="1" x14ac:dyDescent="0.2">
      <c r="A390" s="10" t="s">
        <v>143</v>
      </c>
      <c r="B390" s="13" t="s">
        <v>31</v>
      </c>
      <c r="C390" s="5" t="s">
        <v>144</v>
      </c>
      <c r="D390" s="12"/>
      <c r="E390" s="7" t="s">
        <v>37</v>
      </c>
      <c r="F390" s="128">
        <v>1</v>
      </c>
      <c r="G390" s="116"/>
      <c r="H390" s="115">
        <f>ROUND(G390*F390,2)</f>
        <v>0</v>
      </c>
      <c r="I390" s="40"/>
      <c r="J390" s="39"/>
      <c r="K390" s="38"/>
      <c r="L390" s="37"/>
      <c r="M390" s="37"/>
      <c r="N390" s="37"/>
    </row>
    <row r="391" spans="1:14" s="138" customFormat="1" ht="44.45" customHeight="1" x14ac:dyDescent="0.2">
      <c r="A391" s="10" t="s">
        <v>76</v>
      </c>
      <c r="B391" s="4" t="s">
        <v>415</v>
      </c>
      <c r="C391" s="16" t="s">
        <v>213</v>
      </c>
      <c r="D391" s="17" t="s">
        <v>215</v>
      </c>
      <c r="E391" s="7"/>
      <c r="F391" s="128"/>
      <c r="G391" s="88"/>
      <c r="H391" s="127"/>
      <c r="I391" s="40"/>
      <c r="J391" s="39"/>
      <c r="K391" s="38"/>
      <c r="L391" s="37"/>
      <c r="M391" s="37"/>
      <c r="N391" s="37"/>
    </row>
    <row r="392" spans="1:14" s="18" customFormat="1" ht="44.45" customHeight="1" x14ac:dyDescent="0.2">
      <c r="A392" s="10" t="s">
        <v>349</v>
      </c>
      <c r="B392" s="13" t="s">
        <v>31</v>
      </c>
      <c r="C392" s="1" t="s">
        <v>348</v>
      </c>
      <c r="D392" s="12"/>
      <c r="E392" s="7" t="s">
        <v>37</v>
      </c>
      <c r="F392" s="128">
        <v>2</v>
      </c>
      <c r="G392" s="116"/>
      <c r="H392" s="115">
        <f>ROUND(G392*F392,2)</f>
        <v>0</v>
      </c>
      <c r="I392" s="40"/>
      <c r="J392" s="39"/>
      <c r="K392" s="38"/>
      <c r="L392" s="37"/>
      <c r="M392" s="37"/>
      <c r="N392" s="37"/>
    </row>
    <row r="393" spans="1:14" s="18" customFormat="1" ht="44.45" customHeight="1" x14ac:dyDescent="0.2">
      <c r="A393" s="137" t="s">
        <v>347</v>
      </c>
      <c r="B393" s="136" t="s">
        <v>38</v>
      </c>
      <c r="C393" s="1" t="s">
        <v>346</v>
      </c>
      <c r="D393" s="17"/>
      <c r="E393" s="135" t="s">
        <v>37</v>
      </c>
      <c r="F393" s="134">
        <v>2</v>
      </c>
      <c r="G393" s="116"/>
      <c r="H393" s="133">
        <f>ROUND(G393*F393,2)</f>
        <v>0</v>
      </c>
      <c r="I393" s="40"/>
      <c r="J393" s="39"/>
      <c r="K393" s="38"/>
      <c r="L393" s="37"/>
      <c r="M393" s="37"/>
      <c r="N393" s="37"/>
    </row>
    <row r="394" spans="1:14" s="18" customFormat="1" ht="44.45" customHeight="1" x14ac:dyDescent="0.2">
      <c r="A394" s="10" t="s">
        <v>173</v>
      </c>
      <c r="B394" s="4" t="s">
        <v>414</v>
      </c>
      <c r="C394" s="5" t="s">
        <v>174</v>
      </c>
      <c r="D394" s="12" t="s">
        <v>119</v>
      </c>
      <c r="E394" s="7"/>
      <c r="F394" s="128"/>
      <c r="G394" s="88"/>
      <c r="H394" s="127"/>
      <c r="I394" s="40"/>
      <c r="J394" s="39"/>
      <c r="K394" s="38"/>
      <c r="L394" s="37"/>
      <c r="M394" s="37"/>
      <c r="N394" s="37"/>
    </row>
    <row r="395" spans="1:14" s="18" customFormat="1" ht="44.45" customHeight="1" x14ac:dyDescent="0.2">
      <c r="A395" s="10" t="s">
        <v>413</v>
      </c>
      <c r="B395" s="13" t="s">
        <v>31</v>
      </c>
      <c r="C395" s="5" t="s">
        <v>412</v>
      </c>
      <c r="D395" s="12"/>
      <c r="E395" s="7"/>
      <c r="F395" s="128"/>
      <c r="G395" s="88"/>
      <c r="H395" s="127"/>
      <c r="I395" s="40"/>
      <c r="J395" s="39"/>
      <c r="K395" s="38"/>
      <c r="L395" s="37"/>
      <c r="M395" s="37"/>
      <c r="N395" s="37"/>
    </row>
    <row r="396" spans="1:14" s="18" customFormat="1" ht="44.45" customHeight="1" x14ac:dyDescent="0.2">
      <c r="A396" s="10" t="s">
        <v>411</v>
      </c>
      <c r="B396" s="14" t="s">
        <v>98</v>
      </c>
      <c r="C396" s="5" t="s">
        <v>177</v>
      </c>
      <c r="D396" s="12"/>
      <c r="E396" s="7" t="s">
        <v>37</v>
      </c>
      <c r="F396" s="128">
        <v>1</v>
      </c>
      <c r="G396" s="116"/>
      <c r="H396" s="115">
        <f>ROUND(G396*F396,2)</f>
        <v>0</v>
      </c>
      <c r="I396" s="40"/>
      <c r="J396" s="39"/>
      <c r="K396" s="38"/>
      <c r="L396" s="37"/>
      <c r="M396" s="37"/>
      <c r="N396" s="37"/>
    </row>
    <row r="397" spans="1:14" s="138" customFormat="1" ht="44.45" customHeight="1" x14ac:dyDescent="0.2">
      <c r="A397" s="10" t="s">
        <v>165</v>
      </c>
      <c r="B397" s="4" t="s">
        <v>410</v>
      </c>
      <c r="C397" s="19" t="s">
        <v>166</v>
      </c>
      <c r="D397" s="12" t="s">
        <v>119</v>
      </c>
      <c r="E397" s="7"/>
      <c r="F397" s="128"/>
      <c r="G397" s="88"/>
      <c r="H397" s="127"/>
      <c r="I397" s="40"/>
      <c r="J397" s="39"/>
      <c r="K397" s="38"/>
      <c r="L397" s="37"/>
      <c r="M397" s="37"/>
      <c r="N397" s="37"/>
    </row>
    <row r="398" spans="1:14" s="138" customFormat="1" ht="44.45" customHeight="1" x14ac:dyDescent="0.2">
      <c r="A398" s="10" t="s">
        <v>167</v>
      </c>
      <c r="B398" s="13" t="s">
        <v>31</v>
      </c>
      <c r="C398" s="19" t="s">
        <v>409</v>
      </c>
      <c r="D398" s="12"/>
      <c r="E398" s="7" t="s">
        <v>37</v>
      </c>
      <c r="F398" s="128">
        <v>1</v>
      </c>
      <c r="G398" s="116"/>
      <c r="H398" s="115">
        <f>ROUND(G398*F398,2)</f>
        <v>0</v>
      </c>
      <c r="I398" s="40"/>
      <c r="J398" s="39"/>
      <c r="K398" s="38"/>
      <c r="L398" s="37"/>
      <c r="M398" s="37"/>
      <c r="N398" s="37"/>
    </row>
    <row r="399" spans="1:14" s="138" customFormat="1" ht="44.45" customHeight="1" x14ac:dyDescent="0.2">
      <c r="A399" s="10" t="s">
        <v>408</v>
      </c>
      <c r="B399" s="4" t="s">
        <v>407</v>
      </c>
      <c r="C399" s="19" t="s">
        <v>406</v>
      </c>
      <c r="D399" s="12" t="s">
        <v>119</v>
      </c>
      <c r="E399" s="7"/>
      <c r="F399" s="128"/>
      <c r="G399" s="88"/>
      <c r="H399" s="127"/>
      <c r="I399" s="40"/>
      <c r="J399" s="39"/>
      <c r="K399" s="38"/>
      <c r="L399" s="37"/>
      <c r="M399" s="37"/>
      <c r="N399" s="37"/>
    </row>
    <row r="400" spans="1:14" s="138" customFormat="1" ht="44.45" customHeight="1" x14ac:dyDescent="0.2">
      <c r="A400" s="10" t="s">
        <v>405</v>
      </c>
      <c r="B400" s="13" t="s">
        <v>31</v>
      </c>
      <c r="C400" s="19" t="s">
        <v>404</v>
      </c>
      <c r="D400" s="12"/>
      <c r="E400" s="7" t="s">
        <v>37</v>
      </c>
      <c r="F400" s="128">
        <v>1</v>
      </c>
      <c r="G400" s="92"/>
      <c r="H400" s="115">
        <f>ROUND(G400*F400,2)</f>
        <v>0</v>
      </c>
      <c r="I400" s="40"/>
      <c r="J400" s="39"/>
      <c r="K400" s="38"/>
      <c r="L400" s="37"/>
      <c r="M400" s="37"/>
      <c r="N400" s="37"/>
    </row>
    <row r="401" spans="1:14" s="90" customFormat="1" ht="44.45" customHeight="1" x14ac:dyDescent="0.2">
      <c r="A401" s="10" t="s">
        <v>170</v>
      </c>
      <c r="B401" s="146" t="s">
        <v>403</v>
      </c>
      <c r="C401" s="125" t="s">
        <v>171</v>
      </c>
      <c r="D401" s="124" t="s">
        <v>119</v>
      </c>
      <c r="E401" s="123" t="s">
        <v>37</v>
      </c>
      <c r="F401" s="122">
        <v>1</v>
      </c>
      <c r="G401" s="121"/>
      <c r="H401" s="120">
        <f>ROUND(G401*F401,2)</f>
        <v>0</v>
      </c>
      <c r="I401" s="40"/>
      <c r="J401" s="39"/>
      <c r="K401" s="38"/>
      <c r="L401" s="37"/>
      <c r="M401" s="37"/>
      <c r="N401" s="37"/>
    </row>
    <row r="402" spans="1:14" s="90" customFormat="1" ht="44.45" customHeight="1" x14ac:dyDescent="0.25">
      <c r="A402" s="132"/>
      <c r="B402" s="131"/>
      <c r="C402" s="130" t="s">
        <v>21</v>
      </c>
      <c r="D402" s="98"/>
      <c r="E402" s="98"/>
      <c r="F402" s="98"/>
      <c r="G402" s="88"/>
      <c r="H402" s="87"/>
      <c r="I402" s="40"/>
      <c r="J402" s="39"/>
      <c r="K402" s="38"/>
      <c r="L402" s="37"/>
      <c r="M402" s="37"/>
      <c r="N402" s="37"/>
    </row>
    <row r="403" spans="1:14" s="18" customFormat="1" ht="44.45" customHeight="1" x14ac:dyDescent="0.2">
      <c r="A403" s="10" t="s">
        <v>56</v>
      </c>
      <c r="B403" s="4" t="s">
        <v>402</v>
      </c>
      <c r="C403" s="1" t="s">
        <v>214</v>
      </c>
      <c r="D403" s="17" t="s">
        <v>215</v>
      </c>
      <c r="E403" s="7" t="s">
        <v>37</v>
      </c>
      <c r="F403" s="128">
        <v>7</v>
      </c>
      <c r="G403" s="116"/>
      <c r="H403" s="115">
        <f>ROUND(G403*F403,2)</f>
        <v>0</v>
      </c>
      <c r="I403" s="40"/>
      <c r="J403" s="39"/>
      <c r="K403" s="38"/>
      <c r="L403" s="37"/>
      <c r="M403" s="37"/>
      <c r="N403" s="37"/>
    </row>
    <row r="404" spans="1:14" s="90" customFormat="1" ht="44.45" customHeight="1" x14ac:dyDescent="0.2">
      <c r="A404" s="10" t="s">
        <v>57</v>
      </c>
      <c r="B404" s="4" t="s">
        <v>401</v>
      </c>
      <c r="C404" s="1" t="s">
        <v>216</v>
      </c>
      <c r="D404" s="17" t="s">
        <v>215</v>
      </c>
      <c r="E404" s="7"/>
      <c r="F404" s="128"/>
      <c r="G404" s="88"/>
      <c r="H404" s="127"/>
      <c r="I404" s="40"/>
      <c r="J404" s="39"/>
      <c r="K404" s="38"/>
      <c r="L404" s="37"/>
      <c r="M404" s="37"/>
      <c r="N404" s="37"/>
    </row>
    <row r="405" spans="1:14" s="18" customFormat="1" ht="44.45" customHeight="1" x14ac:dyDescent="0.2">
      <c r="A405" s="10" t="s">
        <v>58</v>
      </c>
      <c r="B405" s="13" t="s">
        <v>31</v>
      </c>
      <c r="C405" s="5" t="s">
        <v>139</v>
      </c>
      <c r="D405" s="12"/>
      <c r="E405" s="7" t="s">
        <v>37</v>
      </c>
      <c r="F405" s="128">
        <v>4</v>
      </c>
      <c r="G405" s="116"/>
      <c r="H405" s="115">
        <f>ROUND(G405*F405,2)</f>
        <v>0</v>
      </c>
      <c r="I405" s="40"/>
      <c r="J405" s="39"/>
      <c r="K405" s="38"/>
      <c r="L405" s="37"/>
      <c r="M405" s="37"/>
      <c r="N405" s="37"/>
    </row>
    <row r="406" spans="1:14" s="90" customFormat="1" ht="44.45" customHeight="1" x14ac:dyDescent="0.2">
      <c r="A406" s="10" t="s">
        <v>71</v>
      </c>
      <c r="B406" s="4" t="s">
        <v>400</v>
      </c>
      <c r="C406" s="5" t="s">
        <v>80</v>
      </c>
      <c r="D406" s="17" t="s">
        <v>215</v>
      </c>
      <c r="E406" s="7" t="s">
        <v>37</v>
      </c>
      <c r="F406" s="128">
        <v>1</v>
      </c>
      <c r="G406" s="116"/>
      <c r="H406" s="115">
        <f>ROUND(G406*F406,2)</f>
        <v>0</v>
      </c>
      <c r="I406" s="40"/>
      <c r="J406" s="39"/>
      <c r="K406" s="38"/>
      <c r="L406" s="37"/>
      <c r="M406" s="37"/>
      <c r="N406" s="37"/>
    </row>
    <row r="407" spans="1:14" s="90" customFormat="1" ht="44.45" customHeight="1" x14ac:dyDescent="0.2">
      <c r="A407" s="10" t="s">
        <v>72</v>
      </c>
      <c r="B407" s="4" t="s">
        <v>399</v>
      </c>
      <c r="C407" s="5" t="s">
        <v>81</v>
      </c>
      <c r="D407" s="17" t="s">
        <v>215</v>
      </c>
      <c r="E407" s="7" t="s">
        <v>37</v>
      </c>
      <c r="F407" s="128">
        <v>1</v>
      </c>
      <c r="G407" s="116"/>
      <c r="H407" s="115">
        <f>ROUND(G407*F407,2)</f>
        <v>0</v>
      </c>
      <c r="I407" s="40"/>
      <c r="J407" s="39"/>
      <c r="K407" s="38"/>
      <c r="L407" s="37"/>
      <c r="M407" s="37"/>
      <c r="N407" s="37"/>
    </row>
    <row r="408" spans="1:14" ht="44.45" customHeight="1" x14ac:dyDescent="0.2">
      <c r="A408" s="49"/>
      <c r="B408" s="107"/>
      <c r="C408" s="106" t="s">
        <v>22</v>
      </c>
      <c r="D408" s="105"/>
      <c r="E408" s="119"/>
      <c r="F408" s="98"/>
      <c r="G408" s="88"/>
      <c r="H408" s="87"/>
      <c r="I408" s="40"/>
      <c r="J408" s="39"/>
      <c r="K408" s="38"/>
      <c r="L408" s="37"/>
      <c r="M408" s="37"/>
      <c r="N408" s="37"/>
    </row>
    <row r="409" spans="1:14" s="90" customFormat="1" ht="44.45" customHeight="1" x14ac:dyDescent="0.2">
      <c r="A409" s="118" t="s">
        <v>60</v>
      </c>
      <c r="B409" s="4" t="s">
        <v>398</v>
      </c>
      <c r="C409" s="5" t="s">
        <v>61</v>
      </c>
      <c r="D409" s="12" t="s">
        <v>293</v>
      </c>
      <c r="E409" s="7"/>
      <c r="F409" s="117"/>
      <c r="G409" s="88"/>
      <c r="H409" s="115"/>
      <c r="I409" s="40"/>
      <c r="J409" s="39"/>
      <c r="K409" s="38"/>
      <c r="L409" s="37"/>
      <c r="M409" s="37"/>
      <c r="N409" s="37"/>
    </row>
    <row r="410" spans="1:14" s="18" customFormat="1" ht="44.45" customHeight="1" x14ac:dyDescent="0.2">
      <c r="A410" s="118" t="s">
        <v>62</v>
      </c>
      <c r="B410" s="13" t="s">
        <v>31</v>
      </c>
      <c r="C410" s="5" t="s">
        <v>140</v>
      </c>
      <c r="D410" s="12"/>
      <c r="E410" s="7" t="s">
        <v>30</v>
      </c>
      <c r="F410" s="117">
        <v>900</v>
      </c>
      <c r="G410" s="116"/>
      <c r="H410" s="115">
        <f>ROUND(G410*F410,2)</f>
        <v>0</v>
      </c>
      <c r="I410" s="40"/>
      <c r="J410" s="39"/>
      <c r="K410" s="38"/>
      <c r="L410" s="37"/>
      <c r="M410" s="37"/>
      <c r="N410" s="37"/>
    </row>
    <row r="411" spans="1:14" s="26" customFormat="1" ht="44.45" customHeight="1" thickBot="1" x14ac:dyDescent="0.25">
      <c r="A411" s="28"/>
      <c r="B411" s="29" t="str">
        <f>B329</f>
        <v>F</v>
      </c>
      <c r="C411" s="211" t="str">
        <f>C329</f>
        <v>Tranquility Cv Rehabilitation (Gilmore Ave to Summerfield Wy)</v>
      </c>
      <c r="D411" s="212"/>
      <c r="E411" s="212"/>
      <c r="F411" s="213"/>
      <c r="G411" s="30" t="s">
        <v>16</v>
      </c>
      <c r="H411" s="31">
        <f>SUM(H329:H410)</f>
        <v>0</v>
      </c>
      <c r="I411" s="40"/>
      <c r="J411" s="39"/>
      <c r="K411" s="38"/>
      <c r="L411" s="37"/>
      <c r="M411" s="37"/>
      <c r="N411" s="37"/>
    </row>
    <row r="412" spans="1:14" s="26" customFormat="1" ht="44.45" customHeight="1" thickTop="1" x14ac:dyDescent="0.2">
      <c r="A412" s="23"/>
      <c r="B412" s="24" t="s">
        <v>281</v>
      </c>
      <c r="C412" s="208" t="s">
        <v>397</v>
      </c>
      <c r="D412" s="209"/>
      <c r="E412" s="209"/>
      <c r="F412" s="210"/>
      <c r="G412" s="88"/>
      <c r="H412" s="87"/>
      <c r="I412" s="40"/>
      <c r="J412" s="39"/>
      <c r="K412" s="38"/>
      <c r="L412" s="37"/>
      <c r="M412" s="37"/>
      <c r="N412" s="37"/>
    </row>
    <row r="413" spans="1:14" ht="44.45" customHeight="1" x14ac:dyDescent="0.2">
      <c r="A413" s="49"/>
      <c r="B413" s="107"/>
      <c r="C413" s="152" t="s">
        <v>18</v>
      </c>
      <c r="D413" s="105"/>
      <c r="E413" s="104" t="s">
        <v>1</v>
      </c>
      <c r="F413" s="98"/>
      <c r="G413" s="88"/>
      <c r="H413" s="87"/>
      <c r="I413" s="40"/>
      <c r="J413" s="39"/>
      <c r="K413" s="38"/>
      <c r="L413" s="37"/>
      <c r="M413" s="37"/>
      <c r="N413" s="37"/>
    </row>
    <row r="414" spans="1:14" s="90" customFormat="1" ht="44.45" customHeight="1" x14ac:dyDescent="0.2">
      <c r="A414" s="151" t="s">
        <v>33</v>
      </c>
      <c r="B414" s="4" t="s">
        <v>282</v>
      </c>
      <c r="C414" s="5" t="s">
        <v>34</v>
      </c>
      <c r="D414" s="6" t="s">
        <v>288</v>
      </c>
      <c r="E414" s="7"/>
      <c r="F414" s="117"/>
      <c r="G414" s="88"/>
      <c r="H414" s="115"/>
      <c r="I414" s="40"/>
      <c r="J414" s="39"/>
      <c r="K414" s="38"/>
      <c r="L414" s="37"/>
      <c r="M414" s="37"/>
      <c r="N414" s="37"/>
    </row>
    <row r="415" spans="1:14" s="90" customFormat="1" ht="44.45" customHeight="1" x14ac:dyDescent="0.2">
      <c r="A415" s="151" t="s">
        <v>396</v>
      </c>
      <c r="B415" s="13" t="s">
        <v>31</v>
      </c>
      <c r="C415" s="5" t="s">
        <v>395</v>
      </c>
      <c r="D415" s="12" t="s">
        <v>1</v>
      </c>
      <c r="E415" s="7" t="s">
        <v>28</v>
      </c>
      <c r="F415" s="117">
        <v>10</v>
      </c>
      <c r="G415" s="116"/>
      <c r="H415" s="115">
        <f>ROUND(G415*F415,2)</f>
        <v>0</v>
      </c>
      <c r="I415" s="40"/>
      <c r="J415" s="39"/>
      <c r="K415" s="38"/>
      <c r="L415" s="37"/>
      <c r="M415" s="37"/>
      <c r="N415" s="37"/>
    </row>
    <row r="416" spans="1:14" s="18" customFormat="1" ht="44.45" customHeight="1" x14ac:dyDescent="0.2">
      <c r="A416" s="27" t="s">
        <v>35</v>
      </c>
      <c r="B416" s="4" t="s">
        <v>394</v>
      </c>
      <c r="C416" s="5" t="s">
        <v>36</v>
      </c>
      <c r="D416" s="6" t="s">
        <v>288</v>
      </c>
      <c r="E416" s="7" t="s">
        <v>30</v>
      </c>
      <c r="F416" s="117">
        <v>150</v>
      </c>
      <c r="G416" s="116"/>
      <c r="H416" s="115">
        <f>ROUND(G416*F416,2)</f>
        <v>0</v>
      </c>
      <c r="I416" s="40"/>
      <c r="J416" s="39"/>
      <c r="K416" s="38"/>
      <c r="L416" s="37"/>
      <c r="M416" s="37"/>
      <c r="N416" s="37"/>
    </row>
    <row r="417" spans="1:14" ht="44.45" customHeight="1" x14ac:dyDescent="0.2">
      <c r="A417" s="49"/>
      <c r="B417" s="107"/>
      <c r="C417" s="106" t="s">
        <v>279</v>
      </c>
      <c r="D417" s="105"/>
      <c r="E417" s="119"/>
      <c r="F417" s="98"/>
      <c r="G417" s="88"/>
      <c r="H417" s="87"/>
      <c r="I417" s="40"/>
      <c r="J417" s="39"/>
      <c r="K417" s="38"/>
      <c r="L417" s="37"/>
      <c r="M417" s="37"/>
      <c r="N417" s="37"/>
    </row>
    <row r="418" spans="1:14" s="90" customFormat="1" ht="44.45" customHeight="1" x14ac:dyDescent="0.2">
      <c r="A418" s="118" t="s">
        <v>64</v>
      </c>
      <c r="B418" s="4" t="s">
        <v>393</v>
      </c>
      <c r="C418" s="5" t="s">
        <v>65</v>
      </c>
      <c r="D418" s="6" t="s">
        <v>288</v>
      </c>
      <c r="E418" s="7"/>
      <c r="F418" s="117"/>
      <c r="G418" s="88"/>
      <c r="H418" s="115"/>
      <c r="I418" s="40"/>
      <c r="J418" s="39"/>
      <c r="K418" s="38"/>
      <c r="L418" s="37"/>
      <c r="M418" s="37"/>
      <c r="N418" s="37"/>
    </row>
    <row r="419" spans="1:14" s="18" customFormat="1" ht="44.45" customHeight="1" x14ac:dyDescent="0.2">
      <c r="A419" s="118" t="s">
        <v>66</v>
      </c>
      <c r="B419" s="13" t="s">
        <v>31</v>
      </c>
      <c r="C419" s="5" t="s">
        <v>67</v>
      </c>
      <c r="D419" s="12" t="s">
        <v>1</v>
      </c>
      <c r="E419" s="7" t="s">
        <v>30</v>
      </c>
      <c r="F419" s="117">
        <v>25</v>
      </c>
      <c r="G419" s="116"/>
      <c r="H419" s="115">
        <f>ROUND(G419*F419,2)</f>
        <v>0</v>
      </c>
      <c r="I419" s="40"/>
      <c r="J419" s="39"/>
      <c r="K419" s="38"/>
      <c r="L419" s="37"/>
      <c r="M419" s="37"/>
      <c r="N419" s="37"/>
    </row>
    <row r="420" spans="1:14" s="18" customFormat="1" ht="44.45" customHeight="1" x14ac:dyDescent="0.2">
      <c r="A420" s="118" t="s">
        <v>392</v>
      </c>
      <c r="B420" s="4" t="s">
        <v>391</v>
      </c>
      <c r="C420" s="5" t="s">
        <v>390</v>
      </c>
      <c r="D420" s="12" t="s">
        <v>151</v>
      </c>
      <c r="E420" s="7"/>
      <c r="F420" s="117"/>
      <c r="G420" s="88"/>
      <c r="H420" s="115"/>
      <c r="I420" s="40"/>
      <c r="J420" s="39"/>
      <c r="K420" s="38"/>
      <c r="L420" s="37"/>
      <c r="M420" s="37"/>
      <c r="N420" s="37"/>
    </row>
    <row r="421" spans="1:14" s="18" customFormat="1" ht="44.45" customHeight="1" x14ac:dyDescent="0.2">
      <c r="A421" s="11" t="s">
        <v>389</v>
      </c>
      <c r="B421" s="13" t="s">
        <v>31</v>
      </c>
      <c r="C421" s="5" t="s">
        <v>388</v>
      </c>
      <c r="D421" s="12" t="s">
        <v>1</v>
      </c>
      <c r="E421" s="7" t="s">
        <v>30</v>
      </c>
      <c r="F421" s="117">
        <v>85</v>
      </c>
      <c r="G421" s="116"/>
      <c r="H421" s="115">
        <f>ROUND(G421*F421,2)</f>
        <v>0</v>
      </c>
      <c r="I421" s="40"/>
      <c r="J421" s="39"/>
      <c r="K421" s="38"/>
      <c r="L421" s="37"/>
      <c r="M421" s="37"/>
      <c r="N421" s="37"/>
    </row>
    <row r="422" spans="1:14" s="18" customFormat="1" ht="44.45" customHeight="1" x14ac:dyDescent="0.2">
      <c r="A422" s="118" t="s">
        <v>387</v>
      </c>
      <c r="B422" s="4" t="s">
        <v>386</v>
      </c>
      <c r="C422" s="5" t="s">
        <v>385</v>
      </c>
      <c r="D422" s="12" t="s">
        <v>377</v>
      </c>
      <c r="E422" s="7"/>
      <c r="F422" s="117"/>
      <c r="G422" s="88"/>
      <c r="H422" s="115"/>
      <c r="I422" s="40"/>
      <c r="J422" s="39"/>
      <c r="K422" s="38"/>
      <c r="L422" s="37"/>
      <c r="M422" s="37"/>
      <c r="N422" s="37"/>
    </row>
    <row r="423" spans="1:14" s="18" customFormat="1" ht="44.45" customHeight="1" x14ac:dyDescent="0.2">
      <c r="A423" s="11" t="s">
        <v>384</v>
      </c>
      <c r="B423" s="13" t="s">
        <v>31</v>
      </c>
      <c r="C423" s="5" t="s">
        <v>383</v>
      </c>
      <c r="D423" s="12" t="s">
        <v>1</v>
      </c>
      <c r="E423" s="7" t="s">
        <v>30</v>
      </c>
      <c r="F423" s="117">
        <v>140</v>
      </c>
      <c r="G423" s="116"/>
      <c r="H423" s="115">
        <f>ROUND(G423*F423,2)</f>
        <v>0</v>
      </c>
      <c r="I423" s="40"/>
      <c r="J423" s="39"/>
      <c r="K423" s="38"/>
      <c r="L423" s="37"/>
      <c r="M423" s="37"/>
      <c r="N423" s="37"/>
    </row>
    <row r="424" spans="1:14" s="18" customFormat="1" ht="44.45" customHeight="1" x14ac:dyDescent="0.2">
      <c r="A424" s="11" t="s">
        <v>382</v>
      </c>
      <c r="B424" s="13" t="s">
        <v>38</v>
      </c>
      <c r="C424" s="5" t="s">
        <v>381</v>
      </c>
      <c r="D424" s="12" t="s">
        <v>1</v>
      </c>
      <c r="E424" s="7" t="s">
        <v>30</v>
      </c>
      <c r="F424" s="117">
        <v>40</v>
      </c>
      <c r="G424" s="116"/>
      <c r="H424" s="115">
        <f>ROUND(G424*F424,2)</f>
        <v>0</v>
      </c>
      <c r="I424" s="40"/>
      <c r="J424" s="39"/>
      <c r="K424" s="38"/>
      <c r="L424" s="37"/>
      <c r="M424" s="37"/>
      <c r="N424" s="37"/>
    </row>
    <row r="425" spans="1:14" s="18" customFormat="1" ht="44.45" customHeight="1" x14ac:dyDescent="0.2">
      <c r="A425" s="118" t="s">
        <v>380</v>
      </c>
      <c r="B425" s="4" t="s">
        <v>379</v>
      </c>
      <c r="C425" s="5" t="s">
        <v>378</v>
      </c>
      <c r="D425" s="12" t="s">
        <v>377</v>
      </c>
      <c r="E425" s="7"/>
      <c r="F425" s="117"/>
      <c r="G425" s="88"/>
      <c r="H425" s="115"/>
      <c r="I425" s="40"/>
      <c r="J425" s="39"/>
      <c r="K425" s="38"/>
      <c r="L425" s="37"/>
      <c r="M425" s="37"/>
      <c r="N425" s="37"/>
    </row>
    <row r="426" spans="1:14" s="18" customFormat="1" ht="44.45" customHeight="1" x14ac:dyDescent="0.2">
      <c r="A426" s="11" t="s">
        <v>376</v>
      </c>
      <c r="B426" s="13" t="s">
        <v>31</v>
      </c>
      <c r="C426" s="5" t="s">
        <v>375</v>
      </c>
      <c r="D426" s="12" t="s">
        <v>1</v>
      </c>
      <c r="E426" s="7" t="s">
        <v>30</v>
      </c>
      <c r="F426" s="117">
        <v>25</v>
      </c>
      <c r="G426" s="116"/>
      <c r="H426" s="115">
        <f>ROUND(G426*F426,2)</f>
        <v>0</v>
      </c>
      <c r="I426" s="40"/>
      <c r="J426" s="39"/>
      <c r="K426" s="38"/>
      <c r="L426" s="37"/>
      <c r="M426" s="37"/>
      <c r="N426" s="37"/>
    </row>
    <row r="427" spans="1:14" s="18" customFormat="1" ht="44.45" customHeight="1" x14ac:dyDescent="0.2">
      <c r="A427" s="118" t="s">
        <v>374</v>
      </c>
      <c r="B427" s="4" t="s">
        <v>373</v>
      </c>
      <c r="C427" s="5" t="s">
        <v>372</v>
      </c>
      <c r="D427" s="12" t="s">
        <v>151</v>
      </c>
      <c r="E427" s="7"/>
      <c r="F427" s="117"/>
      <c r="G427" s="88"/>
      <c r="H427" s="115"/>
      <c r="I427" s="40"/>
      <c r="J427" s="39"/>
      <c r="K427" s="38"/>
      <c r="L427" s="37"/>
      <c r="M427" s="37"/>
      <c r="N427" s="37"/>
    </row>
    <row r="428" spans="1:14" s="18" customFormat="1" ht="44.45" customHeight="1" x14ac:dyDescent="0.2">
      <c r="A428" s="11" t="s">
        <v>371</v>
      </c>
      <c r="B428" s="13" t="s">
        <v>31</v>
      </c>
      <c r="C428" s="5" t="s">
        <v>370</v>
      </c>
      <c r="D428" s="12" t="s">
        <v>1</v>
      </c>
      <c r="E428" s="7" t="s">
        <v>30</v>
      </c>
      <c r="F428" s="117">
        <v>50</v>
      </c>
      <c r="G428" s="116"/>
      <c r="H428" s="115">
        <f>ROUND(G428*F428,2)</f>
        <v>0</v>
      </c>
      <c r="I428" s="40"/>
      <c r="J428" s="39"/>
      <c r="K428" s="38"/>
      <c r="L428" s="37"/>
      <c r="M428" s="37"/>
      <c r="N428" s="37"/>
    </row>
    <row r="429" spans="1:14" s="18" customFormat="1" ht="44.45" customHeight="1" x14ac:dyDescent="0.2">
      <c r="A429" s="11" t="s">
        <v>369</v>
      </c>
      <c r="B429" s="126" t="s">
        <v>38</v>
      </c>
      <c r="C429" s="125" t="s">
        <v>368</v>
      </c>
      <c r="D429" s="124" t="s">
        <v>1</v>
      </c>
      <c r="E429" s="123" t="s">
        <v>30</v>
      </c>
      <c r="F429" s="145">
        <v>20</v>
      </c>
      <c r="G429" s="121"/>
      <c r="H429" s="120">
        <f>ROUND(G429*F429,2)</f>
        <v>0</v>
      </c>
      <c r="I429" s="40"/>
      <c r="J429" s="39"/>
      <c r="K429" s="38"/>
      <c r="L429" s="37"/>
      <c r="M429" s="37"/>
      <c r="N429" s="37"/>
    </row>
    <row r="430" spans="1:14" s="18" customFormat="1" ht="44.45" customHeight="1" x14ac:dyDescent="0.2">
      <c r="A430" s="118" t="s">
        <v>39</v>
      </c>
      <c r="B430" s="4" t="s">
        <v>367</v>
      </c>
      <c r="C430" s="5" t="s">
        <v>40</v>
      </c>
      <c r="D430" s="12" t="s">
        <v>151</v>
      </c>
      <c r="E430" s="7"/>
      <c r="F430" s="117"/>
      <c r="G430" s="88"/>
      <c r="H430" s="115"/>
      <c r="I430" s="40"/>
      <c r="J430" s="39"/>
      <c r="K430" s="38"/>
      <c r="L430" s="37"/>
      <c r="M430" s="37"/>
      <c r="N430" s="37"/>
    </row>
    <row r="431" spans="1:14" s="18" customFormat="1" ht="44.45" customHeight="1" x14ac:dyDescent="0.2">
      <c r="A431" s="118" t="s">
        <v>41</v>
      </c>
      <c r="B431" s="13" t="s">
        <v>31</v>
      </c>
      <c r="C431" s="5" t="s">
        <v>42</v>
      </c>
      <c r="D431" s="12" t="s">
        <v>1</v>
      </c>
      <c r="E431" s="7" t="s">
        <v>37</v>
      </c>
      <c r="F431" s="117">
        <v>200</v>
      </c>
      <c r="G431" s="116"/>
      <c r="H431" s="115">
        <f>ROUND(G431*F431,2)</f>
        <v>0</v>
      </c>
      <c r="I431" s="40"/>
      <c r="J431" s="39"/>
      <c r="K431" s="38"/>
      <c r="L431" s="37"/>
      <c r="M431" s="37"/>
      <c r="N431" s="37"/>
    </row>
    <row r="432" spans="1:14" s="18" customFormat="1" ht="44.45" customHeight="1" x14ac:dyDescent="0.2">
      <c r="A432" s="118" t="s">
        <v>43</v>
      </c>
      <c r="B432" s="4" t="s">
        <v>366</v>
      </c>
      <c r="C432" s="5" t="s">
        <v>44</v>
      </c>
      <c r="D432" s="12" t="s">
        <v>151</v>
      </c>
      <c r="E432" s="7"/>
      <c r="F432" s="117"/>
      <c r="G432" s="88"/>
      <c r="H432" s="115"/>
      <c r="I432" s="40"/>
      <c r="J432" s="39"/>
      <c r="K432" s="38"/>
      <c r="L432" s="37"/>
      <c r="M432" s="37"/>
      <c r="N432" s="37"/>
    </row>
    <row r="433" spans="1:14" s="18" customFormat="1" ht="44.45" customHeight="1" x14ac:dyDescent="0.2">
      <c r="A433" s="150" t="s">
        <v>152</v>
      </c>
      <c r="B433" s="148" t="s">
        <v>31</v>
      </c>
      <c r="C433" s="149" t="s">
        <v>153</v>
      </c>
      <c r="D433" s="148" t="s">
        <v>1</v>
      </c>
      <c r="E433" s="148" t="s">
        <v>37</v>
      </c>
      <c r="F433" s="117">
        <v>25</v>
      </c>
      <c r="G433" s="116"/>
      <c r="H433" s="115">
        <f>ROUND(G433*F433,2)</f>
        <v>0</v>
      </c>
      <c r="I433" s="40"/>
      <c r="J433" s="39"/>
      <c r="K433" s="38"/>
      <c r="L433" s="37"/>
      <c r="M433" s="37"/>
      <c r="N433" s="37"/>
    </row>
    <row r="434" spans="1:14" s="18" customFormat="1" ht="44.45" customHeight="1" x14ac:dyDescent="0.2">
      <c r="A434" s="118" t="s">
        <v>45</v>
      </c>
      <c r="B434" s="13" t="s">
        <v>38</v>
      </c>
      <c r="C434" s="5" t="s">
        <v>46</v>
      </c>
      <c r="D434" s="12" t="s">
        <v>1</v>
      </c>
      <c r="E434" s="7" t="s">
        <v>37</v>
      </c>
      <c r="F434" s="117">
        <v>500</v>
      </c>
      <c r="G434" s="116"/>
      <c r="H434" s="115">
        <f>ROUND(G434*F434,2)</f>
        <v>0</v>
      </c>
      <c r="I434" s="40"/>
      <c r="J434" s="39"/>
      <c r="K434" s="38"/>
      <c r="L434" s="37"/>
      <c r="M434" s="37"/>
      <c r="N434" s="37"/>
    </row>
    <row r="435" spans="1:14" s="90" customFormat="1" ht="44.45" customHeight="1" x14ac:dyDescent="0.2">
      <c r="A435" s="118" t="s">
        <v>190</v>
      </c>
      <c r="B435" s="4" t="s">
        <v>365</v>
      </c>
      <c r="C435" s="5" t="s">
        <v>191</v>
      </c>
      <c r="D435" s="12" t="s">
        <v>364</v>
      </c>
      <c r="E435" s="7"/>
      <c r="F435" s="117"/>
      <c r="G435" s="88"/>
      <c r="H435" s="115"/>
      <c r="I435" s="40"/>
      <c r="J435" s="39"/>
      <c r="K435" s="38"/>
      <c r="L435" s="37"/>
      <c r="M435" s="37"/>
      <c r="N435" s="37"/>
    </row>
    <row r="436" spans="1:14" s="18" customFormat="1" ht="44.45" customHeight="1" x14ac:dyDescent="0.2">
      <c r="A436" s="118" t="s">
        <v>192</v>
      </c>
      <c r="B436" s="13" t="s">
        <v>31</v>
      </c>
      <c r="C436" s="5" t="s">
        <v>289</v>
      </c>
      <c r="D436" s="12" t="s">
        <v>193</v>
      </c>
      <c r="E436" s="7"/>
      <c r="F436" s="117"/>
      <c r="G436" s="88"/>
      <c r="H436" s="115"/>
      <c r="I436" s="40"/>
      <c r="J436" s="39"/>
      <c r="K436" s="38"/>
      <c r="L436" s="37"/>
      <c r="M436" s="37"/>
      <c r="N436" s="37"/>
    </row>
    <row r="437" spans="1:14" s="18" customFormat="1" ht="44.45" customHeight="1" x14ac:dyDescent="0.2">
      <c r="A437" s="118" t="s">
        <v>194</v>
      </c>
      <c r="B437" s="14" t="s">
        <v>98</v>
      </c>
      <c r="C437" s="5" t="s">
        <v>195</v>
      </c>
      <c r="D437" s="12"/>
      <c r="E437" s="7" t="s">
        <v>30</v>
      </c>
      <c r="F437" s="117">
        <v>10</v>
      </c>
      <c r="G437" s="116"/>
      <c r="H437" s="115">
        <f>ROUND(G437*F437,2)</f>
        <v>0</v>
      </c>
      <c r="I437" s="40"/>
      <c r="J437" s="39"/>
      <c r="K437" s="38"/>
      <c r="L437" s="37"/>
      <c r="M437" s="37"/>
      <c r="N437" s="37"/>
    </row>
    <row r="438" spans="1:14" s="18" customFormat="1" ht="44.45" customHeight="1" x14ac:dyDescent="0.2">
      <c r="A438" s="118" t="s">
        <v>196</v>
      </c>
      <c r="B438" s="14" t="s">
        <v>99</v>
      </c>
      <c r="C438" s="5" t="s">
        <v>197</v>
      </c>
      <c r="D438" s="12"/>
      <c r="E438" s="7" t="s">
        <v>30</v>
      </c>
      <c r="F438" s="117">
        <v>110</v>
      </c>
      <c r="G438" s="116"/>
      <c r="H438" s="115">
        <f>ROUND(G438*F438,2)</f>
        <v>0</v>
      </c>
      <c r="I438" s="40"/>
      <c r="J438" s="39"/>
      <c r="K438" s="38"/>
      <c r="L438" s="37"/>
      <c r="M438" s="37"/>
      <c r="N438" s="37"/>
    </row>
    <row r="439" spans="1:14" s="90" customFormat="1" ht="44.45" customHeight="1" x14ac:dyDescent="0.2">
      <c r="A439" s="118" t="s">
        <v>198</v>
      </c>
      <c r="B439" s="4" t="s">
        <v>363</v>
      </c>
      <c r="C439" s="5" t="s">
        <v>199</v>
      </c>
      <c r="D439" s="12" t="s">
        <v>200</v>
      </c>
      <c r="E439" s="7"/>
      <c r="F439" s="117"/>
      <c r="G439" s="88"/>
      <c r="H439" s="115"/>
      <c r="I439" s="40"/>
      <c r="J439" s="39"/>
      <c r="K439" s="38"/>
      <c r="L439" s="37"/>
      <c r="M439" s="37"/>
      <c r="N439" s="37"/>
    </row>
    <row r="440" spans="1:14" s="18" customFormat="1" ht="44.45" customHeight="1" x14ac:dyDescent="0.2">
      <c r="A440" s="118" t="s">
        <v>201</v>
      </c>
      <c r="B440" s="13" t="s">
        <v>31</v>
      </c>
      <c r="C440" s="5" t="s">
        <v>202</v>
      </c>
      <c r="D440" s="12" t="s">
        <v>203</v>
      </c>
      <c r="E440" s="7" t="s">
        <v>47</v>
      </c>
      <c r="F440" s="117">
        <v>80</v>
      </c>
      <c r="G440" s="116"/>
      <c r="H440" s="115">
        <f>ROUND(G440*F440,2)</f>
        <v>0</v>
      </c>
      <c r="I440" s="40"/>
      <c r="J440" s="39"/>
      <c r="K440" s="38"/>
      <c r="L440" s="37"/>
      <c r="M440" s="37"/>
      <c r="N440" s="37"/>
    </row>
    <row r="441" spans="1:14" s="18" customFormat="1" ht="44.45" customHeight="1" x14ac:dyDescent="0.2">
      <c r="A441" s="118" t="s">
        <v>362</v>
      </c>
      <c r="B441" s="13" t="s">
        <v>38</v>
      </c>
      <c r="C441" s="5" t="s">
        <v>361</v>
      </c>
      <c r="D441" s="12" t="s">
        <v>1</v>
      </c>
      <c r="E441" s="7" t="s">
        <v>47</v>
      </c>
      <c r="F441" s="117">
        <v>15</v>
      </c>
      <c r="G441" s="116"/>
      <c r="H441" s="115">
        <f>ROUND(G441*F441,2)</f>
        <v>0</v>
      </c>
      <c r="I441" s="40"/>
      <c r="J441" s="39"/>
      <c r="K441" s="38"/>
      <c r="L441" s="37"/>
      <c r="M441" s="37"/>
      <c r="N441" s="37"/>
    </row>
    <row r="442" spans="1:14" s="18" customFormat="1" ht="44.45" customHeight="1" x14ac:dyDescent="0.2">
      <c r="A442" s="118" t="s">
        <v>204</v>
      </c>
      <c r="B442" s="4" t="s">
        <v>360</v>
      </c>
      <c r="C442" s="5" t="s">
        <v>205</v>
      </c>
      <c r="D442" s="12" t="s">
        <v>200</v>
      </c>
      <c r="E442" s="7"/>
      <c r="F442" s="117"/>
      <c r="G442" s="88"/>
      <c r="H442" s="115"/>
      <c r="I442" s="40"/>
      <c r="J442" s="39"/>
      <c r="K442" s="38"/>
      <c r="L442" s="37"/>
      <c r="M442" s="37"/>
      <c r="N442" s="37"/>
    </row>
    <row r="443" spans="1:14" s="18" customFormat="1" ht="44.45" customHeight="1" x14ac:dyDescent="0.2">
      <c r="A443" s="11" t="s">
        <v>359</v>
      </c>
      <c r="B443" s="13" t="s">
        <v>31</v>
      </c>
      <c r="C443" s="5" t="s">
        <v>358</v>
      </c>
      <c r="D443" s="12"/>
      <c r="E443" s="7" t="s">
        <v>47</v>
      </c>
      <c r="F443" s="117">
        <v>80</v>
      </c>
      <c r="G443" s="116"/>
      <c r="H443" s="115">
        <f>ROUND(G443*F443,2)</f>
        <v>0</v>
      </c>
      <c r="I443" s="40"/>
      <c r="J443" s="39"/>
      <c r="K443" s="38"/>
      <c r="L443" s="37"/>
      <c r="M443" s="37"/>
      <c r="N443" s="37"/>
    </row>
    <row r="444" spans="1:14" s="147" customFormat="1" ht="44.45" customHeight="1" x14ac:dyDescent="0.2">
      <c r="A444" s="118" t="s">
        <v>357</v>
      </c>
      <c r="B444" s="13" t="s">
        <v>38</v>
      </c>
      <c r="C444" s="5" t="s">
        <v>291</v>
      </c>
      <c r="D444" s="12" t="s">
        <v>356</v>
      </c>
      <c r="E444" s="7" t="s">
        <v>47</v>
      </c>
      <c r="F444" s="117">
        <v>15</v>
      </c>
      <c r="G444" s="116"/>
      <c r="H444" s="115">
        <f>ROUND(G444*F444,2)</f>
        <v>0</v>
      </c>
      <c r="I444" s="40"/>
      <c r="J444" s="39"/>
      <c r="K444" s="38"/>
      <c r="L444" s="37"/>
      <c r="M444" s="37"/>
      <c r="N444" s="37"/>
    </row>
    <row r="445" spans="1:14" s="18" customFormat="1" ht="44.45" customHeight="1" x14ac:dyDescent="0.2">
      <c r="A445" s="11" t="s">
        <v>206</v>
      </c>
      <c r="B445" s="146" t="s">
        <v>355</v>
      </c>
      <c r="C445" s="125" t="s">
        <v>207</v>
      </c>
      <c r="D445" s="124" t="s">
        <v>208</v>
      </c>
      <c r="E445" s="123" t="s">
        <v>30</v>
      </c>
      <c r="F445" s="145">
        <v>25</v>
      </c>
      <c r="G445" s="121"/>
      <c r="H445" s="120">
        <f>ROUND(G445*F445,2)</f>
        <v>0</v>
      </c>
      <c r="I445" s="40"/>
      <c r="J445" s="39"/>
      <c r="K445" s="38"/>
      <c r="L445" s="37"/>
      <c r="M445" s="37"/>
      <c r="N445" s="37"/>
    </row>
    <row r="446" spans="1:14" s="18" customFormat="1" ht="44.45" customHeight="1" x14ac:dyDescent="0.2">
      <c r="A446" s="118" t="s">
        <v>154</v>
      </c>
      <c r="B446" s="4" t="s">
        <v>354</v>
      </c>
      <c r="C446" s="5" t="s">
        <v>155</v>
      </c>
      <c r="D446" s="12" t="s">
        <v>353</v>
      </c>
      <c r="E446" s="144"/>
      <c r="F446" s="117"/>
      <c r="G446" s="88"/>
      <c r="H446" s="115"/>
      <c r="I446" s="40"/>
      <c r="J446" s="39"/>
      <c r="K446" s="38"/>
      <c r="L446" s="37"/>
      <c r="M446" s="37"/>
      <c r="N446" s="37"/>
    </row>
    <row r="447" spans="1:14" s="18" customFormat="1" ht="44.45" customHeight="1" x14ac:dyDescent="0.2">
      <c r="A447" s="118" t="s">
        <v>209</v>
      </c>
      <c r="B447" s="13" t="s">
        <v>31</v>
      </c>
      <c r="C447" s="5" t="s">
        <v>210</v>
      </c>
      <c r="D447" s="12"/>
      <c r="E447" s="7"/>
      <c r="F447" s="117"/>
      <c r="G447" s="88"/>
      <c r="H447" s="115"/>
      <c r="I447" s="40"/>
      <c r="J447" s="39"/>
      <c r="K447" s="38"/>
      <c r="L447" s="37"/>
      <c r="M447" s="37"/>
      <c r="N447" s="37"/>
    </row>
    <row r="448" spans="1:14" s="18" customFormat="1" ht="44.45" customHeight="1" x14ac:dyDescent="0.2">
      <c r="A448" s="118" t="s">
        <v>156</v>
      </c>
      <c r="B448" s="14" t="s">
        <v>98</v>
      </c>
      <c r="C448" s="5" t="s">
        <v>113</v>
      </c>
      <c r="D448" s="12"/>
      <c r="E448" s="7" t="s">
        <v>32</v>
      </c>
      <c r="F448" s="117">
        <v>215</v>
      </c>
      <c r="G448" s="116"/>
      <c r="H448" s="115">
        <f>ROUND(G448*F448,2)</f>
        <v>0</v>
      </c>
      <c r="I448" s="40"/>
      <c r="J448" s="39"/>
      <c r="K448" s="38"/>
      <c r="L448" s="37"/>
      <c r="M448" s="37"/>
      <c r="N448" s="37"/>
    </row>
    <row r="449" spans="1:14" s="18" customFormat="1" ht="44.45" customHeight="1" x14ac:dyDescent="0.2">
      <c r="A449" s="118" t="s">
        <v>157</v>
      </c>
      <c r="B449" s="13" t="s">
        <v>38</v>
      </c>
      <c r="C449" s="5" t="s">
        <v>68</v>
      </c>
      <c r="D449" s="12"/>
      <c r="E449" s="7"/>
      <c r="F449" s="117"/>
      <c r="G449" s="88"/>
      <c r="H449" s="115"/>
      <c r="I449" s="40"/>
      <c r="J449" s="39"/>
      <c r="K449" s="38"/>
      <c r="L449" s="37"/>
      <c r="M449" s="37"/>
      <c r="N449" s="37"/>
    </row>
    <row r="450" spans="1:14" s="18" customFormat="1" ht="44.45" customHeight="1" x14ac:dyDescent="0.2">
      <c r="A450" s="118" t="s">
        <v>158</v>
      </c>
      <c r="B450" s="14" t="s">
        <v>98</v>
      </c>
      <c r="C450" s="5" t="s">
        <v>113</v>
      </c>
      <c r="D450" s="12"/>
      <c r="E450" s="7" t="s">
        <v>32</v>
      </c>
      <c r="F450" s="117">
        <v>40</v>
      </c>
      <c r="G450" s="116"/>
      <c r="H450" s="115">
        <f>ROUND(G450*F450,2)</f>
        <v>0</v>
      </c>
      <c r="I450" s="40"/>
      <c r="J450" s="39"/>
      <c r="K450" s="38"/>
      <c r="L450" s="37"/>
      <c r="M450" s="37"/>
      <c r="N450" s="37"/>
    </row>
    <row r="451" spans="1:14" s="90" customFormat="1" ht="44.45" customHeight="1" x14ac:dyDescent="0.2">
      <c r="A451" s="118" t="s">
        <v>102</v>
      </c>
      <c r="B451" s="4" t="s">
        <v>352</v>
      </c>
      <c r="C451" s="5" t="s">
        <v>104</v>
      </c>
      <c r="D451" s="12" t="s">
        <v>211</v>
      </c>
      <c r="E451" s="7"/>
      <c r="F451" s="117"/>
      <c r="G451" s="88"/>
      <c r="H451" s="115"/>
      <c r="I451" s="40"/>
      <c r="J451" s="39"/>
      <c r="K451" s="38"/>
      <c r="L451" s="37"/>
      <c r="M451" s="37"/>
      <c r="N451" s="37"/>
    </row>
    <row r="452" spans="1:14" s="18" customFormat="1" ht="44.45" customHeight="1" x14ac:dyDescent="0.2">
      <c r="A452" s="118" t="s">
        <v>105</v>
      </c>
      <c r="B452" s="13" t="s">
        <v>31</v>
      </c>
      <c r="C452" s="5" t="s">
        <v>212</v>
      </c>
      <c r="D452" s="12" t="s">
        <v>1</v>
      </c>
      <c r="E452" s="7" t="s">
        <v>30</v>
      </c>
      <c r="F452" s="117">
        <v>220</v>
      </c>
      <c r="G452" s="116"/>
      <c r="H452" s="115">
        <f>ROUND(G452*F452,2)</f>
        <v>0</v>
      </c>
      <c r="I452" s="40"/>
      <c r="J452" s="39"/>
      <c r="K452" s="38"/>
      <c r="L452" s="37"/>
      <c r="M452" s="37"/>
      <c r="N452" s="37"/>
    </row>
    <row r="453" spans="1:14" ht="44.45" customHeight="1" x14ac:dyDescent="0.2">
      <c r="A453" s="49"/>
      <c r="B453" s="143"/>
      <c r="C453" s="106" t="s">
        <v>19</v>
      </c>
      <c r="D453" s="105"/>
      <c r="E453" s="142"/>
      <c r="F453" s="98"/>
      <c r="G453" s="88"/>
      <c r="H453" s="87"/>
      <c r="I453" s="40"/>
      <c r="J453" s="39"/>
      <c r="K453" s="38"/>
      <c r="L453" s="37"/>
      <c r="M453" s="37"/>
      <c r="N453" s="37"/>
    </row>
    <row r="454" spans="1:14" s="90" customFormat="1" ht="44.45" customHeight="1" x14ac:dyDescent="0.2">
      <c r="A454" s="27" t="s">
        <v>54</v>
      </c>
      <c r="B454" s="4" t="s">
        <v>351</v>
      </c>
      <c r="C454" s="5" t="s">
        <v>55</v>
      </c>
      <c r="D454" s="12" t="s">
        <v>115</v>
      </c>
      <c r="E454" s="7" t="s">
        <v>47</v>
      </c>
      <c r="F454" s="128">
        <v>380</v>
      </c>
      <c r="G454" s="116"/>
      <c r="H454" s="115">
        <f>ROUND(G454*F454,2)</f>
        <v>0</v>
      </c>
      <c r="I454" s="40"/>
      <c r="J454" s="39"/>
      <c r="K454" s="38"/>
      <c r="L454" s="37"/>
      <c r="M454" s="37"/>
      <c r="N454" s="37"/>
    </row>
    <row r="455" spans="1:14" s="90" customFormat="1" ht="44.45" customHeight="1" x14ac:dyDescent="0.25">
      <c r="A455" s="132"/>
      <c r="B455" s="141"/>
      <c r="C455" s="140" t="s">
        <v>20</v>
      </c>
      <c r="D455" s="139"/>
      <c r="E455" s="139"/>
      <c r="F455" s="98"/>
      <c r="G455" s="88"/>
      <c r="H455" s="87"/>
      <c r="I455" s="40"/>
      <c r="J455" s="39"/>
      <c r="K455" s="38"/>
      <c r="L455" s="37"/>
      <c r="M455" s="37"/>
      <c r="N455" s="37"/>
    </row>
    <row r="456" spans="1:14" s="138" customFormat="1" ht="44.45" customHeight="1" x14ac:dyDescent="0.2">
      <c r="A456" s="10" t="s">
        <v>76</v>
      </c>
      <c r="B456" s="4" t="s">
        <v>350</v>
      </c>
      <c r="C456" s="16" t="s">
        <v>213</v>
      </c>
      <c r="D456" s="17" t="s">
        <v>215</v>
      </c>
      <c r="E456" s="7"/>
      <c r="F456" s="128"/>
      <c r="G456" s="88"/>
      <c r="H456" s="127"/>
      <c r="I456" s="40"/>
      <c r="J456" s="39"/>
      <c r="K456" s="38"/>
      <c r="L456" s="37"/>
      <c r="M456" s="37"/>
      <c r="N456" s="37"/>
    </row>
    <row r="457" spans="1:14" s="18" customFormat="1" ht="44.45" customHeight="1" x14ac:dyDescent="0.2">
      <c r="A457" s="10" t="s">
        <v>349</v>
      </c>
      <c r="B457" s="13" t="s">
        <v>31</v>
      </c>
      <c r="C457" s="1" t="s">
        <v>348</v>
      </c>
      <c r="D457" s="12"/>
      <c r="E457" s="7" t="s">
        <v>37</v>
      </c>
      <c r="F457" s="128">
        <v>2</v>
      </c>
      <c r="G457" s="116"/>
      <c r="H457" s="115">
        <f>ROUND(G457*F457,2)</f>
        <v>0</v>
      </c>
      <c r="I457" s="40"/>
      <c r="J457" s="39"/>
      <c r="K457" s="38"/>
      <c r="L457" s="37"/>
      <c r="M457" s="37"/>
      <c r="N457" s="37"/>
    </row>
    <row r="458" spans="1:14" s="18" customFormat="1" ht="44.45" customHeight="1" x14ac:dyDescent="0.2">
      <c r="A458" s="137" t="s">
        <v>347</v>
      </c>
      <c r="B458" s="136" t="s">
        <v>38</v>
      </c>
      <c r="C458" s="1" t="s">
        <v>346</v>
      </c>
      <c r="D458" s="17"/>
      <c r="E458" s="135" t="s">
        <v>37</v>
      </c>
      <c r="F458" s="134">
        <v>2</v>
      </c>
      <c r="G458" s="116"/>
      <c r="H458" s="133">
        <f>ROUND(G458*F458,2)</f>
        <v>0</v>
      </c>
      <c r="I458" s="40"/>
      <c r="J458" s="39"/>
      <c r="K458" s="38"/>
      <c r="L458" s="37"/>
      <c r="M458" s="37"/>
      <c r="N458" s="37"/>
    </row>
    <row r="459" spans="1:14" s="90" customFormat="1" ht="44.45" customHeight="1" x14ac:dyDescent="0.25">
      <c r="A459" s="132"/>
      <c r="B459" s="131"/>
      <c r="C459" s="130" t="s">
        <v>21</v>
      </c>
      <c r="D459" s="98"/>
      <c r="E459" s="98"/>
      <c r="F459" s="98"/>
      <c r="G459" s="88"/>
      <c r="H459" s="87"/>
      <c r="I459" s="40"/>
      <c r="J459" s="39"/>
      <c r="K459" s="38"/>
      <c r="L459" s="37"/>
      <c r="M459" s="37"/>
      <c r="N459" s="37"/>
    </row>
    <row r="460" spans="1:14" s="18" customFormat="1" ht="44.45" customHeight="1" x14ac:dyDescent="0.2">
      <c r="A460" s="10" t="s">
        <v>56</v>
      </c>
      <c r="B460" s="4" t="s">
        <v>345</v>
      </c>
      <c r="C460" s="1" t="s">
        <v>214</v>
      </c>
      <c r="D460" s="17" t="s">
        <v>215</v>
      </c>
      <c r="E460" s="7" t="s">
        <v>37</v>
      </c>
      <c r="F460" s="128">
        <v>6</v>
      </c>
      <c r="G460" s="116"/>
      <c r="H460" s="115">
        <f>ROUND(G460*F460,2)</f>
        <v>0</v>
      </c>
      <c r="I460" s="40"/>
      <c r="J460" s="39"/>
      <c r="K460" s="38"/>
      <c r="L460" s="37"/>
      <c r="M460" s="37"/>
      <c r="N460" s="37"/>
    </row>
    <row r="461" spans="1:14" s="18" customFormat="1" ht="44.45" customHeight="1" x14ac:dyDescent="0.2">
      <c r="A461" s="10" t="s">
        <v>69</v>
      </c>
      <c r="B461" s="4" t="s">
        <v>344</v>
      </c>
      <c r="C461" s="5" t="s">
        <v>78</v>
      </c>
      <c r="D461" s="12" t="s">
        <v>119</v>
      </c>
      <c r="E461" s="7"/>
      <c r="F461" s="128"/>
      <c r="G461" s="88"/>
      <c r="H461" s="127"/>
      <c r="I461" s="40"/>
      <c r="J461" s="39"/>
      <c r="K461" s="38"/>
      <c r="L461" s="37"/>
      <c r="M461" s="37"/>
      <c r="N461" s="37"/>
    </row>
    <row r="462" spans="1:14" s="18" customFormat="1" ht="44.45" customHeight="1" x14ac:dyDescent="0.2">
      <c r="A462" s="10" t="s">
        <v>79</v>
      </c>
      <c r="B462" s="13" t="s">
        <v>31</v>
      </c>
      <c r="C462" s="5" t="s">
        <v>138</v>
      </c>
      <c r="D462" s="12"/>
      <c r="E462" s="7" t="s">
        <v>70</v>
      </c>
      <c r="F462" s="129">
        <v>0.3</v>
      </c>
      <c r="G462" s="116"/>
      <c r="H462" s="115">
        <f>ROUND(G462*F462,2)</f>
        <v>0</v>
      </c>
      <c r="I462" s="40"/>
      <c r="J462" s="39"/>
      <c r="K462" s="38"/>
      <c r="L462" s="37"/>
      <c r="M462" s="37"/>
      <c r="N462" s="37"/>
    </row>
    <row r="463" spans="1:14" s="90" customFormat="1" ht="44.45" customHeight="1" x14ac:dyDescent="0.2">
      <c r="A463" s="10" t="s">
        <v>57</v>
      </c>
      <c r="B463" s="4" t="s">
        <v>343</v>
      </c>
      <c r="C463" s="1" t="s">
        <v>216</v>
      </c>
      <c r="D463" s="17" t="s">
        <v>215</v>
      </c>
      <c r="E463" s="7"/>
      <c r="F463" s="128"/>
      <c r="G463" s="88"/>
      <c r="H463" s="127"/>
      <c r="I463" s="40"/>
      <c r="J463" s="39"/>
      <c r="K463" s="38"/>
      <c r="L463" s="37"/>
      <c r="M463" s="37"/>
      <c r="N463" s="37"/>
    </row>
    <row r="464" spans="1:14" s="18" customFormat="1" ht="44.45" customHeight="1" x14ac:dyDescent="0.2">
      <c r="A464" s="10" t="s">
        <v>58</v>
      </c>
      <c r="B464" s="126" t="s">
        <v>31</v>
      </c>
      <c r="C464" s="125" t="s">
        <v>139</v>
      </c>
      <c r="D464" s="124"/>
      <c r="E464" s="123" t="s">
        <v>37</v>
      </c>
      <c r="F464" s="122">
        <v>6</v>
      </c>
      <c r="G464" s="121"/>
      <c r="H464" s="120">
        <f>ROUND(G464*F464,2)</f>
        <v>0</v>
      </c>
      <c r="I464" s="40"/>
      <c r="J464" s="39"/>
      <c r="K464" s="38"/>
      <c r="L464" s="37"/>
      <c r="M464" s="37"/>
      <c r="N464" s="37"/>
    </row>
    <row r="465" spans="1:14" ht="44.45" customHeight="1" x14ac:dyDescent="0.2">
      <c r="A465" s="49"/>
      <c r="B465" s="107"/>
      <c r="C465" s="106" t="s">
        <v>22</v>
      </c>
      <c r="D465" s="105"/>
      <c r="E465" s="119"/>
      <c r="F465" s="98"/>
      <c r="G465" s="88"/>
      <c r="H465" s="87"/>
      <c r="I465" s="40"/>
      <c r="J465" s="39"/>
      <c r="K465" s="38"/>
      <c r="L465" s="37"/>
      <c r="M465" s="37"/>
      <c r="N465" s="37"/>
    </row>
    <row r="466" spans="1:14" s="90" customFormat="1" ht="44.45" customHeight="1" x14ac:dyDescent="0.2">
      <c r="A466" s="118" t="s">
        <v>60</v>
      </c>
      <c r="B466" s="4" t="s">
        <v>342</v>
      </c>
      <c r="C466" s="5" t="s">
        <v>61</v>
      </c>
      <c r="D466" s="12" t="s">
        <v>293</v>
      </c>
      <c r="E466" s="7"/>
      <c r="F466" s="117"/>
      <c r="G466" s="88"/>
      <c r="H466" s="115"/>
      <c r="I466" s="40"/>
      <c r="J466" s="39"/>
      <c r="K466" s="38"/>
      <c r="L466" s="37"/>
      <c r="M466" s="37"/>
      <c r="N466" s="37"/>
    </row>
    <row r="467" spans="1:14" s="18" customFormat="1" ht="44.45" customHeight="1" x14ac:dyDescent="0.2">
      <c r="A467" s="118" t="s">
        <v>62</v>
      </c>
      <c r="B467" s="13" t="s">
        <v>31</v>
      </c>
      <c r="C467" s="5" t="s">
        <v>140</v>
      </c>
      <c r="D467" s="12"/>
      <c r="E467" s="7" t="s">
        <v>30</v>
      </c>
      <c r="F467" s="117">
        <v>150</v>
      </c>
      <c r="G467" s="116"/>
      <c r="H467" s="115">
        <f>ROUND(G467*F467,2)</f>
        <v>0</v>
      </c>
      <c r="I467" s="40"/>
      <c r="J467" s="39"/>
      <c r="K467" s="38"/>
      <c r="L467" s="37"/>
      <c r="M467" s="37"/>
      <c r="N467" s="37"/>
    </row>
    <row r="468" spans="1:14" s="26" customFormat="1" ht="44.45" customHeight="1" thickBot="1" x14ac:dyDescent="0.25">
      <c r="A468" s="28"/>
      <c r="B468" s="29" t="str">
        <f>B412</f>
        <v>G</v>
      </c>
      <c r="C468" s="211" t="str">
        <f>C412</f>
        <v>Hood Ave Rehabilitation (Scarfe St to Leahcrest Cr)</v>
      </c>
      <c r="D468" s="212"/>
      <c r="E468" s="212"/>
      <c r="F468" s="213"/>
      <c r="G468" s="30" t="s">
        <v>16</v>
      </c>
      <c r="H468" s="31">
        <f>SUM(H412:H467)</f>
        <v>0</v>
      </c>
      <c r="I468" s="40"/>
      <c r="J468" s="39"/>
      <c r="K468" s="38"/>
      <c r="L468" s="37"/>
      <c r="M468" s="37"/>
      <c r="N468" s="37"/>
    </row>
    <row r="469" spans="1:14" s="26" customFormat="1" ht="44.45" customHeight="1" thickTop="1" x14ac:dyDescent="0.2">
      <c r="A469" s="23"/>
      <c r="B469" s="24" t="s">
        <v>341</v>
      </c>
      <c r="C469" s="208" t="s">
        <v>547</v>
      </c>
      <c r="D469" s="209"/>
      <c r="E469" s="209"/>
      <c r="F469" s="210"/>
      <c r="G469" s="88"/>
      <c r="H469" s="87"/>
      <c r="I469" s="40"/>
      <c r="J469" s="39"/>
      <c r="K469" s="38"/>
      <c r="L469" s="37"/>
      <c r="M469" s="37"/>
      <c r="N469" s="37"/>
    </row>
    <row r="470" spans="1:14" s="18" customFormat="1" ht="44.45" customHeight="1" x14ac:dyDescent="0.2">
      <c r="A470" s="118"/>
      <c r="B470" s="4" t="s">
        <v>340</v>
      </c>
      <c r="C470" s="5" t="s">
        <v>337</v>
      </c>
      <c r="D470" s="12" t="s">
        <v>160</v>
      </c>
      <c r="E470" s="7" t="s">
        <v>37</v>
      </c>
      <c r="F470" s="117">
        <v>8</v>
      </c>
      <c r="G470" s="116"/>
      <c r="H470" s="115">
        <f>ROUND(G470*F470,2)</f>
        <v>0</v>
      </c>
      <c r="I470" s="40"/>
      <c r="J470" s="39"/>
      <c r="K470" s="38"/>
      <c r="L470" s="37"/>
      <c r="M470" s="37"/>
      <c r="N470" s="37"/>
    </row>
    <row r="471" spans="1:14" s="26" customFormat="1" ht="44.45" customHeight="1" thickBot="1" x14ac:dyDescent="0.25">
      <c r="A471" s="28"/>
      <c r="B471" s="29" t="str">
        <f>B469</f>
        <v>H</v>
      </c>
      <c r="C471" s="211" t="str">
        <f>C469</f>
        <v>Larsen Ave/Harbison Ave W Neighbourhood Greenway (Henderson Hw to Eastern Terminus)</v>
      </c>
      <c r="D471" s="212"/>
      <c r="E471" s="212"/>
      <c r="F471" s="213"/>
      <c r="G471" s="30" t="s">
        <v>16</v>
      </c>
      <c r="H471" s="31">
        <f>SUM(H469:H470)</f>
        <v>0</v>
      </c>
      <c r="I471" s="40"/>
      <c r="J471" s="39"/>
      <c r="K471" s="38"/>
      <c r="L471" s="37"/>
      <c r="M471" s="37"/>
      <c r="N471" s="37"/>
    </row>
    <row r="472" spans="1:14" s="26" customFormat="1" ht="30" customHeight="1" thickTop="1" x14ac:dyDescent="0.2">
      <c r="A472" s="23"/>
      <c r="B472" s="24" t="s">
        <v>339</v>
      </c>
      <c r="C472" s="208" t="s">
        <v>335</v>
      </c>
      <c r="D472" s="209"/>
      <c r="E472" s="209"/>
      <c r="F472" s="210"/>
      <c r="G472" s="88"/>
      <c r="H472" s="87"/>
      <c r="I472" s="40"/>
      <c r="J472" s="39"/>
      <c r="K472" s="38"/>
      <c r="L472" s="37"/>
      <c r="M472" s="37"/>
      <c r="N472" s="37"/>
    </row>
    <row r="473" spans="1:14" ht="45" customHeight="1" x14ac:dyDescent="0.2">
      <c r="A473" s="49"/>
      <c r="B473" s="107"/>
      <c r="C473" s="106" t="s">
        <v>334</v>
      </c>
      <c r="D473" s="105"/>
      <c r="E473" s="104"/>
      <c r="F473" s="98"/>
      <c r="G473" s="88"/>
      <c r="H473" s="87"/>
      <c r="I473" s="40"/>
      <c r="J473" s="39"/>
      <c r="K473" s="38"/>
      <c r="L473" s="37"/>
      <c r="M473" s="37"/>
      <c r="N473" s="37"/>
    </row>
    <row r="474" spans="1:14" ht="45" customHeight="1" x14ac:dyDescent="0.2">
      <c r="A474" s="103"/>
      <c r="B474" s="102"/>
      <c r="C474" s="101" t="s">
        <v>333</v>
      </c>
      <c r="D474" s="100"/>
      <c r="E474" s="99"/>
      <c r="F474" s="98"/>
      <c r="G474" s="88"/>
      <c r="H474" s="87"/>
      <c r="I474" s="40"/>
      <c r="J474" s="39"/>
      <c r="K474" s="38"/>
      <c r="L474" s="37"/>
      <c r="M474" s="37"/>
      <c r="N474" s="37"/>
    </row>
    <row r="475" spans="1:14" s="90" customFormat="1" ht="45" customHeight="1" x14ac:dyDescent="0.2">
      <c r="A475" s="114"/>
      <c r="B475" s="85" t="s">
        <v>338</v>
      </c>
      <c r="C475" s="110" t="s">
        <v>331</v>
      </c>
      <c r="D475" s="109"/>
      <c r="E475" s="108"/>
      <c r="F475" s="100"/>
      <c r="G475" s="88"/>
      <c r="H475" s="91"/>
      <c r="I475" s="40"/>
      <c r="J475" s="39"/>
      <c r="K475" s="38"/>
      <c r="L475" s="37"/>
      <c r="M475" s="37"/>
      <c r="N475" s="37"/>
    </row>
    <row r="476" spans="1:14" s="90" customFormat="1" ht="45" customHeight="1" x14ac:dyDescent="0.2">
      <c r="A476" s="112"/>
      <c r="B476" s="113" t="s">
        <v>31</v>
      </c>
      <c r="C476" s="110" t="s">
        <v>330</v>
      </c>
      <c r="D476" s="109" t="s">
        <v>1</v>
      </c>
      <c r="E476" s="108"/>
      <c r="F476" s="100"/>
      <c r="G476" s="88"/>
      <c r="H476" s="91"/>
      <c r="I476" s="40"/>
      <c r="J476" s="39"/>
      <c r="K476" s="38"/>
      <c r="L476" s="37"/>
      <c r="M476" s="37"/>
      <c r="N476" s="37"/>
    </row>
    <row r="477" spans="1:14" s="90" customFormat="1" ht="45" customHeight="1" x14ac:dyDescent="0.2">
      <c r="A477" s="112"/>
      <c r="B477" s="111" t="s">
        <v>98</v>
      </c>
      <c r="C477" s="110" t="s">
        <v>329</v>
      </c>
      <c r="D477" s="109" t="s">
        <v>1</v>
      </c>
      <c r="E477" s="108" t="s">
        <v>70</v>
      </c>
      <c r="F477" s="93">
        <v>5.55</v>
      </c>
      <c r="G477" s="92"/>
      <c r="H477" s="91">
        <f>ROUND(G477*F477,2)</f>
        <v>0</v>
      </c>
      <c r="I477" s="40"/>
      <c r="J477" s="39"/>
      <c r="K477" s="38"/>
      <c r="L477" s="37"/>
      <c r="M477" s="37"/>
      <c r="N477" s="37"/>
    </row>
    <row r="478" spans="1:14" s="90" customFormat="1" ht="45" customHeight="1" x14ac:dyDescent="0.2">
      <c r="A478" s="97"/>
      <c r="B478" s="85" t="s">
        <v>551</v>
      </c>
      <c r="C478" s="96" t="s">
        <v>321</v>
      </c>
      <c r="D478" s="95" t="s">
        <v>119</v>
      </c>
      <c r="E478" s="94" t="s">
        <v>70</v>
      </c>
      <c r="F478" s="93">
        <v>0.1</v>
      </c>
      <c r="G478" s="92"/>
      <c r="H478" s="91">
        <f>ROUND(G478*F478,2)</f>
        <v>0</v>
      </c>
      <c r="I478" s="40"/>
      <c r="J478" s="39"/>
      <c r="K478" s="38"/>
      <c r="L478" s="37"/>
      <c r="M478" s="37"/>
      <c r="N478" s="37"/>
    </row>
    <row r="479" spans="1:14" ht="45" customHeight="1" x14ac:dyDescent="0.2">
      <c r="A479" s="49"/>
      <c r="B479" s="107"/>
      <c r="C479" s="106" t="s">
        <v>327</v>
      </c>
      <c r="D479" s="105"/>
      <c r="E479" s="104"/>
      <c r="F479" s="98"/>
      <c r="G479" s="88"/>
      <c r="H479" s="87"/>
      <c r="I479" s="40"/>
      <c r="J479" s="39"/>
      <c r="K479" s="38"/>
      <c r="L479" s="37"/>
      <c r="M479" s="37"/>
      <c r="N479" s="37"/>
    </row>
    <row r="480" spans="1:14" ht="45" customHeight="1" x14ac:dyDescent="0.2">
      <c r="A480" s="103"/>
      <c r="B480" s="102"/>
      <c r="C480" s="101" t="s">
        <v>326</v>
      </c>
      <c r="D480" s="100"/>
      <c r="E480" s="99"/>
      <c r="F480" s="98"/>
      <c r="G480" s="88"/>
      <c r="H480" s="87"/>
      <c r="I480" s="40"/>
      <c r="J480" s="39"/>
      <c r="K480" s="38"/>
      <c r="L480" s="37"/>
      <c r="M480" s="37"/>
      <c r="N480" s="37"/>
    </row>
    <row r="481" spans="1:14" s="90" customFormat="1" ht="45" customHeight="1" x14ac:dyDescent="0.2">
      <c r="A481" s="97"/>
      <c r="B481" s="85" t="s">
        <v>552</v>
      </c>
      <c r="C481" s="96" t="s">
        <v>321</v>
      </c>
      <c r="D481" s="95" t="s">
        <v>119</v>
      </c>
      <c r="E481" s="94" t="s">
        <v>70</v>
      </c>
      <c r="F481" s="93">
        <v>0.15</v>
      </c>
      <c r="G481" s="92"/>
      <c r="H481" s="91">
        <f>ROUND(G481*F481,2)</f>
        <v>0</v>
      </c>
      <c r="I481" s="40"/>
      <c r="J481" s="39"/>
      <c r="K481" s="38"/>
      <c r="L481" s="37"/>
      <c r="M481" s="37"/>
      <c r="N481" s="37"/>
    </row>
    <row r="482" spans="1:14" ht="45" customHeight="1" x14ac:dyDescent="0.2">
      <c r="A482" s="49"/>
      <c r="B482" s="107"/>
      <c r="C482" s="106" t="s">
        <v>324</v>
      </c>
      <c r="D482" s="105"/>
      <c r="E482" s="104"/>
      <c r="F482" s="98"/>
      <c r="G482" s="88"/>
      <c r="H482" s="87"/>
      <c r="I482" s="40"/>
      <c r="J482" s="39"/>
      <c r="K482" s="38"/>
      <c r="L482" s="37"/>
      <c r="M482" s="37"/>
      <c r="N482" s="37"/>
    </row>
    <row r="483" spans="1:14" ht="45" customHeight="1" x14ac:dyDescent="0.2">
      <c r="A483" s="103"/>
      <c r="B483" s="102"/>
      <c r="C483" s="101" t="s">
        <v>323</v>
      </c>
      <c r="D483" s="100"/>
      <c r="E483" s="99"/>
      <c r="F483" s="98"/>
      <c r="G483" s="88"/>
      <c r="H483" s="87"/>
      <c r="I483" s="40"/>
      <c r="J483" s="39"/>
      <c r="K483" s="38"/>
      <c r="L483" s="37"/>
      <c r="M483" s="37"/>
      <c r="N483" s="37"/>
    </row>
    <row r="484" spans="1:14" s="90" customFormat="1" ht="45" customHeight="1" x14ac:dyDescent="0.2">
      <c r="A484" s="97"/>
      <c r="B484" s="85" t="s">
        <v>553</v>
      </c>
      <c r="C484" s="96" t="s">
        <v>321</v>
      </c>
      <c r="D484" s="95" t="s">
        <v>119</v>
      </c>
      <c r="E484" s="94" t="s">
        <v>70</v>
      </c>
      <c r="F484" s="93">
        <v>0.5</v>
      </c>
      <c r="G484" s="92"/>
      <c r="H484" s="91">
        <f>ROUND(G484*F484,2)</f>
        <v>0</v>
      </c>
      <c r="I484" s="40"/>
      <c r="J484" s="39"/>
      <c r="K484" s="38"/>
      <c r="L484" s="37"/>
      <c r="M484" s="37"/>
      <c r="N484" s="37"/>
    </row>
    <row r="485" spans="1:14" s="26" customFormat="1" ht="30" customHeight="1" thickBot="1" x14ac:dyDescent="0.25">
      <c r="A485" s="28"/>
      <c r="B485" s="29" t="str">
        <f>B472</f>
        <v>I</v>
      </c>
      <c r="C485" s="211" t="str">
        <f>C472</f>
        <v>Water and Waste Funded Work</v>
      </c>
      <c r="D485" s="212"/>
      <c r="E485" s="212"/>
      <c r="F485" s="213"/>
      <c r="G485" s="30" t="s">
        <v>16</v>
      </c>
      <c r="H485" s="31">
        <f>SUM(H472:H484)</f>
        <v>0</v>
      </c>
      <c r="I485" s="40"/>
      <c r="J485" s="39"/>
      <c r="K485" s="38"/>
      <c r="L485" s="37"/>
      <c r="M485" s="37"/>
      <c r="N485" s="37"/>
    </row>
    <row r="486" spans="1:14" ht="54.6" customHeight="1" thickTop="1" x14ac:dyDescent="0.2">
      <c r="A486" s="49"/>
      <c r="B486" s="217" t="s">
        <v>287</v>
      </c>
      <c r="C486" s="218"/>
      <c r="D486" s="218"/>
      <c r="E486" s="218"/>
      <c r="F486" s="218"/>
      <c r="G486" s="219"/>
      <c r="H486" s="89"/>
      <c r="I486" s="40"/>
      <c r="J486" s="39"/>
      <c r="K486" s="38"/>
      <c r="L486" s="37"/>
      <c r="M486" s="37"/>
      <c r="N486" s="37"/>
    </row>
    <row r="487" spans="1:14" s="26" customFormat="1" ht="30" customHeight="1" x14ac:dyDescent="0.2">
      <c r="A487" s="23"/>
      <c r="B487" s="24" t="s">
        <v>336</v>
      </c>
      <c r="C487" s="208" t="s">
        <v>319</v>
      </c>
      <c r="D487" s="209"/>
      <c r="E487" s="209"/>
      <c r="F487" s="210"/>
      <c r="G487" s="88"/>
      <c r="H487" s="87"/>
      <c r="I487" s="40"/>
      <c r="J487" s="39"/>
      <c r="K487" s="38"/>
      <c r="L487" s="37"/>
      <c r="M487" s="37"/>
      <c r="N487" s="37"/>
    </row>
    <row r="488" spans="1:14" s="76" customFormat="1" ht="82.9" customHeight="1" x14ac:dyDescent="0.2">
      <c r="A488" s="86"/>
      <c r="B488" s="85" t="s">
        <v>332</v>
      </c>
      <c r="C488" s="82" t="s">
        <v>317</v>
      </c>
      <c r="D488" s="81" t="s">
        <v>162</v>
      </c>
      <c r="E488" s="80" t="s">
        <v>37</v>
      </c>
      <c r="F488" s="79">
        <v>3</v>
      </c>
      <c r="G488" s="78"/>
      <c r="H488" s="77">
        <f t="shared" ref="H488:H497" si="0">ROUND(G488*F488,2)</f>
        <v>0</v>
      </c>
      <c r="I488" s="40"/>
      <c r="J488" s="39"/>
      <c r="K488" s="38"/>
      <c r="L488" s="37"/>
      <c r="M488" s="37"/>
      <c r="N488" s="37"/>
    </row>
    <row r="489" spans="1:14" s="76" customFormat="1" ht="51" customHeight="1" x14ac:dyDescent="0.2">
      <c r="A489" s="84"/>
      <c r="B489" s="83" t="s">
        <v>328</v>
      </c>
      <c r="C489" s="82" t="s">
        <v>316</v>
      </c>
      <c r="D489" s="81" t="s">
        <v>162</v>
      </c>
      <c r="E489" s="80" t="s">
        <v>47</v>
      </c>
      <c r="F489" s="79">
        <v>160</v>
      </c>
      <c r="G489" s="78"/>
      <c r="H489" s="77">
        <f t="shared" si="0"/>
        <v>0</v>
      </c>
      <c r="I489" s="40"/>
      <c r="J489" s="39"/>
      <c r="K489" s="38"/>
      <c r="L489" s="37"/>
      <c r="M489" s="37"/>
      <c r="N489" s="37"/>
    </row>
    <row r="490" spans="1:14" s="76" customFormat="1" ht="51" customHeight="1" x14ac:dyDescent="0.2">
      <c r="A490" s="84"/>
      <c r="B490" s="83" t="s">
        <v>325</v>
      </c>
      <c r="C490" s="82" t="s">
        <v>315</v>
      </c>
      <c r="D490" s="81" t="s">
        <v>162</v>
      </c>
      <c r="E490" s="80" t="s">
        <v>37</v>
      </c>
      <c r="F490" s="79">
        <v>4</v>
      </c>
      <c r="G490" s="78"/>
      <c r="H490" s="77">
        <f t="shared" si="0"/>
        <v>0</v>
      </c>
      <c r="I490" s="40"/>
      <c r="J490" s="39"/>
      <c r="K490" s="38"/>
      <c r="L490" s="37"/>
      <c r="M490" s="37"/>
      <c r="N490" s="37"/>
    </row>
    <row r="491" spans="1:14" s="76" customFormat="1" ht="114.6" customHeight="1" x14ac:dyDescent="0.2">
      <c r="A491" s="84"/>
      <c r="B491" s="83" t="s">
        <v>322</v>
      </c>
      <c r="C491" s="82" t="s">
        <v>314</v>
      </c>
      <c r="D491" s="81" t="s">
        <v>162</v>
      </c>
      <c r="E491" s="80" t="s">
        <v>37</v>
      </c>
      <c r="F491" s="79">
        <v>2</v>
      </c>
      <c r="G491" s="78"/>
      <c r="H491" s="77">
        <f t="shared" si="0"/>
        <v>0</v>
      </c>
      <c r="I491" s="40"/>
      <c r="J491" s="39"/>
      <c r="K491" s="38"/>
      <c r="L491" s="37"/>
      <c r="M491" s="37"/>
      <c r="N491" s="37"/>
    </row>
    <row r="492" spans="1:14" s="76" customFormat="1" ht="51" customHeight="1" x14ac:dyDescent="0.2">
      <c r="A492" s="84"/>
      <c r="B492" s="83" t="s">
        <v>554</v>
      </c>
      <c r="C492" s="82" t="s">
        <v>313</v>
      </c>
      <c r="D492" s="81" t="s">
        <v>162</v>
      </c>
      <c r="E492" s="80" t="s">
        <v>37</v>
      </c>
      <c r="F492" s="79">
        <v>1</v>
      </c>
      <c r="G492" s="78"/>
      <c r="H492" s="77">
        <f t="shared" si="0"/>
        <v>0</v>
      </c>
      <c r="I492" s="40"/>
      <c r="J492" s="39"/>
      <c r="K492" s="38"/>
      <c r="L492" s="37"/>
      <c r="M492" s="37"/>
      <c r="N492" s="37"/>
    </row>
    <row r="493" spans="1:14" s="76" customFormat="1" ht="51" customHeight="1" x14ac:dyDescent="0.2">
      <c r="A493" s="84"/>
      <c r="B493" s="83" t="s">
        <v>555</v>
      </c>
      <c r="C493" s="82" t="s">
        <v>312</v>
      </c>
      <c r="D493" s="81" t="s">
        <v>162</v>
      </c>
      <c r="E493" s="80" t="s">
        <v>37</v>
      </c>
      <c r="F493" s="79">
        <v>1</v>
      </c>
      <c r="G493" s="78"/>
      <c r="H493" s="77">
        <f t="shared" si="0"/>
        <v>0</v>
      </c>
      <c r="I493" s="40"/>
      <c r="J493" s="39"/>
      <c r="K493" s="38"/>
      <c r="L493" s="37"/>
      <c r="M493" s="37"/>
      <c r="N493" s="37"/>
    </row>
    <row r="494" spans="1:14" s="76" customFormat="1" ht="51" customHeight="1" x14ac:dyDescent="0.2">
      <c r="A494" s="84"/>
      <c r="B494" s="83" t="s">
        <v>556</v>
      </c>
      <c r="C494" s="82" t="s">
        <v>311</v>
      </c>
      <c r="D494" s="81" t="s">
        <v>162</v>
      </c>
      <c r="E494" s="80" t="s">
        <v>37</v>
      </c>
      <c r="F494" s="79">
        <v>2</v>
      </c>
      <c r="G494" s="78"/>
      <c r="H494" s="77">
        <f t="shared" si="0"/>
        <v>0</v>
      </c>
      <c r="I494" s="40"/>
      <c r="J494" s="39"/>
      <c r="K494" s="38"/>
      <c r="L494" s="37"/>
      <c r="M494" s="37"/>
      <c r="N494" s="37"/>
    </row>
    <row r="495" spans="1:14" s="76" customFormat="1" ht="51" customHeight="1" x14ac:dyDescent="0.2">
      <c r="A495" s="84"/>
      <c r="B495" s="83" t="s">
        <v>557</v>
      </c>
      <c r="C495" s="82" t="s">
        <v>310</v>
      </c>
      <c r="D495" s="81" t="s">
        <v>162</v>
      </c>
      <c r="E495" s="80" t="s">
        <v>37</v>
      </c>
      <c r="F495" s="79">
        <v>1</v>
      </c>
      <c r="G495" s="78"/>
      <c r="H495" s="77">
        <f t="shared" si="0"/>
        <v>0</v>
      </c>
      <c r="I495" s="40"/>
      <c r="J495" s="39"/>
      <c r="K495" s="38"/>
      <c r="L495" s="37"/>
      <c r="M495" s="37"/>
      <c r="N495" s="37"/>
    </row>
    <row r="496" spans="1:14" s="76" customFormat="1" ht="64.900000000000006" customHeight="1" x14ac:dyDescent="0.2">
      <c r="A496" s="84"/>
      <c r="B496" s="83" t="s">
        <v>558</v>
      </c>
      <c r="C496" s="82" t="s">
        <v>309</v>
      </c>
      <c r="D496" s="81" t="s">
        <v>162</v>
      </c>
      <c r="E496" s="80" t="s">
        <v>182</v>
      </c>
      <c r="F496" s="79">
        <v>4</v>
      </c>
      <c r="G496" s="78"/>
      <c r="H496" s="77">
        <f t="shared" si="0"/>
        <v>0</v>
      </c>
      <c r="I496" s="40"/>
      <c r="J496" s="39"/>
      <c r="K496" s="38"/>
      <c r="L496" s="37"/>
      <c r="M496" s="37"/>
      <c r="N496" s="37"/>
    </row>
    <row r="497" spans="1:14" s="76" customFormat="1" ht="51" customHeight="1" x14ac:dyDescent="0.2">
      <c r="A497" s="84"/>
      <c r="B497" s="83" t="s">
        <v>559</v>
      </c>
      <c r="C497" s="82" t="s">
        <v>308</v>
      </c>
      <c r="D497" s="81" t="s">
        <v>162</v>
      </c>
      <c r="E497" s="80" t="s">
        <v>182</v>
      </c>
      <c r="F497" s="79">
        <v>4</v>
      </c>
      <c r="G497" s="78"/>
      <c r="H497" s="77">
        <f t="shared" si="0"/>
        <v>0</v>
      </c>
      <c r="I497" s="40"/>
      <c r="J497" s="39"/>
      <c r="K497" s="38"/>
      <c r="L497" s="37"/>
      <c r="M497" s="37"/>
      <c r="N497" s="37"/>
    </row>
    <row r="498" spans="1:14" s="26" customFormat="1" ht="30" customHeight="1" thickBot="1" x14ac:dyDescent="0.25">
      <c r="A498" s="28"/>
      <c r="B498" s="29" t="str">
        <f>B487</f>
        <v>J</v>
      </c>
      <c r="C498" s="211" t="str">
        <f>C487</f>
        <v>McAdam Ave - Street Lighting</v>
      </c>
      <c r="D498" s="212"/>
      <c r="E498" s="212"/>
      <c r="F498" s="213"/>
      <c r="G498" s="30" t="s">
        <v>16</v>
      </c>
      <c r="H498" s="31">
        <f>SUM(H488:H497)</f>
        <v>0</v>
      </c>
      <c r="I498" s="40"/>
      <c r="J498" s="39"/>
      <c r="K498" s="38"/>
      <c r="L498" s="37"/>
      <c r="M498" s="37"/>
      <c r="N498" s="37"/>
    </row>
    <row r="499" spans="1:14" s="26" customFormat="1" ht="30" customHeight="1" thickTop="1" x14ac:dyDescent="0.2">
      <c r="A499" s="23"/>
      <c r="B499" s="24" t="s">
        <v>320</v>
      </c>
      <c r="C499" s="208" t="s">
        <v>307</v>
      </c>
      <c r="D499" s="209"/>
      <c r="E499" s="209"/>
      <c r="F499" s="210"/>
      <c r="G499" s="23"/>
      <c r="H499" s="25"/>
      <c r="I499" s="40"/>
      <c r="J499" s="39"/>
      <c r="K499" s="38"/>
      <c r="L499" s="37"/>
      <c r="M499" s="37"/>
      <c r="N499" s="37"/>
    </row>
    <row r="500" spans="1:14" ht="30" customHeight="1" x14ac:dyDescent="0.2">
      <c r="A500" s="27" t="s">
        <v>285</v>
      </c>
      <c r="B500" s="4" t="s">
        <v>318</v>
      </c>
      <c r="C500" s="5" t="s">
        <v>286</v>
      </c>
      <c r="D500" s="17" t="s">
        <v>306</v>
      </c>
      <c r="E500" s="7" t="s">
        <v>280</v>
      </c>
      <c r="F500" s="15">
        <v>1</v>
      </c>
      <c r="G500" s="8"/>
      <c r="H500" s="9">
        <f>ROUND(G500*F500,2)</f>
        <v>0</v>
      </c>
      <c r="I500" s="40"/>
      <c r="J500" s="39"/>
      <c r="K500" s="38"/>
      <c r="L500" s="37"/>
      <c r="M500" s="37"/>
      <c r="N500" s="37"/>
    </row>
    <row r="501" spans="1:14" s="26" customFormat="1" ht="30" customHeight="1" thickBot="1" x14ac:dyDescent="0.25">
      <c r="A501" s="28"/>
      <c r="B501" s="29" t="str">
        <f>B499</f>
        <v>K</v>
      </c>
      <c r="C501" s="211" t="str">
        <f>C499</f>
        <v>MOBILIZATION /DEMOBILIZATION</v>
      </c>
      <c r="D501" s="212"/>
      <c r="E501" s="212"/>
      <c r="F501" s="213"/>
      <c r="G501" s="30" t="s">
        <v>16</v>
      </c>
      <c r="H501" s="31">
        <f>H500</f>
        <v>0</v>
      </c>
      <c r="I501" s="40"/>
      <c r="J501" s="39"/>
      <c r="K501" s="38"/>
      <c r="L501" s="37"/>
      <c r="M501" s="37"/>
      <c r="N501" s="37"/>
    </row>
    <row r="502" spans="1:14" ht="36" customHeight="1" thickTop="1" x14ac:dyDescent="0.3">
      <c r="A502" s="75"/>
      <c r="B502" s="74"/>
      <c r="C502" s="21" t="s">
        <v>17</v>
      </c>
      <c r="D502" s="73"/>
      <c r="E502" s="73"/>
      <c r="F502" s="73"/>
      <c r="G502" s="73"/>
      <c r="H502" s="72"/>
      <c r="I502" s="40"/>
      <c r="J502" s="39"/>
      <c r="K502" s="38"/>
      <c r="L502" s="37"/>
      <c r="M502" s="37"/>
      <c r="N502" s="37"/>
    </row>
    <row r="503" spans="1:14" s="26" customFormat="1" ht="32.1" customHeight="1" x14ac:dyDescent="0.2">
      <c r="A503" s="71"/>
      <c r="B503" s="220" t="str">
        <f>B6</f>
        <v>PART 1      CITY FUNDED WORK</v>
      </c>
      <c r="C503" s="221"/>
      <c r="D503" s="221"/>
      <c r="E503" s="221"/>
      <c r="F503" s="221"/>
      <c r="G503" s="70"/>
      <c r="H503" s="69"/>
      <c r="I503" s="40"/>
      <c r="J503" s="39"/>
      <c r="K503" s="38"/>
      <c r="L503" s="37"/>
      <c r="M503" s="37"/>
      <c r="N503" s="37"/>
    </row>
    <row r="504" spans="1:14" ht="30" customHeight="1" thickBot="1" x14ac:dyDescent="0.25">
      <c r="A504" s="53"/>
      <c r="B504" s="29" t="str">
        <f>B7</f>
        <v>A</v>
      </c>
      <c r="C504" s="222" t="str">
        <f>C7</f>
        <v>Carruthers Ave Reconstruction (Airlies St to Sinclair St)</v>
      </c>
      <c r="D504" s="212"/>
      <c r="E504" s="212"/>
      <c r="F504" s="213"/>
      <c r="G504" s="66" t="s">
        <v>16</v>
      </c>
      <c r="H504" s="68">
        <f>H63</f>
        <v>0</v>
      </c>
      <c r="I504" s="40"/>
      <c r="J504" s="39"/>
      <c r="K504" s="38"/>
      <c r="L504" s="37"/>
      <c r="M504" s="37"/>
      <c r="N504" s="37"/>
    </row>
    <row r="505" spans="1:14" ht="30" customHeight="1" thickTop="1" thickBot="1" x14ac:dyDescent="0.25">
      <c r="A505" s="53"/>
      <c r="B505" s="29" t="str">
        <f>B64</f>
        <v>B</v>
      </c>
      <c r="C505" s="223" t="str">
        <f>C64</f>
        <v>Dahlia Ave Rehabilitation (Sinclair St to End)</v>
      </c>
      <c r="D505" s="224"/>
      <c r="E505" s="224"/>
      <c r="F505" s="225"/>
      <c r="G505" s="66" t="s">
        <v>16</v>
      </c>
      <c r="H505" s="68">
        <f>H103</f>
        <v>0</v>
      </c>
      <c r="I505" s="40"/>
      <c r="J505" s="39"/>
      <c r="K505" s="38"/>
      <c r="L505" s="37"/>
      <c r="M505" s="37"/>
      <c r="N505" s="37"/>
    </row>
    <row r="506" spans="1:14" ht="30" customHeight="1" thickTop="1" thickBot="1" x14ac:dyDescent="0.25">
      <c r="A506" s="53"/>
      <c r="B506" s="29" t="str">
        <f>B104</f>
        <v>C</v>
      </c>
      <c r="C506" s="223" t="str">
        <f>C104</f>
        <v>McAdam Ave Reconstruction (Sinclair St to Arlington St)</v>
      </c>
      <c r="D506" s="226"/>
      <c r="E506" s="226"/>
      <c r="F506" s="227"/>
      <c r="G506" s="66" t="s">
        <v>16</v>
      </c>
      <c r="H506" s="68">
        <f>H177</f>
        <v>0</v>
      </c>
      <c r="I506" s="40"/>
      <c r="J506" s="39"/>
      <c r="K506" s="38"/>
      <c r="L506" s="37"/>
      <c r="M506" s="37"/>
      <c r="N506" s="37"/>
    </row>
    <row r="507" spans="1:14" ht="30" customHeight="1" thickTop="1" thickBot="1" x14ac:dyDescent="0.25">
      <c r="A507" s="53"/>
      <c r="B507" s="29" t="str">
        <f>B178</f>
        <v>D</v>
      </c>
      <c r="C507" s="223" t="str">
        <f>C178</f>
        <v>Fortier Ave Rehabilitation (Summerfield Wy to Pentland St)</v>
      </c>
      <c r="D507" s="224"/>
      <c r="E507" s="224"/>
      <c r="F507" s="225"/>
      <c r="G507" s="66" t="s">
        <v>16</v>
      </c>
      <c r="H507" s="68">
        <f>H240</f>
        <v>0</v>
      </c>
      <c r="I507" s="40"/>
      <c r="J507" s="39"/>
      <c r="K507" s="38"/>
      <c r="L507" s="37"/>
      <c r="M507" s="37"/>
      <c r="N507" s="37"/>
    </row>
    <row r="508" spans="1:14" ht="30" customHeight="1" thickTop="1" thickBot="1" x14ac:dyDescent="0.25">
      <c r="A508" s="62"/>
      <c r="B508" s="29" t="str">
        <f>B241</f>
        <v>E</v>
      </c>
      <c r="C508" s="228" t="str">
        <f>C241</f>
        <v>Summerfield Wy Rehabilitation (Gilmore Ave to Gilmore Ave)</v>
      </c>
      <c r="D508" s="229"/>
      <c r="E508" s="229"/>
      <c r="F508" s="230"/>
      <c r="G508" s="66" t="s">
        <v>16</v>
      </c>
      <c r="H508" s="65">
        <f>H328</f>
        <v>0</v>
      </c>
      <c r="I508" s="40"/>
      <c r="J508" s="39"/>
      <c r="K508" s="38"/>
      <c r="L508" s="37"/>
      <c r="M508" s="37"/>
      <c r="N508" s="37"/>
    </row>
    <row r="509" spans="1:14" ht="30" customHeight="1" thickTop="1" thickBot="1" x14ac:dyDescent="0.25">
      <c r="A509" s="62"/>
      <c r="B509" s="29" t="str">
        <f>B329</f>
        <v>F</v>
      </c>
      <c r="C509" s="228" t="str">
        <f>C329</f>
        <v>Tranquility Cv Rehabilitation (Gilmore Ave to Summerfield Wy)</v>
      </c>
      <c r="D509" s="231"/>
      <c r="E509" s="231"/>
      <c r="F509" s="232"/>
      <c r="G509" s="66" t="s">
        <v>16</v>
      </c>
      <c r="H509" s="65">
        <f>H411</f>
        <v>0</v>
      </c>
      <c r="I509" s="40"/>
      <c r="J509" s="39"/>
      <c r="K509" s="38"/>
      <c r="L509" s="37"/>
      <c r="M509" s="37"/>
      <c r="N509" s="37"/>
    </row>
    <row r="510" spans="1:14" ht="30" customHeight="1" thickTop="1" thickBot="1" x14ac:dyDescent="0.25">
      <c r="A510" s="53"/>
      <c r="B510" s="29" t="str">
        <f>B412</f>
        <v>G</v>
      </c>
      <c r="C510" s="223" t="str">
        <f>C412</f>
        <v>Hood Ave Rehabilitation (Scarfe St to Leahcrest Cr)</v>
      </c>
      <c r="D510" s="226"/>
      <c r="E510" s="226"/>
      <c r="F510" s="227"/>
      <c r="G510" s="66" t="s">
        <v>16</v>
      </c>
      <c r="H510" s="67">
        <f>H468</f>
        <v>0</v>
      </c>
      <c r="I510" s="40"/>
      <c r="J510" s="39"/>
      <c r="K510" s="38"/>
      <c r="L510" s="37"/>
      <c r="M510" s="37"/>
      <c r="N510" s="37"/>
    </row>
    <row r="511" spans="1:14" ht="30" customHeight="1" thickTop="1" thickBot="1" x14ac:dyDescent="0.25">
      <c r="A511" s="62"/>
      <c r="B511" s="29" t="str">
        <f>B469</f>
        <v>H</v>
      </c>
      <c r="C511" s="228" t="str">
        <f>C469</f>
        <v>Larsen Ave/Harbison Ave W Neighbourhood Greenway (Henderson Hw to Eastern Terminus)</v>
      </c>
      <c r="D511" s="231"/>
      <c r="E511" s="231"/>
      <c r="F511" s="232"/>
      <c r="G511" s="66" t="s">
        <v>16</v>
      </c>
      <c r="H511" s="65">
        <f>H471</f>
        <v>0</v>
      </c>
      <c r="I511" s="40"/>
      <c r="J511" s="39"/>
      <c r="K511" s="38"/>
      <c r="L511" s="37"/>
      <c r="M511" s="37"/>
      <c r="N511" s="37"/>
    </row>
    <row r="512" spans="1:14" ht="30" customHeight="1" thickTop="1" thickBot="1" x14ac:dyDescent="0.25">
      <c r="A512" s="49"/>
      <c r="B512" s="29" t="str">
        <f>B472</f>
        <v>I</v>
      </c>
      <c r="C512" s="228" t="str">
        <f>C472</f>
        <v>Water and Waste Funded Work</v>
      </c>
      <c r="D512" s="231"/>
      <c r="E512" s="231"/>
      <c r="F512" s="232"/>
      <c r="G512" s="66" t="s">
        <v>16</v>
      </c>
      <c r="H512" s="65">
        <f>H485</f>
        <v>0</v>
      </c>
      <c r="I512" s="40"/>
      <c r="J512" s="39"/>
      <c r="K512" s="38"/>
      <c r="L512" s="37"/>
      <c r="M512" s="37"/>
      <c r="N512" s="37"/>
    </row>
    <row r="513" spans="1:14" ht="28.9" customHeight="1" thickTop="1" thickBot="1" x14ac:dyDescent="0.3">
      <c r="A513" s="53"/>
      <c r="B513" s="64"/>
      <c r="C513" s="58"/>
      <c r="D513" s="57"/>
      <c r="E513" s="56"/>
      <c r="F513" s="56"/>
      <c r="G513" s="22" t="s">
        <v>24</v>
      </c>
      <c r="H513" s="63">
        <f>SUM(H504:H512)</f>
        <v>0</v>
      </c>
      <c r="I513" s="40"/>
      <c r="J513" s="39"/>
      <c r="K513" s="38"/>
      <c r="L513" s="37"/>
      <c r="M513" s="37"/>
      <c r="N513" s="37"/>
    </row>
    <row r="514" spans="1:14" s="26" customFormat="1" ht="63" customHeight="1" thickTop="1" thickBot="1" x14ac:dyDescent="0.25">
      <c r="A514" s="28"/>
      <c r="B514" s="237" t="str">
        <f>B486</f>
        <v>PART 2      MANITOBA HYDRO/PROVINCIALLY FUNDED WORK
                 (See B10.6, B18.2.1, B19.6, D2.1, D14.2-3, D15.4)</v>
      </c>
      <c r="C514" s="238"/>
      <c r="D514" s="238"/>
      <c r="E514" s="238"/>
      <c r="F514" s="238"/>
      <c r="G514" s="239"/>
      <c r="H514" s="25"/>
      <c r="I514" s="40"/>
      <c r="J514" s="39"/>
      <c r="K514" s="38"/>
      <c r="L514" s="37"/>
      <c r="M514" s="37"/>
      <c r="N514" s="37"/>
    </row>
    <row r="515" spans="1:14" ht="30" customHeight="1" thickTop="1" thickBot="1" x14ac:dyDescent="0.25">
      <c r="A515" s="62"/>
      <c r="B515" s="61" t="str">
        <f>B487</f>
        <v>J</v>
      </c>
      <c r="C515" s="223" t="str">
        <f>C487</f>
        <v>McAdam Ave - Street Lighting</v>
      </c>
      <c r="D515" s="226"/>
      <c r="E515" s="226"/>
      <c r="F515" s="227"/>
      <c r="G515" s="60" t="s">
        <v>16</v>
      </c>
      <c r="H515" s="50">
        <f>H498</f>
        <v>0</v>
      </c>
      <c r="I515" s="40"/>
      <c r="J515" s="39"/>
      <c r="K515" s="38"/>
      <c r="L515" s="37"/>
      <c r="M515" s="37"/>
      <c r="N515" s="37"/>
    </row>
    <row r="516" spans="1:14" ht="28.9" customHeight="1" thickTop="1" thickBot="1" x14ac:dyDescent="0.3">
      <c r="A516" s="53"/>
      <c r="B516" s="59"/>
      <c r="C516" s="58"/>
      <c r="D516" s="57"/>
      <c r="E516" s="56"/>
      <c r="F516" s="56"/>
      <c r="G516" s="55" t="s">
        <v>25</v>
      </c>
      <c r="H516" s="54">
        <f>SUM(H515:H515)</f>
        <v>0</v>
      </c>
      <c r="I516" s="40"/>
      <c r="J516" s="39"/>
      <c r="K516" s="38"/>
      <c r="L516" s="37"/>
      <c r="M516" s="37"/>
      <c r="N516" s="37"/>
    </row>
    <row r="517" spans="1:14" ht="30" customHeight="1" thickTop="1" thickBot="1" x14ac:dyDescent="0.3">
      <c r="A517" s="53"/>
      <c r="B517" s="52" t="str">
        <f>B499</f>
        <v>K</v>
      </c>
      <c r="C517" s="223" t="str">
        <f>C499</f>
        <v>MOBILIZATION /DEMOBILIZATION</v>
      </c>
      <c r="D517" s="226"/>
      <c r="E517" s="226"/>
      <c r="F517" s="227"/>
      <c r="G517" s="51" t="s">
        <v>284</v>
      </c>
      <c r="H517" s="50">
        <f>H501</f>
        <v>0</v>
      </c>
      <c r="I517" s="40"/>
      <c r="J517" s="39"/>
      <c r="K517" s="38"/>
      <c r="L517" s="37"/>
      <c r="M517" s="37"/>
      <c r="N517" s="37"/>
    </row>
    <row r="518" spans="1:14" s="48" customFormat="1" ht="37.9" customHeight="1" thickTop="1" x14ac:dyDescent="0.2">
      <c r="A518" s="49"/>
      <c r="B518" s="233" t="s">
        <v>27</v>
      </c>
      <c r="C518" s="234"/>
      <c r="D518" s="234"/>
      <c r="E518" s="234"/>
      <c r="F518" s="234"/>
      <c r="G518" s="235">
        <f>H513+H516+H517</f>
        <v>0</v>
      </c>
      <c r="H518" s="236"/>
      <c r="I518" s="40"/>
      <c r="J518" s="39"/>
      <c r="K518" s="38"/>
      <c r="L518" s="37"/>
      <c r="M518" s="37"/>
      <c r="N518" s="37"/>
    </row>
    <row r="519" spans="1:14" ht="15.95" customHeight="1" x14ac:dyDescent="0.2">
      <c r="A519" s="47"/>
      <c r="B519" s="46"/>
      <c r="C519" s="44"/>
      <c r="D519" s="45"/>
      <c r="E519" s="44"/>
      <c r="F519" s="44"/>
      <c r="G519" s="43"/>
      <c r="H519" s="42"/>
      <c r="I519" s="40"/>
      <c r="J519" s="39"/>
      <c r="K519" s="38"/>
      <c r="L519" s="37"/>
      <c r="M519" s="37"/>
      <c r="N519" s="37"/>
    </row>
    <row r="520" spans="1:14" x14ac:dyDescent="0.2">
      <c r="I520" s="40"/>
      <c r="J520" s="39"/>
      <c r="K520" s="38"/>
      <c r="L520" s="37"/>
      <c r="M520" s="37"/>
      <c r="N520" s="37"/>
    </row>
    <row r="521" spans="1:14" x14ac:dyDescent="0.2">
      <c r="I521" s="40"/>
      <c r="J521" s="39"/>
      <c r="K521" s="38"/>
      <c r="L521" s="37"/>
      <c r="M521" s="37"/>
      <c r="N521" s="37"/>
    </row>
    <row r="522" spans="1:14" x14ac:dyDescent="0.2">
      <c r="I522" s="40"/>
      <c r="J522" s="39"/>
      <c r="K522" s="38"/>
      <c r="L522" s="37"/>
      <c r="M522" s="37"/>
      <c r="N522" s="37"/>
    </row>
    <row r="523" spans="1:14" x14ac:dyDescent="0.2">
      <c r="H523" s="41"/>
      <c r="I523" s="40"/>
      <c r="J523" s="39"/>
      <c r="K523" s="38"/>
      <c r="L523" s="37"/>
      <c r="M523" s="37"/>
      <c r="N523" s="37"/>
    </row>
    <row r="524" spans="1:14" x14ac:dyDescent="0.2">
      <c r="I524" s="40"/>
      <c r="J524" s="39"/>
      <c r="K524" s="38"/>
      <c r="L524" s="37"/>
      <c r="M524" s="37"/>
      <c r="N524" s="37"/>
    </row>
    <row r="525" spans="1:14" x14ac:dyDescent="0.2">
      <c r="I525" s="40"/>
      <c r="J525" s="39"/>
      <c r="K525" s="38"/>
      <c r="L525" s="37"/>
      <c r="M525" s="37"/>
      <c r="N525" s="37"/>
    </row>
    <row r="526" spans="1:14" x14ac:dyDescent="0.2">
      <c r="I526" s="40"/>
      <c r="J526" s="39"/>
      <c r="K526" s="38"/>
      <c r="L526" s="37"/>
      <c r="M526" s="37"/>
      <c r="N526" s="37"/>
    </row>
    <row r="527" spans="1:14" x14ac:dyDescent="0.2">
      <c r="I527" s="40"/>
      <c r="J527" s="39"/>
      <c r="K527" s="38"/>
      <c r="L527" s="37"/>
      <c r="M527" s="37"/>
      <c r="N527" s="37"/>
    </row>
    <row r="528" spans="1:14" x14ac:dyDescent="0.2">
      <c r="I528" s="40"/>
      <c r="J528" s="39"/>
      <c r="K528" s="38"/>
      <c r="L528" s="37"/>
      <c r="M528" s="37"/>
      <c r="N528" s="37"/>
    </row>
    <row r="529" spans="9:14" x14ac:dyDescent="0.2">
      <c r="I529" s="40"/>
      <c r="J529" s="39"/>
      <c r="K529" s="38"/>
      <c r="L529" s="37"/>
      <c r="M529" s="37"/>
      <c r="N529" s="37"/>
    </row>
    <row r="530" spans="9:14" x14ac:dyDescent="0.2">
      <c r="I530" s="40"/>
      <c r="J530" s="39"/>
      <c r="K530" s="38"/>
      <c r="L530" s="37"/>
      <c r="M530" s="37"/>
      <c r="N530" s="37"/>
    </row>
    <row r="531" spans="9:14" x14ac:dyDescent="0.2">
      <c r="I531" s="40"/>
      <c r="J531" s="39"/>
      <c r="K531" s="38"/>
      <c r="L531" s="37"/>
      <c r="M531" s="37"/>
      <c r="N531" s="37"/>
    </row>
    <row r="532" spans="9:14" x14ac:dyDescent="0.2">
      <c r="I532" s="40"/>
      <c r="J532" s="39"/>
      <c r="K532" s="38"/>
      <c r="L532" s="37"/>
      <c r="M532" s="37"/>
      <c r="N532" s="37"/>
    </row>
    <row r="533" spans="9:14" x14ac:dyDescent="0.2">
      <c r="I533" s="40"/>
      <c r="J533" s="39"/>
      <c r="K533" s="38"/>
      <c r="L533" s="37"/>
      <c r="M533" s="37"/>
      <c r="N533" s="37"/>
    </row>
    <row r="534" spans="9:14" x14ac:dyDescent="0.2">
      <c r="I534" s="40"/>
      <c r="J534" s="39"/>
      <c r="K534" s="38"/>
      <c r="L534" s="37"/>
      <c r="M534" s="37"/>
      <c r="N534" s="37"/>
    </row>
    <row r="535" spans="9:14" x14ac:dyDescent="0.2">
      <c r="I535" s="40"/>
      <c r="J535" s="39"/>
      <c r="K535" s="38"/>
      <c r="L535" s="37"/>
      <c r="M535" s="37"/>
      <c r="N535" s="37"/>
    </row>
    <row r="536" spans="9:14" x14ac:dyDescent="0.2">
      <c r="I536" s="40"/>
      <c r="J536" s="39"/>
      <c r="K536" s="38"/>
      <c r="L536" s="37"/>
      <c r="M536" s="37"/>
      <c r="N536" s="37"/>
    </row>
    <row r="537" spans="9:14" x14ac:dyDescent="0.2">
      <c r="I537" s="40"/>
      <c r="J537" s="39"/>
      <c r="K537" s="38"/>
      <c r="L537" s="37"/>
      <c r="M537" s="37"/>
      <c r="N537" s="37"/>
    </row>
    <row r="538" spans="9:14" x14ac:dyDescent="0.2">
      <c r="I538" s="40"/>
      <c r="J538" s="39"/>
      <c r="K538" s="38"/>
      <c r="L538" s="37"/>
      <c r="M538" s="37"/>
      <c r="N538" s="37"/>
    </row>
    <row r="539" spans="9:14" x14ac:dyDescent="0.2">
      <c r="I539" s="40"/>
      <c r="J539" s="39"/>
      <c r="K539" s="38"/>
      <c r="L539" s="37"/>
      <c r="M539" s="37"/>
      <c r="N539" s="37"/>
    </row>
    <row r="540" spans="9:14" x14ac:dyDescent="0.2">
      <c r="I540" s="40"/>
      <c r="J540" s="39"/>
      <c r="K540" s="38"/>
      <c r="L540" s="37"/>
      <c r="M540" s="37"/>
      <c r="N540" s="37"/>
    </row>
    <row r="541" spans="9:14" x14ac:dyDescent="0.2">
      <c r="I541" s="40"/>
      <c r="J541" s="39"/>
      <c r="K541" s="38"/>
      <c r="L541" s="37"/>
      <c r="M541" s="37"/>
      <c r="N541" s="37"/>
    </row>
    <row r="542" spans="9:14" x14ac:dyDescent="0.2">
      <c r="I542" s="40"/>
      <c r="J542" s="39"/>
      <c r="K542" s="38"/>
      <c r="L542" s="37"/>
      <c r="M542" s="37"/>
      <c r="N542" s="37"/>
    </row>
    <row r="543" spans="9:14" x14ac:dyDescent="0.2">
      <c r="I543" s="40"/>
      <c r="J543" s="39"/>
      <c r="K543" s="38"/>
      <c r="L543" s="37"/>
      <c r="M543" s="37"/>
      <c r="N543" s="37"/>
    </row>
    <row r="544" spans="9:14" x14ac:dyDescent="0.2">
      <c r="I544" s="40"/>
      <c r="J544" s="39"/>
      <c r="K544" s="38"/>
      <c r="L544" s="37"/>
      <c r="M544" s="37"/>
      <c r="N544" s="37"/>
    </row>
    <row r="545" spans="9:14" x14ac:dyDescent="0.2">
      <c r="I545" s="40"/>
      <c r="J545" s="39"/>
      <c r="K545" s="38"/>
      <c r="L545" s="37"/>
      <c r="M545" s="37"/>
      <c r="N545" s="37"/>
    </row>
    <row r="546" spans="9:14" x14ac:dyDescent="0.2">
      <c r="I546" s="40"/>
      <c r="J546" s="39"/>
      <c r="K546" s="38"/>
      <c r="L546" s="37"/>
      <c r="M546" s="37"/>
      <c r="N546" s="37"/>
    </row>
    <row r="547" spans="9:14" x14ac:dyDescent="0.2">
      <c r="I547" s="40"/>
      <c r="J547" s="39"/>
      <c r="K547" s="38"/>
      <c r="L547" s="37"/>
      <c r="M547" s="37"/>
      <c r="N547" s="37"/>
    </row>
    <row r="548" spans="9:14" x14ac:dyDescent="0.2">
      <c r="I548" s="40"/>
      <c r="J548" s="39"/>
      <c r="K548" s="38"/>
      <c r="L548" s="37"/>
      <c r="M548" s="37"/>
      <c r="N548" s="37"/>
    </row>
    <row r="549" spans="9:14" x14ac:dyDescent="0.2">
      <c r="I549" s="40"/>
      <c r="J549" s="39"/>
      <c r="K549" s="38"/>
      <c r="L549" s="37"/>
      <c r="M549" s="37"/>
      <c r="N549" s="37"/>
    </row>
    <row r="550" spans="9:14" x14ac:dyDescent="0.2">
      <c r="I550" s="40"/>
      <c r="J550" s="39"/>
      <c r="K550" s="38"/>
      <c r="L550" s="37"/>
      <c r="M550" s="37"/>
      <c r="N550" s="37"/>
    </row>
    <row r="551" spans="9:14" x14ac:dyDescent="0.2">
      <c r="I551" s="40"/>
      <c r="J551" s="39"/>
      <c r="K551" s="38"/>
      <c r="L551" s="37"/>
      <c r="M551" s="37"/>
      <c r="N551" s="37"/>
    </row>
    <row r="552" spans="9:14" x14ac:dyDescent="0.2">
      <c r="I552" s="40"/>
      <c r="J552" s="39"/>
      <c r="K552" s="38"/>
      <c r="L552" s="37"/>
      <c r="M552" s="37"/>
      <c r="N552" s="37"/>
    </row>
    <row r="553" spans="9:14" x14ac:dyDescent="0.2">
      <c r="I553" s="40"/>
      <c r="J553" s="39"/>
      <c r="K553" s="38"/>
      <c r="L553" s="37"/>
      <c r="M553" s="37"/>
      <c r="N553" s="37"/>
    </row>
    <row r="554" spans="9:14" x14ac:dyDescent="0.2">
      <c r="I554" s="40"/>
      <c r="J554" s="39"/>
      <c r="K554" s="38"/>
      <c r="L554" s="37"/>
      <c r="M554" s="37"/>
      <c r="N554" s="37"/>
    </row>
    <row r="555" spans="9:14" x14ac:dyDescent="0.2">
      <c r="I555" s="40"/>
      <c r="J555" s="39"/>
      <c r="K555" s="38"/>
      <c r="L555" s="37"/>
      <c r="M555" s="37"/>
      <c r="N555" s="37"/>
    </row>
    <row r="556" spans="9:14" x14ac:dyDescent="0.2">
      <c r="I556" s="40"/>
      <c r="J556" s="39"/>
      <c r="K556" s="38"/>
      <c r="L556" s="37"/>
      <c r="M556" s="37"/>
      <c r="N556" s="37"/>
    </row>
    <row r="557" spans="9:14" x14ac:dyDescent="0.2">
      <c r="I557" s="40"/>
      <c r="J557" s="39"/>
      <c r="K557" s="38"/>
      <c r="L557" s="37"/>
      <c r="M557" s="37"/>
      <c r="N557" s="37"/>
    </row>
    <row r="558" spans="9:14" x14ac:dyDescent="0.2">
      <c r="I558" s="40"/>
      <c r="J558" s="39"/>
      <c r="K558" s="38"/>
      <c r="L558" s="37"/>
      <c r="M558" s="37"/>
      <c r="N558" s="37"/>
    </row>
    <row r="559" spans="9:14" x14ac:dyDescent="0.2">
      <c r="I559" s="40"/>
      <c r="J559" s="39"/>
      <c r="K559" s="38"/>
      <c r="L559" s="37"/>
      <c r="M559" s="37"/>
      <c r="N559" s="37"/>
    </row>
    <row r="560" spans="9:14" x14ac:dyDescent="0.2">
      <c r="I560" s="40"/>
      <c r="J560" s="39"/>
      <c r="K560" s="38"/>
      <c r="L560" s="37"/>
      <c r="M560" s="37"/>
      <c r="N560" s="37"/>
    </row>
    <row r="561" spans="9:14" x14ac:dyDescent="0.2">
      <c r="I561" s="40"/>
      <c r="J561" s="39"/>
      <c r="K561" s="38"/>
      <c r="L561" s="37"/>
      <c r="M561" s="37"/>
      <c r="N561" s="37"/>
    </row>
    <row r="562" spans="9:14" x14ac:dyDescent="0.2">
      <c r="I562" s="40"/>
      <c r="J562" s="39"/>
      <c r="K562" s="38"/>
      <c r="L562" s="37"/>
      <c r="M562" s="37"/>
      <c r="N562" s="37"/>
    </row>
    <row r="563" spans="9:14" x14ac:dyDescent="0.2">
      <c r="I563" s="40"/>
      <c r="J563" s="39"/>
      <c r="K563" s="38"/>
      <c r="L563" s="37"/>
      <c r="M563" s="37"/>
      <c r="N563" s="37"/>
    </row>
    <row r="564" spans="9:14" x14ac:dyDescent="0.2">
      <c r="I564" s="40"/>
      <c r="J564" s="39"/>
      <c r="K564" s="38"/>
      <c r="L564" s="37"/>
      <c r="M564" s="37"/>
      <c r="N564" s="37"/>
    </row>
    <row r="565" spans="9:14" x14ac:dyDescent="0.2">
      <c r="I565" s="40"/>
      <c r="J565" s="39"/>
      <c r="K565" s="38"/>
      <c r="L565" s="37"/>
      <c r="M565" s="37"/>
      <c r="N565" s="37"/>
    </row>
    <row r="566" spans="9:14" x14ac:dyDescent="0.2">
      <c r="I566" s="40"/>
      <c r="J566" s="39"/>
      <c r="K566" s="38"/>
      <c r="L566" s="37"/>
      <c r="M566" s="37"/>
      <c r="N566" s="37"/>
    </row>
    <row r="567" spans="9:14" x14ac:dyDescent="0.2">
      <c r="I567" s="40"/>
      <c r="J567" s="39"/>
      <c r="K567" s="38"/>
      <c r="L567" s="37"/>
      <c r="M567" s="37"/>
      <c r="N567" s="37"/>
    </row>
    <row r="568" spans="9:14" x14ac:dyDescent="0.2">
      <c r="I568" s="40"/>
      <c r="J568" s="39"/>
      <c r="K568" s="38"/>
      <c r="L568" s="37"/>
      <c r="M568" s="37"/>
      <c r="N568" s="37"/>
    </row>
    <row r="569" spans="9:14" x14ac:dyDescent="0.2">
      <c r="I569" s="40"/>
      <c r="J569" s="39"/>
      <c r="K569" s="38"/>
      <c r="L569" s="37"/>
      <c r="M569" s="37"/>
      <c r="N569" s="37"/>
    </row>
    <row r="570" spans="9:14" x14ac:dyDescent="0.2">
      <c r="I570" s="40"/>
      <c r="J570" s="39"/>
      <c r="K570" s="38"/>
      <c r="L570" s="37"/>
      <c r="M570" s="37"/>
      <c r="N570" s="37"/>
    </row>
    <row r="571" spans="9:14" x14ac:dyDescent="0.2">
      <c r="I571" s="40"/>
      <c r="J571" s="39"/>
      <c r="K571" s="38"/>
      <c r="L571" s="37"/>
      <c r="M571" s="37"/>
      <c r="N571" s="37"/>
    </row>
    <row r="572" spans="9:14" x14ac:dyDescent="0.2">
      <c r="I572" s="40"/>
      <c r="J572" s="39"/>
      <c r="K572" s="38"/>
      <c r="L572" s="37"/>
      <c r="M572" s="37"/>
      <c r="N572" s="37"/>
    </row>
    <row r="573" spans="9:14" x14ac:dyDescent="0.2">
      <c r="I573" s="40"/>
      <c r="J573" s="39"/>
      <c r="K573" s="38"/>
      <c r="L573" s="37"/>
      <c r="M573" s="37"/>
      <c r="N573" s="37"/>
    </row>
    <row r="574" spans="9:14" x14ac:dyDescent="0.2">
      <c r="I574" s="40"/>
      <c r="J574" s="39"/>
      <c r="K574" s="38"/>
      <c r="L574" s="37"/>
      <c r="M574" s="37"/>
      <c r="N574" s="37"/>
    </row>
    <row r="575" spans="9:14" x14ac:dyDescent="0.2">
      <c r="I575" s="40"/>
      <c r="J575" s="39"/>
      <c r="K575" s="38"/>
      <c r="L575" s="37"/>
      <c r="M575" s="37"/>
      <c r="N575" s="37"/>
    </row>
    <row r="576" spans="9:14" x14ac:dyDescent="0.2">
      <c r="I576" s="40"/>
      <c r="J576" s="39"/>
      <c r="K576" s="38"/>
      <c r="L576" s="37"/>
      <c r="M576" s="37"/>
      <c r="N576" s="37"/>
    </row>
    <row r="577" spans="9:14" x14ac:dyDescent="0.2">
      <c r="I577" s="40"/>
      <c r="J577" s="39"/>
      <c r="K577" s="38"/>
      <c r="L577" s="37"/>
      <c r="M577" s="37"/>
      <c r="N577" s="37"/>
    </row>
    <row r="578" spans="9:14" x14ac:dyDescent="0.2">
      <c r="I578" s="40"/>
      <c r="J578" s="39"/>
      <c r="K578" s="38"/>
      <c r="L578" s="37"/>
      <c r="M578" s="37"/>
      <c r="N578" s="37"/>
    </row>
    <row r="579" spans="9:14" x14ac:dyDescent="0.2">
      <c r="I579" s="40"/>
      <c r="J579" s="39"/>
      <c r="K579" s="38"/>
      <c r="L579" s="37"/>
      <c r="M579" s="37"/>
      <c r="N579" s="37"/>
    </row>
    <row r="580" spans="9:14" x14ac:dyDescent="0.2">
      <c r="I580" s="40"/>
      <c r="J580" s="39"/>
      <c r="K580" s="38"/>
      <c r="L580" s="37"/>
      <c r="M580" s="37"/>
      <c r="N580" s="37"/>
    </row>
    <row r="581" spans="9:14" x14ac:dyDescent="0.2">
      <c r="I581" s="40"/>
      <c r="J581" s="39"/>
      <c r="K581" s="38"/>
      <c r="L581" s="37"/>
      <c r="M581" s="37"/>
      <c r="N581" s="37"/>
    </row>
    <row r="582" spans="9:14" x14ac:dyDescent="0.2">
      <c r="I582" s="40"/>
      <c r="J582" s="39"/>
      <c r="K582" s="38"/>
      <c r="L582" s="37"/>
      <c r="M582" s="37"/>
      <c r="N582" s="37"/>
    </row>
    <row r="583" spans="9:14" x14ac:dyDescent="0.2">
      <c r="I583" s="40"/>
      <c r="J583" s="39"/>
      <c r="K583" s="38"/>
      <c r="L583" s="37"/>
      <c r="M583" s="37"/>
      <c r="N583" s="37"/>
    </row>
    <row r="584" spans="9:14" x14ac:dyDescent="0.2">
      <c r="I584" s="40"/>
      <c r="J584" s="39"/>
      <c r="K584" s="38"/>
      <c r="L584" s="37"/>
      <c r="M584" s="37"/>
      <c r="N584" s="37"/>
    </row>
    <row r="585" spans="9:14" x14ac:dyDescent="0.2">
      <c r="I585" s="40"/>
      <c r="J585" s="39"/>
      <c r="K585" s="38"/>
      <c r="L585" s="37"/>
      <c r="M585" s="37"/>
      <c r="N585" s="37"/>
    </row>
    <row r="586" spans="9:14" x14ac:dyDescent="0.2">
      <c r="I586" s="40"/>
      <c r="J586" s="39"/>
      <c r="K586" s="38"/>
      <c r="L586" s="37"/>
      <c r="M586" s="37"/>
      <c r="N586" s="37"/>
    </row>
    <row r="587" spans="9:14" x14ac:dyDescent="0.2">
      <c r="I587" s="40"/>
      <c r="J587" s="39"/>
      <c r="K587" s="38"/>
      <c r="L587" s="37"/>
      <c r="M587" s="37"/>
      <c r="N587" s="37"/>
    </row>
    <row r="588" spans="9:14" x14ac:dyDescent="0.2">
      <c r="I588" s="40"/>
      <c r="J588" s="39"/>
      <c r="K588" s="38"/>
      <c r="L588" s="37"/>
      <c r="M588" s="37"/>
      <c r="N588" s="37"/>
    </row>
    <row r="589" spans="9:14" x14ac:dyDescent="0.2">
      <c r="I589" s="40"/>
      <c r="J589" s="39"/>
      <c r="K589" s="38"/>
      <c r="L589" s="37"/>
      <c r="M589" s="37"/>
      <c r="N589" s="37"/>
    </row>
    <row r="590" spans="9:14" x14ac:dyDescent="0.2">
      <c r="I590" s="40"/>
      <c r="J590" s="39"/>
      <c r="K590" s="38"/>
      <c r="L590" s="37"/>
      <c r="M590" s="37"/>
      <c r="N590" s="37"/>
    </row>
    <row r="591" spans="9:14" x14ac:dyDescent="0.2">
      <c r="I591" s="40"/>
      <c r="J591" s="39"/>
      <c r="K591" s="38"/>
      <c r="L591" s="37"/>
      <c r="M591" s="37"/>
      <c r="N591" s="37"/>
    </row>
    <row r="592" spans="9:14" x14ac:dyDescent="0.2">
      <c r="I592" s="40"/>
      <c r="J592" s="39"/>
      <c r="K592" s="38"/>
      <c r="L592" s="37"/>
      <c r="M592" s="37"/>
      <c r="N592" s="37"/>
    </row>
    <row r="593" spans="9:14" x14ac:dyDescent="0.2">
      <c r="I593" s="40"/>
      <c r="J593" s="39"/>
      <c r="K593" s="38"/>
      <c r="L593" s="37"/>
      <c r="M593" s="37"/>
      <c r="N593" s="37"/>
    </row>
    <row r="594" spans="9:14" x14ac:dyDescent="0.2">
      <c r="I594" s="40"/>
      <c r="J594" s="39"/>
      <c r="K594" s="38"/>
      <c r="L594" s="37"/>
      <c r="M594" s="37"/>
      <c r="N594" s="37"/>
    </row>
    <row r="595" spans="9:14" x14ac:dyDescent="0.2">
      <c r="I595" s="40"/>
      <c r="J595" s="39"/>
      <c r="K595" s="38"/>
      <c r="L595" s="37"/>
      <c r="M595" s="37"/>
      <c r="N595" s="37"/>
    </row>
    <row r="596" spans="9:14" x14ac:dyDescent="0.2">
      <c r="I596" s="40"/>
      <c r="J596" s="39"/>
      <c r="K596" s="38"/>
      <c r="L596" s="37"/>
      <c r="M596" s="37"/>
      <c r="N596" s="37"/>
    </row>
    <row r="597" spans="9:14" x14ac:dyDescent="0.2">
      <c r="I597" s="40"/>
      <c r="J597" s="39"/>
      <c r="K597" s="38"/>
      <c r="L597" s="37"/>
      <c r="M597" s="37"/>
      <c r="N597" s="37"/>
    </row>
    <row r="598" spans="9:14" x14ac:dyDescent="0.2">
      <c r="I598" s="40"/>
      <c r="J598" s="39"/>
      <c r="K598" s="38"/>
      <c r="L598" s="37"/>
      <c r="M598" s="37"/>
      <c r="N598" s="37"/>
    </row>
    <row r="599" spans="9:14" x14ac:dyDescent="0.2">
      <c r="I599" s="40"/>
      <c r="J599" s="39"/>
      <c r="K599" s="38"/>
      <c r="L599" s="37"/>
      <c r="M599" s="37"/>
      <c r="N599" s="37"/>
    </row>
    <row r="600" spans="9:14" x14ac:dyDescent="0.2">
      <c r="I600" s="40"/>
      <c r="J600" s="39"/>
      <c r="K600" s="38"/>
      <c r="L600" s="37"/>
      <c r="M600" s="37"/>
      <c r="N600" s="37"/>
    </row>
    <row r="601" spans="9:14" x14ac:dyDescent="0.2">
      <c r="I601" s="40"/>
      <c r="J601" s="39"/>
      <c r="K601" s="38"/>
      <c r="L601" s="37"/>
      <c r="M601" s="37"/>
      <c r="N601" s="37"/>
    </row>
    <row r="602" spans="9:14" x14ac:dyDescent="0.2">
      <c r="I602" s="40"/>
      <c r="J602" s="39"/>
      <c r="K602" s="38"/>
      <c r="L602" s="37"/>
      <c r="M602" s="37"/>
      <c r="N602" s="37"/>
    </row>
    <row r="603" spans="9:14" x14ac:dyDescent="0.2">
      <c r="I603" s="40"/>
      <c r="J603" s="39"/>
      <c r="K603" s="38"/>
      <c r="L603" s="37"/>
      <c r="M603" s="37"/>
      <c r="N603" s="37"/>
    </row>
    <row r="604" spans="9:14" x14ac:dyDescent="0.2">
      <c r="I604" s="40"/>
      <c r="J604" s="39"/>
      <c r="K604" s="38"/>
      <c r="L604" s="37"/>
      <c r="M604" s="37"/>
      <c r="N604" s="37"/>
    </row>
    <row r="605" spans="9:14" x14ac:dyDescent="0.2">
      <c r="I605" s="40"/>
      <c r="J605" s="39"/>
      <c r="K605" s="38"/>
      <c r="L605" s="37"/>
      <c r="M605" s="37"/>
      <c r="N605" s="37"/>
    </row>
    <row r="606" spans="9:14" x14ac:dyDescent="0.2">
      <c r="I606" s="40"/>
      <c r="J606" s="39"/>
      <c r="K606" s="38"/>
      <c r="L606" s="37"/>
      <c r="M606" s="37"/>
      <c r="N606" s="37"/>
    </row>
    <row r="607" spans="9:14" x14ac:dyDescent="0.2">
      <c r="I607" s="40"/>
      <c r="J607" s="39"/>
      <c r="K607" s="38"/>
      <c r="L607" s="37"/>
      <c r="M607" s="37"/>
      <c r="N607" s="37"/>
    </row>
    <row r="608" spans="9:14" x14ac:dyDescent="0.2">
      <c r="I608" s="40"/>
      <c r="J608" s="39"/>
      <c r="K608" s="38"/>
      <c r="L608" s="37"/>
      <c r="M608" s="37"/>
      <c r="N608" s="37"/>
    </row>
    <row r="609" spans="9:14" x14ac:dyDescent="0.2">
      <c r="I609" s="40"/>
      <c r="J609" s="39"/>
      <c r="K609" s="38"/>
      <c r="L609" s="37"/>
      <c r="M609" s="37"/>
      <c r="N609" s="37"/>
    </row>
    <row r="610" spans="9:14" x14ac:dyDescent="0.2">
      <c r="I610" s="40"/>
      <c r="J610" s="39"/>
      <c r="K610" s="38"/>
      <c r="L610" s="37"/>
      <c r="M610" s="37"/>
      <c r="N610" s="37"/>
    </row>
    <row r="611" spans="9:14" x14ac:dyDescent="0.2">
      <c r="I611" s="40"/>
      <c r="J611" s="39"/>
      <c r="K611" s="38"/>
      <c r="L611" s="37"/>
      <c r="M611" s="37"/>
      <c r="N611" s="37"/>
    </row>
    <row r="612" spans="9:14" x14ac:dyDescent="0.2">
      <c r="I612" s="40"/>
      <c r="J612" s="39"/>
      <c r="K612" s="38"/>
      <c r="L612" s="37"/>
      <c r="M612" s="37"/>
      <c r="N612" s="37"/>
    </row>
    <row r="613" spans="9:14" x14ac:dyDescent="0.2">
      <c r="I613" s="40"/>
      <c r="J613" s="39"/>
      <c r="K613" s="38"/>
      <c r="L613" s="37"/>
      <c r="M613" s="37"/>
      <c r="N613" s="37"/>
    </row>
    <row r="614" spans="9:14" x14ac:dyDescent="0.2">
      <c r="I614" s="40"/>
      <c r="J614" s="39"/>
      <c r="K614" s="38"/>
      <c r="L614" s="37"/>
      <c r="M614" s="37"/>
      <c r="N614" s="37"/>
    </row>
    <row r="615" spans="9:14" x14ac:dyDescent="0.2">
      <c r="I615" s="40"/>
      <c r="J615" s="39"/>
      <c r="K615" s="38"/>
      <c r="L615" s="37"/>
      <c r="M615" s="37"/>
      <c r="N615" s="37"/>
    </row>
    <row r="616" spans="9:14" x14ac:dyDescent="0.2">
      <c r="I616" s="40"/>
      <c r="J616" s="39"/>
      <c r="K616" s="38"/>
      <c r="L616" s="37"/>
      <c r="M616" s="37"/>
      <c r="N616" s="37"/>
    </row>
    <row r="617" spans="9:14" x14ac:dyDescent="0.2">
      <c r="I617" s="40"/>
      <c r="J617" s="39"/>
      <c r="K617" s="38"/>
      <c r="L617" s="37"/>
      <c r="M617" s="37"/>
      <c r="N617" s="37"/>
    </row>
    <row r="618" spans="9:14" x14ac:dyDescent="0.2">
      <c r="I618" s="40"/>
      <c r="J618" s="39"/>
      <c r="K618" s="38"/>
      <c r="L618" s="37"/>
      <c r="M618" s="37"/>
      <c r="N618" s="37"/>
    </row>
    <row r="619" spans="9:14" x14ac:dyDescent="0.2">
      <c r="I619" s="40"/>
      <c r="J619" s="39"/>
      <c r="K619" s="38"/>
      <c r="L619" s="37"/>
      <c r="M619" s="37"/>
      <c r="N619" s="37"/>
    </row>
    <row r="620" spans="9:14" x14ac:dyDescent="0.2">
      <c r="I620" s="40"/>
      <c r="J620" s="39"/>
      <c r="K620" s="38"/>
      <c r="L620" s="37"/>
      <c r="M620" s="37"/>
      <c r="N620" s="37"/>
    </row>
    <row r="621" spans="9:14" x14ac:dyDescent="0.2">
      <c r="I621" s="40"/>
      <c r="J621" s="39"/>
      <c r="K621" s="38"/>
      <c r="L621" s="37"/>
      <c r="M621" s="37"/>
      <c r="N621" s="37"/>
    </row>
    <row r="622" spans="9:14" x14ac:dyDescent="0.2">
      <c r="I622" s="40"/>
      <c r="J622" s="39"/>
      <c r="K622" s="38"/>
      <c r="L622" s="37"/>
      <c r="M622" s="37"/>
      <c r="N622" s="37"/>
    </row>
    <row r="623" spans="9:14" x14ac:dyDescent="0.2">
      <c r="I623" s="40"/>
      <c r="J623" s="39"/>
      <c r="K623" s="38"/>
      <c r="L623" s="37"/>
      <c r="M623" s="37"/>
      <c r="N623" s="37"/>
    </row>
    <row r="624" spans="9:14" x14ac:dyDescent="0.2">
      <c r="I624" s="40"/>
      <c r="J624" s="39"/>
      <c r="K624" s="38"/>
      <c r="L624" s="37"/>
      <c r="M624" s="37"/>
      <c r="N624" s="37"/>
    </row>
    <row r="625" spans="9:14" x14ac:dyDescent="0.2">
      <c r="I625" s="40"/>
      <c r="J625" s="39"/>
      <c r="K625" s="38"/>
      <c r="L625" s="37"/>
      <c r="M625" s="37"/>
      <c r="N625" s="37"/>
    </row>
    <row r="626" spans="9:14" x14ac:dyDescent="0.2">
      <c r="I626" s="40"/>
      <c r="J626" s="39"/>
      <c r="K626" s="38"/>
      <c r="L626" s="37"/>
      <c r="M626" s="37"/>
      <c r="N626" s="37"/>
    </row>
    <row r="627" spans="9:14" x14ac:dyDescent="0.2">
      <c r="I627" s="40"/>
      <c r="J627" s="39"/>
      <c r="K627" s="38"/>
      <c r="L627" s="37"/>
      <c r="M627" s="37"/>
      <c r="N627" s="37"/>
    </row>
    <row r="628" spans="9:14" x14ac:dyDescent="0.2">
      <c r="I628" s="40"/>
      <c r="J628" s="39"/>
      <c r="K628" s="38"/>
      <c r="L628" s="37"/>
      <c r="M628" s="37"/>
      <c r="N628" s="37"/>
    </row>
    <row r="629" spans="9:14" x14ac:dyDescent="0.2">
      <c r="I629" s="40"/>
      <c r="J629" s="39"/>
      <c r="K629" s="38"/>
      <c r="L629" s="37"/>
      <c r="M629" s="37"/>
      <c r="N629" s="37"/>
    </row>
    <row r="630" spans="9:14" x14ac:dyDescent="0.2">
      <c r="I630" s="40"/>
      <c r="J630" s="39"/>
      <c r="K630" s="38"/>
      <c r="L630" s="37"/>
      <c r="M630" s="37"/>
      <c r="N630" s="37"/>
    </row>
    <row r="631" spans="9:14" x14ac:dyDescent="0.2">
      <c r="I631" s="40"/>
      <c r="J631" s="39"/>
      <c r="K631" s="38"/>
      <c r="L631" s="37"/>
      <c r="M631" s="37"/>
      <c r="N631" s="37"/>
    </row>
    <row r="632" spans="9:14" x14ac:dyDescent="0.2">
      <c r="I632" s="40"/>
      <c r="J632" s="39"/>
      <c r="K632" s="38"/>
      <c r="L632" s="37"/>
      <c r="M632" s="37"/>
      <c r="N632" s="37"/>
    </row>
    <row r="633" spans="9:14" x14ac:dyDescent="0.2">
      <c r="I633" s="40"/>
      <c r="J633" s="39"/>
      <c r="K633" s="38"/>
      <c r="L633" s="37"/>
      <c r="M633" s="37"/>
      <c r="N633" s="37"/>
    </row>
    <row r="634" spans="9:14" x14ac:dyDescent="0.2">
      <c r="I634" s="40"/>
      <c r="J634" s="39"/>
      <c r="K634" s="38"/>
      <c r="L634" s="37"/>
      <c r="M634" s="37"/>
      <c r="N634" s="37"/>
    </row>
    <row r="635" spans="9:14" x14ac:dyDescent="0.2">
      <c r="I635" s="40"/>
      <c r="J635" s="39"/>
      <c r="K635" s="38"/>
      <c r="L635" s="37"/>
      <c r="M635" s="37"/>
      <c r="N635" s="37"/>
    </row>
    <row r="636" spans="9:14" x14ac:dyDescent="0.2">
      <c r="I636" s="40"/>
      <c r="J636" s="39"/>
      <c r="K636" s="38"/>
      <c r="L636" s="37"/>
      <c r="M636" s="37"/>
      <c r="N636" s="37"/>
    </row>
    <row r="637" spans="9:14" x14ac:dyDescent="0.2">
      <c r="I637" s="40"/>
      <c r="J637" s="39"/>
      <c r="K637" s="38"/>
      <c r="L637" s="37"/>
      <c r="M637" s="37"/>
      <c r="N637" s="37"/>
    </row>
    <row r="638" spans="9:14" x14ac:dyDescent="0.2">
      <c r="I638" s="40"/>
      <c r="J638" s="39"/>
      <c r="K638" s="38"/>
      <c r="L638" s="37"/>
      <c r="M638" s="37"/>
      <c r="N638" s="37"/>
    </row>
    <row r="639" spans="9:14" x14ac:dyDescent="0.2">
      <c r="I639" s="40"/>
      <c r="J639" s="39"/>
      <c r="K639" s="38"/>
      <c r="L639" s="37"/>
      <c r="M639" s="37"/>
      <c r="N639" s="37"/>
    </row>
    <row r="640" spans="9:14" x14ac:dyDescent="0.2">
      <c r="I640" s="40"/>
      <c r="J640" s="39"/>
      <c r="K640" s="38"/>
      <c r="L640" s="37"/>
      <c r="M640" s="37"/>
      <c r="N640" s="37"/>
    </row>
    <row r="641" spans="9:14" x14ac:dyDescent="0.2">
      <c r="I641" s="40"/>
      <c r="J641" s="39"/>
      <c r="K641" s="38"/>
      <c r="L641" s="37"/>
      <c r="M641" s="37"/>
      <c r="N641" s="37"/>
    </row>
    <row r="642" spans="9:14" x14ac:dyDescent="0.2">
      <c r="I642" s="40"/>
      <c r="J642" s="39"/>
      <c r="K642" s="38"/>
      <c r="L642" s="37"/>
      <c r="M642" s="37"/>
      <c r="N642" s="37"/>
    </row>
    <row r="643" spans="9:14" x14ac:dyDescent="0.2">
      <c r="I643" s="40"/>
      <c r="J643" s="39"/>
      <c r="K643" s="38"/>
      <c r="L643" s="37"/>
      <c r="M643" s="37"/>
      <c r="N643" s="37"/>
    </row>
    <row r="644" spans="9:14" x14ac:dyDescent="0.2">
      <c r="I644" s="40"/>
      <c r="J644" s="39"/>
      <c r="K644" s="38"/>
      <c r="L644" s="37"/>
      <c r="M644" s="37"/>
      <c r="N644" s="37"/>
    </row>
    <row r="645" spans="9:14" x14ac:dyDescent="0.2">
      <c r="I645" s="36"/>
      <c r="J645" s="36"/>
      <c r="K645" s="36"/>
      <c r="L645" s="36"/>
      <c r="M645" s="36"/>
      <c r="N645" s="36"/>
    </row>
  </sheetData>
  <sheetProtection algorithmName="SHA-512" hashValue="myy7637/t/sdFEWqRK+5v7l2jWXoCNRLS7hiARqQR9gAcU1GyHGSt+0Gy+EQQ8BVbF/uQ7pI7SJuFNcHKseFLw==" saltValue="yCSBj2ePgn+0ZPtTaYVrMQ==" spinCount="100000" sheet="1" selectLockedCells="1"/>
  <mergeCells count="39">
    <mergeCell ref="C509:F509"/>
    <mergeCell ref="C510:F510"/>
    <mergeCell ref="B518:F518"/>
    <mergeCell ref="G518:H518"/>
    <mergeCell ref="C511:F511"/>
    <mergeCell ref="C512:F512"/>
    <mergeCell ref="B514:G514"/>
    <mergeCell ref="C515:F515"/>
    <mergeCell ref="C517:F517"/>
    <mergeCell ref="C504:F504"/>
    <mergeCell ref="C505:F505"/>
    <mergeCell ref="C506:F506"/>
    <mergeCell ref="C507:F507"/>
    <mergeCell ref="C508:F508"/>
    <mergeCell ref="C487:F487"/>
    <mergeCell ref="C498:F498"/>
    <mergeCell ref="C499:F499"/>
    <mergeCell ref="C501:F501"/>
    <mergeCell ref="B503:F503"/>
    <mergeCell ref="C469:F469"/>
    <mergeCell ref="C471:F471"/>
    <mergeCell ref="C472:F472"/>
    <mergeCell ref="C485:F485"/>
    <mergeCell ref="B486:G486"/>
    <mergeCell ref="C328:F328"/>
    <mergeCell ref="C329:F329"/>
    <mergeCell ref="C411:F411"/>
    <mergeCell ref="C412:F412"/>
    <mergeCell ref="C468:F468"/>
    <mergeCell ref="C104:F104"/>
    <mergeCell ref="C177:F177"/>
    <mergeCell ref="C178:F178"/>
    <mergeCell ref="C240:F240"/>
    <mergeCell ref="C241:F241"/>
    <mergeCell ref="B6:F6"/>
    <mergeCell ref="C7:F7"/>
    <mergeCell ref="C63:F63"/>
    <mergeCell ref="C64:F64"/>
    <mergeCell ref="C103:F103"/>
  </mergeCells>
  <conditionalFormatting sqref="D500 D88 D268 D95:D96 D69:D70 D184:D185 D418:D419 D435:D436 D440 D125:D128 D249:D251 D438 D337:D339 D72 D225 D311 D392 D457 D76:D81 D83:D86 D90 D191:D193 D261:D265 D350:D352 D430:D432 D488:D497">
    <cfRule type="cellIs" dxfId="832" priority="834" stopIfTrue="1" operator="equal">
      <formula>"CW 2130-R11"</formula>
    </cfRule>
    <cfRule type="cellIs" dxfId="831" priority="835" stopIfTrue="1" operator="equal">
      <formula>"CW 3120-R2"</formula>
    </cfRule>
    <cfRule type="cellIs" dxfId="830" priority="836" stopIfTrue="1" operator="equal">
      <formula>"CW 3240-R7"</formula>
    </cfRule>
  </conditionalFormatting>
  <conditionalFormatting sqref="G500">
    <cfRule type="expression" dxfId="829" priority="833">
      <formula>G500&gt;G518*0.05</formula>
    </cfRule>
  </conditionalFormatting>
  <conditionalFormatting sqref="D43">
    <cfRule type="cellIs" dxfId="828" priority="830" stopIfTrue="1" operator="equal">
      <formula>"CW 2130-R11"</formula>
    </cfRule>
    <cfRule type="cellIs" dxfId="827" priority="831" stopIfTrue="1" operator="equal">
      <formula>"CW 3120-R2"</formula>
    </cfRule>
    <cfRule type="cellIs" dxfId="826" priority="832" stopIfTrue="1" operator="equal">
      <formula>"CW 3240-R7"</formula>
    </cfRule>
  </conditionalFormatting>
  <conditionalFormatting sqref="D11">
    <cfRule type="cellIs" dxfId="825" priority="827" stopIfTrue="1" operator="equal">
      <formula>"CW 2130-R11"</formula>
    </cfRule>
    <cfRule type="cellIs" dxfId="824" priority="828" stopIfTrue="1" operator="equal">
      <formula>"CW 3120-R2"</formula>
    </cfRule>
    <cfRule type="cellIs" dxfId="823" priority="829" stopIfTrue="1" operator="equal">
      <formula>"CW 3240-R7"</formula>
    </cfRule>
  </conditionalFormatting>
  <conditionalFormatting sqref="D16">
    <cfRule type="cellIs" dxfId="822" priority="821" stopIfTrue="1" operator="equal">
      <formula>"CW 2130-R11"</formula>
    </cfRule>
    <cfRule type="cellIs" dxfId="821" priority="822" stopIfTrue="1" operator="equal">
      <formula>"CW 3120-R2"</formula>
    </cfRule>
    <cfRule type="cellIs" dxfId="820" priority="823" stopIfTrue="1" operator="equal">
      <formula>"CW 3240-R7"</formula>
    </cfRule>
  </conditionalFormatting>
  <conditionalFormatting sqref="D13">
    <cfRule type="cellIs" dxfId="819" priority="824" stopIfTrue="1" operator="equal">
      <formula>"CW 2130-R11"</formula>
    </cfRule>
    <cfRule type="cellIs" dxfId="818" priority="825" stopIfTrue="1" operator="equal">
      <formula>"CW 3120-R2"</formula>
    </cfRule>
    <cfRule type="cellIs" dxfId="817" priority="826" stopIfTrue="1" operator="equal">
      <formula>"CW 3240-R7"</formula>
    </cfRule>
  </conditionalFormatting>
  <conditionalFormatting sqref="D17">
    <cfRule type="cellIs" dxfId="816" priority="818" stopIfTrue="1" operator="equal">
      <formula>"CW 2130-R11"</formula>
    </cfRule>
    <cfRule type="cellIs" dxfId="815" priority="819" stopIfTrue="1" operator="equal">
      <formula>"CW 3120-R2"</formula>
    </cfRule>
    <cfRule type="cellIs" dxfId="814" priority="820" stopIfTrue="1" operator="equal">
      <formula>"CW 3240-R7"</formula>
    </cfRule>
  </conditionalFormatting>
  <conditionalFormatting sqref="D18">
    <cfRule type="cellIs" dxfId="813" priority="815" stopIfTrue="1" operator="equal">
      <formula>"CW 2130-R11"</formula>
    </cfRule>
    <cfRule type="cellIs" dxfId="812" priority="816" stopIfTrue="1" operator="equal">
      <formula>"CW 3120-R2"</formula>
    </cfRule>
    <cfRule type="cellIs" dxfId="811" priority="817" stopIfTrue="1" operator="equal">
      <formula>"CW 3240-R7"</formula>
    </cfRule>
  </conditionalFormatting>
  <conditionalFormatting sqref="D19">
    <cfRule type="cellIs" dxfId="810" priority="812" stopIfTrue="1" operator="equal">
      <formula>"CW 2130-R11"</formula>
    </cfRule>
    <cfRule type="cellIs" dxfId="809" priority="813" stopIfTrue="1" operator="equal">
      <formula>"CW 3120-R2"</formula>
    </cfRule>
    <cfRule type="cellIs" dxfId="808" priority="814" stopIfTrue="1" operator="equal">
      <formula>"CW 3240-R7"</formula>
    </cfRule>
  </conditionalFormatting>
  <conditionalFormatting sqref="D40">
    <cfRule type="cellIs" dxfId="807" priority="803" stopIfTrue="1" operator="equal">
      <formula>"CW 2130-R11"</formula>
    </cfRule>
    <cfRule type="cellIs" dxfId="806" priority="804" stopIfTrue="1" operator="equal">
      <formula>"CW 3120-R2"</formula>
    </cfRule>
    <cfRule type="cellIs" dxfId="805" priority="805" stopIfTrue="1" operator="equal">
      <formula>"CW 3240-R7"</formula>
    </cfRule>
  </conditionalFormatting>
  <conditionalFormatting sqref="D36">
    <cfRule type="cellIs" dxfId="804" priority="809" stopIfTrue="1" operator="equal">
      <formula>"CW 2130-R11"</formula>
    </cfRule>
    <cfRule type="cellIs" dxfId="803" priority="810" stopIfTrue="1" operator="equal">
      <formula>"CW 3120-R2"</formula>
    </cfRule>
    <cfRule type="cellIs" dxfId="802" priority="811" stopIfTrue="1" operator="equal">
      <formula>"CW 3240-R7"</formula>
    </cfRule>
  </conditionalFormatting>
  <conditionalFormatting sqref="D38">
    <cfRule type="cellIs" dxfId="801" priority="806" stopIfTrue="1" operator="equal">
      <formula>"CW 2130-R11"</formula>
    </cfRule>
    <cfRule type="cellIs" dxfId="800" priority="807" stopIfTrue="1" operator="equal">
      <formula>"CW 3120-R2"</formula>
    </cfRule>
    <cfRule type="cellIs" dxfId="799" priority="808" stopIfTrue="1" operator="equal">
      <formula>"CW 3240-R7"</formula>
    </cfRule>
  </conditionalFormatting>
  <conditionalFormatting sqref="D147">
    <cfRule type="cellIs" dxfId="798" priority="791" stopIfTrue="1" operator="equal">
      <formula>"CW 2130-R11"</formula>
    </cfRule>
    <cfRule type="cellIs" dxfId="797" priority="792" stopIfTrue="1" operator="equal">
      <formula>"CW 3120-R2"</formula>
    </cfRule>
    <cfRule type="cellIs" dxfId="796" priority="793" stopIfTrue="1" operator="equal">
      <formula>"CW 3240-R7"</formula>
    </cfRule>
  </conditionalFormatting>
  <conditionalFormatting sqref="D142">
    <cfRule type="cellIs" dxfId="795" priority="800" stopIfTrue="1" operator="equal">
      <formula>"CW 2130-R11"</formula>
    </cfRule>
    <cfRule type="cellIs" dxfId="794" priority="801" stopIfTrue="1" operator="equal">
      <formula>"CW 3120-R2"</formula>
    </cfRule>
    <cfRule type="cellIs" dxfId="793" priority="802" stopIfTrue="1" operator="equal">
      <formula>"CW 3240-R7"</formula>
    </cfRule>
  </conditionalFormatting>
  <conditionalFormatting sqref="D145">
    <cfRule type="cellIs" dxfId="792" priority="797" stopIfTrue="1" operator="equal">
      <formula>"CW 2130-R11"</formula>
    </cfRule>
    <cfRule type="cellIs" dxfId="791" priority="798" stopIfTrue="1" operator="equal">
      <formula>"CW 3120-R2"</formula>
    </cfRule>
    <cfRule type="cellIs" dxfId="790" priority="799" stopIfTrue="1" operator="equal">
      <formula>"CW 3240-R7"</formula>
    </cfRule>
  </conditionalFormatting>
  <conditionalFormatting sqref="D146">
    <cfRule type="cellIs" dxfId="789" priority="794" stopIfTrue="1" operator="equal">
      <formula>"CW 2130-R11"</formula>
    </cfRule>
    <cfRule type="cellIs" dxfId="788" priority="795" stopIfTrue="1" operator="equal">
      <formula>"CW 3120-R2"</formula>
    </cfRule>
    <cfRule type="cellIs" dxfId="787" priority="796" stopIfTrue="1" operator="equal">
      <formula>"CW 3240-R7"</formula>
    </cfRule>
  </conditionalFormatting>
  <conditionalFormatting sqref="D74">
    <cfRule type="cellIs" dxfId="786" priority="788" stopIfTrue="1" operator="equal">
      <formula>"CW 2130-R11"</formula>
    </cfRule>
    <cfRule type="cellIs" dxfId="785" priority="789" stopIfTrue="1" operator="equal">
      <formula>"CW 3120-R2"</formula>
    </cfRule>
    <cfRule type="cellIs" dxfId="784" priority="790" stopIfTrue="1" operator="equal">
      <formula>"CW 3240-R7"</formula>
    </cfRule>
  </conditionalFormatting>
  <conditionalFormatting sqref="D67">
    <cfRule type="cellIs" dxfId="783" priority="776" stopIfTrue="1" operator="equal">
      <formula>"CW 2130-R11"</formula>
    </cfRule>
    <cfRule type="cellIs" dxfId="782" priority="777" stopIfTrue="1" operator="equal">
      <formula>"CW 3120-R2"</formula>
    </cfRule>
    <cfRule type="cellIs" dxfId="781" priority="778" stopIfTrue="1" operator="equal">
      <formula>"CW 3240-R7"</formula>
    </cfRule>
  </conditionalFormatting>
  <conditionalFormatting sqref="D91">
    <cfRule type="cellIs" dxfId="780" priority="782" stopIfTrue="1" operator="equal">
      <formula>"CW 2130-R11"</formula>
    </cfRule>
    <cfRule type="cellIs" dxfId="779" priority="783" stopIfTrue="1" operator="equal">
      <formula>"CW 3120-R2"</formula>
    </cfRule>
    <cfRule type="cellIs" dxfId="778" priority="784" stopIfTrue="1" operator="equal">
      <formula>"CW 3240-R7"</formula>
    </cfRule>
  </conditionalFormatting>
  <conditionalFormatting sqref="D87">
    <cfRule type="cellIs" dxfId="777" priority="785" stopIfTrue="1" operator="equal">
      <formula>"CW 2130-R11"</formula>
    </cfRule>
    <cfRule type="cellIs" dxfId="776" priority="786" stopIfTrue="1" operator="equal">
      <formula>"CW 3120-R2"</formula>
    </cfRule>
    <cfRule type="cellIs" dxfId="775" priority="787" stopIfTrue="1" operator="equal">
      <formula>"CW 3240-R7"</formula>
    </cfRule>
  </conditionalFormatting>
  <conditionalFormatting sqref="D98">
    <cfRule type="cellIs" dxfId="774" priority="779" stopIfTrue="1" operator="equal">
      <formula>"CW 2130-R11"</formula>
    </cfRule>
    <cfRule type="cellIs" dxfId="773" priority="780" stopIfTrue="1" operator="equal">
      <formula>"CW 3120-R2"</formula>
    </cfRule>
    <cfRule type="cellIs" dxfId="772" priority="781" stopIfTrue="1" operator="equal">
      <formula>"CW 3240-R7"</formula>
    </cfRule>
  </conditionalFormatting>
  <conditionalFormatting sqref="D208">
    <cfRule type="cellIs" dxfId="771" priority="731" stopIfTrue="1" operator="equal">
      <formula>"CW 2130-R11"</formula>
    </cfRule>
    <cfRule type="cellIs" dxfId="770" priority="732" stopIfTrue="1" operator="equal">
      <formula>"CW 3120-R2"</formula>
    </cfRule>
    <cfRule type="cellIs" dxfId="769" priority="733" stopIfTrue="1" operator="equal">
      <formula>"CW 3240-R7"</formula>
    </cfRule>
  </conditionalFormatting>
  <conditionalFormatting sqref="D201:D203">
    <cfRule type="cellIs" dxfId="768" priority="773" stopIfTrue="1" operator="equal">
      <formula>"CW 2130-R11"</formula>
    </cfRule>
    <cfRule type="cellIs" dxfId="767" priority="774" stopIfTrue="1" operator="equal">
      <formula>"CW 3120-R2"</formula>
    </cfRule>
    <cfRule type="cellIs" dxfId="766" priority="775" stopIfTrue="1" operator="equal">
      <formula>"CW 3240-R7"</formula>
    </cfRule>
  </conditionalFormatting>
  <conditionalFormatting sqref="D196:D198 D209:D213 D238:D239">
    <cfRule type="cellIs" dxfId="765" priority="737" stopIfTrue="1" operator="equal">
      <formula>"CW 2130-R11"</formula>
    </cfRule>
    <cfRule type="cellIs" dxfId="764" priority="738" stopIfTrue="1" operator="equal">
      <formula>"CW 3120-R2"</formula>
    </cfRule>
    <cfRule type="cellIs" dxfId="763" priority="739" stopIfTrue="1" operator="equal">
      <formula>"CW 3240-R7"</formula>
    </cfRule>
  </conditionalFormatting>
  <conditionalFormatting sqref="D180">
    <cfRule type="cellIs" dxfId="762" priority="770" stopIfTrue="1" operator="equal">
      <formula>"CW 2130-R11"</formula>
    </cfRule>
    <cfRule type="cellIs" dxfId="761" priority="771" stopIfTrue="1" operator="equal">
      <formula>"CW 3120-R2"</formula>
    </cfRule>
    <cfRule type="cellIs" dxfId="760" priority="772" stopIfTrue="1" operator="equal">
      <formula>"CW 3240-R7"</formula>
    </cfRule>
  </conditionalFormatting>
  <conditionalFormatting sqref="D182">
    <cfRule type="cellIs" dxfId="759" priority="767" stopIfTrue="1" operator="equal">
      <formula>"CW 2130-R11"</formula>
    </cfRule>
    <cfRule type="cellIs" dxfId="758" priority="768" stopIfTrue="1" operator="equal">
      <formula>"CW 3120-R2"</formula>
    </cfRule>
    <cfRule type="cellIs" dxfId="757" priority="769" stopIfTrue="1" operator="equal">
      <formula>"CW 3240-R7"</formula>
    </cfRule>
  </conditionalFormatting>
  <conditionalFormatting sqref="D186">
    <cfRule type="cellIs" dxfId="756" priority="764" stopIfTrue="1" operator="equal">
      <formula>"CW 2130-R11"</formula>
    </cfRule>
    <cfRule type="cellIs" dxfId="755" priority="765" stopIfTrue="1" operator="equal">
      <formula>"CW 3120-R2"</formula>
    </cfRule>
    <cfRule type="cellIs" dxfId="754" priority="766" stopIfTrue="1" operator="equal">
      <formula>"CW 3240-R7"</formula>
    </cfRule>
  </conditionalFormatting>
  <conditionalFormatting sqref="D189">
    <cfRule type="cellIs" dxfId="753" priority="761" stopIfTrue="1" operator="equal">
      <formula>"CW 2130-R11"</formula>
    </cfRule>
    <cfRule type="cellIs" dxfId="752" priority="762" stopIfTrue="1" operator="equal">
      <formula>"CW 3120-R2"</formula>
    </cfRule>
    <cfRule type="cellIs" dxfId="751" priority="763" stopIfTrue="1" operator="equal">
      <formula>"CW 3240-R7"</formula>
    </cfRule>
  </conditionalFormatting>
  <conditionalFormatting sqref="D194">
    <cfRule type="cellIs" dxfId="750" priority="758" stopIfTrue="1" operator="equal">
      <formula>"CW 2130-R11"</formula>
    </cfRule>
    <cfRule type="cellIs" dxfId="749" priority="759" stopIfTrue="1" operator="equal">
      <formula>"CW 3120-R2"</formula>
    </cfRule>
    <cfRule type="cellIs" dxfId="748" priority="760" stopIfTrue="1" operator="equal">
      <formula>"CW 3240-R7"</formula>
    </cfRule>
  </conditionalFormatting>
  <conditionalFormatting sqref="D199">
    <cfRule type="cellIs" dxfId="747" priority="755" stopIfTrue="1" operator="equal">
      <formula>"CW 2130-R11"</formula>
    </cfRule>
    <cfRule type="cellIs" dxfId="746" priority="756" stopIfTrue="1" operator="equal">
      <formula>"CW 3120-R2"</formula>
    </cfRule>
    <cfRule type="cellIs" dxfId="745" priority="757" stopIfTrue="1" operator="equal">
      <formula>"CW 3240-R7"</formula>
    </cfRule>
  </conditionalFormatting>
  <conditionalFormatting sqref="D200">
    <cfRule type="cellIs" dxfId="744" priority="752" stopIfTrue="1" operator="equal">
      <formula>"CW 2130-R11"</formula>
    </cfRule>
    <cfRule type="cellIs" dxfId="743" priority="753" stopIfTrue="1" operator="equal">
      <formula>"CW 3120-R2"</formula>
    </cfRule>
    <cfRule type="cellIs" dxfId="742" priority="754" stopIfTrue="1" operator="equal">
      <formula>"CW 3240-R7"</formula>
    </cfRule>
  </conditionalFormatting>
  <conditionalFormatting sqref="D204">
    <cfRule type="cellIs" dxfId="741" priority="749" stopIfTrue="1" operator="equal">
      <formula>"CW 2130-R11"</formula>
    </cfRule>
    <cfRule type="cellIs" dxfId="740" priority="750" stopIfTrue="1" operator="equal">
      <formula>"CW 3120-R2"</formula>
    </cfRule>
    <cfRule type="cellIs" dxfId="739" priority="751" stopIfTrue="1" operator="equal">
      <formula>"CW 3240-R7"</formula>
    </cfRule>
  </conditionalFormatting>
  <conditionalFormatting sqref="D205">
    <cfRule type="cellIs" dxfId="738" priority="746" stopIfTrue="1" operator="equal">
      <formula>"CW 2130-R11"</formula>
    </cfRule>
    <cfRule type="cellIs" dxfId="737" priority="747" stopIfTrue="1" operator="equal">
      <formula>"CW 3120-R2"</formula>
    </cfRule>
    <cfRule type="cellIs" dxfId="736" priority="748" stopIfTrue="1" operator="equal">
      <formula>"CW 3240-R7"</formula>
    </cfRule>
  </conditionalFormatting>
  <conditionalFormatting sqref="D207">
    <cfRule type="cellIs" dxfId="735" priority="743" stopIfTrue="1" operator="equal">
      <formula>"CW 2130-R11"</formula>
    </cfRule>
    <cfRule type="cellIs" dxfId="734" priority="744" stopIfTrue="1" operator="equal">
      <formula>"CW 3120-R2"</formula>
    </cfRule>
    <cfRule type="cellIs" dxfId="733" priority="745" stopIfTrue="1" operator="equal">
      <formula>"CW 3240-R7"</formula>
    </cfRule>
  </conditionalFormatting>
  <conditionalFormatting sqref="D217">
    <cfRule type="cellIs" dxfId="732" priority="740" stopIfTrue="1" operator="equal">
      <formula>"CW 2130-R11"</formula>
    </cfRule>
    <cfRule type="cellIs" dxfId="731" priority="741" stopIfTrue="1" operator="equal">
      <formula>"CW 3120-R2"</formula>
    </cfRule>
    <cfRule type="cellIs" dxfId="730" priority="742" stopIfTrue="1" operator="equal">
      <formula>"CW 3240-R7"</formula>
    </cfRule>
  </conditionalFormatting>
  <conditionalFormatting sqref="D181">
    <cfRule type="cellIs" dxfId="729" priority="734" stopIfTrue="1" operator="equal">
      <formula>"CW 2130-R11"</formula>
    </cfRule>
    <cfRule type="cellIs" dxfId="728" priority="735" stopIfTrue="1" operator="equal">
      <formula>"CW 3120-R2"</formula>
    </cfRule>
    <cfRule type="cellIs" dxfId="727" priority="736" stopIfTrue="1" operator="equal">
      <formula>"CW 3240-R7"</formula>
    </cfRule>
  </conditionalFormatting>
  <conditionalFormatting sqref="D439">
    <cfRule type="cellIs" dxfId="726" priority="713" stopIfTrue="1" operator="equal">
      <formula>"CW 2130-R11"</formula>
    </cfRule>
    <cfRule type="cellIs" dxfId="725" priority="714" stopIfTrue="1" operator="equal">
      <formula>"CW 3120-R2"</formula>
    </cfRule>
    <cfRule type="cellIs" dxfId="724" priority="715" stopIfTrue="1" operator="equal">
      <formula>"CW 3240-R7"</formula>
    </cfRule>
  </conditionalFormatting>
  <conditionalFormatting sqref="D446:D450 D466:D467">
    <cfRule type="cellIs" dxfId="723" priority="701" stopIfTrue="1" operator="equal">
      <formula>"CW 2130-R11"</formula>
    </cfRule>
    <cfRule type="cellIs" dxfId="722" priority="702" stopIfTrue="1" operator="equal">
      <formula>"CW 3120-R2"</formula>
    </cfRule>
    <cfRule type="cellIs" dxfId="721" priority="703" stopIfTrue="1" operator="equal">
      <formula>"CW 3240-R7"</formula>
    </cfRule>
  </conditionalFormatting>
  <conditionalFormatting sqref="D414">
    <cfRule type="cellIs" dxfId="720" priority="728" stopIfTrue="1" operator="equal">
      <formula>"CW 2130-R11"</formula>
    </cfRule>
    <cfRule type="cellIs" dxfId="719" priority="729" stopIfTrue="1" operator="equal">
      <formula>"CW 3120-R2"</formula>
    </cfRule>
    <cfRule type="cellIs" dxfId="718" priority="730" stopIfTrue="1" operator="equal">
      <formula>"CW 3240-R7"</formula>
    </cfRule>
  </conditionalFormatting>
  <conditionalFormatting sqref="D415">
    <cfRule type="cellIs" dxfId="717" priority="698" stopIfTrue="1" operator="equal">
      <formula>"CW 2130-R11"</formula>
    </cfRule>
    <cfRule type="cellIs" dxfId="716" priority="699" stopIfTrue="1" operator="equal">
      <formula>"CW 3120-R2"</formula>
    </cfRule>
    <cfRule type="cellIs" dxfId="715" priority="700" stopIfTrue="1" operator="equal">
      <formula>"CW 3240-R7"</formula>
    </cfRule>
  </conditionalFormatting>
  <conditionalFormatting sqref="D416">
    <cfRule type="cellIs" dxfId="714" priority="725" stopIfTrue="1" operator="equal">
      <formula>"CW 2130-R11"</formula>
    </cfRule>
    <cfRule type="cellIs" dxfId="713" priority="726" stopIfTrue="1" operator="equal">
      <formula>"CW 3120-R2"</formula>
    </cfRule>
    <cfRule type="cellIs" dxfId="712" priority="727" stopIfTrue="1" operator="equal">
      <formula>"CW 3240-R7"</formula>
    </cfRule>
  </conditionalFormatting>
  <conditionalFormatting sqref="D422">
    <cfRule type="cellIs" dxfId="711" priority="722" stopIfTrue="1" operator="equal">
      <formula>"CW 2130-R11"</formula>
    </cfRule>
    <cfRule type="cellIs" dxfId="710" priority="723" stopIfTrue="1" operator="equal">
      <formula>"CW 3120-R2"</formula>
    </cfRule>
    <cfRule type="cellIs" dxfId="709" priority="724" stopIfTrue="1" operator="equal">
      <formula>"CW 3240-R7"</formula>
    </cfRule>
  </conditionalFormatting>
  <conditionalFormatting sqref="D427">
    <cfRule type="cellIs" dxfId="708" priority="719" stopIfTrue="1" operator="equal">
      <formula>"CW 2130-R11"</formula>
    </cfRule>
    <cfRule type="cellIs" dxfId="707" priority="720" stopIfTrue="1" operator="equal">
      <formula>"CW 3120-R2"</formula>
    </cfRule>
    <cfRule type="cellIs" dxfId="706" priority="721" stopIfTrue="1" operator="equal">
      <formula>"CW 3240-R7"</formula>
    </cfRule>
  </conditionalFormatting>
  <conditionalFormatting sqref="D433">
    <cfRule type="cellIs" dxfId="705" priority="716" stopIfTrue="1" operator="equal">
      <formula>"CW 2130-R11"</formula>
    </cfRule>
    <cfRule type="cellIs" dxfId="704" priority="717" stopIfTrue="1" operator="equal">
      <formula>"CW 3120-R2"</formula>
    </cfRule>
    <cfRule type="cellIs" dxfId="703" priority="718" stopIfTrue="1" operator="equal">
      <formula>"CW 3240-R7"</formula>
    </cfRule>
  </conditionalFormatting>
  <conditionalFormatting sqref="D442">
    <cfRule type="cellIs" dxfId="702" priority="710" stopIfTrue="1" operator="equal">
      <formula>"CW 2130-R11"</formula>
    </cfRule>
    <cfRule type="cellIs" dxfId="701" priority="711" stopIfTrue="1" operator="equal">
      <formula>"CW 3120-R2"</formula>
    </cfRule>
    <cfRule type="cellIs" dxfId="700" priority="712" stopIfTrue="1" operator="equal">
      <formula>"CW 3240-R7"</formula>
    </cfRule>
  </conditionalFormatting>
  <conditionalFormatting sqref="D451:D452">
    <cfRule type="cellIs" dxfId="699" priority="707" stopIfTrue="1" operator="equal">
      <formula>"CW 2130-R11"</formula>
    </cfRule>
    <cfRule type="cellIs" dxfId="698" priority="708" stopIfTrue="1" operator="equal">
      <formula>"CW 3120-R2"</formula>
    </cfRule>
    <cfRule type="cellIs" dxfId="697" priority="709" stopIfTrue="1" operator="equal">
      <formula>"CW 3240-R7"</formula>
    </cfRule>
  </conditionalFormatting>
  <conditionalFormatting sqref="D454">
    <cfRule type="cellIs" dxfId="696" priority="704" stopIfTrue="1" operator="equal">
      <formula>"CW 2130-R11"</formula>
    </cfRule>
    <cfRule type="cellIs" dxfId="695" priority="705" stopIfTrue="1" operator="equal">
      <formula>"CW 3120-R2"</formula>
    </cfRule>
    <cfRule type="cellIs" dxfId="694" priority="706" stopIfTrue="1" operator="equal">
      <formula>"CW 3240-R7"</formula>
    </cfRule>
  </conditionalFormatting>
  <conditionalFormatting sqref="D243:D244">
    <cfRule type="cellIs" dxfId="693" priority="692" stopIfTrue="1" operator="equal">
      <formula>"CW 2130-R11"</formula>
    </cfRule>
    <cfRule type="cellIs" dxfId="692" priority="693" stopIfTrue="1" operator="equal">
      <formula>"CW 3120-R2"</formula>
    </cfRule>
    <cfRule type="cellIs" dxfId="691" priority="694" stopIfTrue="1" operator="equal">
      <formula>"CW 3240-R7"</formula>
    </cfRule>
  </conditionalFormatting>
  <conditionalFormatting sqref="D245">
    <cfRule type="cellIs" dxfId="690" priority="689" stopIfTrue="1" operator="equal">
      <formula>"CW 2130-R11"</formula>
    </cfRule>
    <cfRule type="cellIs" dxfId="689" priority="690" stopIfTrue="1" operator="equal">
      <formula>"CW 3120-R2"</formula>
    </cfRule>
    <cfRule type="cellIs" dxfId="688" priority="691" stopIfTrue="1" operator="equal">
      <formula>"CW 3240-R7"</formula>
    </cfRule>
  </conditionalFormatting>
  <conditionalFormatting sqref="D247">
    <cfRule type="cellIs" dxfId="687" priority="686" stopIfTrue="1" operator="equal">
      <formula>"CW 2130-R11"</formula>
    </cfRule>
    <cfRule type="cellIs" dxfId="686" priority="687" stopIfTrue="1" operator="equal">
      <formula>"CW 3120-R2"</formula>
    </cfRule>
    <cfRule type="cellIs" dxfId="685" priority="688" stopIfTrue="1" operator="equal">
      <formula>"CW 3240-R7"</formula>
    </cfRule>
  </conditionalFormatting>
  <conditionalFormatting sqref="D266">
    <cfRule type="cellIs" dxfId="684" priority="674" stopIfTrue="1" operator="equal">
      <formula>"CW 2130-R11"</formula>
    </cfRule>
    <cfRule type="cellIs" dxfId="683" priority="675" stopIfTrue="1" operator="equal">
      <formula>"CW 3120-R2"</formula>
    </cfRule>
    <cfRule type="cellIs" dxfId="682" priority="676" stopIfTrue="1" operator="equal">
      <formula>"CW 3240-R7"</formula>
    </cfRule>
  </conditionalFormatting>
  <conditionalFormatting sqref="D273">
    <cfRule type="cellIs" dxfId="681" priority="668" stopIfTrue="1" operator="equal">
      <formula>"CW 2130-R11"</formula>
    </cfRule>
    <cfRule type="cellIs" dxfId="680" priority="669" stopIfTrue="1" operator="equal">
      <formula>"CW 3120-R2"</formula>
    </cfRule>
    <cfRule type="cellIs" dxfId="679" priority="670" stopIfTrue="1" operator="equal">
      <formula>"CW 3240-R7"</formula>
    </cfRule>
  </conditionalFormatting>
  <conditionalFormatting sqref="D270:D272 D286:D290 D326:D327">
    <cfRule type="cellIs" dxfId="678" priority="635" stopIfTrue="1" operator="equal">
      <formula>"CW 2130-R11"</formula>
    </cfRule>
    <cfRule type="cellIs" dxfId="677" priority="636" stopIfTrue="1" operator="equal">
      <formula>"CW 3120-R2"</formula>
    </cfRule>
    <cfRule type="cellIs" dxfId="676" priority="637" stopIfTrue="1" operator="equal">
      <formula>"CW 3240-R7"</formula>
    </cfRule>
  </conditionalFormatting>
  <conditionalFormatting sqref="D277:D279">
    <cfRule type="cellIs" dxfId="675" priority="695" stopIfTrue="1" operator="equal">
      <formula>"CW 2130-R11"</formula>
    </cfRule>
    <cfRule type="cellIs" dxfId="674" priority="696" stopIfTrue="1" operator="equal">
      <formula>"CW 3120-R2"</formula>
    </cfRule>
    <cfRule type="cellIs" dxfId="673" priority="697" stopIfTrue="1" operator="equal">
      <formula>"CW 3240-R7"</formula>
    </cfRule>
  </conditionalFormatting>
  <conditionalFormatting sqref="D258">
    <cfRule type="cellIs" dxfId="672" priority="680" stopIfTrue="1" operator="equal">
      <formula>"CW 2130-R11"</formula>
    </cfRule>
    <cfRule type="cellIs" dxfId="671" priority="681" stopIfTrue="1" operator="equal">
      <formula>"CW 3120-R2"</formula>
    </cfRule>
    <cfRule type="cellIs" dxfId="670" priority="682" stopIfTrue="1" operator="equal">
      <formula>"CW 3240-R7"</formula>
    </cfRule>
  </conditionalFormatting>
  <conditionalFormatting sqref="D298">
    <cfRule type="cellIs" dxfId="669" priority="647" stopIfTrue="1" operator="equal">
      <formula>"CW 2130-R11"</formula>
    </cfRule>
    <cfRule type="cellIs" dxfId="668" priority="648" stopIfTrue="1" operator="equal">
      <formula>"CW 3120-R2"</formula>
    </cfRule>
    <cfRule type="cellIs" dxfId="667" priority="649" stopIfTrue="1" operator="equal">
      <formula>"CW 3240-R7"</formula>
    </cfRule>
  </conditionalFormatting>
  <conditionalFormatting sqref="D269">
    <cfRule type="cellIs" dxfId="666" priority="671" stopIfTrue="1" operator="equal">
      <formula>"CW 2130-R11"</formula>
    </cfRule>
    <cfRule type="cellIs" dxfId="665" priority="672" stopIfTrue="1" operator="equal">
      <formula>"CW 3120-R2"</formula>
    </cfRule>
    <cfRule type="cellIs" dxfId="664" priority="673" stopIfTrue="1" operator="equal">
      <formula>"CW 3240-R7"</formula>
    </cfRule>
  </conditionalFormatting>
  <conditionalFormatting sqref="D253">
    <cfRule type="cellIs" dxfId="663" priority="683" stopIfTrue="1" operator="equal">
      <formula>"CW 2130-R11"</formula>
    </cfRule>
    <cfRule type="cellIs" dxfId="662" priority="684" stopIfTrue="1" operator="equal">
      <formula>"CW 3120-R2"</formula>
    </cfRule>
    <cfRule type="cellIs" dxfId="661" priority="685" stopIfTrue="1" operator="equal">
      <formula>"CW 3240-R7"</formula>
    </cfRule>
  </conditionalFormatting>
  <conditionalFormatting sqref="D260">
    <cfRule type="cellIs" dxfId="660" priority="677" stopIfTrue="1" operator="equal">
      <formula>"CW 2130-R11"</formula>
    </cfRule>
    <cfRule type="cellIs" dxfId="659" priority="678" stopIfTrue="1" operator="equal">
      <formula>"CW 3120-R2"</formula>
    </cfRule>
    <cfRule type="cellIs" dxfId="658" priority="679" stopIfTrue="1" operator="equal">
      <formula>"CW 3240-R7"</formula>
    </cfRule>
  </conditionalFormatting>
  <conditionalFormatting sqref="D276">
    <cfRule type="cellIs" dxfId="657" priority="665" stopIfTrue="1" operator="equal">
      <formula>"CW 2130-R11"</formula>
    </cfRule>
    <cfRule type="cellIs" dxfId="656" priority="666" stopIfTrue="1" operator="equal">
      <formula>"CW 3120-R2"</formula>
    </cfRule>
    <cfRule type="cellIs" dxfId="655" priority="667" stopIfTrue="1" operator="equal">
      <formula>"CW 3240-R7"</formula>
    </cfRule>
  </conditionalFormatting>
  <conditionalFormatting sqref="D280">
    <cfRule type="cellIs" dxfId="654" priority="662" stopIfTrue="1" operator="equal">
      <formula>"CW 2130-R11"</formula>
    </cfRule>
    <cfRule type="cellIs" dxfId="653" priority="663" stopIfTrue="1" operator="equal">
      <formula>"CW 3120-R2"</formula>
    </cfRule>
    <cfRule type="cellIs" dxfId="652" priority="664" stopIfTrue="1" operator="equal">
      <formula>"CW 3240-R7"</formula>
    </cfRule>
  </conditionalFormatting>
  <conditionalFormatting sqref="D281">
    <cfRule type="cellIs" dxfId="651" priority="659" stopIfTrue="1" operator="equal">
      <formula>"CW 2130-R11"</formula>
    </cfRule>
    <cfRule type="cellIs" dxfId="650" priority="660" stopIfTrue="1" operator="equal">
      <formula>"CW 3120-R2"</formula>
    </cfRule>
    <cfRule type="cellIs" dxfId="649" priority="661" stopIfTrue="1" operator="equal">
      <formula>"CW 3240-R7"</formula>
    </cfRule>
  </conditionalFormatting>
  <conditionalFormatting sqref="D283">
    <cfRule type="cellIs" dxfId="648" priority="656" stopIfTrue="1" operator="equal">
      <formula>"CW 2130-R11"</formula>
    </cfRule>
    <cfRule type="cellIs" dxfId="647" priority="657" stopIfTrue="1" operator="equal">
      <formula>"CW 3120-R2"</formula>
    </cfRule>
    <cfRule type="cellIs" dxfId="646" priority="658" stopIfTrue="1" operator="equal">
      <formula>"CW 3240-R7"</formula>
    </cfRule>
  </conditionalFormatting>
  <conditionalFormatting sqref="D291:D292">
    <cfRule type="cellIs" dxfId="645" priority="653" stopIfTrue="1" operator="equal">
      <formula>"CW 2130-R11"</formula>
    </cfRule>
    <cfRule type="cellIs" dxfId="644" priority="654" stopIfTrue="1" operator="equal">
      <formula>"CW 3120-R2"</formula>
    </cfRule>
    <cfRule type="cellIs" dxfId="643" priority="655" stopIfTrue="1" operator="equal">
      <formula>"CW 3240-R7"</formula>
    </cfRule>
  </conditionalFormatting>
  <conditionalFormatting sqref="D297">
    <cfRule type="cellIs" dxfId="642" priority="650" stopIfTrue="1" operator="equal">
      <formula>"CW 2130-R11"</formula>
    </cfRule>
    <cfRule type="cellIs" dxfId="641" priority="651" stopIfTrue="1" operator="equal">
      <formula>"CW 3120-R2"</formula>
    </cfRule>
    <cfRule type="cellIs" dxfId="640" priority="652" stopIfTrue="1" operator="equal">
      <formula>"CW 3240-R7"</formula>
    </cfRule>
  </conditionalFormatting>
  <conditionalFormatting sqref="D299">
    <cfRule type="cellIs" dxfId="639" priority="644" stopIfTrue="1" operator="equal">
      <formula>"CW 2130-R11"</formula>
    </cfRule>
    <cfRule type="cellIs" dxfId="638" priority="645" stopIfTrue="1" operator="equal">
      <formula>"CW 3120-R2"</formula>
    </cfRule>
    <cfRule type="cellIs" dxfId="637" priority="646" stopIfTrue="1" operator="equal">
      <formula>"CW 3240-R7"</formula>
    </cfRule>
  </conditionalFormatting>
  <conditionalFormatting sqref="D300">
    <cfRule type="cellIs" dxfId="636" priority="641" stopIfTrue="1" operator="equal">
      <formula>"CW 2130-R11"</formula>
    </cfRule>
    <cfRule type="cellIs" dxfId="635" priority="642" stopIfTrue="1" operator="equal">
      <formula>"CW 3120-R2"</formula>
    </cfRule>
    <cfRule type="cellIs" dxfId="634" priority="643" stopIfTrue="1" operator="equal">
      <formula>"CW 3240-R7"</formula>
    </cfRule>
  </conditionalFormatting>
  <conditionalFormatting sqref="D302">
    <cfRule type="cellIs" dxfId="633" priority="638" stopIfTrue="1" operator="equal">
      <formula>"CW 2130-R11"</formula>
    </cfRule>
    <cfRule type="cellIs" dxfId="632" priority="639" stopIfTrue="1" operator="equal">
      <formula>"CW 3120-R2"</formula>
    </cfRule>
    <cfRule type="cellIs" dxfId="631" priority="640" stopIfTrue="1" operator="equal">
      <formula>"CW 3240-R7"</formula>
    </cfRule>
  </conditionalFormatting>
  <conditionalFormatting sqref="D246">
    <cfRule type="cellIs" dxfId="630" priority="632" stopIfTrue="1" operator="equal">
      <formula>"CW 2130-R11"</formula>
    </cfRule>
    <cfRule type="cellIs" dxfId="629" priority="633" stopIfTrue="1" operator="equal">
      <formula>"CW 3120-R2"</formula>
    </cfRule>
    <cfRule type="cellIs" dxfId="628" priority="634" stopIfTrue="1" operator="equal">
      <formula>"CW 3240-R7"</formula>
    </cfRule>
  </conditionalFormatting>
  <conditionalFormatting sqref="D284">
    <cfRule type="cellIs" dxfId="627" priority="629" stopIfTrue="1" operator="equal">
      <formula>"CW 2130-R11"</formula>
    </cfRule>
    <cfRule type="cellIs" dxfId="626" priority="630" stopIfTrue="1" operator="equal">
      <formula>"CW 3120-R2"</formula>
    </cfRule>
    <cfRule type="cellIs" dxfId="625" priority="631" stopIfTrue="1" operator="equal">
      <formula>"CW 3240-R7"</formula>
    </cfRule>
  </conditionalFormatting>
  <conditionalFormatting sqref="D357:D359 D371:D375 D409:D410">
    <cfRule type="cellIs" dxfId="624" priority="569" stopIfTrue="1" operator="equal">
      <formula>"CW 2130-R11"</formula>
    </cfRule>
    <cfRule type="cellIs" dxfId="623" priority="570" stopIfTrue="1" operator="equal">
      <formula>"CW 3120-R2"</formula>
    </cfRule>
    <cfRule type="cellIs" dxfId="622" priority="571" stopIfTrue="1" operator="equal">
      <formula>"CW 3240-R7"</formula>
    </cfRule>
  </conditionalFormatting>
  <conditionalFormatting sqref="D362:D364">
    <cfRule type="cellIs" dxfId="621" priority="626" stopIfTrue="1" operator="equal">
      <formula>"CW 2130-R11"</formula>
    </cfRule>
    <cfRule type="cellIs" dxfId="620" priority="627" stopIfTrue="1" operator="equal">
      <formula>"CW 3120-R2"</formula>
    </cfRule>
    <cfRule type="cellIs" dxfId="619" priority="628" stopIfTrue="1" operator="equal">
      <formula>"CW 3240-R7"</formula>
    </cfRule>
  </conditionalFormatting>
  <conditionalFormatting sqref="D331:D332">
    <cfRule type="cellIs" dxfId="618" priority="623" stopIfTrue="1" operator="equal">
      <formula>"CW 2130-R11"</formula>
    </cfRule>
    <cfRule type="cellIs" dxfId="617" priority="624" stopIfTrue="1" operator="equal">
      <formula>"CW 3120-R2"</formula>
    </cfRule>
    <cfRule type="cellIs" dxfId="616" priority="625" stopIfTrue="1" operator="equal">
      <formula>"CW 3240-R7"</formula>
    </cfRule>
  </conditionalFormatting>
  <conditionalFormatting sqref="D333">
    <cfRule type="cellIs" dxfId="615" priority="620" stopIfTrue="1" operator="equal">
      <formula>"CW 2130-R11"</formula>
    </cfRule>
    <cfRule type="cellIs" dxfId="614" priority="621" stopIfTrue="1" operator="equal">
      <formula>"CW 3120-R2"</formula>
    </cfRule>
    <cfRule type="cellIs" dxfId="613" priority="622" stopIfTrue="1" operator="equal">
      <formula>"CW 3240-R7"</formula>
    </cfRule>
  </conditionalFormatting>
  <conditionalFormatting sqref="D345">
    <cfRule type="cellIs" dxfId="612" priority="611" stopIfTrue="1" operator="equal">
      <formula>"CW 2130-R11"</formula>
    </cfRule>
    <cfRule type="cellIs" dxfId="611" priority="612" stopIfTrue="1" operator="equal">
      <formula>"CW 3120-R2"</formula>
    </cfRule>
    <cfRule type="cellIs" dxfId="610" priority="613" stopIfTrue="1" operator="equal">
      <formula>"CW 3240-R7"</formula>
    </cfRule>
  </conditionalFormatting>
  <conditionalFormatting sqref="D383">
    <cfRule type="cellIs" dxfId="609" priority="581" stopIfTrue="1" operator="equal">
      <formula>"CW 2130-R11"</formula>
    </cfRule>
    <cfRule type="cellIs" dxfId="608" priority="582" stopIfTrue="1" operator="equal">
      <formula>"CW 3120-R2"</formula>
    </cfRule>
    <cfRule type="cellIs" dxfId="607" priority="583" stopIfTrue="1" operator="equal">
      <formula>"CW 3240-R7"</formula>
    </cfRule>
  </conditionalFormatting>
  <conditionalFormatting sqref="D335">
    <cfRule type="cellIs" dxfId="606" priority="617" stopIfTrue="1" operator="equal">
      <formula>"CW 2130-R11"</formula>
    </cfRule>
    <cfRule type="cellIs" dxfId="605" priority="618" stopIfTrue="1" operator="equal">
      <formula>"CW 3120-R2"</formula>
    </cfRule>
    <cfRule type="cellIs" dxfId="604" priority="619" stopIfTrue="1" operator="equal">
      <formula>"CW 3240-R7"</formula>
    </cfRule>
  </conditionalFormatting>
  <conditionalFormatting sqref="D341">
    <cfRule type="cellIs" dxfId="603" priority="614" stopIfTrue="1" operator="equal">
      <formula>"CW 2130-R11"</formula>
    </cfRule>
    <cfRule type="cellIs" dxfId="602" priority="615" stopIfTrue="1" operator="equal">
      <formula>"CW 3120-R2"</formula>
    </cfRule>
    <cfRule type="cellIs" dxfId="601" priority="616" stopIfTrue="1" operator="equal">
      <formula>"CW 3240-R7"</formula>
    </cfRule>
  </conditionalFormatting>
  <conditionalFormatting sqref="D347">
    <cfRule type="cellIs" dxfId="600" priority="608" stopIfTrue="1" operator="equal">
      <formula>"CW 2130-R11"</formula>
    </cfRule>
    <cfRule type="cellIs" dxfId="599" priority="609" stopIfTrue="1" operator="equal">
      <formula>"CW 3120-R2"</formula>
    </cfRule>
    <cfRule type="cellIs" dxfId="598" priority="610" stopIfTrue="1" operator="equal">
      <formula>"CW 3240-R7"</formula>
    </cfRule>
  </conditionalFormatting>
  <conditionalFormatting sqref="D353">
    <cfRule type="cellIs" dxfId="597" priority="605" stopIfTrue="1" operator="equal">
      <formula>"CW 2130-R11"</formula>
    </cfRule>
    <cfRule type="cellIs" dxfId="596" priority="606" stopIfTrue="1" operator="equal">
      <formula>"CW 3120-R2"</formula>
    </cfRule>
    <cfRule type="cellIs" dxfId="595" priority="607" stopIfTrue="1" operator="equal">
      <formula>"CW 3240-R7"</formula>
    </cfRule>
  </conditionalFormatting>
  <conditionalFormatting sqref="D360">
    <cfRule type="cellIs" dxfId="594" priority="602" stopIfTrue="1" operator="equal">
      <formula>"CW 2130-R11"</formula>
    </cfRule>
    <cfRule type="cellIs" dxfId="593" priority="603" stopIfTrue="1" operator="equal">
      <formula>"CW 3120-R2"</formula>
    </cfRule>
    <cfRule type="cellIs" dxfId="592" priority="604" stopIfTrue="1" operator="equal">
      <formula>"CW 3240-R7"</formula>
    </cfRule>
  </conditionalFormatting>
  <conditionalFormatting sqref="D361">
    <cfRule type="cellIs" dxfId="591" priority="599" stopIfTrue="1" operator="equal">
      <formula>"CW 2130-R11"</formula>
    </cfRule>
    <cfRule type="cellIs" dxfId="590" priority="600" stopIfTrue="1" operator="equal">
      <formula>"CW 3120-R2"</formula>
    </cfRule>
    <cfRule type="cellIs" dxfId="589" priority="601" stopIfTrue="1" operator="equal">
      <formula>"CW 3240-R7"</formula>
    </cfRule>
  </conditionalFormatting>
  <conditionalFormatting sqref="D365">
    <cfRule type="cellIs" dxfId="588" priority="596" stopIfTrue="1" operator="equal">
      <formula>"CW 2130-R11"</formula>
    </cfRule>
    <cfRule type="cellIs" dxfId="587" priority="597" stopIfTrue="1" operator="equal">
      <formula>"CW 3120-R2"</formula>
    </cfRule>
    <cfRule type="cellIs" dxfId="586" priority="598" stopIfTrue="1" operator="equal">
      <formula>"CW 3240-R7"</formula>
    </cfRule>
  </conditionalFormatting>
  <conditionalFormatting sqref="D366">
    <cfRule type="cellIs" dxfId="585" priority="593" stopIfTrue="1" operator="equal">
      <formula>"CW 2130-R11"</formula>
    </cfRule>
    <cfRule type="cellIs" dxfId="584" priority="594" stopIfTrue="1" operator="equal">
      <formula>"CW 3120-R2"</formula>
    </cfRule>
    <cfRule type="cellIs" dxfId="583" priority="595" stopIfTrue="1" operator="equal">
      <formula>"CW 3240-R7"</formula>
    </cfRule>
  </conditionalFormatting>
  <conditionalFormatting sqref="D368">
    <cfRule type="cellIs" dxfId="582" priority="590" stopIfTrue="1" operator="equal">
      <formula>"CW 2130-R11"</formula>
    </cfRule>
    <cfRule type="cellIs" dxfId="581" priority="591" stopIfTrue="1" operator="equal">
      <formula>"CW 3120-R2"</formula>
    </cfRule>
    <cfRule type="cellIs" dxfId="580" priority="592" stopIfTrue="1" operator="equal">
      <formula>"CW 3240-R7"</formula>
    </cfRule>
  </conditionalFormatting>
  <conditionalFormatting sqref="D376:D377">
    <cfRule type="cellIs" dxfId="579" priority="587" stopIfTrue="1" operator="equal">
      <formula>"CW 2130-R11"</formula>
    </cfRule>
    <cfRule type="cellIs" dxfId="578" priority="588" stopIfTrue="1" operator="equal">
      <formula>"CW 3120-R2"</formula>
    </cfRule>
    <cfRule type="cellIs" dxfId="577" priority="589" stopIfTrue="1" operator="equal">
      <formula>"CW 3240-R7"</formula>
    </cfRule>
  </conditionalFormatting>
  <conditionalFormatting sqref="D382">
    <cfRule type="cellIs" dxfId="576" priority="584" stopIfTrue="1" operator="equal">
      <formula>"CW 2130-R11"</formula>
    </cfRule>
    <cfRule type="cellIs" dxfId="575" priority="585" stopIfTrue="1" operator="equal">
      <formula>"CW 3120-R2"</formula>
    </cfRule>
    <cfRule type="cellIs" dxfId="574" priority="586" stopIfTrue="1" operator="equal">
      <formula>"CW 3240-R7"</formula>
    </cfRule>
  </conditionalFormatting>
  <conditionalFormatting sqref="D384">
    <cfRule type="cellIs" dxfId="573" priority="578" stopIfTrue="1" operator="equal">
      <formula>"CW 2130-R11"</formula>
    </cfRule>
    <cfRule type="cellIs" dxfId="572" priority="579" stopIfTrue="1" operator="equal">
      <formula>"CW 3120-R2"</formula>
    </cfRule>
    <cfRule type="cellIs" dxfId="571" priority="580" stopIfTrue="1" operator="equal">
      <formula>"CW 3240-R7"</formula>
    </cfRule>
  </conditionalFormatting>
  <conditionalFormatting sqref="D385">
    <cfRule type="cellIs" dxfId="570" priority="575" stopIfTrue="1" operator="equal">
      <formula>"CW 2130-R11"</formula>
    </cfRule>
    <cfRule type="cellIs" dxfId="569" priority="576" stopIfTrue="1" operator="equal">
      <formula>"CW 3120-R2"</formula>
    </cfRule>
    <cfRule type="cellIs" dxfId="568" priority="577" stopIfTrue="1" operator="equal">
      <formula>"CW 3240-R7"</formula>
    </cfRule>
  </conditionalFormatting>
  <conditionalFormatting sqref="D387">
    <cfRule type="cellIs" dxfId="567" priority="572" stopIfTrue="1" operator="equal">
      <formula>"CW 2130-R11"</formula>
    </cfRule>
    <cfRule type="cellIs" dxfId="566" priority="573" stopIfTrue="1" operator="equal">
      <formula>"CW 3120-R2"</formula>
    </cfRule>
    <cfRule type="cellIs" dxfId="565" priority="574" stopIfTrue="1" operator="equal">
      <formula>"CW 3240-R7"</formula>
    </cfRule>
  </conditionalFormatting>
  <conditionalFormatting sqref="D334">
    <cfRule type="cellIs" dxfId="564" priority="566" stopIfTrue="1" operator="equal">
      <formula>"CW 2130-R11"</formula>
    </cfRule>
    <cfRule type="cellIs" dxfId="563" priority="567" stopIfTrue="1" operator="equal">
      <formula>"CW 3120-R2"</formula>
    </cfRule>
    <cfRule type="cellIs" dxfId="562" priority="568" stopIfTrue="1" operator="equal">
      <formula>"CW 3240-R7"</formula>
    </cfRule>
  </conditionalFormatting>
  <conditionalFormatting sqref="D369">
    <cfRule type="cellIs" dxfId="561" priority="563" stopIfTrue="1" operator="equal">
      <formula>"CW 2130-R11"</formula>
    </cfRule>
    <cfRule type="cellIs" dxfId="560" priority="564" stopIfTrue="1" operator="equal">
      <formula>"CW 3120-R2"</formula>
    </cfRule>
    <cfRule type="cellIs" dxfId="559" priority="565" stopIfTrue="1" operator="equal">
      <formula>"CW 3240-R7"</formula>
    </cfRule>
  </conditionalFormatting>
  <conditionalFormatting sqref="D9:D10">
    <cfRule type="cellIs" dxfId="558" priority="560" stopIfTrue="1" operator="equal">
      <formula>"CW 2130-R11"</formula>
    </cfRule>
    <cfRule type="cellIs" dxfId="557" priority="561" stopIfTrue="1" operator="equal">
      <formula>"CW 3120-R2"</formula>
    </cfRule>
    <cfRule type="cellIs" dxfId="556" priority="562" stopIfTrue="1" operator="equal">
      <formula>"CW 3240-R7"</formula>
    </cfRule>
  </conditionalFormatting>
  <conditionalFormatting sqref="D15">
    <cfRule type="cellIs" dxfId="555" priority="557" stopIfTrue="1" operator="equal">
      <formula>"CW 2130-R11"</formula>
    </cfRule>
    <cfRule type="cellIs" dxfId="554" priority="558" stopIfTrue="1" operator="equal">
      <formula>"CW 3120-R2"</formula>
    </cfRule>
    <cfRule type="cellIs" dxfId="553" priority="559" stopIfTrue="1" operator="equal">
      <formula>"CW 3240-R7"</formula>
    </cfRule>
  </conditionalFormatting>
  <conditionalFormatting sqref="D21:D22">
    <cfRule type="cellIs" dxfId="552" priority="554" stopIfTrue="1" operator="equal">
      <formula>"CW 2130-R11"</formula>
    </cfRule>
    <cfRule type="cellIs" dxfId="551" priority="555" stopIfTrue="1" operator="equal">
      <formula>"CW 3120-R2"</formula>
    </cfRule>
    <cfRule type="cellIs" dxfId="550" priority="556" stopIfTrue="1" operator="equal">
      <formula>"CW 3240-R7"</formula>
    </cfRule>
  </conditionalFormatting>
  <conditionalFormatting sqref="D23:D24">
    <cfRule type="cellIs" dxfId="549" priority="551" stopIfTrue="1" operator="equal">
      <formula>"CW 2130-R11"</formula>
    </cfRule>
    <cfRule type="cellIs" dxfId="548" priority="552" stopIfTrue="1" operator="equal">
      <formula>"CW 3120-R2"</formula>
    </cfRule>
    <cfRule type="cellIs" dxfId="547" priority="553" stopIfTrue="1" operator="equal">
      <formula>"CW 3240-R7"</formula>
    </cfRule>
  </conditionalFormatting>
  <conditionalFormatting sqref="D25">
    <cfRule type="cellIs" dxfId="546" priority="548" stopIfTrue="1" operator="equal">
      <formula>"CW 2130-R11"</formula>
    </cfRule>
    <cfRule type="cellIs" dxfId="545" priority="549" stopIfTrue="1" operator="equal">
      <formula>"CW 3120-R2"</formula>
    </cfRule>
    <cfRule type="cellIs" dxfId="544" priority="550" stopIfTrue="1" operator="equal">
      <formula>"CW 3240-R7"</formula>
    </cfRule>
  </conditionalFormatting>
  <conditionalFormatting sqref="D26">
    <cfRule type="cellIs" dxfId="543" priority="545" stopIfTrue="1" operator="equal">
      <formula>"CW 2130-R11"</formula>
    </cfRule>
    <cfRule type="cellIs" dxfId="542" priority="546" stopIfTrue="1" operator="equal">
      <formula>"CW 3120-R2"</formula>
    </cfRule>
    <cfRule type="cellIs" dxfId="541" priority="547" stopIfTrue="1" operator="equal">
      <formula>"CW 3240-R7"</formula>
    </cfRule>
  </conditionalFormatting>
  <conditionalFormatting sqref="D27:D29">
    <cfRule type="cellIs" dxfId="540" priority="542" stopIfTrue="1" operator="equal">
      <formula>"CW 2130-R11"</formula>
    </cfRule>
    <cfRule type="cellIs" dxfId="539" priority="543" stopIfTrue="1" operator="equal">
      <formula>"CW 3120-R2"</formula>
    </cfRule>
    <cfRule type="cellIs" dxfId="538" priority="544" stopIfTrue="1" operator="equal">
      <formula>"CW 3240-R7"</formula>
    </cfRule>
  </conditionalFormatting>
  <conditionalFormatting sqref="D30:D31">
    <cfRule type="cellIs" dxfId="537" priority="539" stopIfTrue="1" operator="equal">
      <formula>"CW 2130-R11"</formula>
    </cfRule>
    <cfRule type="cellIs" dxfId="536" priority="540" stopIfTrue="1" operator="equal">
      <formula>"CW 3120-R2"</formula>
    </cfRule>
    <cfRule type="cellIs" dxfId="535" priority="541" stopIfTrue="1" operator="equal">
      <formula>"CW 3240-R7"</formula>
    </cfRule>
  </conditionalFormatting>
  <conditionalFormatting sqref="D37">
    <cfRule type="cellIs" dxfId="534" priority="536" stopIfTrue="1" operator="equal">
      <formula>"CW 2130-R11"</formula>
    </cfRule>
    <cfRule type="cellIs" dxfId="533" priority="537" stopIfTrue="1" operator="equal">
      <formula>"CW 3120-R2"</formula>
    </cfRule>
    <cfRule type="cellIs" dxfId="532" priority="538" stopIfTrue="1" operator="equal">
      <formula>"CW 3240-R7"</formula>
    </cfRule>
  </conditionalFormatting>
  <conditionalFormatting sqref="D39">
    <cfRule type="cellIs" dxfId="531" priority="533" stopIfTrue="1" operator="equal">
      <formula>"CW 2130-R11"</formula>
    </cfRule>
    <cfRule type="cellIs" dxfId="530" priority="534" stopIfTrue="1" operator="equal">
      <formula>"CW 3120-R2"</formula>
    </cfRule>
    <cfRule type="cellIs" dxfId="529" priority="535" stopIfTrue="1" operator="equal">
      <formula>"CW 3240-R7"</formula>
    </cfRule>
  </conditionalFormatting>
  <conditionalFormatting sqref="D50">
    <cfRule type="cellIs" dxfId="528" priority="530" stopIfTrue="1" operator="equal">
      <formula>"CW 2130-R11"</formula>
    </cfRule>
    <cfRule type="cellIs" dxfId="527" priority="531" stopIfTrue="1" operator="equal">
      <formula>"CW 3120-R2"</formula>
    </cfRule>
    <cfRule type="cellIs" dxfId="526" priority="532" stopIfTrue="1" operator="equal">
      <formula>"CW 3240-R7"</formula>
    </cfRule>
  </conditionalFormatting>
  <conditionalFormatting sqref="D61:D62">
    <cfRule type="cellIs" dxfId="525" priority="527" stopIfTrue="1" operator="equal">
      <formula>"CW 2130-R11"</formula>
    </cfRule>
    <cfRule type="cellIs" dxfId="524" priority="528" stopIfTrue="1" operator="equal">
      <formula>"CW 3120-R2"</formula>
    </cfRule>
    <cfRule type="cellIs" dxfId="523" priority="529" stopIfTrue="1" operator="equal">
      <formula>"CW 3240-R7"</formula>
    </cfRule>
  </conditionalFormatting>
  <conditionalFormatting sqref="D44:D48">
    <cfRule type="cellIs" dxfId="522" priority="524" stopIfTrue="1" operator="equal">
      <formula>"CW 2130-R11"</formula>
    </cfRule>
    <cfRule type="cellIs" dxfId="521" priority="525" stopIfTrue="1" operator="equal">
      <formula>"CW 3120-R2"</formula>
    </cfRule>
    <cfRule type="cellIs" dxfId="520" priority="526" stopIfTrue="1" operator="equal">
      <formula>"CW 3240-R7"</formula>
    </cfRule>
  </conditionalFormatting>
  <conditionalFormatting sqref="D113">
    <cfRule type="cellIs" dxfId="519" priority="515" stopIfTrue="1" operator="equal">
      <formula>"CW 2130-R11"</formula>
    </cfRule>
    <cfRule type="cellIs" dxfId="518" priority="516" stopIfTrue="1" operator="equal">
      <formula>"CW 3120-R2"</formula>
    </cfRule>
    <cfRule type="cellIs" dxfId="517" priority="517" stopIfTrue="1" operator="equal">
      <formula>"CW 3240-R7"</formula>
    </cfRule>
  </conditionalFormatting>
  <conditionalFormatting sqref="D108">
    <cfRule type="cellIs" dxfId="516" priority="521" stopIfTrue="1" operator="equal">
      <formula>"CW 2130-R11"</formula>
    </cfRule>
    <cfRule type="cellIs" dxfId="515" priority="522" stopIfTrue="1" operator="equal">
      <formula>"CW 3120-R2"</formula>
    </cfRule>
    <cfRule type="cellIs" dxfId="514" priority="523" stopIfTrue="1" operator="equal">
      <formula>"CW 3240-R7"</formula>
    </cfRule>
  </conditionalFormatting>
  <conditionalFormatting sqref="D110">
    <cfRule type="cellIs" dxfId="513" priority="518" stopIfTrue="1" operator="equal">
      <formula>"CW 2130-R11"</formula>
    </cfRule>
    <cfRule type="cellIs" dxfId="512" priority="519" stopIfTrue="1" operator="equal">
      <formula>"CW 3120-R2"</formula>
    </cfRule>
    <cfRule type="cellIs" dxfId="511" priority="520" stopIfTrue="1" operator="equal">
      <formula>"CW 3240-R7"</formula>
    </cfRule>
  </conditionalFormatting>
  <conditionalFormatting sqref="D115">
    <cfRule type="cellIs" dxfId="510" priority="509" stopIfTrue="1" operator="equal">
      <formula>"CW 2130-R11"</formula>
    </cfRule>
    <cfRule type="cellIs" dxfId="509" priority="510" stopIfTrue="1" operator="equal">
      <formula>"CW 3120-R2"</formula>
    </cfRule>
    <cfRule type="cellIs" dxfId="508" priority="511" stopIfTrue="1" operator="equal">
      <formula>"CW 3240-R7"</formula>
    </cfRule>
  </conditionalFormatting>
  <conditionalFormatting sqref="D114">
    <cfRule type="cellIs" dxfId="507" priority="512" stopIfTrue="1" operator="equal">
      <formula>"CW 2130-R11"</formula>
    </cfRule>
    <cfRule type="cellIs" dxfId="506" priority="513" stopIfTrue="1" operator="equal">
      <formula>"CW 3120-R2"</formula>
    </cfRule>
    <cfRule type="cellIs" dxfId="505" priority="514" stopIfTrue="1" operator="equal">
      <formula>"CW 3240-R7"</formula>
    </cfRule>
  </conditionalFormatting>
  <conditionalFormatting sqref="D116">
    <cfRule type="cellIs" dxfId="504" priority="506" stopIfTrue="1" operator="equal">
      <formula>"CW 2130-R11"</formula>
    </cfRule>
    <cfRule type="cellIs" dxfId="503" priority="507" stopIfTrue="1" operator="equal">
      <formula>"CW 3120-R2"</formula>
    </cfRule>
    <cfRule type="cellIs" dxfId="502" priority="508" stopIfTrue="1" operator="equal">
      <formula>"CW 3240-R7"</formula>
    </cfRule>
  </conditionalFormatting>
  <conditionalFormatting sqref="D106:D107">
    <cfRule type="cellIs" dxfId="501" priority="503" stopIfTrue="1" operator="equal">
      <formula>"CW 2130-R11"</formula>
    </cfRule>
    <cfRule type="cellIs" dxfId="500" priority="504" stopIfTrue="1" operator="equal">
      <formula>"CW 3120-R2"</formula>
    </cfRule>
    <cfRule type="cellIs" dxfId="499" priority="505" stopIfTrue="1" operator="equal">
      <formula>"CW 3240-R7"</formula>
    </cfRule>
  </conditionalFormatting>
  <conditionalFormatting sqref="D112">
    <cfRule type="cellIs" dxfId="498" priority="500" stopIfTrue="1" operator="equal">
      <formula>"CW 2130-R11"</formula>
    </cfRule>
    <cfRule type="cellIs" dxfId="497" priority="501" stopIfTrue="1" operator="equal">
      <formula>"CW 3120-R2"</formula>
    </cfRule>
    <cfRule type="cellIs" dxfId="496" priority="502" stopIfTrue="1" operator="equal">
      <formula>"CW 3240-R7"</formula>
    </cfRule>
  </conditionalFormatting>
  <conditionalFormatting sqref="D120:D121">
    <cfRule type="cellIs" dxfId="495" priority="494" stopIfTrue="1" operator="equal">
      <formula>"CW 2130-R11"</formula>
    </cfRule>
    <cfRule type="cellIs" dxfId="494" priority="495" stopIfTrue="1" operator="equal">
      <formula>"CW 3120-R2"</formula>
    </cfRule>
    <cfRule type="cellIs" dxfId="493" priority="496" stopIfTrue="1" operator="equal">
      <formula>"CW 3240-R7"</formula>
    </cfRule>
  </conditionalFormatting>
  <conditionalFormatting sqref="D122">
    <cfRule type="cellIs" dxfId="492" priority="491" stopIfTrue="1" operator="equal">
      <formula>"CW 2130-R11"</formula>
    </cfRule>
    <cfRule type="cellIs" dxfId="491" priority="492" stopIfTrue="1" operator="equal">
      <formula>"CW 3120-R2"</formula>
    </cfRule>
    <cfRule type="cellIs" dxfId="490" priority="493" stopIfTrue="1" operator="equal">
      <formula>"CW 3240-R7"</formula>
    </cfRule>
  </conditionalFormatting>
  <conditionalFormatting sqref="D149:D153">
    <cfRule type="cellIs" dxfId="489" priority="455" stopIfTrue="1" operator="equal">
      <formula>"CW 2130-R11"</formula>
    </cfRule>
    <cfRule type="cellIs" dxfId="488" priority="456" stopIfTrue="1" operator="equal">
      <formula>"CW 3120-R2"</formula>
    </cfRule>
    <cfRule type="cellIs" dxfId="487" priority="457" stopIfTrue="1" operator="equal">
      <formula>"CW 3240-R7"</formula>
    </cfRule>
  </conditionalFormatting>
  <conditionalFormatting sqref="D172:D173">
    <cfRule type="cellIs" dxfId="486" priority="449" stopIfTrue="1" operator="equal">
      <formula>"CW 2130-R11"</formula>
    </cfRule>
    <cfRule type="cellIs" dxfId="485" priority="450" stopIfTrue="1" operator="equal">
      <formula>"CW 3120-R2"</formula>
    </cfRule>
    <cfRule type="cellIs" dxfId="484" priority="451" stopIfTrue="1" operator="equal">
      <formula>"CW 3240-R7"</formula>
    </cfRule>
  </conditionalFormatting>
  <conditionalFormatting sqref="D118:D119">
    <cfRule type="cellIs" dxfId="483" priority="497" stopIfTrue="1" operator="equal">
      <formula>"CW 2130-R11"</formula>
    </cfRule>
    <cfRule type="cellIs" dxfId="482" priority="498" stopIfTrue="1" operator="equal">
      <formula>"CW 3120-R2"</formula>
    </cfRule>
    <cfRule type="cellIs" dxfId="481" priority="499" stopIfTrue="1" operator="equal">
      <formula>"CW 3240-R7"</formula>
    </cfRule>
  </conditionalFormatting>
  <conditionalFormatting sqref="D123">
    <cfRule type="cellIs" dxfId="480" priority="488" stopIfTrue="1" operator="equal">
      <formula>"CW 2130-R11"</formula>
    </cfRule>
    <cfRule type="cellIs" dxfId="479" priority="489" stopIfTrue="1" operator="equal">
      <formula>"CW 3120-R2"</formula>
    </cfRule>
    <cfRule type="cellIs" dxfId="478" priority="490" stopIfTrue="1" operator="equal">
      <formula>"CW 3240-R7"</formula>
    </cfRule>
  </conditionalFormatting>
  <conditionalFormatting sqref="D134">
    <cfRule type="cellIs" dxfId="477" priority="485" stopIfTrue="1" operator="equal">
      <formula>"CW 2130-R11"</formula>
    </cfRule>
    <cfRule type="cellIs" dxfId="476" priority="486" stopIfTrue="1" operator="equal">
      <formula>"CW 3120-R2"</formula>
    </cfRule>
    <cfRule type="cellIs" dxfId="475" priority="487" stopIfTrue="1" operator="equal">
      <formula>"CW 3240-R7"</formula>
    </cfRule>
  </conditionalFormatting>
  <conditionalFormatting sqref="D132">
    <cfRule type="cellIs" dxfId="474" priority="482" stopIfTrue="1" operator="equal">
      <formula>"CW 2130-R11"</formula>
    </cfRule>
    <cfRule type="cellIs" dxfId="473" priority="483" stopIfTrue="1" operator="equal">
      <formula>"CW 3120-R2"</formula>
    </cfRule>
    <cfRule type="cellIs" dxfId="472" priority="484" stopIfTrue="1" operator="equal">
      <formula>"CW 3240-R7"</formula>
    </cfRule>
  </conditionalFormatting>
  <conditionalFormatting sqref="D133">
    <cfRule type="cellIs" dxfId="471" priority="479" stopIfTrue="1" operator="equal">
      <formula>"CW 2130-R11"</formula>
    </cfRule>
    <cfRule type="cellIs" dxfId="470" priority="480" stopIfTrue="1" operator="equal">
      <formula>"CW 3120-R2"</formula>
    </cfRule>
    <cfRule type="cellIs" dxfId="469" priority="481" stopIfTrue="1" operator="equal">
      <formula>"CW 3240-R7"</formula>
    </cfRule>
  </conditionalFormatting>
  <conditionalFormatting sqref="D135">
    <cfRule type="cellIs" dxfId="468" priority="476" stopIfTrue="1" operator="equal">
      <formula>"CW 2130-R11"</formula>
    </cfRule>
    <cfRule type="cellIs" dxfId="467" priority="477" stopIfTrue="1" operator="equal">
      <formula>"CW 3120-R2"</formula>
    </cfRule>
    <cfRule type="cellIs" dxfId="466" priority="478" stopIfTrue="1" operator="equal">
      <formula>"CW 3240-R7"</formula>
    </cfRule>
  </conditionalFormatting>
  <conditionalFormatting sqref="D136:D137">
    <cfRule type="cellIs" dxfId="465" priority="473" stopIfTrue="1" operator="equal">
      <formula>"CW 2130-R11"</formula>
    </cfRule>
    <cfRule type="cellIs" dxfId="464" priority="474" stopIfTrue="1" operator="equal">
      <formula>"CW 3120-R2"</formula>
    </cfRule>
    <cfRule type="cellIs" dxfId="463" priority="475" stopIfTrue="1" operator="equal">
      <formula>"CW 3240-R7"</formula>
    </cfRule>
  </conditionalFormatting>
  <conditionalFormatting sqref="D138">
    <cfRule type="cellIs" dxfId="462" priority="470" stopIfTrue="1" operator="equal">
      <formula>"CW 2130-R11"</formula>
    </cfRule>
    <cfRule type="cellIs" dxfId="461" priority="471" stopIfTrue="1" operator="equal">
      <formula>"CW 3120-R2"</formula>
    </cfRule>
    <cfRule type="cellIs" dxfId="460" priority="472" stopIfTrue="1" operator="equal">
      <formula>"CW 3240-R7"</formula>
    </cfRule>
  </conditionalFormatting>
  <conditionalFormatting sqref="D129">
    <cfRule type="cellIs" dxfId="459" priority="467" stopIfTrue="1" operator="equal">
      <formula>"CW 2130-R11"</formula>
    </cfRule>
    <cfRule type="cellIs" dxfId="458" priority="468" stopIfTrue="1" operator="equal">
      <formula>"CW 3120-R2"</formula>
    </cfRule>
    <cfRule type="cellIs" dxfId="457" priority="469" stopIfTrue="1" operator="equal">
      <formula>"CW 3240-R7"</formula>
    </cfRule>
  </conditionalFormatting>
  <conditionalFormatting sqref="D144">
    <cfRule type="cellIs" dxfId="456" priority="461" stopIfTrue="1" operator="equal">
      <formula>"CW 2130-R11"</formula>
    </cfRule>
    <cfRule type="cellIs" dxfId="455" priority="462" stopIfTrue="1" operator="equal">
      <formula>"CW 3120-R2"</formula>
    </cfRule>
    <cfRule type="cellIs" dxfId="454" priority="463" stopIfTrue="1" operator="equal">
      <formula>"CW 3240-R7"</formula>
    </cfRule>
  </conditionalFormatting>
  <conditionalFormatting sqref="D143">
    <cfRule type="cellIs" dxfId="453" priority="464" stopIfTrue="1" operator="equal">
      <formula>"CW 2130-R11"</formula>
    </cfRule>
    <cfRule type="cellIs" dxfId="452" priority="465" stopIfTrue="1" operator="equal">
      <formula>"CW 3120-R2"</formula>
    </cfRule>
    <cfRule type="cellIs" dxfId="451" priority="466" stopIfTrue="1" operator="equal">
      <formula>"CW 3240-R7"</formula>
    </cfRule>
  </conditionalFormatting>
  <conditionalFormatting sqref="D148">
    <cfRule type="cellIs" dxfId="450" priority="458" stopIfTrue="1" operator="equal">
      <formula>"CW 2130-R11"</formula>
    </cfRule>
    <cfRule type="cellIs" dxfId="449" priority="459" stopIfTrue="1" operator="equal">
      <formula>"CW 3120-R2"</formula>
    </cfRule>
    <cfRule type="cellIs" dxfId="448" priority="460" stopIfTrue="1" operator="equal">
      <formula>"CW 3240-R7"</formula>
    </cfRule>
  </conditionalFormatting>
  <conditionalFormatting sqref="D156">
    <cfRule type="cellIs" dxfId="447" priority="452" stopIfTrue="1" operator="equal">
      <formula>"CW 2130-R11"</formula>
    </cfRule>
    <cfRule type="cellIs" dxfId="446" priority="453" stopIfTrue="1" operator="equal">
      <formula>"CW 3120-R2"</formula>
    </cfRule>
    <cfRule type="cellIs" dxfId="445" priority="454" stopIfTrue="1" operator="equal">
      <formula>"CW 3240-R7"</formula>
    </cfRule>
  </conditionalFormatting>
  <conditionalFormatting sqref="D470">
    <cfRule type="cellIs" dxfId="444" priority="443" stopIfTrue="1" operator="equal">
      <formula>"CW 2130-R11"</formula>
    </cfRule>
    <cfRule type="cellIs" dxfId="443" priority="444" stopIfTrue="1" operator="equal">
      <formula>"CW 3120-R2"</formula>
    </cfRule>
    <cfRule type="cellIs" dxfId="442" priority="445" stopIfTrue="1" operator="equal">
      <formula>"CW 3240-R7"</formula>
    </cfRule>
  </conditionalFormatting>
  <conditionalFormatting sqref="D175">
    <cfRule type="cellIs" dxfId="441" priority="440" stopIfTrue="1" operator="equal">
      <formula>"CW 2130-R11"</formula>
    </cfRule>
    <cfRule type="cellIs" dxfId="440" priority="441" stopIfTrue="1" operator="equal">
      <formula>"CW 3120-R2"</formula>
    </cfRule>
    <cfRule type="cellIs" dxfId="439" priority="442" stopIfTrue="1" operator="equal">
      <formula>"CW 3240-R7"</formula>
    </cfRule>
  </conditionalFormatting>
  <conditionalFormatting sqref="D176">
    <cfRule type="cellIs" dxfId="438" priority="437" stopIfTrue="1" operator="equal">
      <formula>"CW 2130-R11"</formula>
    </cfRule>
    <cfRule type="cellIs" dxfId="437" priority="438" stopIfTrue="1" operator="equal">
      <formula>"CW 3120-R2"</formula>
    </cfRule>
    <cfRule type="cellIs" dxfId="436" priority="439" stopIfTrue="1" operator="equal">
      <formula>"CW 3240-R7"</formula>
    </cfRule>
  </conditionalFormatting>
  <conditionalFormatting sqref="D41">
    <cfRule type="cellIs" dxfId="435" priority="434" stopIfTrue="1" operator="equal">
      <formula>"CW 2130-R11"</formula>
    </cfRule>
    <cfRule type="cellIs" dxfId="434" priority="435" stopIfTrue="1" operator="equal">
      <formula>"CW 3120-R2"</formula>
    </cfRule>
    <cfRule type="cellIs" dxfId="433" priority="436" stopIfTrue="1" operator="equal">
      <formula>"CW 3240-R7"</formula>
    </cfRule>
  </conditionalFormatting>
  <conditionalFormatting sqref="D42">
    <cfRule type="cellIs" dxfId="432" priority="431" stopIfTrue="1" operator="equal">
      <formula>"CW 2130-R11"</formula>
    </cfRule>
    <cfRule type="cellIs" dxfId="431" priority="432" stopIfTrue="1" operator="equal">
      <formula>"CW 3120-R2"</formula>
    </cfRule>
    <cfRule type="cellIs" dxfId="430" priority="433" stopIfTrue="1" operator="equal">
      <formula>"CW 3240-R7"</formula>
    </cfRule>
  </conditionalFormatting>
  <conditionalFormatting sqref="D92">
    <cfRule type="cellIs" dxfId="429" priority="428" stopIfTrue="1" operator="equal">
      <formula>"CW 2130-R11"</formula>
    </cfRule>
    <cfRule type="cellIs" dxfId="428" priority="429" stopIfTrue="1" operator="equal">
      <formula>"CW 3120-R2"</formula>
    </cfRule>
    <cfRule type="cellIs" dxfId="427" priority="430" stopIfTrue="1" operator="equal">
      <formula>"CW 3240-R7"</formula>
    </cfRule>
  </conditionalFormatting>
  <conditionalFormatting sqref="D94">
    <cfRule type="cellIs" dxfId="426" priority="425" stopIfTrue="1" operator="equal">
      <formula>"CW 2130-R11"</formula>
    </cfRule>
    <cfRule type="cellIs" dxfId="425" priority="426" stopIfTrue="1" operator="equal">
      <formula>"CW 3120-R2"</formula>
    </cfRule>
    <cfRule type="cellIs" dxfId="424" priority="427" stopIfTrue="1" operator="equal">
      <formula>"CW 3240-R7"</formula>
    </cfRule>
  </conditionalFormatting>
  <conditionalFormatting sqref="D82">
    <cfRule type="cellIs" dxfId="423" priority="422" stopIfTrue="1" operator="equal">
      <formula>"CW 2130-R11"</formula>
    </cfRule>
    <cfRule type="cellIs" dxfId="422" priority="423" stopIfTrue="1" operator="equal">
      <formula>"CW 3120-R2"</formula>
    </cfRule>
    <cfRule type="cellIs" dxfId="421" priority="424" stopIfTrue="1" operator="equal">
      <formula>"CW 3240-R7"</formula>
    </cfRule>
  </conditionalFormatting>
  <conditionalFormatting sqref="D195">
    <cfRule type="cellIs" dxfId="420" priority="419" stopIfTrue="1" operator="equal">
      <formula>"CW 2130-R11"</formula>
    </cfRule>
    <cfRule type="cellIs" dxfId="419" priority="420" stopIfTrue="1" operator="equal">
      <formula>"CW 3120-R2"</formula>
    </cfRule>
    <cfRule type="cellIs" dxfId="418" priority="421" stopIfTrue="1" operator="equal">
      <formula>"CW 3240-R7"</formula>
    </cfRule>
  </conditionalFormatting>
  <conditionalFormatting sqref="D434">
    <cfRule type="cellIs" dxfId="417" priority="416" stopIfTrue="1" operator="equal">
      <formula>"CW 2130-R11"</formula>
    </cfRule>
    <cfRule type="cellIs" dxfId="416" priority="417" stopIfTrue="1" operator="equal">
      <formula>"CW 3120-R2"</formula>
    </cfRule>
    <cfRule type="cellIs" dxfId="415" priority="418" stopIfTrue="1" operator="equal">
      <formula>"CW 3240-R7"</formula>
    </cfRule>
  </conditionalFormatting>
  <conditionalFormatting sqref="D130:D131">
    <cfRule type="cellIs" dxfId="414" priority="413" stopIfTrue="1" operator="equal">
      <formula>"CW 2130-R11"</formula>
    </cfRule>
    <cfRule type="cellIs" dxfId="413" priority="414" stopIfTrue="1" operator="equal">
      <formula>"CW 3120-R2"</formula>
    </cfRule>
    <cfRule type="cellIs" dxfId="412" priority="415" stopIfTrue="1" operator="equal">
      <formula>"CW 3240-R7"</formula>
    </cfRule>
  </conditionalFormatting>
  <conditionalFormatting sqref="D267">
    <cfRule type="cellIs" dxfId="411" priority="410" stopIfTrue="1" operator="equal">
      <formula>"CW 2130-R11"</formula>
    </cfRule>
    <cfRule type="cellIs" dxfId="410" priority="411" stopIfTrue="1" operator="equal">
      <formula>"CW 3120-R2"</formula>
    </cfRule>
    <cfRule type="cellIs" dxfId="409" priority="412" stopIfTrue="1" operator="equal">
      <formula>"CW 3240-R7"</formula>
    </cfRule>
  </conditionalFormatting>
  <conditionalFormatting sqref="D274:D275">
    <cfRule type="cellIs" dxfId="408" priority="407" stopIfTrue="1" operator="equal">
      <formula>"CW 2130-R11"</formula>
    </cfRule>
    <cfRule type="cellIs" dxfId="407" priority="408" stopIfTrue="1" operator="equal">
      <formula>"CW 3120-R2"</formula>
    </cfRule>
    <cfRule type="cellIs" dxfId="406" priority="409" stopIfTrue="1" operator="equal">
      <formula>"CW 3240-R7"</formula>
    </cfRule>
  </conditionalFormatting>
  <conditionalFormatting sqref="D124">
    <cfRule type="cellIs" dxfId="405" priority="404" stopIfTrue="1" operator="equal">
      <formula>"CW 2130-R11"</formula>
    </cfRule>
    <cfRule type="cellIs" dxfId="404" priority="405" stopIfTrue="1" operator="equal">
      <formula>"CW 3120-R2"</formula>
    </cfRule>
    <cfRule type="cellIs" dxfId="403" priority="406" stopIfTrue="1" operator="equal">
      <formula>"CW 3240-R7"</formula>
    </cfRule>
  </conditionalFormatting>
  <conditionalFormatting sqref="D437">
    <cfRule type="cellIs" dxfId="402" priority="401" stopIfTrue="1" operator="equal">
      <formula>"CW 2130-R11"</formula>
    </cfRule>
    <cfRule type="cellIs" dxfId="401" priority="402" stopIfTrue="1" operator="equal">
      <formula>"CW 3120-R2"</formula>
    </cfRule>
    <cfRule type="cellIs" dxfId="400" priority="403" stopIfTrue="1" operator="equal">
      <formula>"CW 3240-R7"</formula>
    </cfRule>
  </conditionalFormatting>
  <conditionalFormatting sqref="D354">
    <cfRule type="cellIs" dxfId="399" priority="398" stopIfTrue="1" operator="equal">
      <formula>"CW 2130-R11"</formula>
    </cfRule>
    <cfRule type="cellIs" dxfId="398" priority="399" stopIfTrue="1" operator="equal">
      <formula>"CW 3120-R2"</formula>
    </cfRule>
    <cfRule type="cellIs" dxfId="397" priority="400" stopIfTrue="1" operator="equal">
      <formula>"CW 3240-R7"</formula>
    </cfRule>
  </conditionalFormatting>
  <conditionalFormatting sqref="D51">
    <cfRule type="cellIs" dxfId="396" priority="393" stopIfTrue="1" operator="equal">
      <formula>"CW 2130-R11"</formula>
    </cfRule>
    <cfRule type="cellIs" dxfId="395" priority="394" stopIfTrue="1" operator="equal">
      <formula>"CW 3120-R2"</formula>
    </cfRule>
    <cfRule type="cellIs" dxfId="394" priority="395" stopIfTrue="1" operator="equal">
      <formula>"CW 3240-R7"</formula>
    </cfRule>
  </conditionalFormatting>
  <conditionalFormatting sqref="D52 D401">
    <cfRule type="cellIs" dxfId="393" priority="396" stopIfTrue="1" operator="equal">
      <formula>"CW 3120-R2"</formula>
    </cfRule>
    <cfRule type="cellIs" dxfId="392" priority="397" stopIfTrue="1" operator="equal">
      <formula>"CW 3240-R7"</formula>
    </cfRule>
  </conditionalFormatting>
  <conditionalFormatting sqref="D53">
    <cfRule type="cellIs" dxfId="391" priority="390" stopIfTrue="1" operator="equal">
      <formula>"CW 2130-R11"</formula>
    </cfRule>
    <cfRule type="cellIs" dxfId="390" priority="391" stopIfTrue="1" operator="equal">
      <formula>"CW 3120-R2"</formula>
    </cfRule>
    <cfRule type="cellIs" dxfId="389" priority="392" stopIfTrue="1" operator="equal">
      <formula>"CW 3240-R7"</formula>
    </cfRule>
  </conditionalFormatting>
  <conditionalFormatting sqref="D57:D58">
    <cfRule type="cellIs" dxfId="388" priority="388" stopIfTrue="1" operator="equal">
      <formula>"CW 3120-R2"</formula>
    </cfRule>
    <cfRule type="cellIs" dxfId="387" priority="389" stopIfTrue="1" operator="equal">
      <formula>"CW 3240-R7"</formula>
    </cfRule>
  </conditionalFormatting>
  <conditionalFormatting sqref="D459">
    <cfRule type="cellIs" dxfId="386" priority="385" stopIfTrue="1" operator="equal">
      <formula>"CW 2130-R11"</formula>
    </cfRule>
    <cfRule type="cellIs" dxfId="385" priority="386" stopIfTrue="1" operator="equal">
      <formula>"CW 3120-R2"</formula>
    </cfRule>
    <cfRule type="cellIs" dxfId="384" priority="387" stopIfTrue="1" operator="equal">
      <formula>"CW 3240-R7"</formula>
    </cfRule>
  </conditionalFormatting>
  <conditionalFormatting sqref="D460">
    <cfRule type="cellIs" dxfId="383" priority="382" stopIfTrue="1" operator="equal">
      <formula>"CW 2130-R11"</formula>
    </cfRule>
    <cfRule type="cellIs" dxfId="382" priority="383" stopIfTrue="1" operator="equal">
      <formula>"CW 3120-R2"</formula>
    </cfRule>
    <cfRule type="cellIs" dxfId="381" priority="384" stopIfTrue="1" operator="equal">
      <formula>"CW 3240-R7"</formula>
    </cfRule>
  </conditionalFormatting>
  <conditionalFormatting sqref="D99">
    <cfRule type="cellIs" dxfId="380" priority="379" stopIfTrue="1" operator="equal">
      <formula>"CW 2130-R11"</formula>
    </cfRule>
    <cfRule type="cellIs" dxfId="379" priority="380" stopIfTrue="1" operator="equal">
      <formula>"CW 3120-R2"</formula>
    </cfRule>
    <cfRule type="cellIs" dxfId="378" priority="381" stopIfTrue="1" operator="equal">
      <formula>"CW 3240-R7"</formula>
    </cfRule>
  </conditionalFormatting>
  <conditionalFormatting sqref="D100">
    <cfRule type="cellIs" dxfId="377" priority="376" stopIfTrue="1" operator="equal">
      <formula>"CW 2130-R11"</formula>
    </cfRule>
    <cfRule type="cellIs" dxfId="376" priority="377" stopIfTrue="1" operator="equal">
      <formula>"CW 3120-R2"</formula>
    </cfRule>
    <cfRule type="cellIs" dxfId="375" priority="378" stopIfTrue="1" operator="equal">
      <formula>"CW 3240-R7"</formula>
    </cfRule>
  </conditionalFormatting>
  <conditionalFormatting sqref="D71">
    <cfRule type="cellIs" dxfId="374" priority="373" stopIfTrue="1" operator="equal">
      <formula>"CW 2130-R11"</formula>
    </cfRule>
    <cfRule type="cellIs" dxfId="373" priority="374" stopIfTrue="1" operator="equal">
      <formula>"CW 3120-R2"</formula>
    </cfRule>
    <cfRule type="cellIs" dxfId="372" priority="375" stopIfTrue="1" operator="equal">
      <formula>"CW 3240-R7"</formula>
    </cfRule>
  </conditionalFormatting>
  <conditionalFormatting sqref="D157">
    <cfRule type="cellIs" dxfId="371" priority="358" stopIfTrue="1" operator="equal">
      <formula>"CW 2130-R11"</formula>
    </cfRule>
    <cfRule type="cellIs" dxfId="370" priority="359" stopIfTrue="1" operator="equal">
      <formula>"CW 3120-R2"</formula>
    </cfRule>
    <cfRule type="cellIs" dxfId="369" priority="360" stopIfTrue="1" operator="equal">
      <formula>"CW 3240-R7"</formula>
    </cfRule>
  </conditionalFormatting>
  <conditionalFormatting sqref="D158">
    <cfRule type="cellIs" dxfId="368" priority="371" stopIfTrue="1" operator="equal">
      <formula>"CW 3120-R2"</formula>
    </cfRule>
    <cfRule type="cellIs" dxfId="367" priority="372" stopIfTrue="1" operator="equal">
      <formula>"CW 3240-R7"</formula>
    </cfRule>
  </conditionalFormatting>
  <conditionalFormatting sqref="D159">
    <cfRule type="cellIs" dxfId="366" priority="368" stopIfTrue="1" operator="equal">
      <formula>"CW 2130-R11"</formula>
    </cfRule>
    <cfRule type="cellIs" dxfId="365" priority="369" stopIfTrue="1" operator="equal">
      <formula>"CW 3120-R2"</formula>
    </cfRule>
    <cfRule type="cellIs" dxfId="364" priority="370" stopIfTrue="1" operator="equal">
      <formula>"CW 3240-R7"</formula>
    </cfRule>
  </conditionalFormatting>
  <conditionalFormatting sqref="D164">
    <cfRule type="cellIs" dxfId="363" priority="365" stopIfTrue="1" operator="equal">
      <formula>"CW 2130-R11"</formula>
    </cfRule>
    <cfRule type="cellIs" dxfId="362" priority="366" stopIfTrue="1" operator="equal">
      <formula>"CW 3120-R2"</formula>
    </cfRule>
    <cfRule type="cellIs" dxfId="361" priority="367" stopIfTrue="1" operator="equal">
      <formula>"CW 3240-R7"</formula>
    </cfRule>
  </conditionalFormatting>
  <conditionalFormatting sqref="D163">
    <cfRule type="cellIs" dxfId="360" priority="363" stopIfTrue="1" operator="equal">
      <formula>"CW 3120-R2"</formula>
    </cfRule>
    <cfRule type="cellIs" dxfId="359" priority="364" stopIfTrue="1" operator="equal">
      <formula>"CW 3240-R7"</formula>
    </cfRule>
  </conditionalFormatting>
  <conditionalFormatting sqref="D160:D162">
    <cfRule type="cellIs" dxfId="358" priority="361" stopIfTrue="1" operator="equal">
      <formula>"CW 3120-R2"</formula>
    </cfRule>
    <cfRule type="cellIs" dxfId="357" priority="362" stopIfTrue="1" operator="equal">
      <formula>"CW 3240-R7"</formula>
    </cfRule>
  </conditionalFormatting>
  <conditionalFormatting sqref="D169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170">
    <cfRule type="cellIs" dxfId="353" priority="352" stopIfTrue="1" operator="equal">
      <formula>"CW 2130-R11"</formula>
    </cfRule>
    <cfRule type="cellIs" dxfId="352" priority="353" stopIfTrue="1" operator="equal">
      <formula>"CW 3120-R2"</formula>
    </cfRule>
    <cfRule type="cellIs" dxfId="351" priority="354" stopIfTrue="1" operator="equal">
      <formula>"CW 3240-R7"</formula>
    </cfRule>
  </conditionalFormatting>
  <conditionalFormatting sqref="D165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166:D167">
    <cfRule type="cellIs" dxfId="347" priority="347" stopIfTrue="1" operator="equal">
      <formula>"CW 3120-R2"</formula>
    </cfRule>
    <cfRule type="cellIs" dxfId="346" priority="348" stopIfTrue="1" operator="equal">
      <formula>"CW 3240-R7"</formula>
    </cfRule>
  </conditionalFormatting>
  <conditionalFormatting sqref="D305">
    <cfRule type="cellIs" dxfId="345" priority="333" stopIfTrue="1" operator="equal">
      <formula>"CW 2130-R11"</formula>
    </cfRule>
    <cfRule type="cellIs" dxfId="344" priority="334" stopIfTrue="1" operator="equal">
      <formula>"CW 3120-R2"</formula>
    </cfRule>
    <cfRule type="cellIs" dxfId="343" priority="335" stopIfTrue="1" operator="equal">
      <formula>"CW 3240-R7"</formula>
    </cfRule>
  </conditionalFormatting>
  <conditionalFormatting sqref="D218">
    <cfRule type="cellIs" dxfId="342" priority="344" stopIfTrue="1" operator="equal">
      <formula>"CW 2130-R11"</formula>
    </cfRule>
    <cfRule type="cellIs" dxfId="341" priority="345" stopIfTrue="1" operator="equal">
      <formula>"CW 3120-R2"</formula>
    </cfRule>
    <cfRule type="cellIs" dxfId="340" priority="346" stopIfTrue="1" operator="equal">
      <formula>"CW 3240-R7"</formula>
    </cfRule>
  </conditionalFormatting>
  <conditionalFormatting sqref="D231">
    <cfRule type="cellIs" dxfId="339" priority="341" stopIfTrue="1" operator="equal">
      <formula>"CW 2130-R11"</formula>
    </cfRule>
    <cfRule type="cellIs" dxfId="338" priority="342" stopIfTrue="1" operator="equal">
      <formula>"CW 3120-R2"</formula>
    </cfRule>
    <cfRule type="cellIs" dxfId="337" priority="343" stopIfTrue="1" operator="equal">
      <formula>"CW 3240-R7"</formula>
    </cfRule>
  </conditionalFormatting>
  <conditionalFormatting sqref="D232">
    <cfRule type="cellIs" dxfId="336" priority="338" stopIfTrue="1" operator="equal">
      <formula>"CW 2130-R11"</formula>
    </cfRule>
    <cfRule type="cellIs" dxfId="335" priority="339" stopIfTrue="1" operator="equal">
      <formula>"CW 3120-R2"</formula>
    </cfRule>
    <cfRule type="cellIs" dxfId="334" priority="340" stopIfTrue="1" operator="equal">
      <formula>"CW 3240-R7"</formula>
    </cfRule>
  </conditionalFormatting>
  <conditionalFormatting sqref="D304">
    <cfRule type="cellIs" dxfId="333" priority="336" stopIfTrue="1" operator="equal">
      <formula>"CW 3120-R2"</formula>
    </cfRule>
    <cfRule type="cellIs" dxfId="332" priority="337" stopIfTrue="1" operator="equal">
      <formula>"CW 3240-R7"</formula>
    </cfRule>
  </conditionalFormatting>
  <conditionalFormatting sqref="D317">
    <cfRule type="cellIs" dxfId="331" priority="327" stopIfTrue="1" operator="equal">
      <formula>"CW 2130-R11"</formula>
    </cfRule>
    <cfRule type="cellIs" dxfId="330" priority="328" stopIfTrue="1" operator="equal">
      <formula>"CW 3120-R2"</formula>
    </cfRule>
    <cfRule type="cellIs" dxfId="329" priority="329" stopIfTrue="1" operator="equal">
      <formula>"CW 3240-R7"</formula>
    </cfRule>
  </conditionalFormatting>
  <conditionalFormatting sqref="D315:D316">
    <cfRule type="cellIs" dxfId="328" priority="320" stopIfTrue="1" operator="equal">
      <formula>"CW 3120-R2"</formula>
    </cfRule>
    <cfRule type="cellIs" dxfId="327" priority="321" stopIfTrue="1" operator="equal">
      <formula>"CW 3240-R7"</formula>
    </cfRule>
  </conditionalFormatting>
  <conditionalFormatting sqref="D303">
    <cfRule type="cellIs" dxfId="326" priority="330" stopIfTrue="1" operator="equal">
      <formula>"CW 2130-R11"</formula>
    </cfRule>
    <cfRule type="cellIs" dxfId="325" priority="331" stopIfTrue="1" operator="equal">
      <formula>"CW 3120-R2"</formula>
    </cfRule>
    <cfRule type="cellIs" dxfId="324" priority="332" stopIfTrue="1" operator="equal">
      <formula>"CW 3240-R7"</formula>
    </cfRule>
  </conditionalFormatting>
  <conditionalFormatting sqref="D318">
    <cfRule type="cellIs" dxfId="323" priority="324" stopIfTrue="1" operator="equal">
      <formula>"CW 2130-R11"</formula>
    </cfRule>
    <cfRule type="cellIs" dxfId="322" priority="325" stopIfTrue="1" operator="equal">
      <formula>"CW 3120-R2"</formula>
    </cfRule>
    <cfRule type="cellIs" dxfId="321" priority="326" stopIfTrue="1" operator="equal">
      <formula>"CW 3240-R7"</formula>
    </cfRule>
  </conditionalFormatting>
  <conditionalFormatting sqref="D388">
    <cfRule type="cellIs" dxfId="320" priority="303" stopIfTrue="1" operator="equal">
      <formula>"CW 2130-R11"</formula>
    </cfRule>
    <cfRule type="cellIs" dxfId="319" priority="304" stopIfTrue="1" operator="equal">
      <formula>"CW 3120-R2"</formula>
    </cfRule>
    <cfRule type="cellIs" dxfId="318" priority="305" stopIfTrue="1" operator="equal">
      <formula>"CW 3240-R7"</formula>
    </cfRule>
  </conditionalFormatting>
  <conditionalFormatting sqref="D306:D307">
    <cfRule type="cellIs" dxfId="317" priority="322" stopIfTrue="1" operator="equal">
      <formula>"CW 3120-R2"</formula>
    </cfRule>
    <cfRule type="cellIs" dxfId="316" priority="323" stopIfTrue="1" operator="equal">
      <formula>"CW 3240-R7"</formula>
    </cfRule>
  </conditionalFormatting>
  <conditionalFormatting sqref="D323:D324">
    <cfRule type="cellIs" dxfId="315" priority="317" stopIfTrue="1" operator="equal">
      <formula>"CW 2130-R11"</formula>
    </cfRule>
    <cfRule type="cellIs" dxfId="314" priority="318" stopIfTrue="1" operator="equal">
      <formula>"CW 3120-R2"</formula>
    </cfRule>
    <cfRule type="cellIs" dxfId="313" priority="319" stopIfTrue="1" operator="equal">
      <formula>"CW 3240-R7"</formula>
    </cfRule>
  </conditionalFormatting>
  <conditionalFormatting sqref="D406:D407">
    <cfRule type="cellIs" dxfId="312" priority="306" stopIfTrue="1" operator="equal">
      <formula>"CW 2130-R11"</formula>
    </cfRule>
    <cfRule type="cellIs" dxfId="311" priority="307" stopIfTrue="1" operator="equal">
      <formula>"CW 3120-R2"</formula>
    </cfRule>
    <cfRule type="cellIs" dxfId="310" priority="308" stopIfTrue="1" operator="equal">
      <formula>"CW 3240-R7"</formula>
    </cfRule>
  </conditionalFormatting>
  <conditionalFormatting sqref="D402">
    <cfRule type="cellIs" dxfId="309" priority="314" stopIfTrue="1" operator="equal">
      <formula>"CW 2130-R11"</formula>
    </cfRule>
    <cfRule type="cellIs" dxfId="308" priority="315" stopIfTrue="1" operator="equal">
      <formula>"CW 3120-R2"</formula>
    </cfRule>
    <cfRule type="cellIs" dxfId="307" priority="316" stopIfTrue="1" operator="equal">
      <formula>"CW 3240-R7"</formula>
    </cfRule>
  </conditionalFormatting>
  <conditionalFormatting sqref="D389:D390">
    <cfRule type="cellIs" dxfId="306" priority="309" stopIfTrue="1" operator="equal">
      <formula>"CW 3120-R2"</formula>
    </cfRule>
    <cfRule type="cellIs" dxfId="305" priority="310" stopIfTrue="1" operator="equal">
      <formula>"CW 3240-R7"</formula>
    </cfRule>
  </conditionalFormatting>
  <conditionalFormatting sqref="D403">
    <cfRule type="cellIs" dxfId="304" priority="311" stopIfTrue="1" operator="equal">
      <formula>"CW 2130-R11"</formula>
    </cfRule>
    <cfRule type="cellIs" dxfId="303" priority="312" stopIfTrue="1" operator="equal">
      <formula>"CW 3120-R2"</formula>
    </cfRule>
    <cfRule type="cellIs" dxfId="302" priority="313" stopIfTrue="1" operator="equal">
      <formula>"CW 3240-R7"</formula>
    </cfRule>
  </conditionalFormatting>
  <conditionalFormatting sqref="D441">
    <cfRule type="cellIs" dxfId="301" priority="300" stopIfTrue="1" operator="equal">
      <formula>"CW 2130-R11"</formula>
    </cfRule>
    <cfRule type="cellIs" dxfId="300" priority="301" stopIfTrue="1" operator="equal">
      <formula>"CW 3120-R2"</formula>
    </cfRule>
    <cfRule type="cellIs" dxfId="299" priority="302" stopIfTrue="1" operator="equal">
      <formula>"CW 3240-R7"</formula>
    </cfRule>
  </conditionalFormatting>
  <conditionalFormatting sqref="D444">
    <cfRule type="cellIs" dxfId="298" priority="297" stopIfTrue="1" operator="equal">
      <formula>"CW 2130-R11"</formula>
    </cfRule>
    <cfRule type="cellIs" dxfId="297" priority="298" stopIfTrue="1" operator="equal">
      <formula>"CW 3120-R2"</formula>
    </cfRule>
    <cfRule type="cellIs" dxfId="296" priority="299" stopIfTrue="1" operator="equal">
      <formula>"CW 3240-R7"</formula>
    </cfRule>
  </conditionalFormatting>
  <conditionalFormatting sqref="D285">
    <cfRule type="cellIs" dxfId="295" priority="294" stopIfTrue="1" operator="equal">
      <formula>"CW 2130-R11"</formula>
    </cfRule>
    <cfRule type="cellIs" dxfId="294" priority="295" stopIfTrue="1" operator="equal">
      <formula>"CW 3120-R2"</formula>
    </cfRule>
    <cfRule type="cellIs" dxfId="293" priority="296" stopIfTrue="1" operator="equal">
      <formula>"CW 3240-R7"</formula>
    </cfRule>
  </conditionalFormatting>
  <conditionalFormatting sqref="D370">
    <cfRule type="cellIs" dxfId="292" priority="291" stopIfTrue="1" operator="equal">
      <formula>"CW 2130-R11"</formula>
    </cfRule>
    <cfRule type="cellIs" dxfId="291" priority="292" stopIfTrue="1" operator="equal">
      <formula>"CW 3120-R2"</formula>
    </cfRule>
    <cfRule type="cellIs" dxfId="290" priority="293" stopIfTrue="1" operator="equal">
      <formula>"CW 3240-R7"</formula>
    </cfRule>
  </conditionalFormatting>
  <conditionalFormatting sqref="D168">
    <cfRule type="cellIs" dxfId="289" priority="289" stopIfTrue="1" operator="equal">
      <formula>"CW 2130-R11"</formula>
    </cfRule>
    <cfRule type="cellIs" dxfId="288" priority="290" stopIfTrue="1" operator="equal">
      <formula>"CW 3240-R7"</formula>
    </cfRule>
  </conditionalFormatting>
  <conditionalFormatting sqref="D55">
    <cfRule type="cellIs" dxfId="287" priority="283" stopIfTrue="1" operator="equal">
      <formula>"CW 3120-R2"</formula>
    </cfRule>
    <cfRule type="cellIs" dxfId="286" priority="284" stopIfTrue="1" operator="equal">
      <formula>"CW 3240-R7"</formula>
    </cfRule>
  </conditionalFormatting>
  <conditionalFormatting sqref="D54">
    <cfRule type="cellIs" dxfId="285" priority="287" stopIfTrue="1" operator="equal">
      <formula>"CW 3120-R2"</formula>
    </cfRule>
    <cfRule type="cellIs" dxfId="284" priority="288" stopIfTrue="1" operator="equal">
      <formula>"CW 3240-R7"</formula>
    </cfRule>
  </conditionalFormatting>
  <conditionalFormatting sqref="D56">
    <cfRule type="cellIs" dxfId="283" priority="285" stopIfTrue="1" operator="equal">
      <formula>"CW 3120-R2"</formula>
    </cfRule>
    <cfRule type="cellIs" dxfId="282" priority="286" stopIfTrue="1" operator="equal">
      <formula>"CW 3240-R7"</formula>
    </cfRule>
  </conditionalFormatting>
  <conditionalFormatting sqref="D220">
    <cfRule type="cellIs" dxfId="281" priority="277" stopIfTrue="1" operator="equal">
      <formula>"CW 3120-R2"</formula>
    </cfRule>
    <cfRule type="cellIs" dxfId="280" priority="278" stopIfTrue="1" operator="equal">
      <formula>"CW 3240-R7"</formula>
    </cfRule>
  </conditionalFormatting>
  <conditionalFormatting sqref="D219">
    <cfRule type="cellIs" dxfId="279" priority="281" stopIfTrue="1" operator="equal">
      <formula>"CW 3120-R2"</formula>
    </cfRule>
    <cfRule type="cellIs" dxfId="278" priority="282" stopIfTrue="1" operator="equal">
      <formula>"CW 3240-R7"</formula>
    </cfRule>
  </conditionalFormatting>
  <conditionalFormatting sqref="D221">
    <cfRule type="cellIs" dxfId="277" priority="279" stopIfTrue="1" operator="equal">
      <formula>"CW 3120-R2"</formula>
    </cfRule>
    <cfRule type="cellIs" dxfId="276" priority="280" stopIfTrue="1" operator="equal">
      <formula>"CW 3240-R7"</formula>
    </cfRule>
  </conditionalFormatting>
  <conditionalFormatting sqref="D235:D236">
    <cfRule type="cellIs" dxfId="275" priority="271" stopIfTrue="1" operator="equal">
      <formula>"CW 2130-R11"</formula>
    </cfRule>
    <cfRule type="cellIs" dxfId="274" priority="272" stopIfTrue="1" operator="equal">
      <formula>"CW 3120-R2"</formula>
    </cfRule>
    <cfRule type="cellIs" dxfId="273" priority="273" stopIfTrue="1" operator="equal">
      <formula>"CW 3240-R7"</formula>
    </cfRule>
  </conditionalFormatting>
  <conditionalFormatting sqref="D235:D236">
    <cfRule type="cellIs" dxfId="272" priority="274" stopIfTrue="1" operator="equal">
      <formula>"CW 2130-R11"</formula>
    </cfRule>
    <cfRule type="cellIs" dxfId="271" priority="275" stopIfTrue="1" operator="equal">
      <formula>"CW 3120-R2"</formula>
    </cfRule>
    <cfRule type="cellIs" dxfId="270" priority="276" stopIfTrue="1" operator="equal">
      <formula>"CW 3240-R7"</formula>
    </cfRule>
  </conditionalFormatting>
  <conditionalFormatting sqref="D235">
    <cfRule type="cellIs" dxfId="269" priority="268" stopIfTrue="1" operator="equal">
      <formula>"CW 2130-R11"</formula>
    </cfRule>
    <cfRule type="cellIs" dxfId="268" priority="269" stopIfTrue="1" operator="equal">
      <formula>"CW 3120-R2"</formula>
    </cfRule>
    <cfRule type="cellIs" dxfId="267" priority="270" stopIfTrue="1" operator="equal">
      <formula>"CW 3240-R7"</formula>
    </cfRule>
  </conditionalFormatting>
  <conditionalFormatting sqref="D236">
    <cfRule type="cellIs" dxfId="266" priority="265" stopIfTrue="1" operator="equal">
      <formula>"CW 2130-R11"</formula>
    </cfRule>
    <cfRule type="cellIs" dxfId="265" priority="266" stopIfTrue="1" operator="equal">
      <formula>"CW 3120-R2"</formula>
    </cfRule>
    <cfRule type="cellIs" dxfId="264" priority="267" stopIfTrue="1" operator="equal">
      <formula>"CW 3240-R7"</formula>
    </cfRule>
  </conditionalFormatting>
  <conditionalFormatting sqref="D101:D102">
    <cfRule type="cellIs" dxfId="263" priority="259" stopIfTrue="1" operator="equal">
      <formula>"CW 2130-R11"</formula>
    </cfRule>
    <cfRule type="cellIs" dxfId="262" priority="260" stopIfTrue="1" operator="equal">
      <formula>"CW 3120-R2"</formula>
    </cfRule>
    <cfRule type="cellIs" dxfId="261" priority="261" stopIfTrue="1" operator="equal">
      <formula>"CW 3240-R7"</formula>
    </cfRule>
  </conditionalFormatting>
  <conditionalFormatting sqref="D101:D102">
    <cfRule type="cellIs" dxfId="260" priority="262" stopIfTrue="1" operator="equal">
      <formula>"CW 2130-R11"</formula>
    </cfRule>
    <cfRule type="cellIs" dxfId="259" priority="263" stopIfTrue="1" operator="equal">
      <formula>"CW 3120-R2"</formula>
    </cfRule>
    <cfRule type="cellIs" dxfId="258" priority="264" stopIfTrue="1" operator="equal">
      <formula>"CW 3240-R7"</formula>
    </cfRule>
  </conditionalFormatting>
  <conditionalFormatting sqref="D101">
    <cfRule type="cellIs" dxfId="257" priority="256" stopIfTrue="1" operator="equal">
      <formula>"CW 2130-R11"</formula>
    </cfRule>
    <cfRule type="cellIs" dxfId="256" priority="257" stopIfTrue="1" operator="equal">
      <formula>"CW 3120-R2"</formula>
    </cfRule>
    <cfRule type="cellIs" dxfId="255" priority="258" stopIfTrue="1" operator="equal">
      <formula>"CW 3240-R7"</formula>
    </cfRule>
  </conditionalFormatting>
  <conditionalFormatting sqref="D102">
    <cfRule type="cellIs" dxfId="254" priority="253" stopIfTrue="1" operator="equal">
      <formula>"CW 2130-R11"</formula>
    </cfRule>
    <cfRule type="cellIs" dxfId="253" priority="254" stopIfTrue="1" operator="equal">
      <formula>"CW 3120-R2"</formula>
    </cfRule>
    <cfRule type="cellIs" dxfId="252" priority="255" stopIfTrue="1" operator="equal">
      <formula>"CW 3240-R7"</formula>
    </cfRule>
  </conditionalFormatting>
  <conditionalFormatting sqref="D234">
    <cfRule type="cellIs" dxfId="251" priority="245" stopIfTrue="1" operator="equal">
      <formula>"CW 2130-R11"</formula>
    </cfRule>
    <cfRule type="cellIs" dxfId="250" priority="246" stopIfTrue="1" operator="equal">
      <formula>"CW 3120-R2"</formula>
    </cfRule>
    <cfRule type="cellIs" dxfId="249" priority="247" stopIfTrue="1" operator="equal">
      <formula>"CW 3240-R7"</formula>
    </cfRule>
  </conditionalFormatting>
  <conditionalFormatting sqref="D233:D234">
    <cfRule type="cellIs" dxfId="248" priority="250" stopIfTrue="1" operator="equal">
      <formula>"CW 2130-R11"</formula>
    </cfRule>
    <cfRule type="cellIs" dxfId="247" priority="251" stopIfTrue="1" operator="equal">
      <formula>"CW 3120-R2"</formula>
    </cfRule>
    <cfRule type="cellIs" dxfId="246" priority="252" stopIfTrue="1" operator="equal">
      <formula>"CW 3240-R7"</formula>
    </cfRule>
  </conditionalFormatting>
  <conditionalFormatting sqref="D233">
    <cfRule type="cellIs" dxfId="245" priority="248" stopIfTrue="1" operator="equal">
      <formula>"CW 3120-R2"</formula>
    </cfRule>
    <cfRule type="cellIs" dxfId="244" priority="249" stopIfTrue="1" operator="equal">
      <formula>"CW 3240-R7"</formula>
    </cfRule>
  </conditionalFormatting>
  <conditionalFormatting sqref="D321:D322">
    <cfRule type="cellIs" dxfId="243" priority="239" stopIfTrue="1" operator="equal">
      <formula>"CW 2130-R11"</formula>
    </cfRule>
    <cfRule type="cellIs" dxfId="242" priority="240" stopIfTrue="1" operator="equal">
      <formula>"CW 3120-R2"</formula>
    </cfRule>
    <cfRule type="cellIs" dxfId="241" priority="241" stopIfTrue="1" operator="equal">
      <formula>"CW 3240-R7"</formula>
    </cfRule>
  </conditionalFormatting>
  <conditionalFormatting sqref="D321:D322">
    <cfRule type="cellIs" dxfId="240" priority="242" stopIfTrue="1" operator="equal">
      <formula>"CW 2130-R11"</formula>
    </cfRule>
    <cfRule type="cellIs" dxfId="239" priority="243" stopIfTrue="1" operator="equal">
      <formula>"CW 3120-R2"</formula>
    </cfRule>
    <cfRule type="cellIs" dxfId="238" priority="244" stopIfTrue="1" operator="equal">
      <formula>"CW 3240-R7"</formula>
    </cfRule>
  </conditionalFormatting>
  <conditionalFormatting sqref="D321">
    <cfRule type="cellIs" dxfId="237" priority="236" stopIfTrue="1" operator="equal">
      <formula>"CW 2130-R11"</formula>
    </cfRule>
    <cfRule type="cellIs" dxfId="236" priority="237" stopIfTrue="1" operator="equal">
      <formula>"CW 3120-R2"</formula>
    </cfRule>
    <cfRule type="cellIs" dxfId="235" priority="238" stopIfTrue="1" operator="equal">
      <formula>"CW 3240-R7"</formula>
    </cfRule>
  </conditionalFormatting>
  <conditionalFormatting sqref="D322">
    <cfRule type="cellIs" dxfId="234" priority="233" stopIfTrue="1" operator="equal">
      <formula>"CW 2130-R11"</formula>
    </cfRule>
    <cfRule type="cellIs" dxfId="233" priority="234" stopIfTrue="1" operator="equal">
      <formula>"CW 3120-R2"</formula>
    </cfRule>
    <cfRule type="cellIs" dxfId="232" priority="235" stopIfTrue="1" operator="equal">
      <formula>"CW 3240-R7"</formula>
    </cfRule>
  </conditionalFormatting>
  <conditionalFormatting sqref="D320">
    <cfRule type="cellIs" dxfId="231" priority="225" stopIfTrue="1" operator="equal">
      <formula>"CW 2130-R11"</formula>
    </cfRule>
    <cfRule type="cellIs" dxfId="230" priority="226" stopIfTrue="1" operator="equal">
      <formula>"CW 3120-R2"</formula>
    </cfRule>
    <cfRule type="cellIs" dxfId="229" priority="227" stopIfTrue="1" operator="equal">
      <formula>"CW 3240-R7"</formula>
    </cfRule>
  </conditionalFormatting>
  <conditionalFormatting sqref="D319:D320">
    <cfRule type="cellIs" dxfId="228" priority="230" stopIfTrue="1" operator="equal">
      <formula>"CW 2130-R11"</formula>
    </cfRule>
    <cfRule type="cellIs" dxfId="227" priority="231" stopIfTrue="1" operator="equal">
      <formula>"CW 3120-R2"</formula>
    </cfRule>
    <cfRule type="cellIs" dxfId="226" priority="232" stopIfTrue="1" operator="equal">
      <formula>"CW 3240-R7"</formula>
    </cfRule>
  </conditionalFormatting>
  <conditionalFormatting sqref="D319">
    <cfRule type="cellIs" dxfId="225" priority="228" stopIfTrue="1" operator="equal">
      <formula>"CW 3120-R2"</formula>
    </cfRule>
    <cfRule type="cellIs" dxfId="224" priority="229" stopIfTrue="1" operator="equal">
      <formula>"CW 3240-R7"</formula>
    </cfRule>
  </conditionalFormatting>
  <conditionalFormatting sqref="D313:D314">
    <cfRule type="cellIs" dxfId="223" priority="223" stopIfTrue="1" operator="equal">
      <formula>"CW 3120-R2"</formula>
    </cfRule>
    <cfRule type="cellIs" dxfId="222" priority="224" stopIfTrue="1" operator="equal">
      <formula>"CW 3240-R7"</formula>
    </cfRule>
  </conditionalFormatting>
  <conditionalFormatting sqref="D399:D400">
    <cfRule type="cellIs" dxfId="221" priority="221" stopIfTrue="1" operator="equal">
      <formula>"CW 3120-R2"</formula>
    </cfRule>
    <cfRule type="cellIs" dxfId="220" priority="222" stopIfTrue="1" operator="equal">
      <formula>"CW 3240-R7"</formula>
    </cfRule>
  </conditionalFormatting>
  <conditionalFormatting sqref="D394">
    <cfRule type="cellIs" dxfId="219" priority="219" stopIfTrue="1" operator="equal">
      <formula>"CW 3120-R2"</formula>
    </cfRule>
    <cfRule type="cellIs" dxfId="218" priority="220" stopIfTrue="1" operator="equal">
      <formula>"CW 3240-R7"</formula>
    </cfRule>
  </conditionalFormatting>
  <conditionalFormatting sqref="D404:D405">
    <cfRule type="cellIs" dxfId="217" priority="213" stopIfTrue="1" operator="equal">
      <formula>"CW 2130-R11"</formula>
    </cfRule>
    <cfRule type="cellIs" dxfId="216" priority="214" stopIfTrue="1" operator="equal">
      <formula>"CW 3120-R2"</formula>
    </cfRule>
    <cfRule type="cellIs" dxfId="215" priority="215" stopIfTrue="1" operator="equal">
      <formula>"CW 3240-R7"</formula>
    </cfRule>
  </conditionalFormatting>
  <conditionalFormatting sqref="D404:D405">
    <cfRule type="cellIs" dxfId="214" priority="216" stopIfTrue="1" operator="equal">
      <formula>"CW 2130-R11"</formula>
    </cfRule>
    <cfRule type="cellIs" dxfId="213" priority="217" stopIfTrue="1" operator="equal">
      <formula>"CW 3120-R2"</formula>
    </cfRule>
    <cfRule type="cellIs" dxfId="212" priority="218" stopIfTrue="1" operator="equal">
      <formula>"CW 3240-R7"</formula>
    </cfRule>
  </conditionalFormatting>
  <conditionalFormatting sqref="D404">
    <cfRule type="cellIs" dxfId="211" priority="210" stopIfTrue="1" operator="equal">
      <formula>"CW 2130-R11"</formula>
    </cfRule>
    <cfRule type="cellIs" dxfId="210" priority="211" stopIfTrue="1" operator="equal">
      <formula>"CW 3120-R2"</formula>
    </cfRule>
    <cfRule type="cellIs" dxfId="209" priority="212" stopIfTrue="1" operator="equal">
      <formula>"CW 3240-R7"</formula>
    </cfRule>
  </conditionalFormatting>
  <conditionalFormatting sqref="D405">
    <cfRule type="cellIs" dxfId="208" priority="207" stopIfTrue="1" operator="equal">
      <formula>"CW 2130-R11"</formula>
    </cfRule>
    <cfRule type="cellIs" dxfId="207" priority="208" stopIfTrue="1" operator="equal">
      <formula>"CW 3120-R2"</formula>
    </cfRule>
    <cfRule type="cellIs" dxfId="206" priority="209" stopIfTrue="1" operator="equal">
      <formula>"CW 3240-R7"</formula>
    </cfRule>
  </conditionalFormatting>
  <conditionalFormatting sqref="D462">
    <cfRule type="cellIs" dxfId="205" priority="187" stopIfTrue="1" operator="equal">
      <formula>"CW 2130-R11"</formula>
    </cfRule>
    <cfRule type="cellIs" dxfId="204" priority="188" stopIfTrue="1" operator="equal">
      <formula>"CW 3120-R2"</formula>
    </cfRule>
    <cfRule type="cellIs" dxfId="203" priority="189" stopIfTrue="1" operator="equal">
      <formula>"CW 3240-R7"</formula>
    </cfRule>
  </conditionalFormatting>
  <conditionalFormatting sqref="D461:D462">
    <cfRule type="cellIs" dxfId="202" priority="192" stopIfTrue="1" operator="equal">
      <formula>"CW 2130-R11"</formula>
    </cfRule>
    <cfRule type="cellIs" dxfId="201" priority="193" stopIfTrue="1" operator="equal">
      <formula>"CW 3120-R2"</formula>
    </cfRule>
    <cfRule type="cellIs" dxfId="200" priority="194" stopIfTrue="1" operator="equal">
      <formula>"CW 3240-R7"</formula>
    </cfRule>
  </conditionalFormatting>
  <conditionalFormatting sqref="D461">
    <cfRule type="cellIs" dxfId="199" priority="190" stopIfTrue="1" operator="equal">
      <formula>"CW 3120-R2"</formula>
    </cfRule>
    <cfRule type="cellIs" dxfId="198" priority="191" stopIfTrue="1" operator="equal">
      <formula>"CW 3240-R7"</formula>
    </cfRule>
  </conditionalFormatting>
  <conditionalFormatting sqref="D463:D464">
    <cfRule type="cellIs" dxfId="197" priority="201" stopIfTrue="1" operator="equal">
      <formula>"CW 2130-R11"</formula>
    </cfRule>
    <cfRule type="cellIs" dxfId="196" priority="202" stopIfTrue="1" operator="equal">
      <formula>"CW 3120-R2"</formula>
    </cfRule>
    <cfRule type="cellIs" dxfId="195" priority="203" stopIfTrue="1" operator="equal">
      <formula>"CW 3240-R7"</formula>
    </cfRule>
  </conditionalFormatting>
  <conditionalFormatting sqref="D463:D464">
    <cfRule type="cellIs" dxfId="194" priority="204" stopIfTrue="1" operator="equal">
      <formula>"CW 2130-R11"</formula>
    </cfRule>
    <cfRule type="cellIs" dxfId="193" priority="205" stopIfTrue="1" operator="equal">
      <formula>"CW 3120-R2"</formula>
    </cfRule>
    <cfRule type="cellIs" dxfId="192" priority="206" stopIfTrue="1" operator="equal">
      <formula>"CW 3240-R7"</formula>
    </cfRule>
  </conditionalFormatting>
  <conditionalFormatting sqref="D463">
    <cfRule type="cellIs" dxfId="191" priority="198" stopIfTrue="1" operator="equal">
      <formula>"CW 2130-R11"</formula>
    </cfRule>
    <cfRule type="cellIs" dxfId="190" priority="199" stopIfTrue="1" operator="equal">
      <formula>"CW 3120-R2"</formula>
    </cfRule>
    <cfRule type="cellIs" dxfId="189" priority="200" stopIfTrue="1" operator="equal">
      <formula>"CW 3240-R7"</formula>
    </cfRule>
  </conditionalFormatting>
  <conditionalFormatting sqref="D464">
    <cfRule type="cellIs" dxfId="188" priority="195" stopIfTrue="1" operator="equal">
      <formula>"CW 2130-R11"</formula>
    </cfRule>
    <cfRule type="cellIs" dxfId="187" priority="196" stopIfTrue="1" operator="equal">
      <formula>"CW 3120-R2"</formula>
    </cfRule>
    <cfRule type="cellIs" dxfId="186" priority="197" stopIfTrue="1" operator="equal">
      <formula>"CW 3240-R7"</formula>
    </cfRule>
  </conditionalFormatting>
  <conditionalFormatting sqref="D458">
    <cfRule type="cellIs" dxfId="185" priority="179" stopIfTrue="1" operator="equal">
      <formula>"CW 2130-R11"</formula>
    </cfRule>
    <cfRule type="cellIs" dxfId="184" priority="180" stopIfTrue="1" operator="equal">
      <formula>"CW 3120-R2"</formula>
    </cfRule>
    <cfRule type="cellIs" dxfId="183" priority="181" stopIfTrue="1" operator="equal">
      <formula>"CW 3240-R7"</formula>
    </cfRule>
  </conditionalFormatting>
  <conditionalFormatting sqref="D456">
    <cfRule type="cellIs" dxfId="182" priority="182" stopIfTrue="1" operator="equal">
      <formula>"CW 3120-R2"</formula>
    </cfRule>
    <cfRule type="cellIs" dxfId="181" priority="183" stopIfTrue="1" operator="equal">
      <formula>"CW 3240-R7"</formula>
    </cfRule>
  </conditionalFormatting>
  <conditionalFormatting sqref="D455">
    <cfRule type="cellIs" dxfId="180" priority="184" stopIfTrue="1" operator="equal">
      <formula>"CW 2130-R11"</formula>
    </cfRule>
    <cfRule type="cellIs" dxfId="179" priority="185" stopIfTrue="1" operator="equal">
      <formula>"CW 3120-R2"</formula>
    </cfRule>
    <cfRule type="cellIs" dxfId="178" priority="186" stopIfTrue="1" operator="equal">
      <formula>"CW 3240-R7"</formula>
    </cfRule>
  </conditionalFormatting>
  <conditionalFormatting sqref="D391">
    <cfRule type="cellIs" dxfId="177" priority="177" stopIfTrue="1" operator="equal">
      <formula>"CW 3120-R2"</formula>
    </cfRule>
    <cfRule type="cellIs" dxfId="176" priority="178" stopIfTrue="1" operator="equal">
      <formula>"CW 3240-R7"</formula>
    </cfRule>
  </conditionalFormatting>
  <conditionalFormatting sqref="D393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312">
    <cfRule type="cellIs" dxfId="172" priority="166" stopIfTrue="1" operator="equal">
      <formula>"CW 2130-R11"</formula>
    </cfRule>
    <cfRule type="cellIs" dxfId="171" priority="167" stopIfTrue="1" operator="equal">
      <formula>"CW 3120-R2"</formula>
    </cfRule>
    <cfRule type="cellIs" dxfId="170" priority="168" stopIfTrue="1" operator="equal">
      <formula>"CW 3240-R7"</formula>
    </cfRule>
  </conditionalFormatting>
  <conditionalFormatting sqref="D308">
    <cfRule type="cellIs" dxfId="169" priority="169" stopIfTrue="1" operator="equal">
      <formula>"CW 3120-R2"</formula>
    </cfRule>
    <cfRule type="cellIs" dxfId="168" priority="170" stopIfTrue="1" operator="equal">
      <formula>"CW 3240-R7"</formula>
    </cfRule>
  </conditionalFormatting>
  <conditionalFormatting sqref="D222">
    <cfRule type="cellIs" dxfId="167" priority="161" stopIfTrue="1" operator="equal">
      <formula>"CW 3120-R2"</formula>
    </cfRule>
    <cfRule type="cellIs" dxfId="166" priority="162" stopIfTrue="1" operator="equal">
      <formula>"CW 3240-R7"</formula>
    </cfRule>
  </conditionalFormatting>
  <conditionalFormatting sqref="D226">
    <cfRule type="cellIs" dxfId="165" priority="158" stopIfTrue="1" operator="equal">
      <formula>"CW 2130-R11"</formula>
    </cfRule>
    <cfRule type="cellIs" dxfId="164" priority="159" stopIfTrue="1" operator="equal">
      <formula>"CW 3120-R2"</formula>
    </cfRule>
    <cfRule type="cellIs" dxfId="163" priority="160" stopIfTrue="1" operator="equal">
      <formula>"CW 3240-R7"</formula>
    </cfRule>
  </conditionalFormatting>
  <conditionalFormatting sqref="D309:D310">
    <cfRule type="cellIs" dxfId="162" priority="171" stopIfTrue="1" operator="equal">
      <formula>"CW 2130-R11"</formula>
    </cfRule>
    <cfRule type="cellIs" dxfId="161" priority="172" stopIfTrue="1" operator="equal">
      <formula>"CW 3120-R2"</formula>
    </cfRule>
    <cfRule type="cellIs" dxfId="160" priority="173" stopIfTrue="1" operator="equal">
      <formula>"CW 3240-R7"</formula>
    </cfRule>
  </conditionalFormatting>
  <conditionalFormatting sqref="D34">
    <cfRule type="cellIs" dxfId="159" priority="155" stopIfTrue="1" operator="equal">
      <formula>"CW 2130-R11"</formula>
    </cfRule>
    <cfRule type="cellIs" dxfId="158" priority="156" stopIfTrue="1" operator="equal">
      <formula>"CW 3120-R2"</formula>
    </cfRule>
    <cfRule type="cellIs" dxfId="157" priority="157" stopIfTrue="1" operator="equal">
      <formula>"CW 3240-R7"</formula>
    </cfRule>
  </conditionalFormatting>
  <conditionalFormatting sqref="D223:D224">
    <cfRule type="cellIs" dxfId="156" priority="163" stopIfTrue="1" operator="equal">
      <formula>"CW 2130-R11"</formula>
    </cfRule>
    <cfRule type="cellIs" dxfId="155" priority="164" stopIfTrue="1" operator="equal">
      <formula>"CW 3120-R2"</formula>
    </cfRule>
    <cfRule type="cellIs" dxfId="154" priority="165" stopIfTrue="1" operator="equal">
      <formula>"CW 3240-R7"</formula>
    </cfRule>
  </conditionalFormatting>
  <conditionalFormatting sqref="D154">
    <cfRule type="cellIs" dxfId="153" priority="152" stopIfTrue="1" operator="equal">
      <formula>"CW 2130-R11"</formula>
    </cfRule>
    <cfRule type="cellIs" dxfId="152" priority="153" stopIfTrue="1" operator="equal">
      <formula>"CW 3120-R2"</formula>
    </cfRule>
    <cfRule type="cellIs" dxfId="151" priority="154" stopIfTrue="1" operator="equal">
      <formula>"CW 3240-R7"</formula>
    </cfRule>
  </conditionalFormatting>
  <conditionalFormatting sqref="D295">
    <cfRule type="cellIs" dxfId="150" priority="149" stopIfTrue="1" operator="equal">
      <formula>"CW 2130-R11"</formula>
    </cfRule>
    <cfRule type="cellIs" dxfId="149" priority="150" stopIfTrue="1" operator="equal">
      <formula>"CW 3120-R2"</formula>
    </cfRule>
    <cfRule type="cellIs" dxfId="148" priority="151" stopIfTrue="1" operator="equal">
      <formula>"CW 3240-R7"</formula>
    </cfRule>
  </conditionalFormatting>
  <conditionalFormatting sqref="D380">
    <cfRule type="cellIs" dxfId="147" priority="146" stopIfTrue="1" operator="equal">
      <formula>"CW 2130-R11"</formula>
    </cfRule>
    <cfRule type="cellIs" dxfId="146" priority="147" stopIfTrue="1" operator="equal">
      <formula>"CW 3120-R2"</formula>
    </cfRule>
    <cfRule type="cellIs" dxfId="145" priority="148" stopIfTrue="1" operator="equal">
      <formula>"CW 3240-R7"</formula>
    </cfRule>
  </conditionalFormatting>
  <conditionalFormatting sqref="D420">
    <cfRule type="cellIs" dxfId="144" priority="143" stopIfTrue="1" operator="equal">
      <formula>"CW 2130-R11"</formula>
    </cfRule>
    <cfRule type="cellIs" dxfId="143" priority="144" stopIfTrue="1" operator="equal">
      <formula>"CW 3120-R2"</formula>
    </cfRule>
    <cfRule type="cellIs" dxfId="142" priority="145" stopIfTrue="1" operator="equal">
      <formula>"CW 3240-R7"</formula>
    </cfRule>
  </conditionalFormatting>
  <conditionalFormatting sqref="D425">
    <cfRule type="cellIs" dxfId="141" priority="140" stopIfTrue="1" operator="equal">
      <formula>"CW 2130-R11"</formula>
    </cfRule>
    <cfRule type="cellIs" dxfId="140" priority="141" stopIfTrue="1" operator="equal">
      <formula>"CW 3120-R2"</formula>
    </cfRule>
    <cfRule type="cellIs" dxfId="139" priority="142" stopIfTrue="1" operator="equal">
      <formula>"CW 3240-R7"</formula>
    </cfRule>
  </conditionalFormatting>
  <conditionalFormatting sqref="D445">
    <cfRule type="cellIs" dxfId="138" priority="137" stopIfTrue="1" operator="equal">
      <formula>"CW 2130-R11"</formula>
    </cfRule>
    <cfRule type="cellIs" dxfId="137" priority="138" stopIfTrue="1" operator="equal">
      <formula>"CW 3120-R2"</formula>
    </cfRule>
    <cfRule type="cellIs" dxfId="136" priority="139" stopIfTrue="1" operator="equal">
      <formula>"CW 3240-R7"</formula>
    </cfRule>
  </conditionalFormatting>
  <conditionalFormatting sqref="D214:D215">
    <cfRule type="cellIs" dxfId="135" priority="134" stopIfTrue="1" operator="equal">
      <formula>"CW 2130-R11"</formula>
    </cfRule>
    <cfRule type="cellIs" dxfId="134" priority="135" stopIfTrue="1" operator="equal">
      <formula>"CW 3120-R2"</formula>
    </cfRule>
    <cfRule type="cellIs" dxfId="133" priority="136" stopIfTrue="1" operator="equal">
      <formula>"CW 3240-R7"</formula>
    </cfRule>
  </conditionalFormatting>
  <conditionalFormatting sqref="D481">
    <cfRule type="cellIs" dxfId="132" priority="131" stopIfTrue="1" operator="equal">
      <formula>"CW 2130-R11"</formula>
    </cfRule>
    <cfRule type="cellIs" dxfId="131" priority="132" stopIfTrue="1" operator="equal">
      <formula>"CW 3120-R2"</formula>
    </cfRule>
    <cfRule type="cellIs" dxfId="130" priority="133" stopIfTrue="1" operator="equal">
      <formula>"CW 3240-R7"</formula>
    </cfRule>
  </conditionalFormatting>
  <conditionalFormatting sqref="D227">
    <cfRule type="cellIs" dxfId="129" priority="129" stopIfTrue="1" operator="equal">
      <formula>"CW 3120-R2"</formula>
    </cfRule>
    <cfRule type="cellIs" dxfId="128" priority="130" stopIfTrue="1" operator="equal">
      <formula>"CW 3240-R7"</formula>
    </cfRule>
  </conditionalFormatting>
  <conditionalFormatting sqref="D228">
    <cfRule type="cellIs" dxfId="127" priority="127" stopIfTrue="1" operator="equal">
      <formula>"CW 3120-R2"</formula>
    </cfRule>
    <cfRule type="cellIs" dxfId="126" priority="128" stopIfTrue="1" operator="equal">
      <formula>"CW 3240-R7"</formula>
    </cfRule>
  </conditionalFormatting>
  <conditionalFormatting sqref="D229:D230">
    <cfRule type="cellIs" dxfId="125" priority="125" stopIfTrue="1" operator="equal">
      <formula>"CW 3120-R2"</formula>
    </cfRule>
    <cfRule type="cellIs" dxfId="124" priority="126" stopIfTrue="1" operator="equal">
      <formula>"CW 3240-R7"</formula>
    </cfRule>
  </conditionalFormatting>
  <conditionalFormatting sqref="D293:D294">
    <cfRule type="cellIs" dxfId="123" priority="122" stopIfTrue="1" operator="equal">
      <formula>"CW 2130-R11"</formula>
    </cfRule>
    <cfRule type="cellIs" dxfId="122" priority="123" stopIfTrue="1" operator="equal">
      <formula>"CW 3120-R2"</formula>
    </cfRule>
    <cfRule type="cellIs" dxfId="121" priority="124" stopIfTrue="1" operator="equal">
      <formula>"CW 3240-R7"</formula>
    </cfRule>
  </conditionalFormatting>
  <conditionalFormatting sqref="D484">
    <cfRule type="cellIs" dxfId="120" priority="119" stopIfTrue="1" operator="equal">
      <formula>"CW 2130-R11"</formula>
    </cfRule>
    <cfRule type="cellIs" dxfId="119" priority="120" stopIfTrue="1" operator="equal">
      <formula>"CW 3120-R2"</formula>
    </cfRule>
    <cfRule type="cellIs" dxfId="118" priority="121" stopIfTrue="1" operator="equal">
      <formula>"CW 3240-R7"</formula>
    </cfRule>
  </conditionalFormatting>
  <conditionalFormatting sqref="D355">
    <cfRule type="cellIs" dxfId="117" priority="116" stopIfTrue="1" operator="equal">
      <formula>"CW 2130-R11"</formula>
    </cfRule>
    <cfRule type="cellIs" dxfId="116" priority="117" stopIfTrue="1" operator="equal">
      <formula>"CW 3120-R2"</formula>
    </cfRule>
    <cfRule type="cellIs" dxfId="115" priority="118" stopIfTrue="1" operator="equal">
      <formula>"CW 3240-R7"</formula>
    </cfRule>
  </conditionalFormatting>
  <conditionalFormatting sqref="D356">
    <cfRule type="cellIs" dxfId="114" priority="113" stopIfTrue="1" operator="equal">
      <formula>"CW 2130-R11"</formula>
    </cfRule>
    <cfRule type="cellIs" dxfId="113" priority="114" stopIfTrue="1" operator="equal">
      <formula>"CW 3120-R2"</formula>
    </cfRule>
    <cfRule type="cellIs" dxfId="112" priority="115" stopIfTrue="1" operator="equal">
      <formula>"CW 3240-R7"</formula>
    </cfRule>
  </conditionalFormatting>
  <conditionalFormatting sqref="D378:D379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12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14">
    <cfRule type="cellIs" dxfId="105" priority="104" stopIfTrue="1" operator="equal">
      <formula>"CW 2130-R11"</formula>
    </cfRule>
    <cfRule type="cellIs" dxfId="104" priority="105" stopIfTrue="1" operator="equal">
      <formula>"CW 3120-R2"</formula>
    </cfRule>
    <cfRule type="cellIs" dxfId="103" priority="106" stopIfTrue="1" operator="equal">
      <formula>"CW 3240-R7"</formula>
    </cfRule>
  </conditionalFormatting>
  <conditionalFormatting sqref="D32:D33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109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141">
    <cfRule type="cellIs" dxfId="96" priority="89" stopIfTrue="1" operator="equal">
      <formula>"CW 2130-R11"</formula>
    </cfRule>
    <cfRule type="cellIs" dxfId="95" priority="90" stopIfTrue="1" operator="equal">
      <formula>"CW 3120-R2"</formula>
    </cfRule>
    <cfRule type="cellIs" dxfId="94" priority="91" stopIfTrue="1" operator="equal">
      <formula>"CW 3240-R7"</formula>
    </cfRule>
  </conditionalFormatting>
  <conditionalFormatting sqref="D111">
    <cfRule type="cellIs" dxfId="93" priority="95" stopIfTrue="1" operator="equal">
      <formula>"CW 2130-R11"</formula>
    </cfRule>
    <cfRule type="cellIs" dxfId="92" priority="96" stopIfTrue="1" operator="equal">
      <formula>"CW 3120-R2"</formula>
    </cfRule>
    <cfRule type="cellIs" dxfId="91" priority="97" stopIfTrue="1" operator="equal">
      <formula>"CW 3240-R7"</formula>
    </cfRule>
  </conditionalFormatting>
  <conditionalFormatting sqref="D140">
    <cfRule type="cellIs" dxfId="90" priority="92" stopIfTrue="1" operator="equal">
      <formula>"CW 2130-R11"</formula>
    </cfRule>
    <cfRule type="cellIs" dxfId="89" priority="93" stopIfTrue="1" operator="equal">
      <formula>"CW 3120-R2"</formula>
    </cfRule>
    <cfRule type="cellIs" dxfId="88" priority="94" stopIfTrue="1" operator="equal">
      <formula>"CW 3240-R7"</formula>
    </cfRule>
  </conditionalFormatting>
  <conditionalFormatting sqref="D478">
    <cfRule type="cellIs" dxfId="87" priority="86" stopIfTrue="1" operator="equal">
      <formula>"CW 2130-R11"</formula>
    </cfRule>
    <cfRule type="cellIs" dxfId="86" priority="87" stopIfTrue="1" operator="equal">
      <formula>"CW 3120-R2"</formula>
    </cfRule>
    <cfRule type="cellIs" dxfId="85" priority="88" stopIfTrue="1" operator="equal">
      <formula>"CW 3240-R7"</formula>
    </cfRule>
  </conditionalFormatting>
  <conditionalFormatting sqref="D475:D477">
    <cfRule type="cellIs" dxfId="84" priority="84" stopIfTrue="1" operator="equal">
      <formula>"CW 3120-R2"</formula>
    </cfRule>
    <cfRule type="cellIs" dxfId="83" priority="85" stopIfTrue="1" operator="equal">
      <formula>"CW 3240-R7"</formula>
    </cfRule>
  </conditionalFormatting>
  <conditionalFormatting sqref="D443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206">
    <cfRule type="cellIs" dxfId="79" priority="78" stopIfTrue="1" operator="equal">
      <formula>"CW 2130-R11"</formula>
    </cfRule>
    <cfRule type="cellIs" dxfId="78" priority="79" stopIfTrue="1" operator="equal">
      <formula>"CW 3120-R2"</formula>
    </cfRule>
    <cfRule type="cellIs" dxfId="77" priority="80" stopIfTrue="1" operator="equal">
      <formula>"CW 3240-R7"</formula>
    </cfRule>
  </conditionalFormatting>
  <conditionalFormatting sqref="D282">
    <cfRule type="cellIs" dxfId="76" priority="75" stopIfTrue="1" operator="equal">
      <formula>"CW 2130-R11"</formula>
    </cfRule>
    <cfRule type="cellIs" dxfId="75" priority="76" stopIfTrue="1" operator="equal">
      <formula>"CW 3120-R2"</formula>
    </cfRule>
    <cfRule type="cellIs" dxfId="74" priority="77" stopIfTrue="1" operator="equal">
      <formula>"CW 3240-R7"</formula>
    </cfRule>
  </conditionalFormatting>
  <conditionalFormatting sqref="D367">
    <cfRule type="cellIs" dxfId="73" priority="72" stopIfTrue="1" operator="equal">
      <formula>"CW 2130-R11"</formula>
    </cfRule>
    <cfRule type="cellIs" dxfId="72" priority="73" stopIfTrue="1" operator="equal">
      <formula>"CW 3120-R2"</formula>
    </cfRule>
    <cfRule type="cellIs" dxfId="71" priority="74" stopIfTrue="1" operator="equal">
      <formula>"CW 3240-R7"</formula>
    </cfRule>
  </conditionalFormatting>
  <conditionalFormatting sqref="D66">
    <cfRule type="cellIs" dxfId="70" priority="69" stopIfTrue="1" operator="equal">
      <formula>"CW 2130-R11"</formula>
    </cfRule>
    <cfRule type="cellIs" dxfId="69" priority="70" stopIfTrue="1" operator="equal">
      <formula>"CW 3120-R2"</formula>
    </cfRule>
    <cfRule type="cellIs" dxfId="68" priority="71" stopIfTrue="1" operator="equal">
      <formula>"CW 3240-R7"</formula>
    </cfRule>
  </conditionalFormatting>
  <conditionalFormatting sqref="D59">
    <cfRule type="cellIs" dxfId="67" priority="67" stopIfTrue="1" operator="equal">
      <formula>"CW 2130-R11"</formula>
    </cfRule>
    <cfRule type="cellIs" dxfId="66" priority="68" stopIfTrue="1" operator="equal">
      <formula>"CW 3240-R7"</formula>
    </cfRule>
  </conditionalFormatting>
  <conditionalFormatting sqref="D73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75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89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93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187:D188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190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255 D257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254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256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259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252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340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343:D344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342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346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348:D349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396">
    <cfRule type="cellIs" dxfId="17" priority="17" stopIfTrue="1" operator="equal">
      <formula>"CW 3120-R2"</formula>
    </cfRule>
    <cfRule type="cellIs" dxfId="16" priority="18" stopIfTrue="1" operator="equal">
      <formula>"CW 3240-R7"</formula>
    </cfRule>
  </conditionalFormatting>
  <conditionalFormatting sqref="D395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397:D398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42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423:D424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428:D42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2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62" yWindow="757"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00" xr:uid="{899934F1-41FA-4E73-827B-89A416540C5F}">
      <formula1>IF(AND(G500&gt;=0.01,G500&lt;=G518*0.05),ROUND(G500,2),0.01)</formula1>
    </dataValidation>
    <dataValidation type="custom" allowBlank="1" showInputMessage="1" showErrorMessage="1" error="If you can enter a Unit  Price in this cell, pLease contact the Contract Administrator immediately!" sqref="G11 G355 G18 G333 G20:G21 G23 G25 G27:G28 G40 G38 G43:G44 G60:G61 G30 G108 G13 G115 G136 G122 G125:G126 G132 G142 G151 G68:G69 G72 G74 G78 G80 G83:G84 G87 G91 G95 G183:G184 G227 G189 G191 G193 G196:G197 G200 G204 G212 G209:G210 G237:G238 G178:G180 G417:G418 G422 G427 G430 G432 G439 G139:G140 G449 G446:G447 G451 G465:G466 G412:G414 G248:G249 G251 G253 G258 G260 G263 G265 G268 G270:G271 G276 G280 G289 G286:G287 G291 G296:G297 G299 G325:G326 G245 G336:G337 G339 G341 G345 G347 G350 G352 G357:G358 G361 G365 G374 G371:G372 G376 G381:G382 G384 G408:G409 G171:G172 G117:G118 G120 G148:G149 G46 G174:G175 G35:G36 G435:G436 G51:G52 G57 G455:G456 G97 G155 G157:G158 G160:G161 G487 G218:G220 G301 G303:G304 G306 G386 G329:G330 G54:G55 G216 G233 G32 G319 G313 G399 G64:G66 G378 G461 G453 G391 G308 G222 G420 G425 G186 G229 G110 G442 G394:G395 G397 G101 G214 G235 G293 G321 G404 G463 G459 G472:G476 G479:G480 G7:G8 G49 G99 G104:G105 G169 G231 G241:G242 G317 G388:G389 G402 G482:G483 G16 G113 G469 G163:G164" xr:uid="{7A7C77A8-32C4-4997-999C-433CC322B5F2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56 G62 G331:G332 G322:G324 G17 G19 G24 G29 G373 G114 G467 G106:G107 G121 G440:G441 G150 G272:G275 G22 G26 G9:G10 G426 G133:G135 G405:G407 G302 G67 G33:G34 G58:G59 G79 G41:G42 G47:G48 G98 G181:G182 G185 G211 G152:G154 G81:G82 G192 G217 G415:G416 G356 G450 G452 G423:G424 G431 G448 G239 G470 G246:G247 G250 G261:G262 G190 G254:G257 G264 G269 G290 G187:G188 G298 G300 G259 G288 G243:G244 G327 G334:G335 G338 G252 G342:G344 G351 G375 G230 G45 G383 G340 G50 G116 G119 G410 G464 G39 G176 G379:G380 G173 G96 G75:G77 G85:G86 G88:G90 G73 G198:G199 G201:G203 G443:G445 G194:G195 G398 G433:G434 G437:G438 G314:G316 G127:G131 G137:G138 G143:G147 G266:G267 G12 G123:G124 G428:G429 G277:G279 G205:G208 G362:G364 G359:G360 G346 G481 G165:G168 G457:G458 G281:G285 G387 G70:G71 G159 G162 G170 G56 G307 G294:G295 G305 G215 G390 G53 G396 G454 G221 G419 G421 G92:G94 G102 G232 G223:G226 G228 G477:G478 G353:G354 G14:G15 G109 G111:G112 G141 G488:G497 G366:G370 G309:G312 G392:G393 G400:G401 G348:G349 G31 G100 G213 G236 G234 G292 G318 G320 G377 G385 G403 G460 G462 G484 G37" xr:uid="{2929C5F7-D992-46B0-AC61-C0D078A40C98}">
      <formula1>IF(G9&gt;=0.01,ROUND(G9,2),0.01)</formula1>
    </dataValidation>
  </dataValidations>
  <pageMargins left="0.51181102362204722" right="0.51181102362204722" top="0.74803149606299213" bottom="0.74803149606299213" header="0.23622047244094491" footer="0.23622047244094491"/>
  <pageSetup scale="74" fitToHeight="0" orientation="portrait" r:id="rId1"/>
  <headerFooter alignWithMargins="0">
    <oddHeader>&amp;LThe City of Winnipeg
Tender No. 181-2024 Addendum 1
&amp;RBid Submission
&amp;P of &amp;N</oddHeader>
    <oddFooter xml:space="preserve">&amp;R                   </oddFooter>
  </headerFooter>
  <rowBreaks count="31" manualBreakCount="31">
    <brk id="24" min="1" max="7" man="1"/>
    <brk id="42" min="1" max="7" man="1"/>
    <brk id="63" min="1" max="7" man="1"/>
    <brk id="82" min="1" max="7" man="1"/>
    <brk id="103" min="1" max="7" man="1"/>
    <brk id="121" min="1" max="7" man="1"/>
    <brk id="138" min="1" max="7" man="1"/>
    <brk id="156" min="1" max="7" man="1"/>
    <brk id="177" min="1" max="7" man="1"/>
    <brk id="195" min="1" max="7" man="1"/>
    <brk id="215" min="1" max="7" man="1"/>
    <brk id="236" min="1" max="7" man="1"/>
    <brk id="240" min="1" max="7" man="1"/>
    <brk id="259" min="1" max="7" man="1"/>
    <brk id="279" min="1" max="7" man="1"/>
    <brk id="298" min="1" max="7" man="1"/>
    <brk id="312" min="1" max="7" man="1"/>
    <brk id="328" min="1" max="7" man="1"/>
    <brk id="346" min="1" max="7" man="1"/>
    <brk id="364" min="1" max="7" man="1"/>
    <brk id="383" min="1" max="7" man="1"/>
    <brk id="401" min="1" max="7" man="1"/>
    <brk id="411" min="1" max="7" man="1"/>
    <brk id="429" min="1" max="7" man="1"/>
    <brk id="445" min="1" max="7" man="1"/>
    <brk id="464" min="1" max="7" man="1"/>
    <brk id="468" min="1" max="7" man="1"/>
    <brk id="471" min="1" max="7" man="1"/>
    <brk id="485" min="1" max="7" man="1"/>
    <brk id="498" min="1" max="7" man="1"/>
    <brk id="501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(R1) - PRICES</vt:lpstr>
      <vt:lpstr>'FORM B (R1) - PRICES'!Print_Area</vt:lpstr>
      <vt:lpstr>'FORM B (R1) - PRICES'!Print_Titles</vt:lpstr>
      <vt:lpstr>'FORM B (R1) - PRICES'!XEVERYTHING</vt:lpstr>
      <vt:lpstr>'FORM B (R1)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25-Jun-2024
by C. Humbert
File Size 81.3 KB</dc:description>
  <cp:lastModifiedBy>Humbert, Cory</cp:lastModifiedBy>
  <cp:lastPrinted>2024-06-25T15:07:20Z</cp:lastPrinted>
  <dcterms:created xsi:type="dcterms:W3CDTF">1999-03-31T15:44:33Z</dcterms:created>
  <dcterms:modified xsi:type="dcterms:W3CDTF">2024-06-25T15:08:02Z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/>
  </property>
  <property fmtid="{D5CDD505-2E9C-101B-9397-08002B2CF9AE}" pid="5" name="Folder_Code">
    <vt:lpwstr/>
  </property>
  <property fmtid="{D5CDD505-2E9C-101B-9397-08002B2CF9AE}" pid="6" name="Folder_Name">
    <vt:lpwstr/>
  </property>
  <property fmtid="{D5CDD505-2E9C-101B-9397-08002B2CF9AE}" pid="7" name="Folder_Description">
    <vt:lpwstr/>
  </property>
  <property fmtid="{D5CDD505-2E9C-101B-9397-08002B2CF9AE}" pid="8" name="/Folder_Name/">
    <vt:lpwstr/>
  </property>
  <property fmtid="{D5CDD505-2E9C-101B-9397-08002B2CF9AE}" pid="9" name="/Folder_Description/">
    <vt:lpwstr/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/>
  </property>
  <property fmtid="{D5CDD505-2E9C-101B-9397-08002B2CF9AE}" pid="13" name="Folder_ManagerDesc">
    <vt:lpwstr/>
  </property>
  <property fmtid="{D5CDD505-2E9C-101B-9397-08002B2CF9AE}" pid="14" name="Folder_Storage">
    <vt:lpwstr/>
  </property>
  <property fmtid="{D5CDD505-2E9C-101B-9397-08002B2CF9AE}" pid="15" name="Folder_StorageDesc">
    <vt:lpwstr/>
  </property>
  <property fmtid="{D5CDD505-2E9C-101B-9397-08002B2CF9AE}" pid="16" name="Folder_Creator">
    <vt:lpwstr/>
  </property>
  <property fmtid="{D5CDD505-2E9C-101B-9397-08002B2CF9AE}" pid="17" name="Folder_CreatorDesc">
    <vt:lpwstr/>
  </property>
  <property fmtid="{D5CDD505-2E9C-101B-9397-08002B2CF9AE}" pid="18" name="Folder_CreateDate">
    <vt:lpwstr/>
  </property>
  <property fmtid="{D5CDD505-2E9C-101B-9397-08002B2CF9AE}" pid="19" name="Folder_Updater">
    <vt:lpwstr/>
  </property>
  <property fmtid="{D5CDD505-2E9C-101B-9397-08002B2CF9AE}" pid="20" name="Folder_UpdaterDesc">
    <vt:lpwstr/>
  </property>
  <property fmtid="{D5CDD505-2E9C-101B-9397-08002B2CF9AE}" pid="21" name="Folder_UpdateDate">
    <vt:lpwstr/>
  </property>
  <property fmtid="{D5CDD505-2E9C-101B-9397-08002B2CF9AE}" pid="22" name="Document_Number">
    <vt:lpwstr/>
  </property>
  <property fmtid="{D5CDD505-2E9C-101B-9397-08002B2CF9AE}" pid="23" name="Document_Name">
    <vt:lpwstr/>
  </property>
  <property fmtid="{D5CDD505-2E9C-101B-9397-08002B2CF9AE}" pid="24" name="Document_FileName">
    <vt:lpwstr/>
  </property>
  <property fmtid="{D5CDD505-2E9C-101B-9397-08002B2CF9AE}" pid="25" name="Document_Version">
    <vt:lpwstr/>
  </property>
  <property fmtid="{D5CDD505-2E9C-101B-9397-08002B2CF9AE}" pid="26" name="Document_VersionSeq">
    <vt:lpwstr/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