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8-2024 PWD-Eng Locals\"/>
    </mc:Choice>
  </mc:AlternateContent>
  <xr:revisionPtr revIDLastSave="0" documentId="13_ncr:1_{68B95884-24F3-4C77-8222-FB43C4EA87D1}" xr6:coauthVersionLast="36" xr6:coauthVersionMax="36" xr10:uidLastSave="{00000000-0000-0000-0000-000000000000}"/>
  <bookViews>
    <workbookView xWindow="9570" yWindow="225" windowWidth="9600" windowHeight="10455" xr2:uid="{00000000-000D-0000-FFFF-FFFF00000000}"/>
  </bookViews>
  <sheets>
    <sheet name="18-2024 Form B - Prices" sheetId="36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'18-2024 Form B - Prices'!#REF!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'18-2024 Form B - Prices'!#REF!</definedName>
    <definedName name="_8TENDER_NO._181" localSheetId="0">#REF!</definedName>
    <definedName name="_8TENDER_NO._181">'[2]FORM B; PRICES'!#REF!</definedName>
    <definedName name="_9TENDER_SUBMISSI" localSheetId="0">'18-2024 Form B - Prices'!#REF!</definedName>
    <definedName name="_xlnm._FilterDatabase" localSheetId="0" hidden="1">'18-2024 Form B - Prices'!$A$1:$N$602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'18-2024 Form B - Prices'!#REF!</definedName>
    <definedName name="HEADER">'[1]FORM B; PRICES'!#REF!</definedName>
    <definedName name="_xlnm.Print_Area" localSheetId="0">'18-2024 Form B - Prices'!$B$6:$H$602</definedName>
    <definedName name="_xlnm.Print_Titles" localSheetId="0">'18-2024 Form B - Prices'!$1:$5</definedName>
    <definedName name="_xlnm.Print_Titles">#REF!</definedName>
    <definedName name="TEMP" localSheetId="0">'18-2024 Form B - Prices'!#REF!</definedName>
    <definedName name="TEMP">'[1]FORM B; PRICES'!#REF!</definedName>
    <definedName name="TESTHEAD" localSheetId="0">'18-2024 Form B - Prices'!#REF!</definedName>
    <definedName name="TESTHEAD">'[1]FORM B; PRICES'!#REF!</definedName>
    <definedName name="XEVERYTHING" localSheetId="0">'18-2024 Form B - Prices'!$B$1:$IV$571</definedName>
    <definedName name="XEverything">#REF!</definedName>
    <definedName name="XITEMS" localSheetId="0">'18-2024 Form B - Prices'!$B$7:$IV$571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600" i="36" l="1"/>
  <c r="B600" i="36"/>
  <c r="C598" i="36"/>
  <c r="B598" i="36"/>
  <c r="B597" i="36"/>
  <c r="C595" i="36"/>
  <c r="B595" i="36"/>
  <c r="C594" i="36"/>
  <c r="B594" i="36"/>
  <c r="C593" i="36"/>
  <c r="B593" i="36"/>
  <c r="C592" i="36"/>
  <c r="B592" i="36"/>
  <c r="C591" i="36"/>
  <c r="B591" i="36"/>
  <c r="C590" i="36"/>
  <c r="B590" i="36"/>
  <c r="C589" i="36"/>
  <c r="B589" i="36"/>
  <c r="C588" i="36"/>
  <c r="B588" i="36"/>
  <c r="B587" i="36"/>
  <c r="C585" i="36"/>
  <c r="B585" i="36"/>
  <c r="H584" i="36"/>
  <c r="H585" i="36" s="1"/>
  <c r="H600" i="36" s="1"/>
  <c r="C582" i="36"/>
  <c r="B582" i="36"/>
  <c r="H581" i="36"/>
  <c r="H580" i="36"/>
  <c r="H579" i="36"/>
  <c r="H578" i="36"/>
  <c r="H577" i="36"/>
  <c r="H576" i="36"/>
  <c r="H575" i="36"/>
  <c r="H574" i="36"/>
  <c r="H573" i="36"/>
  <c r="C569" i="36"/>
  <c r="B569" i="36"/>
  <c r="H568" i="36"/>
  <c r="H567" i="36"/>
  <c r="H566" i="36"/>
  <c r="H564" i="36"/>
  <c r="H563" i="36"/>
  <c r="H561" i="36"/>
  <c r="H560" i="36"/>
  <c r="H558" i="36"/>
  <c r="H557" i="36"/>
  <c r="H556" i="36"/>
  <c r="H554" i="36"/>
  <c r="H553" i="36"/>
  <c r="H551" i="36"/>
  <c r="H550" i="36"/>
  <c r="H549" i="36"/>
  <c r="H548" i="36"/>
  <c r="H547" i="36"/>
  <c r="H546" i="36"/>
  <c r="H545" i="36"/>
  <c r="H543" i="36"/>
  <c r="H542" i="36"/>
  <c r="H541" i="36"/>
  <c r="H539" i="36"/>
  <c r="H538" i="36"/>
  <c r="H537" i="36"/>
  <c r="H535" i="36"/>
  <c r="H534" i="36"/>
  <c r="H533" i="36"/>
  <c r="H531" i="36"/>
  <c r="H530" i="36"/>
  <c r="H529" i="36"/>
  <c r="H527" i="36"/>
  <c r="H526" i="36"/>
  <c r="H525" i="36"/>
  <c r="H524" i="36"/>
  <c r="H522" i="36"/>
  <c r="H521" i="36"/>
  <c r="H520" i="36"/>
  <c r="H518" i="36"/>
  <c r="H517" i="36"/>
  <c r="H516" i="36"/>
  <c r="H515" i="36"/>
  <c r="H514" i="36"/>
  <c r="H513" i="36"/>
  <c r="H512" i="36"/>
  <c r="H511" i="36"/>
  <c r="H510" i="36"/>
  <c r="H508" i="36"/>
  <c r="H507" i="36"/>
  <c r="H506" i="36"/>
  <c r="H505" i="36"/>
  <c r="H504" i="36"/>
  <c r="H502" i="36"/>
  <c r="H501" i="36"/>
  <c r="H500" i="36"/>
  <c r="H499" i="36"/>
  <c r="H498" i="36"/>
  <c r="H497" i="36"/>
  <c r="H496" i="36"/>
  <c r="H494" i="36"/>
  <c r="H493" i="36"/>
  <c r="H492" i="36"/>
  <c r="H491" i="36"/>
  <c r="H490" i="36"/>
  <c r="H489" i="36"/>
  <c r="H488" i="36"/>
  <c r="H487" i="36"/>
  <c r="H485" i="36"/>
  <c r="H484" i="36"/>
  <c r="H483" i="36"/>
  <c r="H481" i="36"/>
  <c r="C476" i="36"/>
  <c r="B476" i="36"/>
  <c r="H475" i="36"/>
  <c r="H472" i="36"/>
  <c r="H471" i="36"/>
  <c r="H470" i="36"/>
  <c r="H469" i="36"/>
  <c r="H468" i="36"/>
  <c r="H465" i="36"/>
  <c r="H463" i="36"/>
  <c r="H461" i="36"/>
  <c r="H459" i="36"/>
  <c r="H458" i="36"/>
  <c r="H456" i="36"/>
  <c r="H453" i="36"/>
  <c r="H452" i="36"/>
  <c r="H451" i="36"/>
  <c r="H450" i="36"/>
  <c r="H449" i="36"/>
  <c r="H446" i="36"/>
  <c r="C443" i="36"/>
  <c r="B443" i="36"/>
  <c r="H442" i="36"/>
  <c r="H440" i="36"/>
  <c r="H439" i="36"/>
  <c r="H436" i="36"/>
  <c r="H435" i="36"/>
  <c r="H434" i="36"/>
  <c r="H433" i="36"/>
  <c r="H432" i="36"/>
  <c r="H431" i="36"/>
  <c r="H430" i="36"/>
  <c r="H428" i="36"/>
  <c r="H426" i="36"/>
  <c r="H425" i="36"/>
  <c r="H422" i="36"/>
  <c r="H420" i="36"/>
  <c r="H418" i="36"/>
  <c r="H416" i="36"/>
  <c r="H414" i="36"/>
  <c r="H412" i="36"/>
  <c r="H409" i="36"/>
  <c r="H408" i="36"/>
  <c r="H406" i="36"/>
  <c r="H405" i="36"/>
  <c r="H404" i="36"/>
  <c r="H402" i="36"/>
  <c r="H401" i="36"/>
  <c r="H400" i="36"/>
  <c r="H399" i="36"/>
  <c r="H396" i="36"/>
  <c r="H395" i="36"/>
  <c r="H394" i="36"/>
  <c r="H393" i="36"/>
  <c r="H392" i="36"/>
  <c r="H391" i="36"/>
  <c r="H388" i="36"/>
  <c r="H385" i="36"/>
  <c r="H384" i="36"/>
  <c r="H382" i="36"/>
  <c r="H381" i="36"/>
  <c r="C378" i="36"/>
  <c r="B378" i="36"/>
  <c r="H377" i="36"/>
  <c r="H376" i="36"/>
  <c r="H373" i="36"/>
  <c r="H372" i="36"/>
  <c r="H371" i="36"/>
  <c r="H370" i="36"/>
  <c r="H369" i="36"/>
  <c r="H367" i="36"/>
  <c r="H365" i="36"/>
  <c r="H363" i="36"/>
  <c r="H361" i="36"/>
  <c r="H360" i="36"/>
  <c r="H359" i="36"/>
  <c r="H358" i="36"/>
  <c r="H356" i="36"/>
  <c r="H354" i="36"/>
  <c r="H353" i="36"/>
  <c r="H351" i="36"/>
  <c r="H350" i="36"/>
  <c r="H347" i="36"/>
  <c r="H344" i="36"/>
  <c r="H342" i="36"/>
  <c r="H341" i="36"/>
  <c r="H339" i="36"/>
  <c r="H336" i="36"/>
  <c r="H335" i="36"/>
  <c r="H334" i="36"/>
  <c r="H333" i="36"/>
  <c r="H332" i="36"/>
  <c r="H331" i="36"/>
  <c r="H330" i="36"/>
  <c r="H327" i="36"/>
  <c r="H325" i="36"/>
  <c r="H324" i="36"/>
  <c r="H321" i="36"/>
  <c r="H319" i="36"/>
  <c r="H318" i="36"/>
  <c r="H317" i="36"/>
  <c r="H316" i="36"/>
  <c r="H315" i="36"/>
  <c r="H312" i="36"/>
  <c r="H311" i="36"/>
  <c r="H309" i="36"/>
  <c r="H308" i="36"/>
  <c r="H305" i="36"/>
  <c r="H304" i="36"/>
  <c r="H303" i="36"/>
  <c r="H302" i="36"/>
  <c r="H301" i="36"/>
  <c r="H299" i="36"/>
  <c r="H297" i="36"/>
  <c r="H296" i="36"/>
  <c r="C293" i="36"/>
  <c r="B293" i="36"/>
  <c r="H292" i="36"/>
  <c r="H290" i="36"/>
  <c r="H289" i="36"/>
  <c r="H286" i="36"/>
  <c r="H285" i="36"/>
  <c r="H284" i="36"/>
  <c r="H283" i="36"/>
  <c r="H282" i="36"/>
  <c r="H281" i="36"/>
  <c r="H280" i="36"/>
  <c r="H278" i="36"/>
  <c r="H276" i="36"/>
  <c r="H274" i="36"/>
  <c r="H271" i="36"/>
  <c r="H270" i="36"/>
  <c r="H269" i="36"/>
  <c r="H268" i="36"/>
  <c r="H267" i="36"/>
  <c r="H266" i="36"/>
  <c r="H264" i="36"/>
  <c r="H260" i="36"/>
  <c r="H258" i="36"/>
  <c r="H257" i="36"/>
  <c r="H256" i="36"/>
  <c r="H255" i="36"/>
  <c r="H253" i="36"/>
  <c r="H250" i="36"/>
  <c r="H249" i="36"/>
  <c r="H248" i="36"/>
  <c r="H247" i="36"/>
  <c r="H246" i="36"/>
  <c r="H243" i="36"/>
  <c r="H242" i="36"/>
  <c r="H241" i="36"/>
  <c r="H240" i="36"/>
  <c r="H239" i="36"/>
  <c r="H238" i="36"/>
  <c r="H235" i="36"/>
  <c r="H233" i="36"/>
  <c r="H231" i="36"/>
  <c r="H230" i="36"/>
  <c r="H229" i="36"/>
  <c r="H227" i="36"/>
  <c r="H224" i="36"/>
  <c r="H223" i="36"/>
  <c r="C219" i="36"/>
  <c r="B219" i="36"/>
  <c r="H218" i="36"/>
  <c r="H215" i="36"/>
  <c r="H214" i="36"/>
  <c r="H213" i="36"/>
  <c r="H212" i="36"/>
  <c r="H211" i="36"/>
  <c r="H208" i="36"/>
  <c r="H206" i="36"/>
  <c r="H204" i="36"/>
  <c r="H202" i="36"/>
  <c r="H200" i="36"/>
  <c r="H198" i="36"/>
  <c r="H197" i="36"/>
  <c r="H196" i="36"/>
  <c r="H195" i="36"/>
  <c r="H194" i="36"/>
  <c r="H193" i="36"/>
  <c r="H190" i="36"/>
  <c r="C187" i="36"/>
  <c r="B187" i="36"/>
  <c r="H186" i="36"/>
  <c r="H184" i="36"/>
  <c r="H183" i="36"/>
  <c r="H180" i="36"/>
  <c r="H179" i="36"/>
  <c r="H178" i="36"/>
  <c r="H177" i="36"/>
  <c r="H176" i="36"/>
  <c r="H174" i="36"/>
  <c r="H172" i="36"/>
  <c r="H170" i="36"/>
  <c r="H168" i="36"/>
  <c r="H167" i="36"/>
  <c r="H166" i="36"/>
  <c r="H164" i="36"/>
  <c r="H161" i="36"/>
  <c r="H159" i="36"/>
  <c r="H158" i="36"/>
  <c r="H156" i="36"/>
  <c r="H155" i="36"/>
  <c r="H152" i="36"/>
  <c r="H150" i="36"/>
  <c r="H147" i="36"/>
  <c r="H145" i="36"/>
  <c r="H144" i="36"/>
  <c r="H142" i="36"/>
  <c r="H139" i="36"/>
  <c r="H138" i="36"/>
  <c r="H137" i="36"/>
  <c r="H136" i="36"/>
  <c r="H135" i="36"/>
  <c r="H134" i="36"/>
  <c r="H133" i="36"/>
  <c r="H130" i="36"/>
  <c r="H128" i="36"/>
  <c r="H127" i="36"/>
  <c r="H125" i="36"/>
  <c r="H122" i="36"/>
  <c r="H121" i="36"/>
  <c r="H120" i="36"/>
  <c r="H119" i="36"/>
  <c r="H118" i="36"/>
  <c r="H117" i="36"/>
  <c r="H116" i="36"/>
  <c r="H115" i="36"/>
  <c r="H112" i="36"/>
  <c r="H111" i="36"/>
  <c r="H109" i="36"/>
  <c r="H108" i="36"/>
  <c r="H105" i="36"/>
  <c r="H104" i="36"/>
  <c r="H103" i="36"/>
  <c r="H102" i="36"/>
  <c r="H101" i="36"/>
  <c r="H99" i="36"/>
  <c r="H97" i="36"/>
  <c r="H96" i="36"/>
  <c r="C93" i="36"/>
  <c r="B93" i="36"/>
  <c r="H92" i="36"/>
  <c r="H91" i="36"/>
  <c r="H89" i="36"/>
  <c r="H88" i="36"/>
  <c r="H85" i="36"/>
  <c r="H84" i="36"/>
  <c r="H83" i="36"/>
  <c r="H82" i="36"/>
  <c r="H81" i="36"/>
  <c r="H79" i="36"/>
  <c r="H77" i="36"/>
  <c r="H75" i="36"/>
  <c r="H73" i="36"/>
  <c r="H72" i="36"/>
  <c r="H71" i="36"/>
  <c r="H69" i="36"/>
  <c r="H66" i="36"/>
  <c r="H65" i="36"/>
  <c r="H63" i="36"/>
  <c r="H60" i="36"/>
  <c r="H57" i="36"/>
  <c r="H55" i="36"/>
  <c r="H54" i="36"/>
  <c r="H52" i="36"/>
  <c r="H49" i="36"/>
  <c r="H48" i="36"/>
  <c r="H47" i="36"/>
  <c r="H46" i="36"/>
  <c r="H45" i="36"/>
  <c r="H44" i="36"/>
  <c r="H43" i="36"/>
  <c r="H40" i="36"/>
  <c r="H38" i="36"/>
  <c r="H37" i="36"/>
  <c r="H34" i="36"/>
  <c r="H33" i="36"/>
  <c r="H32" i="36"/>
  <c r="H31" i="36"/>
  <c r="H30" i="36"/>
  <c r="H29" i="36"/>
  <c r="H26" i="36"/>
  <c r="H25" i="36"/>
  <c r="H23" i="36"/>
  <c r="H21" i="36"/>
  <c r="H18" i="36"/>
  <c r="H17" i="36"/>
  <c r="H16" i="36"/>
  <c r="H15" i="36"/>
  <c r="H14" i="36"/>
  <c r="H12" i="36"/>
  <c r="H10" i="36"/>
  <c r="H9" i="36"/>
  <c r="H476" i="36" l="1"/>
  <c r="H594" i="36" s="1"/>
  <c r="H378" i="36"/>
  <c r="H592" i="36" s="1"/>
  <c r="H293" i="36"/>
  <c r="H591" i="36" s="1"/>
  <c r="H219" i="36"/>
  <c r="H590" i="36" s="1"/>
  <c r="H443" i="36"/>
  <c r="H593" i="36" s="1"/>
  <c r="H93" i="36"/>
  <c r="H588" i="36" s="1"/>
  <c r="H187" i="36"/>
  <c r="H589" i="36" s="1"/>
  <c r="H569" i="36"/>
  <c r="H595" i="36" s="1"/>
  <c r="H582" i="36"/>
  <c r="H598" i="36" s="1"/>
  <c r="H599" i="36" s="1"/>
  <c r="H596" i="36" l="1"/>
  <c r="G601" i="36" s="1"/>
</calcChain>
</file>

<file path=xl/sharedStrings.xml><?xml version="1.0" encoding="utf-8"?>
<sst xmlns="http://schemas.openxmlformats.org/spreadsheetml/2006/main" count="2218" uniqueCount="651">
  <si>
    <t>E.30</t>
  </si>
  <si>
    <t xml:space="preserve">CW 3235-R9  </t>
  </si>
  <si>
    <t>CW 2130-R12</t>
  </si>
  <si>
    <t>CW 3120-R4</t>
  </si>
  <si>
    <t>F.20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</si>
  <si>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</si>
  <si>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</si>
  <si>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</si>
  <si>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</si>
  <si>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</si>
  <si>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</si>
  <si>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</si>
  <si>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</si>
  <si>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</si>
  <si>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</si>
  <si>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</si>
  <si>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</si>
  <si>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</si>
  <si>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</si>
  <si>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</si>
  <si>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</si>
  <si>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</si>
  <si>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</si>
  <si>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</si>
  <si>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</si>
  <si>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E017</t>
  </si>
  <si>
    <t>E020</t>
  </si>
  <si>
    <t>E023</t>
  </si>
  <si>
    <t>E024</t>
  </si>
  <si>
    <t>E025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</si>
  <si>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</si>
  <si>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</si>
  <si>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</si>
  <si>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</si>
  <si>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</si>
  <si>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</si>
  <si>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</si>
  <si>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</si>
  <si>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</si>
  <si>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E040</t>
  </si>
  <si>
    <t>E042</t>
  </si>
  <si>
    <t>E043</t>
  </si>
  <si>
    <t>E044</t>
  </si>
  <si>
    <t>F013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</si>
  <si>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</si>
  <si>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</si>
  <si>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</si>
  <si>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</si>
  <si>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</si>
  <si>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</si>
  <si>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</si>
  <si>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</si>
  <si>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</si>
  <si>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</si>
  <si>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</si>
  <si>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</si>
  <si>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</si>
  <si>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</si>
  <si>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</si>
  <si>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</si>
  <si>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</si>
  <si>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</si>
  <si>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</si>
  <si>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</si>
  <si>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</si>
  <si>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</si>
  <si>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</si>
  <si>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</si>
  <si>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</si>
  <si>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</si>
  <si>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</si>
  <si>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</si>
  <si>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</si>
  <si>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</si>
  <si>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</si>
  <si>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</si>
  <si>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</si>
  <si>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</si>
  <si>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</si>
  <si>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</si>
  <si>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</si>
  <si>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</si>
  <si>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</si>
  <si>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</si>
  <si>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</si>
  <si>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</si>
  <si>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</si>
  <si>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</si>
  <si>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</si>
  <si>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</si>
  <si>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</si>
  <si>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</si>
  <si>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</si>
  <si>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</si>
  <si>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</si>
  <si>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</si>
  <si>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</si>
  <si>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</si>
  <si>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</si>
  <si>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</si>
  <si>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</si>
  <si>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</si>
  <si>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</si>
  <si>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</si>
  <si>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</si>
  <si>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</si>
  <si>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</si>
  <si>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</si>
  <si>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</si>
  <si>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</si>
  <si>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</si>
  <si>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</si>
  <si>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</si>
  <si>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</si>
  <si>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</si>
  <si>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</si>
  <si>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</si>
  <si>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</si>
  <si>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</si>
  <si>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</si>
  <si>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</si>
  <si>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</si>
  <si>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</si>
  <si>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</si>
  <si>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</si>
  <si>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</si>
  <si>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</si>
  <si>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</si>
  <si>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</si>
  <si>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</si>
  <si>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</si>
  <si>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</si>
  <si>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</si>
  <si>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</si>
  <si>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</si>
  <si>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</si>
  <si>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</si>
  <si>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</si>
  <si>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</si>
  <si>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</si>
  <si>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E008</t>
  </si>
  <si>
    <t>F001</t>
  </si>
  <si>
    <t>F002</t>
  </si>
  <si>
    <t>F003</t>
  </si>
  <si>
    <t>F004</t>
  </si>
  <si>
    <t>F005</t>
  </si>
  <si>
    <t>F006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</si>
  <si>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</si>
  <si>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</si>
  <si>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</si>
  <si>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</si>
  <si>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</si>
  <si>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</si>
  <si>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</si>
  <si>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</si>
  <si>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</si>
  <si>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</si>
  <si>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</si>
  <si>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B003</t>
  </si>
  <si>
    <t>B004</t>
  </si>
  <si>
    <t>B014</t>
  </si>
  <si>
    <t>B017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</si>
  <si>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</si>
  <si>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</si>
  <si>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</si>
  <si>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</si>
  <si>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</si>
  <si>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</si>
  <si>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</si>
  <si>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</si>
  <si>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</si>
  <si>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</si>
  <si>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</si>
  <si>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</si>
  <si>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</si>
  <si>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</si>
  <si>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</si>
  <si>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</si>
  <si>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</si>
  <si>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Miscellaneous Concrete Slab Renewal </t>
  </si>
  <si>
    <t>Concrete Curb Removal</t>
  </si>
  <si>
    <t>Concrete Curb Installation</t>
  </si>
  <si>
    <t>SD-200</t>
  </si>
  <si>
    <t>SD-202C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</si>
  <si>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</si>
  <si>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</si>
  <si>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</si>
  <si>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</si>
  <si>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</si>
  <si>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</si>
  <si>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</si>
  <si>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Construction of Asphalt Patches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</si>
  <si>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</si>
  <si>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</si>
  <si>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</si>
  <si>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</si>
  <si>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</si>
  <si>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</si>
  <si>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</si>
  <si>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</si>
  <si>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</si>
  <si>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</si>
  <si>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</si>
  <si>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C032</t>
  </si>
  <si>
    <t>SD-228A</t>
  </si>
  <si>
    <t>SD-205</t>
  </si>
  <si>
    <t>SD-203B</t>
  </si>
  <si>
    <t>Curb and Gutter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</si>
  <si>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</si>
  <si>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</si>
  <si>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</si>
  <si>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</si>
  <si>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</si>
  <si>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</si>
  <si>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</si>
  <si>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</si>
  <si>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</si>
  <si>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Connecting to Existing Manhole</t>
  </si>
  <si>
    <t>Connecting to Existing Catch Basin</t>
  </si>
  <si>
    <t xml:space="preserve">Connecting to Existing Sewer </t>
  </si>
  <si>
    <t>E.21</t>
  </si>
  <si>
    <t>E.22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</si>
  <si>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</si>
  <si>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</si>
  <si>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</si>
  <si>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</si>
  <si>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</si>
  <si>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</si>
  <si>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</si>
  <si>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</si>
  <si>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B.26</t>
  </si>
  <si>
    <t>F010</t>
  </si>
  <si>
    <t>H001</t>
  </si>
  <si>
    <t>H.1</t>
  </si>
  <si>
    <t>Slab Replacement</t>
  </si>
  <si>
    <t>Partial Slab Patches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</si>
  <si>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</si>
  <si>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</si>
  <si>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</si>
  <si>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</si>
  <si>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</si>
  <si>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</si>
  <si>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</si>
  <si>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</si>
  <si>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</si>
  <si>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</si>
  <si>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B199</t>
  </si>
  <si>
    <t>B200</t>
  </si>
  <si>
    <t>B201</t>
  </si>
  <si>
    <t>E.24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</si>
  <si>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</si>
  <si>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</si>
  <si>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</si>
  <si>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</si>
  <si>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</si>
  <si>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</si>
  <si>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</si>
  <si>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</si>
  <si>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H.3</t>
  </si>
  <si>
    <t>H.4</t>
  </si>
  <si>
    <t>H.5</t>
  </si>
  <si>
    <t>H.6</t>
  </si>
  <si>
    <t>H.7</t>
  </si>
  <si>
    <t>C063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</si>
  <si>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</si>
  <si>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</si>
  <si>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</si>
  <si>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</si>
  <si>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</si>
  <si>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</si>
  <si>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</si>
  <si>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</si>
  <si>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</si>
  <si>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</si>
  <si>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</si>
  <si>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</si>
  <si>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</si>
  <si>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F.6</t>
  </si>
  <si>
    <t>H.18</t>
  </si>
  <si>
    <t>CW 3170-R3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</si>
  <si>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</si>
  <si>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</si>
  <si>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</si>
  <si>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</si>
  <si>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</si>
  <si>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</si>
  <si>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</si>
  <si>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</si>
  <si>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</si>
  <si>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</si>
  <si>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</si>
  <si>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</si>
  <si>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</si>
  <si>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</si>
  <si>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</si>
  <si>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</si>
  <si>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</si>
  <si>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</si>
  <si>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</si>
  <si>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</si>
  <si>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</si>
  <si>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</si>
  <si>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</si>
  <si>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</si>
  <si>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B.15</t>
  </si>
  <si>
    <t>F.18</t>
  </si>
  <si>
    <t>Abandoning 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</si>
  <si>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</si>
  <si>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</si>
  <si>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</si>
  <si>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</si>
  <si>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</si>
  <si>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</si>
  <si>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</si>
  <si>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</si>
  <si>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</si>
  <si>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</si>
  <si>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</si>
  <si>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</si>
  <si>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Greater than 30 m</t>
  </si>
  <si>
    <t>Type IA</t>
  </si>
  <si>
    <t>Connecting New Sewer Service to Existing Sewer Service</t>
  </si>
  <si>
    <t>A.26</t>
  </si>
  <si>
    <t>A.27</t>
  </si>
  <si>
    <t>CW 3330-R5</t>
  </si>
  <si>
    <t>C.12</t>
  </si>
  <si>
    <t>CW 3250-R7</t>
  </si>
  <si>
    <t>A.20</t>
  </si>
  <si>
    <t>B114rl</t>
  </si>
  <si>
    <t>B118rl</t>
  </si>
  <si>
    <t>B119rl</t>
  </si>
  <si>
    <t>B120rl</t>
  </si>
  <si>
    <t>B121rl</t>
  </si>
  <si>
    <t>B126r</t>
  </si>
  <si>
    <t>B129r</t>
  </si>
  <si>
    <t>B131r</t>
  </si>
  <si>
    <t>B135i</t>
  </si>
  <si>
    <t>B136i</t>
  </si>
  <si>
    <t>B154rl</t>
  </si>
  <si>
    <t>B155rl</t>
  </si>
  <si>
    <t>B167rl</t>
  </si>
  <si>
    <t>B174rl</t>
  </si>
  <si>
    <t>G.3</t>
  </si>
  <si>
    <t>B.30</t>
  </si>
  <si>
    <t>38 mm</t>
  </si>
  <si>
    <t>51 mm</t>
  </si>
  <si>
    <t>64 mm</t>
  </si>
  <si>
    <t>76 mm</t>
  </si>
  <si>
    <t xml:space="preserve"> width &lt; 600 mm</t>
  </si>
  <si>
    <t xml:space="preserve"> width &gt; or = 600 mm</t>
  </si>
  <si>
    <t xml:space="preserve">CW 3240-R10 </t>
  </si>
  <si>
    <t xml:space="preserve">CW 3230-R8
</t>
  </si>
  <si>
    <t>E.31</t>
  </si>
  <si>
    <t>E069</t>
  </si>
  <si>
    <t>E.32</t>
  </si>
  <si>
    <t>E.33</t>
  </si>
  <si>
    <t>Removal of Existing Culverts</t>
  </si>
  <si>
    <t>B097A</t>
  </si>
  <si>
    <t>15 M Deformed Tie Bar</t>
  </si>
  <si>
    <t xml:space="preserve">CW 3450-R6 </t>
  </si>
  <si>
    <t>CW 3610-R5</t>
  </si>
  <si>
    <t>E.34</t>
  </si>
  <si>
    <t>A.29</t>
  </si>
  <si>
    <t>SD-024, 1800 mm deep</t>
  </si>
  <si>
    <t>250 mm Catch Basin Lead</t>
  </si>
  <si>
    <t>200 mm Drainage Connection Pipe</t>
  </si>
  <si>
    <t>F.14</t>
  </si>
  <si>
    <t>E072</t>
  </si>
  <si>
    <t>E.35</t>
  </si>
  <si>
    <t>Watermain and Water Service Insulation</t>
  </si>
  <si>
    <t>E073</t>
  </si>
  <si>
    <t>E022A</t>
  </si>
  <si>
    <t>Sewer Inspection ( following repair)</t>
  </si>
  <si>
    <t>1 - 50 mm Depth (Asphalt)</t>
  </si>
  <si>
    <t xml:space="preserve">200 mm </t>
  </si>
  <si>
    <t xml:space="preserve">250 mm </t>
  </si>
  <si>
    <t>E004A</t>
  </si>
  <si>
    <t>E017C</t>
  </si>
  <si>
    <t>E017D</t>
  </si>
  <si>
    <t>E020C</t>
  </si>
  <si>
    <t>E020D</t>
  </si>
  <si>
    <t>E022C</t>
  </si>
  <si>
    <t>150 mm</t>
  </si>
  <si>
    <t>E041A</t>
  </si>
  <si>
    <t>Frames &amp; Covers</t>
  </si>
  <si>
    <t>CW 3210-R8</t>
  </si>
  <si>
    <t>Adjustment of Manholes/Catch Basins Frames</t>
  </si>
  <si>
    <t xml:space="preserve">CW 3210-R8
</t>
  </si>
  <si>
    <t>CW 2145-R4</t>
  </si>
  <si>
    <t xml:space="preserve">CW 3410-R12 </t>
  </si>
  <si>
    <t>Supplying and Placing Sub-base Material</t>
  </si>
  <si>
    <t>A007A2</t>
  </si>
  <si>
    <t>A010A2</t>
  </si>
  <si>
    <t>A010B3</t>
  </si>
  <si>
    <t>B170rlA</t>
  </si>
  <si>
    <t>CW 3410-R12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</si>
  <si>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</si>
  <si>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</si>
  <si>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</si>
  <si>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</si>
  <si>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Lifter Rings (AP-010)</t>
  </si>
  <si>
    <t>I</t>
  </si>
  <si>
    <t>I001</t>
  </si>
  <si>
    <t>B206B</t>
  </si>
  <si>
    <t>Type B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</si>
  <si>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</si>
  <si>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</si>
  <si>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</si>
  <si>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E16</t>
  </si>
  <si>
    <t>CW 3140-R1</t>
  </si>
  <si>
    <t>E20</t>
  </si>
  <si>
    <t>Pipe Under Roadway Excavation</t>
  </si>
  <si>
    <t>SD-018</t>
  </si>
  <si>
    <t>Curb Inlet Frames</t>
  </si>
  <si>
    <t>F.19</t>
  </si>
  <si>
    <t>CW 3510-R10</t>
  </si>
  <si>
    <t>FORM B: PRICES</t>
  </si>
  <si>
    <t>(SEE B10)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</si>
  <si>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</si>
  <si>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</si>
  <si>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</si>
  <si>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</si>
  <si>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</si>
  <si>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</si>
  <si>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BROCK STREET from Mathers Avenue to Taylor Avenue - Asphalt Pavement Reconstruction and Associated Works</t>
  </si>
  <si>
    <t>50 mm Granular A</t>
  </si>
  <si>
    <t>Base Course Material - Granular A</t>
  </si>
  <si>
    <t>A.6</t>
  </si>
  <si>
    <t>High Strength Woven Geosynthetic</t>
  </si>
  <si>
    <t>ROADWORKS - REMOVALS/RENEWALS</t>
  </si>
  <si>
    <t>A.8</t>
  </si>
  <si>
    <t xml:space="preserve">CW 3230-R8, E21
</t>
  </si>
  <si>
    <t>150 mm Type 2 Concrete Pavement (Reinforced)</t>
  </si>
  <si>
    <t>A.10</t>
  </si>
  <si>
    <t>CW 3235-R9, E21</t>
  </si>
  <si>
    <t>100 mm Type 5 Concrete Sidewalk</t>
  </si>
  <si>
    <t>Adjustment of Precast Sidewalk Blocks</t>
  </si>
  <si>
    <t>CW 3240-R10, E21</t>
  </si>
  <si>
    <t>Type 2 Concrete Barrier (125 mm reveal ht, Dowelled)</t>
  </si>
  <si>
    <t>B155rl1</t>
  </si>
  <si>
    <t>ROADWORKS - NEW CONSTRUCTION</t>
  </si>
  <si>
    <t>CW 3310-R18, E21</t>
  </si>
  <si>
    <t>Construction of 150 mm Type 2 Concrete Pavement (Reinforced)</t>
  </si>
  <si>
    <t>Construction of Type 2 Concrete Barrier Curb for Asphalt Pavement (180 mm ht, 20M vertical Tie Bar with 2-10M longitudinal Deformed Bars and 2-19.1 mm Dowels, Slip Form Paving)</t>
  </si>
  <si>
    <t>SD-200A, E15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</si>
  <si>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</si>
  <si>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</si>
  <si>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</si>
  <si>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CW 3325-R5, E21</t>
  </si>
  <si>
    <t>A.21</t>
  </si>
  <si>
    <t>250 mm, PVC</t>
  </si>
  <si>
    <t>In a Trench, Class B Compacted Sand Bedding, Class 3 Backfill</t>
  </si>
  <si>
    <t>200 mm (PVC) Connecting Pipe</t>
  </si>
  <si>
    <t>Connecting to 600 mm  (Concrete) Sewer</t>
  </si>
  <si>
    <t>250 mm (PVC) Connecting Pipe</t>
  </si>
  <si>
    <t>A.28</t>
  </si>
  <si>
    <t>A.30</t>
  </si>
  <si>
    <t>E12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</si>
  <si>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</si>
  <si>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</si>
  <si>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</si>
  <si>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</si>
  <si>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</si>
  <si>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</si>
  <si>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</si>
  <si>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</si>
  <si>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</si>
  <si>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Tree Removal</t>
  </si>
  <si>
    <t>A.40</t>
  </si>
  <si>
    <t>Tree Stump Grinding</t>
  </si>
  <si>
    <t>CW 3010, E14</t>
  </si>
  <si>
    <t>Subtotal:</t>
  </si>
  <si>
    <t>EDDERTON AVENUE from Beaumont Street to Derek Street - Asphalt Pavement Reconstruction and Associated Works</t>
  </si>
  <si>
    <t>Type 2 Concrete Curb and Gutter (150 mm reveal ht, Barrier, Integral, 600 mm width, 150 mm Plain Concrete Pavement)</t>
  </si>
  <si>
    <t>CW 3325-R5 , E21</t>
  </si>
  <si>
    <t>New Manhole</t>
  </si>
  <si>
    <t>SD-010 (1200mm diameter base)</t>
  </si>
  <si>
    <t>Trenchless Installation, Class B Type 3 Bedding, Class 3 Backfill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</si>
  <si>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</si>
  <si>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</si>
  <si>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</si>
  <si>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</si>
  <si>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</si>
  <si>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</si>
  <si>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</si>
  <si>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</si>
  <si>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</si>
  <si>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</si>
  <si>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</si>
  <si>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</si>
  <si>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EDDERTON BAY from Beaumont Street to End - Asphalt Pavement Resurfacing</t>
  </si>
  <si>
    <t>Lip Curb (Removed by Planing)</t>
  </si>
  <si>
    <t>Type 2 Concrete Barrier (75 mm reveal ht, Dowelled)</t>
  </si>
  <si>
    <t>C.13</t>
  </si>
  <si>
    <t>C.14</t>
  </si>
  <si>
    <t>QUEENSTON BAY - WEST LEG - from Mathers Avenue to Brock Street - Rehabilitation</t>
  </si>
  <si>
    <t>Base Course Material - Granular C</t>
  </si>
  <si>
    <t>150 mm Type 2 Concrete Pavement (Type A)</t>
  </si>
  <si>
    <t>150 mm Type 2 Concrete Pavement (Type B)</t>
  </si>
  <si>
    <t>150 mm Type 2 Concrete Pavement (Type D)</t>
  </si>
  <si>
    <t>D.5</t>
  </si>
  <si>
    <t>D.6</t>
  </si>
  <si>
    <t>D.7</t>
  </si>
  <si>
    <t>D.8</t>
  </si>
  <si>
    <t>D.9</t>
  </si>
  <si>
    <t>D.10</t>
  </si>
  <si>
    <t>D.11</t>
  </si>
  <si>
    <t>Type 2 Concrete Modified Barrier (125 mm reveal ht, Dowelled)</t>
  </si>
  <si>
    <t>D.12</t>
  </si>
  <si>
    <t>D.13</t>
  </si>
  <si>
    <t>D.14</t>
  </si>
  <si>
    <t>D.15</t>
  </si>
  <si>
    <t>CW 3140-R1, E22</t>
  </si>
  <si>
    <t>D.16</t>
  </si>
  <si>
    <t>D.17</t>
  </si>
  <si>
    <t>200 mm, PVC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</si>
  <si>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</si>
  <si>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</si>
  <si>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</si>
  <si>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</si>
  <si>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</si>
  <si>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</si>
  <si>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</si>
  <si>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</si>
  <si>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</si>
  <si>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</si>
  <si>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</si>
  <si>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CW 3510-R9</t>
  </si>
  <si>
    <t>D.29</t>
  </si>
  <si>
    <t>ROSEMOUNT AVENUE from Beaumont Street to Derek Street - Asphalt Pavement Reconstruction and Associated Works</t>
  </si>
  <si>
    <t>B155rl2</t>
  </si>
  <si>
    <t>E.36</t>
  </si>
  <si>
    <t>E.37</t>
  </si>
  <si>
    <t>E.38</t>
  </si>
  <si>
    <t>E.39</t>
  </si>
  <si>
    <t>E.40</t>
  </si>
  <si>
    <t>ROSEMOUNT AVENUE from Derek Street to Wynne Street - Asphalt Pavement Resurfacing</t>
  </si>
  <si>
    <t xml:space="preserve">Base Course Material - Granular B </t>
  </si>
  <si>
    <t xml:space="preserve"> i)</t>
  </si>
  <si>
    <t>SD-205, E19
SD-206A</t>
  </si>
  <si>
    <t>Type 2 Concrete Curb and Gutter (8-12 mm reveal ht, Curb Ramp, Integral, 450 mm width, 150 mm Plain Concrete Pavement)</t>
  </si>
  <si>
    <t>Type 2 Concrete Curb and Gutter (150 mm reveal ht, Barrier, Integral, 450 mm width, 150 mm Plain Concrete Pavement)</t>
  </si>
  <si>
    <t>Type 2 Concrete Curb and Gutter (125 mm reveal ht, Modified Barrier, Integral,  - 600 mm width, 150 mm Plain Concrete Pavement)</t>
  </si>
  <si>
    <t>F.21</t>
  </si>
  <si>
    <t>F.22</t>
  </si>
  <si>
    <t>F.23</t>
  </si>
  <si>
    <t>F.24</t>
  </si>
  <si>
    <t>F.25</t>
  </si>
  <si>
    <t>F.26</t>
  </si>
  <si>
    <t>ROSEMOUNT BAY from Beaumont Street to End - Asphalt Pavement Resurfacing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</si>
  <si>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</si>
  <si>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</si>
  <si>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</si>
  <si>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</si>
  <si>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</si>
  <si>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</si>
  <si>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</si>
  <si>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</si>
  <si>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</si>
  <si>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</si>
  <si>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</si>
  <si>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</si>
  <si>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WATER AND WASTE WORK</t>
  </si>
  <si>
    <t>BROCK STREET - MATHERS AVENUE TO TAYLOR AVENUE</t>
  </si>
  <si>
    <t>Asset # MH60003445</t>
  </si>
  <si>
    <t>Existing Manhole and Catch Basin Repairs</t>
  </si>
  <si>
    <t>CW 2130-R12, E13</t>
  </si>
  <si>
    <t>Patching Existing Manholes</t>
  </si>
  <si>
    <t>Asset # MH60003453</t>
  </si>
  <si>
    <t>EDDERTON AVENUE - BEAUMONT STREET TO DEREK STREET</t>
  </si>
  <si>
    <t>Asset # MA60012770 - Sewer Repair 1</t>
  </si>
  <si>
    <t>Class 3 Backfill</t>
  </si>
  <si>
    <t>Connecting Existing Sewer Service to New Sewer</t>
  </si>
  <si>
    <t>Asset # MA60012770 - Sewer Repair 2</t>
  </si>
  <si>
    <t>200 mm, VC (Clay)</t>
  </si>
  <si>
    <t>Asset # MA70011414 - Sewer Repair 1</t>
  </si>
  <si>
    <t>Asset # MA70011414 - Sewer Repair 2</t>
  </si>
  <si>
    <t>Asset # MH60010939</t>
  </si>
  <si>
    <t>Remove and Replace Manhole</t>
  </si>
  <si>
    <t>SD-010</t>
  </si>
  <si>
    <t>1200mm Diameter</t>
  </si>
  <si>
    <t>vert.m.</t>
  </si>
  <si>
    <t>Asset # MH60010911</t>
  </si>
  <si>
    <t>Remove and Replace Benching of Existing Manhole</t>
  </si>
  <si>
    <t>Asset # MH60010936</t>
  </si>
  <si>
    <t>Asset # MH60011000</t>
  </si>
  <si>
    <t>QUEENSTON BAY - WEST LEG - MATHERS AVENUE TO BROCK STREET</t>
  </si>
  <si>
    <t>Asset # MH60003446</t>
  </si>
  <si>
    <t>Asset # MH60003430</t>
  </si>
  <si>
    <t>H.19</t>
  </si>
  <si>
    <t>Asset # MH60003429</t>
  </si>
  <si>
    <t>H.20</t>
  </si>
  <si>
    <t>ROSEMOUNT AVENUE - BEAUMONT STREET TO WYNNE STREET</t>
  </si>
  <si>
    <t>Asset # MA60012762</t>
  </si>
  <si>
    <t>H.21</t>
  </si>
  <si>
    <t>H.22</t>
  </si>
  <si>
    <t>H.23</t>
  </si>
  <si>
    <t>Asset # MH60010919</t>
  </si>
  <si>
    <t>H.24</t>
  </si>
  <si>
    <t>Asset # MH60010906</t>
  </si>
  <si>
    <t>H.25</t>
  </si>
  <si>
    <t>Asset # MH60010934</t>
  </si>
  <si>
    <t>H.26</t>
  </si>
  <si>
    <t>Asset # MH60010928</t>
  </si>
  <si>
    <t>H.27</t>
  </si>
  <si>
    <t>Asset # MH60010925</t>
  </si>
  <si>
    <t>H.28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</si>
  <si>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D3.3, D15.2, D17.4)</t>
    </r>
  </si>
  <si>
    <t>BROCK STREET from Mathers Avenue to Taylor Avenue, EDDERTON AVENUE from Beaumont Street to Derek Street, ROSEMOUNT AVENUE from Beaumont Street to Derek Street - Installation of Street Lighting and Associated Works</t>
  </si>
  <si>
    <t>NEW STREET LIGHT INSTALLATION</t>
  </si>
  <si>
    <t>I.1</t>
  </si>
  <si>
    <t xml:space="preserve">Removal of 25' to 35' street light pole and precast, poured in place concrete, steel power installed base or direct buried including davit arm, luminaire and appurtenances.  </t>
  </si>
  <si>
    <t>E23</t>
  </si>
  <si>
    <t>I.2</t>
  </si>
  <si>
    <t xml:space="preserve">Installation of 50 mm conduit(s) by boring method complete with cable insertion (#4 AL C/N or 1/0 AL Triplex).  </t>
  </si>
  <si>
    <t>lin.m</t>
  </si>
  <si>
    <t>I.3</t>
  </si>
  <si>
    <t xml:space="preserve">Installation of 25'/35' pole, davit arm and precast concrete base including luminaire and appurtenances. </t>
  </si>
  <si>
    <t>I.4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</si>
  <si>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</si>
  <si>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I.5</t>
  </si>
  <si>
    <t>Install lower 3 m of Cable Guard, ground lug, cable up pole, and first 3 m section of ground rod per Standard CD 315-5.</t>
  </si>
  <si>
    <t>I.6</t>
  </si>
  <si>
    <t>Installation and connection of externally-mounted relay and PEC per Standards CD 315-12 and CD 315-13.</t>
  </si>
  <si>
    <t>I.7</t>
  </si>
  <si>
    <t>Terminate 2/C #12 copper conductor to street light cables per Standard CD310-4, CD310-9 or CD310-10.</t>
  </si>
  <si>
    <t>set</t>
  </si>
  <si>
    <t>I.8</t>
  </si>
  <si>
    <t>Installation of overhead span of #4 duplex between new or existing streetlight poles and connect luminaire to provide temporary Overhead Feed.</t>
  </si>
  <si>
    <t>per span</t>
  </si>
  <si>
    <t>I.9</t>
  </si>
  <si>
    <t xml:space="preserve">Removal of overhead span of #4 duplex between new or existing streetlight poles to remove temporary Overhead Feed. </t>
  </si>
  <si>
    <t>J</t>
  </si>
  <si>
    <t>MOBILIZATION /DEMOLIBIZATION</t>
  </si>
  <si>
    <t>J.1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</si>
  <si>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</si>
  <si>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</si>
  <si>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</si>
  <si>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</si>
  <si>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</si>
  <si>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</si>
  <si>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</si>
  <si>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</si>
  <si>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 xml:space="preserve">SD-229C
        </t>
  </si>
  <si>
    <t>Connecting to 450 mm (Concrete) Sewer</t>
  </si>
  <si>
    <t>Connecting to 300 mm (Concrete) Sewer</t>
  </si>
  <si>
    <t>B170rlA2</t>
  </si>
  <si>
    <t>B155rl3</t>
  </si>
  <si>
    <t>B170rlA1</t>
  </si>
  <si>
    <t>B170rlA3</t>
  </si>
  <si>
    <t>B174rl1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</si>
</sst>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8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0" fillId="20" borderId="5" applyNumberFormat="0" applyAlignment="0" applyProtection="0"/>
    <xf numFmtId="0" fontId="21" fillId="21" borderId="6" applyNumberFormat="0" applyAlignment="0" applyProtection="0"/>
    <xf numFmtId="0" fontId="5" fillId="0" borderId="1" applyFill="0">
      <alignment horizontal="left" vertical="top"/>
    </xf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5" applyNumberFormat="0" applyAlignment="0" applyProtection="0"/>
    <xf numFmtId="0" fontId="28" fillId="0" borderId="10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0" fillId="20" borderId="12" applyNumberFormat="0" applyAlignment="0" applyProtection="0"/>
    <xf numFmtId="0" fontId="9" fillId="0" borderId="0">
      <alignment horizontal="right"/>
    </xf>
    <xf numFmtId="0" fontId="31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4" fillId="23" borderId="0"/>
    <xf numFmtId="0" fontId="14" fillId="23" borderId="0"/>
    <xf numFmtId="0" fontId="37" fillId="23" borderId="0"/>
    <xf numFmtId="0" fontId="38" fillId="0" borderId="0"/>
    <xf numFmtId="0" fontId="16" fillId="0" borderId="0"/>
    <xf numFmtId="0" fontId="14" fillId="23" borderId="0"/>
    <xf numFmtId="0" fontId="39" fillId="23" borderId="0"/>
    <xf numFmtId="0" fontId="2" fillId="0" borderId="0"/>
    <xf numFmtId="0" fontId="40" fillId="23" borderId="0"/>
    <xf numFmtId="0" fontId="14" fillId="23" borderId="0"/>
    <xf numFmtId="44" fontId="14" fillId="0" borderId="0" applyFont="0" applyFill="0" applyBorder="0" applyAlignment="0" applyProtection="0"/>
  </cellStyleXfs>
  <cellXfs count="287">
    <xf numFmtId="0" fontId="0" fillId="0" borderId="0" xfId="0"/>
    <xf numFmtId="165" fontId="14" fillId="0" borderId="1" xfId="53" applyNumberFormat="1" applyFont="1" applyFill="1" applyBorder="1" applyAlignment="1" applyProtection="1">
      <alignment horizontal="left" vertical="top" wrapText="1"/>
    </xf>
    <xf numFmtId="165" fontId="14" fillId="0" borderId="1" xfId="53" applyNumberFormat="1" applyFont="1" applyFill="1" applyBorder="1" applyAlignment="1" applyProtection="1">
      <alignment vertical="top" wrapText="1"/>
    </xf>
    <xf numFmtId="165" fontId="14" fillId="0" borderId="1" xfId="53" applyNumberFormat="1" applyFont="1" applyFill="1" applyBorder="1" applyAlignment="1" applyProtection="1">
      <alignment horizontal="center" vertical="top" wrapText="1"/>
    </xf>
    <xf numFmtId="0" fontId="14" fillId="0" borderId="1" xfId="53" applyNumberFormat="1" applyFont="1" applyFill="1" applyBorder="1" applyAlignment="1" applyProtection="1">
      <alignment horizontal="center" vertical="top" wrapText="1"/>
    </xf>
    <xf numFmtId="174" fontId="14" fillId="0" borderId="1" xfId="53" applyNumberFormat="1" applyFont="1" applyFill="1" applyBorder="1" applyAlignment="1" applyProtection="1">
      <alignment horizontal="left" vertical="top" wrapText="1"/>
    </xf>
    <xf numFmtId="1" fontId="14" fillId="0" borderId="1" xfId="53" applyNumberFormat="1" applyFont="1" applyFill="1" applyBorder="1" applyAlignment="1" applyProtection="1">
      <alignment horizontal="right" vertical="top" wrapText="1"/>
    </xf>
    <xf numFmtId="7" fontId="41" fillId="23" borderId="0" xfId="77" applyNumberFormat="1" applyFont="1" applyAlignment="1" applyProtection="1">
      <alignment horizontal="centerContinuous" vertical="center"/>
    </xf>
    <xf numFmtId="1" fontId="15" fillId="23" borderId="0" xfId="77" applyNumberFormat="1" applyFont="1" applyAlignment="1" applyProtection="1">
      <alignment horizontal="centerContinuous" vertical="top"/>
    </xf>
    <xf numFmtId="0" fontId="15" fillId="23" borderId="0" xfId="77" applyNumberFormat="1" applyFont="1" applyAlignment="1" applyProtection="1">
      <alignment horizontal="centerContinuous" vertical="center"/>
    </xf>
    <xf numFmtId="0" fontId="40" fillId="23" borderId="0" xfId="77" applyNumberFormat="1" applyProtection="1"/>
    <xf numFmtId="7" fontId="42" fillId="23" borderId="0" xfId="77" applyNumberFormat="1" applyFont="1" applyAlignment="1" applyProtection="1">
      <alignment horizontal="centerContinuous" vertical="center"/>
    </xf>
    <xf numFmtId="1" fontId="40" fillId="23" borderId="0" xfId="77" applyNumberFormat="1" applyAlignment="1" applyProtection="1">
      <alignment horizontal="centerContinuous" vertical="top"/>
    </xf>
    <xf numFmtId="0" fontId="40" fillId="23" borderId="0" xfId="77" applyNumberFormat="1" applyAlignment="1" applyProtection="1">
      <alignment horizontal="centerContinuous" vertical="center"/>
    </xf>
    <xf numFmtId="7" fontId="40" fillId="23" borderId="0" xfId="77" applyNumberFormat="1" applyAlignment="1" applyProtection="1">
      <alignment horizontal="right"/>
    </xf>
    <xf numFmtId="0" fontId="40" fillId="23" borderId="0" xfId="77" applyNumberFormat="1" applyAlignment="1" applyProtection="1">
      <alignment vertical="top"/>
    </xf>
    <xf numFmtId="0" fontId="40" fillId="23" borderId="0" xfId="77" applyNumberFormat="1" applyAlignment="1" applyProtection="1"/>
    <xf numFmtId="7" fontId="40" fillId="23" borderId="0" xfId="77" applyNumberFormat="1" applyAlignment="1" applyProtection="1">
      <alignment vertical="center"/>
    </xf>
    <xf numFmtId="2" fontId="40" fillId="23" borderId="0" xfId="77" applyNumberFormat="1" applyAlignment="1" applyProtection="1"/>
    <xf numFmtId="7" fontId="40" fillId="23" borderId="17" xfId="77" applyNumberFormat="1" applyBorder="1" applyAlignment="1" applyProtection="1">
      <alignment horizontal="center"/>
    </xf>
    <xf numFmtId="0" fontId="40" fillId="23" borderId="17" xfId="77" applyNumberFormat="1" applyBorder="1" applyAlignment="1" applyProtection="1">
      <alignment horizontal="center" vertical="top"/>
    </xf>
    <xf numFmtId="0" fontId="40" fillId="23" borderId="18" xfId="77" applyNumberFormat="1" applyBorder="1" applyAlignment="1" applyProtection="1">
      <alignment horizontal="center"/>
    </xf>
    <xf numFmtId="0" fontId="40" fillId="23" borderId="17" xfId="77" applyNumberFormat="1" applyBorder="1" applyAlignment="1" applyProtection="1">
      <alignment horizontal="center"/>
    </xf>
    <xf numFmtId="0" fontId="40" fillId="23" borderId="19" xfId="77" applyNumberFormat="1" applyBorder="1" applyAlignment="1" applyProtection="1">
      <alignment horizontal="center"/>
    </xf>
    <xf numFmtId="7" fontId="40" fillId="23" borderId="19" xfId="77" applyNumberFormat="1" applyBorder="1" applyAlignment="1" applyProtection="1">
      <alignment horizontal="right"/>
    </xf>
    <xf numFmtId="0" fontId="40" fillId="23" borderId="20" xfId="77" applyNumberFormat="1" applyBorder="1" applyAlignment="1" applyProtection="1">
      <alignment horizontal="center"/>
    </xf>
    <xf numFmtId="0" fontId="40" fillId="23" borderId="15" xfId="77" applyNumberFormat="1" applyBorder="1" applyProtection="1"/>
    <xf numFmtId="7" fontId="40" fillId="23" borderId="21" xfId="77" applyNumberFormat="1" applyBorder="1" applyAlignment="1" applyProtection="1">
      <alignment horizontal="right"/>
    </xf>
    <xf numFmtId="0" fontId="40" fillId="23" borderId="22" xfId="77" applyNumberFormat="1" applyBorder="1" applyAlignment="1" applyProtection="1">
      <alignment vertical="top"/>
    </xf>
    <xf numFmtId="0" fontId="40" fillId="23" borderId="23" xfId="77" applyNumberFormat="1" applyBorder="1" applyProtection="1"/>
    <xf numFmtId="0" fontId="40" fillId="23" borderId="22" xfId="77" applyNumberFormat="1" applyBorder="1" applyAlignment="1" applyProtection="1">
      <alignment horizontal="center"/>
    </xf>
    <xf numFmtId="0" fontId="40" fillId="23" borderId="24" xfId="77" applyNumberFormat="1" applyBorder="1" applyProtection="1"/>
    <xf numFmtId="0" fontId="40" fillId="23" borderId="24" xfId="77" applyNumberFormat="1" applyBorder="1" applyAlignment="1" applyProtection="1">
      <alignment horizontal="center"/>
    </xf>
    <xf numFmtId="7" fontId="40" fillId="23" borderId="24" xfId="77" applyNumberFormat="1" applyBorder="1" applyAlignment="1" applyProtection="1">
      <alignment horizontal="right"/>
    </xf>
    <xf numFmtId="0" fontId="40" fillId="23" borderId="25" xfId="77" applyNumberFormat="1" applyBorder="1" applyAlignment="1" applyProtection="1">
      <alignment horizontal="right"/>
    </xf>
    <xf numFmtId="7" fontId="40" fillId="23" borderId="26" xfId="77" applyNumberFormat="1" applyBorder="1" applyAlignment="1" applyProtection="1">
      <alignment horizontal="right"/>
    </xf>
    <xf numFmtId="7" fontId="40" fillId="23" borderId="30" xfId="77" applyNumberFormat="1" applyBorder="1" applyAlignment="1" applyProtection="1">
      <alignment horizontal="right"/>
    </xf>
    <xf numFmtId="0" fontId="40" fillId="23" borderId="27" xfId="77" applyNumberFormat="1" applyBorder="1" applyAlignment="1" applyProtection="1">
      <alignment horizontal="right"/>
    </xf>
    <xf numFmtId="7" fontId="40" fillId="23" borderId="26" xfId="77" applyNumberFormat="1" applyBorder="1" applyAlignment="1" applyProtection="1">
      <alignment horizontal="right" vertical="center"/>
    </xf>
    <xf numFmtId="0" fontId="44" fillId="23" borderId="31" xfId="77" applyNumberFormat="1" applyFont="1" applyBorder="1" applyAlignment="1" applyProtection="1">
      <alignment horizontal="center" vertical="center"/>
    </xf>
    <xf numFmtId="7" fontId="40" fillId="23" borderId="31" xfId="77" applyNumberFormat="1" applyBorder="1" applyAlignment="1" applyProtection="1">
      <alignment horizontal="right" vertical="center"/>
    </xf>
    <xf numFmtId="0" fontId="40" fillId="23" borderId="0" xfId="77" applyNumberFormat="1" applyAlignment="1" applyProtection="1">
      <alignment vertical="center"/>
    </xf>
    <xf numFmtId="0" fontId="44" fillId="23" borderId="31" xfId="77" applyNumberFormat="1" applyFont="1" applyBorder="1" applyAlignment="1" applyProtection="1">
      <alignment vertical="top"/>
    </xf>
    <xf numFmtId="165" fontId="44" fillId="25" borderId="31" xfId="77" applyNumberFormat="1" applyFont="1" applyFill="1" applyBorder="1" applyAlignment="1" applyProtection="1">
      <alignment horizontal="left" vertical="center"/>
    </xf>
    <xf numFmtId="1" fontId="40" fillId="23" borderId="26" xfId="77" applyNumberFormat="1" applyBorder="1" applyAlignment="1" applyProtection="1">
      <alignment horizontal="center" vertical="top"/>
    </xf>
    <xf numFmtId="0" fontId="40" fillId="23" borderId="26" xfId="77" applyNumberFormat="1" applyBorder="1" applyAlignment="1" applyProtection="1">
      <alignment horizontal="center" vertical="top"/>
    </xf>
    <xf numFmtId="7" fontId="40" fillId="23" borderId="31" xfId="77" applyNumberFormat="1" applyBorder="1" applyAlignment="1" applyProtection="1">
      <alignment horizontal="right"/>
    </xf>
    <xf numFmtId="4" fontId="14" fillId="26" borderId="1" xfId="78" applyNumberFormat="1" applyFont="1" applyFill="1" applyBorder="1" applyAlignment="1" applyProtection="1">
      <alignment horizontal="center" vertical="top" wrapText="1"/>
    </xf>
    <xf numFmtId="174" fontId="14" fillId="0" borderId="1" xfId="78" applyNumberFormat="1" applyFont="1" applyFill="1" applyBorder="1" applyAlignment="1" applyProtection="1">
      <alignment horizontal="left" vertical="top" wrapText="1"/>
    </xf>
    <xf numFmtId="165" fontId="14" fillId="0" borderId="1" xfId="78" applyNumberFormat="1" applyFont="1" applyFill="1" applyBorder="1" applyAlignment="1" applyProtection="1">
      <alignment horizontal="left" vertical="top" wrapText="1"/>
    </xf>
    <xf numFmtId="165" fontId="14" fillId="26" borderId="1" xfId="78" applyNumberFormat="1" applyFont="1" applyFill="1" applyBorder="1" applyAlignment="1" applyProtection="1">
      <alignment horizontal="center" vertical="top" wrapText="1"/>
    </xf>
    <xf numFmtId="0" fontId="14" fillId="0" borderId="1" xfId="78" applyNumberFormat="1" applyFont="1" applyFill="1" applyBorder="1" applyAlignment="1" applyProtection="1">
      <alignment horizontal="center" vertical="top" wrapText="1"/>
    </xf>
    <xf numFmtId="1" fontId="14" fillId="0" borderId="1" xfId="78" applyNumberFormat="1" applyFont="1" applyFill="1" applyBorder="1" applyAlignment="1" applyProtection="1">
      <alignment horizontal="right" vertical="top"/>
    </xf>
    <xf numFmtId="176" fontId="14" fillId="0" borderId="1" xfId="78" applyNumberFormat="1" applyFont="1" applyFill="1" applyBorder="1" applyAlignment="1" applyProtection="1">
      <alignment vertical="top"/>
      <protection locked="0"/>
    </xf>
    <xf numFmtId="176" fontId="14" fillId="0" borderId="15" xfId="78" applyNumberFormat="1" applyFont="1" applyFill="1" applyBorder="1" applyAlignment="1" applyProtection="1">
      <alignment vertical="top"/>
    </xf>
    <xf numFmtId="0" fontId="36" fillId="26" borderId="0" xfId="78" applyFont="1" applyFill="1" applyProtection="1"/>
    <xf numFmtId="175" fontId="14" fillId="26" borderId="1" xfId="78" applyNumberFormat="1" applyFont="1" applyFill="1" applyBorder="1" applyAlignment="1" applyProtection="1">
      <alignment horizontal="center" vertical="top"/>
    </xf>
    <xf numFmtId="0" fontId="36" fillId="26" borderId="0" xfId="78" applyFont="1" applyFill="1" applyAlignment="1" applyProtection="1"/>
    <xf numFmtId="0" fontId="14" fillId="0" borderId="1" xfId="78" applyNumberFormat="1" applyFont="1" applyFill="1" applyBorder="1" applyAlignment="1" applyProtection="1">
      <alignment vertical="center"/>
    </xf>
    <xf numFmtId="175" fontId="14" fillId="26" borderId="1" xfId="77" applyNumberFormat="1" applyFont="1" applyFill="1" applyBorder="1" applyAlignment="1" applyProtection="1">
      <alignment horizontal="center" vertical="top"/>
    </xf>
    <xf numFmtId="174" fontId="14" fillId="0" borderId="1" xfId="77" applyNumberFormat="1" applyFont="1" applyFill="1" applyBorder="1" applyAlignment="1" applyProtection="1">
      <alignment horizontal="center" vertical="top" wrapText="1"/>
    </xf>
    <xf numFmtId="165" fontId="14" fillId="0" borderId="1" xfId="77" applyNumberFormat="1" applyFont="1" applyFill="1" applyBorder="1" applyAlignment="1" applyProtection="1">
      <alignment horizontal="left" vertical="top" wrapText="1"/>
    </xf>
    <xf numFmtId="165" fontId="14" fillId="0" borderId="1" xfId="77" applyNumberFormat="1" applyFont="1" applyFill="1" applyBorder="1" applyAlignment="1" applyProtection="1">
      <alignment horizontal="center" vertical="top" wrapText="1"/>
    </xf>
    <xf numFmtId="0" fontId="14" fillId="0" borderId="1" xfId="77" applyNumberFormat="1" applyFont="1" applyFill="1" applyBorder="1" applyAlignment="1" applyProtection="1">
      <alignment horizontal="center" vertical="top" wrapText="1"/>
    </xf>
    <xf numFmtId="1" fontId="14" fillId="0" borderId="1" xfId="77" applyNumberFormat="1" applyFont="1" applyFill="1" applyBorder="1" applyAlignment="1" applyProtection="1">
      <alignment horizontal="right" vertical="top"/>
    </xf>
    <xf numFmtId="176" fontId="14" fillId="0" borderId="15" xfId="77" applyNumberFormat="1" applyFont="1" applyFill="1" applyBorder="1" applyAlignment="1" applyProtection="1">
      <alignment vertical="top"/>
    </xf>
    <xf numFmtId="0" fontId="36" fillId="26" borderId="0" xfId="77" applyFont="1" applyFill="1" applyProtection="1"/>
    <xf numFmtId="174" fontId="14" fillId="0" borderId="1" xfId="78" applyNumberFormat="1" applyFont="1" applyFill="1" applyBorder="1" applyAlignment="1" applyProtection="1">
      <alignment horizontal="center" vertical="top" wrapText="1"/>
    </xf>
    <xf numFmtId="165" fontId="14" fillId="0" borderId="1" xfId="78" applyNumberFormat="1" applyFont="1" applyFill="1" applyBorder="1" applyAlignment="1" applyProtection="1">
      <alignment horizontal="center" vertical="top" wrapText="1"/>
    </xf>
    <xf numFmtId="4" fontId="14" fillId="26" borderId="1" xfId="77" applyNumberFormat="1" applyFont="1" applyFill="1" applyBorder="1" applyAlignment="1" applyProtection="1">
      <alignment horizontal="center" vertical="top" wrapText="1"/>
    </xf>
    <xf numFmtId="174" fontId="14" fillId="0" borderId="1" xfId="77" applyNumberFormat="1" applyFont="1" applyFill="1" applyBorder="1" applyAlignment="1" applyProtection="1">
      <alignment horizontal="left" vertical="top" wrapText="1"/>
    </xf>
    <xf numFmtId="0" fontId="14" fillId="26" borderId="1" xfId="77" applyNumberFormat="1" applyFont="1" applyFill="1" applyBorder="1" applyAlignment="1" applyProtection="1">
      <alignment vertical="center"/>
    </xf>
    <xf numFmtId="0" fontId="40" fillId="23" borderId="0" xfId="77" applyProtection="1"/>
    <xf numFmtId="165" fontId="14" fillId="0" borderId="16" xfId="77" applyNumberFormat="1" applyFont="1" applyFill="1" applyBorder="1" applyAlignment="1" applyProtection="1">
      <alignment horizontal="center" vertical="top" wrapText="1"/>
    </xf>
    <xf numFmtId="1" fontId="14" fillId="0" borderId="16" xfId="77" applyNumberFormat="1" applyFont="1" applyFill="1" applyBorder="1" applyAlignment="1" applyProtection="1">
      <alignment horizontal="right" vertical="top"/>
    </xf>
    <xf numFmtId="165" fontId="44" fillId="25" borderId="31" xfId="77" applyNumberFormat="1" applyFont="1" applyFill="1" applyBorder="1" applyAlignment="1" applyProtection="1">
      <alignment horizontal="left" vertical="center" wrapText="1"/>
    </xf>
    <xf numFmtId="1" fontId="40" fillId="23" borderId="26" xfId="77" applyNumberFormat="1" applyBorder="1" applyAlignment="1" applyProtection="1">
      <alignment vertical="top"/>
    </xf>
    <xf numFmtId="4" fontId="14" fillId="26" borderId="1" xfId="78" applyNumberFormat="1" applyFont="1" applyFill="1" applyBorder="1" applyAlignment="1" applyProtection="1">
      <alignment horizontal="center" vertical="top"/>
    </xf>
    <xf numFmtId="4" fontId="14" fillId="26" borderId="1" xfId="77" applyNumberFormat="1" applyFont="1" applyFill="1" applyBorder="1" applyAlignment="1" applyProtection="1">
      <alignment horizontal="center" vertical="top"/>
    </xf>
    <xf numFmtId="178" fontId="14" fillId="26" borderId="1" xfId="78" applyNumberFormat="1" applyFont="1" applyFill="1" applyBorder="1" applyAlignment="1" applyProtection="1">
      <alignment horizontal="center" vertical="top"/>
    </xf>
    <xf numFmtId="178" fontId="14" fillId="26" borderId="1" xfId="78" applyNumberFormat="1" applyFont="1" applyFill="1" applyBorder="1" applyAlignment="1" applyProtection="1">
      <alignment horizontal="center" vertical="top" wrapText="1"/>
    </xf>
    <xf numFmtId="178" fontId="14" fillId="26" borderId="1" xfId="78" applyNumberFormat="1" applyFont="1" applyFill="1" applyBorder="1" applyAlignment="1" applyProtection="1">
      <alignment horizontal="left" vertical="top" wrapText="1"/>
    </xf>
    <xf numFmtId="174" fontId="14" fillId="0" borderId="1" xfId="78" applyNumberFormat="1" applyFont="1" applyFill="1" applyBorder="1" applyAlignment="1" applyProtection="1">
      <alignment horizontal="right" vertical="top" wrapText="1"/>
    </xf>
    <xf numFmtId="1" fontId="14" fillId="0" borderId="1" xfId="78" applyNumberFormat="1" applyFont="1" applyFill="1" applyBorder="1" applyAlignment="1" applyProtection="1">
      <alignment horizontal="right" vertical="top" wrapText="1"/>
    </xf>
    <xf numFmtId="176" fontId="14" fillId="26" borderId="1" xfId="78" applyNumberFormat="1" applyFont="1" applyFill="1" applyBorder="1" applyAlignment="1" applyProtection="1">
      <alignment vertical="top"/>
    </xf>
    <xf numFmtId="174" fontId="14" fillId="26" borderId="1" xfId="78" applyNumberFormat="1" applyFont="1" applyFill="1" applyBorder="1" applyAlignment="1" applyProtection="1">
      <alignment horizontal="right" vertical="top" wrapText="1"/>
    </xf>
    <xf numFmtId="165" fontId="14" fillId="26" borderId="1" xfId="78" applyNumberFormat="1" applyFont="1" applyFill="1" applyBorder="1" applyAlignment="1" applyProtection="1">
      <alignment horizontal="left" vertical="top" wrapText="1"/>
    </xf>
    <xf numFmtId="0" fontId="14" fillId="26" borderId="1" xfId="78" applyNumberFormat="1" applyFont="1" applyFill="1" applyBorder="1" applyAlignment="1" applyProtection="1">
      <alignment horizontal="center" vertical="top" wrapText="1"/>
    </xf>
    <xf numFmtId="1" fontId="14" fillId="26" borderId="1" xfId="78" applyNumberFormat="1" applyFont="1" applyFill="1" applyBorder="1" applyAlignment="1" applyProtection="1">
      <alignment horizontal="right" vertical="top"/>
    </xf>
    <xf numFmtId="176" fontId="14" fillId="26" borderId="15" xfId="78" applyNumberFormat="1" applyFont="1" applyFill="1" applyBorder="1" applyAlignment="1" applyProtection="1">
      <alignment vertical="top"/>
    </xf>
    <xf numFmtId="7" fontId="14" fillId="23" borderId="26" xfId="78" applyNumberFormat="1" applyBorder="1" applyAlignment="1" applyProtection="1">
      <alignment horizontal="right"/>
    </xf>
    <xf numFmtId="0" fontId="14" fillId="23" borderId="31" xfId="78" applyNumberFormat="1" applyBorder="1" applyAlignment="1" applyProtection="1">
      <alignment horizontal="center" vertical="top"/>
    </xf>
    <xf numFmtId="165" fontId="44" fillId="25" borderId="31" xfId="78" applyNumberFormat="1" applyFont="1" applyFill="1" applyBorder="1" applyAlignment="1" applyProtection="1">
      <alignment horizontal="left" vertical="center" wrapText="1"/>
    </xf>
    <xf numFmtId="1" fontId="14" fillId="23" borderId="26" xfId="78" applyNumberFormat="1" applyBorder="1" applyAlignment="1" applyProtection="1">
      <alignment horizontal="center" vertical="top"/>
    </xf>
    <xf numFmtId="0" fontId="14" fillId="23" borderId="26" xfId="78" applyNumberFormat="1" applyBorder="1" applyAlignment="1" applyProtection="1">
      <alignment horizontal="center" vertical="top"/>
    </xf>
    <xf numFmtId="0" fontId="14" fillId="23" borderId="0" xfId="78" applyNumberFormat="1" applyProtection="1"/>
    <xf numFmtId="1" fontId="14" fillId="0" borderId="1" xfId="77" applyNumberFormat="1" applyFont="1" applyFill="1" applyBorder="1" applyAlignment="1" applyProtection="1">
      <alignment horizontal="right" vertical="top" wrapText="1"/>
    </xf>
    <xf numFmtId="176" fontId="14" fillId="0" borderId="15" xfId="77" applyNumberFormat="1" applyFont="1" applyFill="1" applyBorder="1" applyAlignment="1" applyProtection="1">
      <alignment vertical="top" wrapText="1"/>
    </xf>
    <xf numFmtId="0" fontId="16" fillId="0" borderId="0" xfId="78" applyFont="1" applyFill="1" applyAlignment="1" applyProtection="1"/>
    <xf numFmtId="176" fontId="14" fillId="0" borderId="15" xfId="78" applyNumberFormat="1" applyFont="1" applyFill="1" applyBorder="1" applyAlignment="1" applyProtection="1">
      <alignment vertical="top" wrapText="1"/>
    </xf>
    <xf numFmtId="0" fontId="14" fillId="23" borderId="26" xfId="78" applyNumberFormat="1" applyBorder="1" applyAlignment="1" applyProtection="1">
      <alignment vertical="top"/>
    </xf>
    <xf numFmtId="174" fontId="14" fillId="0" borderId="1" xfId="77" applyNumberFormat="1" applyFont="1" applyFill="1" applyBorder="1" applyAlignment="1" applyProtection="1">
      <alignment horizontal="right" vertical="top" wrapText="1"/>
    </xf>
    <xf numFmtId="0" fontId="36" fillId="26" borderId="0" xfId="78" applyFont="1" applyFill="1" applyAlignment="1" applyProtection="1">
      <alignment vertical="top"/>
    </xf>
    <xf numFmtId="165" fontId="14" fillId="0" borderId="1" xfId="78" applyNumberFormat="1" applyFont="1" applyFill="1" applyBorder="1" applyAlignment="1" applyProtection="1">
      <alignment vertical="top" wrapText="1"/>
    </xf>
    <xf numFmtId="0" fontId="36" fillId="26" borderId="0" xfId="77" applyFont="1" applyFill="1" applyAlignment="1" applyProtection="1"/>
    <xf numFmtId="4" fontId="14" fillId="0" borderId="1" xfId="77" applyNumberFormat="1" applyFont="1" applyFill="1" applyBorder="1" applyAlignment="1" applyProtection="1">
      <alignment horizontal="center" vertical="top" wrapText="1"/>
    </xf>
    <xf numFmtId="0" fontId="40" fillId="0" borderId="0" xfId="77" applyFill="1" applyProtection="1"/>
    <xf numFmtId="174" fontId="14" fillId="26" borderId="1" xfId="78" applyNumberFormat="1" applyFont="1" applyFill="1" applyBorder="1" applyAlignment="1" applyProtection="1">
      <alignment horizontal="left" vertical="top" wrapText="1"/>
    </xf>
    <xf numFmtId="165" fontId="14" fillId="26" borderId="1" xfId="78" applyNumberFormat="1" applyFont="1" applyFill="1" applyBorder="1" applyAlignment="1" applyProtection="1">
      <alignment vertical="top" wrapText="1"/>
    </xf>
    <xf numFmtId="165" fontId="14" fillId="26" borderId="16" xfId="78" applyNumberFormat="1" applyFont="1" applyFill="1" applyBorder="1" applyAlignment="1" applyProtection="1">
      <alignment horizontal="center" vertical="top" wrapText="1"/>
    </xf>
    <xf numFmtId="1" fontId="14" fillId="0" borderId="16" xfId="78" applyNumberFormat="1" applyFont="1" applyFill="1" applyBorder="1" applyAlignment="1" applyProtection="1">
      <alignment horizontal="right" vertical="top" wrapText="1"/>
    </xf>
    <xf numFmtId="174" fontId="14" fillId="26" borderId="1" xfId="78" applyNumberFormat="1" applyFont="1" applyFill="1" applyBorder="1" applyAlignment="1" applyProtection="1">
      <alignment horizontal="center" vertical="top" wrapText="1"/>
    </xf>
    <xf numFmtId="165" fontId="14" fillId="0" borderId="16" xfId="78" applyNumberFormat="1" applyFont="1" applyFill="1" applyBorder="1" applyAlignment="1" applyProtection="1">
      <alignment horizontal="left" vertical="top" wrapText="1"/>
    </xf>
    <xf numFmtId="0" fontId="14" fillId="23" borderId="31" xfId="78" applyNumberFormat="1" applyBorder="1" applyAlignment="1" applyProtection="1">
      <alignment vertical="top"/>
    </xf>
    <xf numFmtId="176" fontId="14" fillId="0" borderId="1" xfId="78" applyNumberFormat="1" applyFont="1" applyFill="1" applyBorder="1" applyAlignment="1" applyProtection="1">
      <alignment vertical="top"/>
    </xf>
    <xf numFmtId="177" fontId="14" fillId="0" borderId="1" xfId="78" applyNumberFormat="1" applyFont="1" applyFill="1" applyBorder="1" applyAlignment="1" applyProtection="1">
      <alignment horizontal="right" vertical="top" wrapText="1"/>
    </xf>
    <xf numFmtId="4" fontId="14" fillId="26" borderId="1" xfId="53" applyNumberFormat="1" applyFont="1" applyFill="1" applyBorder="1" applyAlignment="1" applyProtection="1">
      <alignment horizontal="center" vertical="top" wrapText="1"/>
    </xf>
    <xf numFmtId="176" fontId="14" fillId="0" borderId="15" xfId="53" applyNumberFormat="1" applyFont="1" applyFill="1" applyBorder="1" applyAlignment="1" applyProtection="1">
      <alignment vertical="top"/>
    </xf>
    <xf numFmtId="0" fontId="44" fillId="23" borderId="31" xfId="78" applyNumberFormat="1" applyFont="1" applyBorder="1" applyAlignment="1" applyProtection="1">
      <alignment vertical="top"/>
    </xf>
    <xf numFmtId="1" fontId="14" fillId="23" borderId="26" xfId="78" applyNumberFormat="1" applyBorder="1" applyAlignment="1" applyProtection="1">
      <alignment vertical="top"/>
    </xf>
    <xf numFmtId="0" fontId="14" fillId="23" borderId="31" xfId="78" applyNumberFormat="1" applyBorder="1" applyAlignment="1" applyProtection="1">
      <alignment horizontal="left" vertical="top"/>
    </xf>
    <xf numFmtId="174" fontId="14" fillId="0" borderId="1" xfId="77" applyNumberFormat="1" applyFont="1" applyFill="1" applyBorder="1" applyAlignment="1" applyProtection="1">
      <alignment horizontal="left" vertical="top"/>
    </xf>
    <xf numFmtId="7" fontId="40" fillId="23" borderId="33" xfId="77" applyNumberFormat="1" applyBorder="1" applyAlignment="1" applyProtection="1">
      <alignment horizontal="right"/>
    </xf>
    <xf numFmtId="0" fontId="44" fillId="23" borderId="33" xfId="77" applyNumberFormat="1" applyFont="1" applyBorder="1" applyAlignment="1" applyProtection="1">
      <alignment horizontal="center" vertical="center"/>
    </xf>
    <xf numFmtId="7" fontId="40" fillId="23" borderId="34" xfId="77" applyNumberFormat="1" applyBorder="1" applyAlignment="1" applyProtection="1">
      <alignment horizontal="right"/>
    </xf>
    <xf numFmtId="174" fontId="14" fillId="26" borderId="1" xfId="77" applyNumberFormat="1" applyFont="1" applyFill="1" applyBorder="1" applyAlignment="1" applyProtection="1">
      <alignment horizontal="center" vertical="top" wrapText="1"/>
    </xf>
    <xf numFmtId="165" fontId="14" fillId="26" borderId="1" xfId="77" applyNumberFormat="1" applyFont="1" applyFill="1" applyBorder="1" applyAlignment="1" applyProtection="1">
      <alignment horizontal="center" vertical="top" wrapText="1"/>
    </xf>
    <xf numFmtId="0" fontId="14" fillId="26" borderId="1" xfId="77" applyNumberFormat="1" applyFont="1" applyFill="1" applyBorder="1" applyAlignment="1" applyProtection="1">
      <alignment horizontal="center" vertical="top" wrapText="1"/>
    </xf>
    <xf numFmtId="1" fontId="14" fillId="26" borderId="1" xfId="77" applyNumberFormat="1" applyFont="1" applyFill="1" applyBorder="1" applyAlignment="1" applyProtection="1">
      <alignment horizontal="right" vertical="top" wrapText="1"/>
    </xf>
    <xf numFmtId="176" fontId="14" fillId="26" borderId="15" xfId="77" applyNumberFormat="1" applyFont="1" applyFill="1" applyBorder="1" applyAlignment="1" applyProtection="1">
      <alignment vertical="top"/>
    </xf>
    <xf numFmtId="4" fontId="14" fillId="0" borderId="1" xfId="77" applyNumberFormat="1" applyFont="1" applyFill="1" applyBorder="1" applyAlignment="1" applyProtection="1">
      <alignment horizontal="center" vertical="top"/>
    </xf>
    <xf numFmtId="0" fontId="14" fillId="0" borderId="1" xfId="77" applyNumberFormat="1" applyFont="1" applyFill="1" applyBorder="1" applyAlignment="1" applyProtection="1">
      <alignment vertical="center"/>
    </xf>
    <xf numFmtId="4" fontId="46" fillId="0" borderId="1" xfId="77" applyNumberFormat="1" applyFont="1" applyFill="1" applyBorder="1" applyAlignment="1" applyProtection="1">
      <alignment horizontal="center" vertical="top" wrapText="1"/>
    </xf>
    <xf numFmtId="174" fontId="46" fillId="0" borderId="1" xfId="77" applyNumberFormat="1" applyFont="1" applyFill="1" applyBorder="1" applyAlignment="1" applyProtection="1">
      <alignment horizontal="left" vertical="top" wrapText="1"/>
    </xf>
    <xf numFmtId="165" fontId="46" fillId="0" borderId="1" xfId="77" applyNumberFormat="1" applyFont="1" applyFill="1" applyBorder="1" applyAlignment="1" applyProtection="1">
      <alignment horizontal="left" vertical="top" wrapText="1"/>
    </xf>
    <xf numFmtId="165" fontId="46" fillId="0" borderId="1" xfId="77" applyNumberFormat="1" applyFont="1" applyFill="1" applyBorder="1" applyAlignment="1" applyProtection="1">
      <alignment horizontal="center" vertical="top" wrapText="1"/>
    </xf>
    <xf numFmtId="0" fontId="46" fillId="0" borderId="1" xfId="77" applyNumberFormat="1" applyFont="1" applyFill="1" applyBorder="1" applyAlignment="1" applyProtection="1">
      <alignment horizontal="center" vertical="top" wrapText="1"/>
    </xf>
    <xf numFmtId="0" fontId="46" fillId="0" borderId="1" xfId="77" applyNumberFormat="1" applyFont="1" applyFill="1" applyBorder="1" applyAlignment="1" applyProtection="1">
      <alignment vertical="center"/>
    </xf>
    <xf numFmtId="176" fontId="46" fillId="0" borderId="15" xfId="77" applyNumberFormat="1" applyFont="1" applyFill="1" applyBorder="1" applyAlignment="1" applyProtection="1">
      <alignment vertical="top" wrapText="1"/>
    </xf>
    <xf numFmtId="0" fontId="36" fillId="0" borderId="0" xfId="77" applyFont="1" applyFill="1" applyAlignment="1" applyProtection="1"/>
    <xf numFmtId="174" fontId="46" fillId="0" borderId="1" xfId="77" applyNumberFormat="1" applyFont="1" applyFill="1" applyBorder="1" applyAlignment="1" applyProtection="1">
      <alignment horizontal="center" vertical="top" wrapText="1"/>
    </xf>
    <xf numFmtId="177" fontId="46" fillId="0" borderId="1" xfId="77" applyNumberFormat="1" applyFont="1" applyFill="1" applyBorder="1" applyAlignment="1" applyProtection="1">
      <alignment horizontal="right" vertical="top" wrapText="1"/>
    </xf>
    <xf numFmtId="176" fontId="46" fillId="0" borderId="15" xfId="77" applyNumberFormat="1" applyFont="1" applyFill="1" applyBorder="1" applyAlignment="1" applyProtection="1">
      <alignment vertical="top"/>
    </xf>
    <xf numFmtId="0" fontId="40" fillId="0" borderId="0" xfId="77" applyNumberFormat="1" applyFill="1" applyProtection="1"/>
    <xf numFmtId="4" fontId="14" fillId="0" borderId="1" xfId="78" applyNumberFormat="1" applyFont="1" applyFill="1" applyBorder="1" applyAlignment="1" applyProtection="1">
      <alignment horizontal="center" vertical="top" wrapText="1"/>
    </xf>
    <xf numFmtId="0" fontId="36" fillId="0" borderId="0" xfId="78" applyFont="1" applyFill="1" applyProtection="1"/>
    <xf numFmtId="0" fontId="36" fillId="0" borderId="0" xfId="78" applyFont="1" applyFill="1" applyAlignment="1" applyProtection="1"/>
    <xf numFmtId="0" fontId="36" fillId="0" borderId="0" xfId="78" applyFont="1" applyFill="1" applyAlignment="1" applyProtection="1">
      <alignment vertical="top"/>
    </xf>
    <xf numFmtId="165" fontId="14" fillId="0" borderId="1" xfId="77" applyNumberFormat="1" applyFont="1" applyFill="1" applyBorder="1" applyAlignment="1" applyProtection="1">
      <alignment vertical="top" wrapText="1"/>
    </xf>
    <xf numFmtId="0" fontId="16" fillId="0" borderId="0" xfId="77" applyFont="1" applyFill="1" applyAlignment="1" applyProtection="1"/>
    <xf numFmtId="0" fontId="40" fillId="23" borderId="31" xfId="77" applyNumberFormat="1" applyBorder="1" applyAlignment="1" applyProtection="1">
      <alignment horizontal="center" vertical="top"/>
    </xf>
    <xf numFmtId="0" fontId="40" fillId="23" borderId="26" xfId="77" applyNumberFormat="1" applyBorder="1" applyAlignment="1" applyProtection="1">
      <alignment vertical="top"/>
    </xf>
    <xf numFmtId="0" fontId="40" fillId="23" borderId="31" xfId="77" applyNumberFormat="1" applyBorder="1" applyAlignment="1" applyProtection="1">
      <alignment vertical="top"/>
    </xf>
    <xf numFmtId="7" fontId="40" fillId="23" borderId="33" xfId="77" applyNumberFormat="1" applyBorder="1" applyAlignment="1" applyProtection="1">
      <alignment horizontal="right" vertical="center"/>
    </xf>
    <xf numFmtId="7" fontId="40" fillId="23" borderId="34" xfId="77" applyNumberFormat="1" applyBorder="1" applyAlignment="1" applyProtection="1">
      <alignment horizontal="right" vertical="center"/>
    </xf>
    <xf numFmtId="176" fontId="14" fillId="26" borderId="1" xfId="77" applyNumberFormat="1" applyFont="1" applyFill="1" applyBorder="1" applyAlignment="1" applyProtection="1">
      <alignment vertical="top"/>
    </xf>
    <xf numFmtId="174" fontId="14" fillId="26" borderId="1" xfId="77" applyNumberFormat="1" applyFont="1" applyFill="1" applyBorder="1" applyAlignment="1" applyProtection="1">
      <alignment horizontal="right" vertical="top" wrapText="1"/>
    </xf>
    <xf numFmtId="165" fontId="14" fillId="26" borderId="1" xfId="77" applyNumberFormat="1" applyFont="1" applyFill="1" applyBorder="1" applyAlignment="1" applyProtection="1">
      <alignment horizontal="left" vertical="top" wrapText="1"/>
    </xf>
    <xf numFmtId="1" fontId="14" fillId="26" borderId="1" xfId="77" applyNumberFormat="1" applyFont="1" applyFill="1" applyBorder="1" applyAlignment="1" applyProtection="1">
      <alignment horizontal="right" vertical="top"/>
    </xf>
    <xf numFmtId="0" fontId="36" fillId="26" borderId="0" xfId="77" applyFont="1" applyFill="1" applyAlignment="1" applyProtection="1">
      <alignment vertical="top"/>
    </xf>
    <xf numFmtId="177" fontId="14" fillId="0" borderId="1" xfId="77" applyNumberFormat="1" applyFont="1" applyFill="1" applyBorder="1" applyAlignment="1" applyProtection="1">
      <alignment horizontal="right" vertical="top" wrapText="1"/>
    </xf>
    <xf numFmtId="0" fontId="40" fillId="23" borderId="31" xfId="77" applyNumberFormat="1" applyBorder="1" applyAlignment="1" applyProtection="1">
      <alignment horizontal="left" vertical="top"/>
    </xf>
    <xf numFmtId="4" fontId="14" fillId="0" borderId="1" xfId="78" applyNumberFormat="1" applyFont="1" applyFill="1" applyBorder="1" applyAlignment="1" applyProtection="1">
      <alignment horizontal="center" vertical="top"/>
    </xf>
    <xf numFmtId="1" fontId="40" fillId="0" borderId="26" xfId="77" applyNumberFormat="1" applyFill="1" applyBorder="1" applyAlignment="1" applyProtection="1">
      <alignment horizontal="center" vertical="top"/>
    </xf>
    <xf numFmtId="176" fontId="14" fillId="0" borderId="1" xfId="77" applyNumberFormat="1" applyFont="1" applyFill="1" applyBorder="1" applyAlignment="1" applyProtection="1">
      <alignment vertical="top"/>
    </xf>
    <xf numFmtId="165" fontId="47" fillId="25" borderId="31" xfId="77" applyNumberFormat="1" applyFont="1" applyFill="1" applyBorder="1" applyAlignment="1" applyProtection="1">
      <alignment horizontal="left" vertical="center"/>
    </xf>
    <xf numFmtId="2" fontId="40" fillId="23" borderId="26" xfId="77" applyNumberFormat="1" applyBorder="1" applyAlignment="1" applyProtection="1">
      <alignment horizontal="center" vertical="top"/>
    </xf>
    <xf numFmtId="2" fontId="46" fillId="0" borderId="1" xfId="77" applyNumberFormat="1" applyFont="1" applyFill="1" applyBorder="1" applyAlignment="1" applyProtection="1">
      <alignment horizontal="right" vertical="top"/>
    </xf>
    <xf numFmtId="0" fontId="46" fillId="26" borderId="1" xfId="77" applyNumberFormat="1" applyFont="1" applyFill="1" applyBorder="1" applyAlignment="1" applyProtection="1">
      <alignment vertical="center"/>
    </xf>
    <xf numFmtId="2" fontId="46" fillId="0" borderId="1" xfId="77" applyNumberFormat="1" applyFont="1" applyFill="1" applyBorder="1" applyAlignment="1" applyProtection="1">
      <alignment horizontal="right" vertical="top" wrapText="1"/>
    </xf>
    <xf numFmtId="7" fontId="40" fillId="0" borderId="26" xfId="77" applyNumberFormat="1" applyFill="1" applyBorder="1" applyAlignment="1" applyProtection="1">
      <alignment horizontal="right"/>
    </xf>
    <xf numFmtId="0" fontId="44" fillId="0" borderId="31" xfId="77" applyNumberFormat="1" applyFont="1" applyFill="1" applyBorder="1" applyAlignment="1" applyProtection="1">
      <alignment vertical="top"/>
    </xf>
    <xf numFmtId="165" fontId="44" fillId="0" borderId="31" xfId="77" applyNumberFormat="1" applyFont="1" applyFill="1" applyBorder="1" applyAlignment="1" applyProtection="1">
      <alignment horizontal="left" vertical="center"/>
    </xf>
    <xf numFmtId="0" fontId="40" fillId="0" borderId="26" xfId="77" applyNumberFormat="1" applyFill="1" applyBorder="1" applyAlignment="1" applyProtection="1">
      <alignment horizontal="center" vertical="top"/>
    </xf>
    <xf numFmtId="4" fontId="46" fillId="0" borderId="1" xfId="72" applyNumberFormat="1" applyFont="1" applyFill="1" applyBorder="1" applyAlignment="1" applyProtection="1">
      <alignment horizontal="center" vertical="top" wrapText="1"/>
    </xf>
    <xf numFmtId="174" fontId="46" fillId="0" borderId="1" xfId="72" applyNumberFormat="1" applyFont="1" applyFill="1" applyBorder="1" applyAlignment="1" applyProtection="1">
      <alignment horizontal="left" vertical="top" wrapText="1"/>
    </xf>
    <xf numFmtId="165" fontId="46" fillId="0" borderId="1" xfId="72" applyNumberFormat="1" applyFont="1" applyFill="1" applyBorder="1" applyAlignment="1" applyProtection="1">
      <alignment horizontal="left" vertical="top" wrapText="1"/>
    </xf>
    <xf numFmtId="165" fontId="46" fillId="0" borderId="1" xfId="72" applyNumberFormat="1" applyFont="1" applyFill="1" applyBorder="1" applyAlignment="1" applyProtection="1">
      <alignment horizontal="center" vertical="top" wrapText="1"/>
    </xf>
    <xf numFmtId="0" fontId="46" fillId="0" borderId="1" xfId="72" applyNumberFormat="1" applyFont="1" applyFill="1" applyBorder="1" applyAlignment="1" applyProtection="1">
      <alignment horizontal="center" vertical="top" wrapText="1"/>
    </xf>
    <xf numFmtId="1" fontId="46" fillId="0" borderId="1" xfId="72" applyNumberFormat="1" applyFont="1" applyFill="1" applyBorder="1" applyAlignment="1" applyProtection="1">
      <alignment horizontal="right" vertical="top" wrapText="1"/>
    </xf>
    <xf numFmtId="0" fontId="46" fillId="0" borderId="1" xfId="72" applyNumberFormat="1" applyFont="1" applyFill="1" applyBorder="1" applyAlignment="1" applyProtection="1">
      <alignment vertical="center"/>
    </xf>
    <xf numFmtId="0" fontId="36" fillId="0" borderId="0" xfId="72" applyFont="1" applyFill="1" applyAlignment="1" applyProtection="1"/>
    <xf numFmtId="174" fontId="46" fillId="0" borderId="1" xfId="72" applyNumberFormat="1" applyFont="1" applyFill="1" applyBorder="1" applyAlignment="1" applyProtection="1">
      <alignment horizontal="center" vertical="top" wrapText="1"/>
    </xf>
    <xf numFmtId="177" fontId="46" fillId="0" borderId="1" xfId="72" applyNumberFormat="1" applyFont="1" applyFill="1" applyBorder="1" applyAlignment="1" applyProtection="1">
      <alignment horizontal="right" vertical="top" wrapText="1"/>
    </xf>
    <xf numFmtId="4" fontId="46" fillId="26" borderId="1" xfId="72" applyNumberFormat="1" applyFont="1" applyFill="1" applyBorder="1" applyAlignment="1" applyProtection="1">
      <alignment horizontal="center" vertical="top" wrapText="1"/>
    </xf>
    <xf numFmtId="0" fontId="14" fillId="23" borderId="0" xfId="69" applyNumberFormat="1" applyProtection="1"/>
    <xf numFmtId="0" fontId="36" fillId="26" borderId="0" xfId="72" applyFont="1" applyFill="1" applyAlignment="1" applyProtection="1"/>
    <xf numFmtId="165" fontId="14" fillId="26" borderId="1" xfId="53" applyNumberFormat="1" applyFont="1" applyFill="1" applyBorder="1" applyAlignment="1" applyProtection="1">
      <alignment horizontal="center" vertical="top" wrapText="1"/>
    </xf>
    <xf numFmtId="4" fontId="46" fillId="26" borderId="1" xfId="72" applyNumberFormat="1" applyFont="1" applyFill="1" applyBorder="1" applyAlignment="1" applyProtection="1">
      <alignment horizontal="center" vertical="top"/>
    </xf>
    <xf numFmtId="1" fontId="46" fillId="0" borderId="1" xfId="72" applyNumberFormat="1" applyFont="1" applyFill="1" applyBorder="1" applyAlignment="1" applyProtection="1">
      <alignment horizontal="right" vertical="top"/>
    </xf>
    <xf numFmtId="0" fontId="46" fillId="26" borderId="1" xfId="72" applyNumberFormat="1" applyFont="1" applyFill="1" applyBorder="1" applyAlignment="1" applyProtection="1">
      <alignment vertical="center"/>
    </xf>
    <xf numFmtId="174" fontId="46" fillId="0" borderId="1" xfId="72" applyNumberFormat="1" applyFont="1" applyFill="1" applyBorder="1" applyAlignment="1" applyProtection="1">
      <alignment horizontal="right" vertical="top" wrapText="1"/>
    </xf>
    <xf numFmtId="2" fontId="14" fillId="0" borderId="1" xfId="77" applyNumberFormat="1" applyFont="1" applyFill="1" applyBorder="1" applyAlignment="1" applyProtection="1">
      <alignment horizontal="right" vertical="top" wrapText="1"/>
    </xf>
    <xf numFmtId="0" fontId="40" fillId="0" borderId="26" xfId="77" applyNumberFormat="1" applyFill="1" applyBorder="1" applyAlignment="1" applyProtection="1">
      <alignment horizontal="right"/>
    </xf>
    <xf numFmtId="7" fontId="14" fillId="23" borderId="0" xfId="69" applyNumberFormat="1" applyBorder="1" applyAlignment="1" applyProtection="1">
      <alignment horizontal="right"/>
    </xf>
    <xf numFmtId="174" fontId="14" fillId="0" borderId="37" xfId="69" applyNumberFormat="1" applyFont="1" applyFill="1" applyBorder="1" applyAlignment="1" applyProtection="1">
      <alignment horizontal="left" vertical="top" wrapText="1"/>
    </xf>
    <xf numFmtId="165" fontId="14" fillId="0" borderId="1" xfId="69" applyNumberFormat="1" applyFont="1" applyFill="1" applyBorder="1" applyAlignment="1" applyProtection="1">
      <alignment horizontal="left" vertical="top" wrapText="1"/>
    </xf>
    <xf numFmtId="165" fontId="14" fillId="0" borderId="1" xfId="69" applyNumberFormat="1" applyFont="1" applyFill="1" applyBorder="1" applyAlignment="1" applyProtection="1">
      <alignment horizontal="center" vertical="top" wrapText="1"/>
    </xf>
    <xf numFmtId="0" fontId="14" fillId="0" borderId="1" xfId="69" applyNumberFormat="1" applyFont="1" applyFill="1" applyBorder="1" applyAlignment="1" applyProtection="1">
      <alignment horizontal="center" vertical="top" wrapText="1"/>
    </xf>
    <xf numFmtId="3" fontId="14" fillId="0" borderId="1" xfId="69" applyNumberFormat="1" applyFont="1" applyFill="1" applyBorder="1" applyAlignment="1" applyProtection="1">
      <alignment vertical="top"/>
    </xf>
    <xf numFmtId="176" fontId="14" fillId="0" borderId="15" xfId="69" applyNumberFormat="1" applyFont="1" applyFill="1" applyBorder="1" applyAlignment="1" applyProtection="1">
      <alignment vertical="top"/>
    </xf>
    <xf numFmtId="0" fontId="14" fillId="0" borderId="1" xfId="77" applyFont="1" applyFill="1" applyBorder="1" applyAlignment="1" applyProtection="1">
      <alignment vertical="top" wrapText="1"/>
    </xf>
    <xf numFmtId="3" fontId="46" fillId="0" borderId="1" xfId="69" applyNumberFormat="1" applyFont="1" applyFill="1" applyBorder="1" applyAlignment="1" applyProtection="1">
      <alignment vertical="top"/>
    </xf>
    <xf numFmtId="0" fontId="35" fillId="0" borderId="1" xfId="77" applyFont="1" applyFill="1" applyBorder="1" applyAlignment="1" applyProtection="1">
      <alignment vertical="top" wrapText="1"/>
    </xf>
    <xf numFmtId="0" fontId="46" fillId="0" borderId="1" xfId="77" applyFont="1" applyFill="1" applyBorder="1" applyAlignment="1" applyProtection="1">
      <alignment horizontal="center" vertical="top" wrapText="1"/>
    </xf>
    <xf numFmtId="174" fontId="14" fillId="0" borderId="38" xfId="69" applyNumberFormat="1" applyFont="1" applyFill="1" applyBorder="1" applyAlignment="1" applyProtection="1">
      <alignment horizontal="left" vertical="top" wrapText="1"/>
    </xf>
    <xf numFmtId="0" fontId="35" fillId="0" borderId="2" xfId="77" applyFont="1" applyFill="1" applyBorder="1" applyAlignment="1" applyProtection="1">
      <alignment vertical="top" wrapText="1"/>
    </xf>
    <xf numFmtId="0" fontId="46" fillId="0" borderId="2" xfId="77" applyFont="1" applyFill="1" applyBorder="1" applyAlignment="1" applyProtection="1">
      <alignment horizontal="center" vertical="top" wrapText="1"/>
    </xf>
    <xf numFmtId="3" fontId="14" fillId="0" borderId="2" xfId="69" applyNumberFormat="1" applyFont="1" applyFill="1" applyBorder="1" applyAlignment="1" applyProtection="1">
      <alignment vertical="top"/>
    </xf>
    <xf numFmtId="176" fontId="14" fillId="0" borderId="39" xfId="69" applyNumberFormat="1" applyFont="1" applyFill="1" applyBorder="1" applyAlignment="1" applyProtection="1">
      <alignment vertical="top"/>
    </xf>
    <xf numFmtId="7" fontId="14" fillId="23" borderId="26" xfId="69" applyNumberFormat="1" applyBorder="1" applyAlignment="1" applyProtection="1">
      <alignment horizontal="right" vertical="center"/>
    </xf>
    <xf numFmtId="0" fontId="44" fillId="23" borderId="40" xfId="69" applyNumberFormat="1" applyFont="1" applyBorder="1" applyAlignment="1" applyProtection="1">
      <alignment horizontal="center" vertical="center"/>
    </xf>
    <xf numFmtId="0" fontId="14" fillId="23" borderId="0" xfId="69" applyNumberFormat="1" applyAlignment="1" applyProtection="1">
      <alignment vertical="center"/>
    </xf>
    <xf numFmtId="4" fontId="14" fillId="26" borderId="15" xfId="69" applyNumberFormat="1" applyFont="1" applyFill="1" applyBorder="1" applyAlignment="1" applyProtection="1">
      <alignment horizontal="center" vertical="top" wrapText="1"/>
    </xf>
    <xf numFmtId="174" fontId="14" fillId="0" borderId="1" xfId="69" applyNumberFormat="1" applyFont="1" applyFill="1" applyBorder="1" applyAlignment="1" applyProtection="1">
      <alignment horizontal="left" vertical="top" wrapText="1"/>
    </xf>
    <xf numFmtId="1" fontId="46" fillId="0" borderId="1" xfId="69" applyNumberFormat="1" applyFont="1" applyFill="1" applyBorder="1" applyAlignment="1" applyProtection="1">
      <alignment horizontal="right" vertical="top" wrapText="1"/>
    </xf>
    <xf numFmtId="176" fontId="46" fillId="26" borderId="1" xfId="69" applyNumberFormat="1" applyFont="1" applyFill="1" applyBorder="1" applyAlignment="1" applyProtection="1">
      <alignment vertical="top"/>
      <protection locked="0"/>
    </xf>
    <xf numFmtId="176" fontId="46" fillId="0" borderId="15" xfId="69" applyNumberFormat="1" applyFont="1" applyFill="1" applyBorder="1" applyAlignment="1" applyProtection="1">
      <alignment vertical="top"/>
    </xf>
    <xf numFmtId="7" fontId="14" fillId="23" borderId="34" xfId="69" applyNumberFormat="1" applyBorder="1" applyAlignment="1" applyProtection="1">
      <alignment horizontal="right" vertical="center"/>
    </xf>
    <xf numFmtId="0" fontId="44" fillId="23" borderId="41" xfId="69" applyNumberFormat="1" applyFont="1" applyBorder="1" applyAlignment="1" applyProtection="1">
      <alignment horizontal="center" vertical="center"/>
    </xf>
    <xf numFmtId="7" fontId="14" fillId="23" borderId="33" xfId="69" applyNumberFormat="1" applyBorder="1" applyAlignment="1" applyProtection="1">
      <alignment horizontal="right" vertical="center"/>
    </xf>
    <xf numFmtId="0" fontId="40" fillId="23" borderId="26" xfId="77" applyNumberFormat="1" applyBorder="1" applyAlignment="1" applyProtection="1">
      <alignment horizontal="right"/>
    </xf>
    <xf numFmtId="0" fontId="40" fillId="23" borderId="42" xfId="77" applyNumberFormat="1" applyBorder="1" applyAlignment="1" applyProtection="1">
      <alignment vertical="top"/>
    </xf>
    <xf numFmtId="0" fontId="34" fillId="23" borderId="43" xfId="77" applyNumberFormat="1" applyFont="1" applyBorder="1" applyAlignment="1" applyProtection="1">
      <alignment horizontal="centerContinuous"/>
    </xf>
    <xf numFmtId="0" fontId="40" fillId="23" borderId="43" xfId="77" applyNumberFormat="1" applyBorder="1" applyAlignment="1" applyProtection="1">
      <alignment horizontal="centerContinuous"/>
    </xf>
    <xf numFmtId="0" fontId="40" fillId="23" borderId="43" xfId="77" applyNumberFormat="1" applyBorder="1" applyAlignment="1" applyProtection="1">
      <alignment horizontal="right"/>
    </xf>
    <xf numFmtId="0" fontId="40" fillId="23" borderId="26" xfId="77" applyNumberFormat="1" applyBorder="1" applyAlignment="1" applyProtection="1">
      <alignment horizontal="right" vertical="center"/>
    </xf>
    <xf numFmtId="0" fontId="40" fillId="23" borderId="0" xfId="77" applyNumberFormat="1" applyAlignment="1" applyProtection="1">
      <alignment horizontal="right" vertical="center"/>
    </xf>
    <xf numFmtId="0" fontId="40" fillId="23" borderId="45" xfId="77" applyNumberFormat="1" applyBorder="1" applyAlignment="1" applyProtection="1">
      <alignment horizontal="right" vertical="center"/>
    </xf>
    <xf numFmtId="0" fontId="44" fillId="23" borderId="49" xfId="77" applyNumberFormat="1" applyFont="1" applyBorder="1" applyAlignment="1" applyProtection="1">
      <alignment horizontal="center"/>
    </xf>
    <xf numFmtId="1" fontId="47" fillId="23" borderId="50" xfId="77" applyNumberFormat="1" applyFont="1" applyBorder="1" applyAlignment="1" applyProtection="1">
      <alignment horizontal="left"/>
    </xf>
    <xf numFmtId="1" fontId="40" fillId="23" borderId="50" xfId="77" applyNumberFormat="1" applyBorder="1" applyAlignment="1" applyProtection="1">
      <alignment horizontal="center"/>
    </xf>
    <xf numFmtId="1" fontId="40" fillId="23" borderId="50" xfId="77" applyNumberFormat="1" applyBorder="1" applyProtection="1"/>
    <xf numFmtId="7" fontId="15" fillId="23" borderId="51" xfId="77" applyNumberFormat="1" applyFont="1" applyBorder="1" applyAlignment="1" applyProtection="1">
      <alignment horizontal="right"/>
    </xf>
    <xf numFmtId="7" fontId="40" fillId="23" borderId="49" xfId="77" applyNumberFormat="1" applyBorder="1" applyAlignment="1" applyProtection="1">
      <alignment horizontal="right"/>
    </xf>
    <xf numFmtId="7" fontId="40" fillId="23" borderId="25" xfId="77" applyNumberFormat="1" applyBorder="1" applyAlignment="1" applyProtection="1">
      <alignment horizontal="right" vertical="center"/>
    </xf>
    <xf numFmtId="7" fontId="40" fillId="23" borderId="52" xfId="77" applyNumberFormat="1" applyBorder="1" applyAlignment="1" applyProtection="1">
      <alignment horizontal="right"/>
    </xf>
    <xf numFmtId="7" fontId="40" fillId="23" borderId="53" xfId="77" applyNumberFormat="1" applyBorder="1" applyAlignment="1" applyProtection="1">
      <alignment horizontal="right"/>
    </xf>
    <xf numFmtId="0" fontId="44" fillId="23" borderId="27" xfId="77" applyNumberFormat="1" applyFont="1" applyBorder="1" applyAlignment="1" applyProtection="1">
      <alignment horizontal="center"/>
    </xf>
    <xf numFmtId="7" fontId="15" fillId="23" borderId="30" xfId="77" applyNumberFormat="1" applyFont="1" applyBorder="1" applyAlignment="1" applyProtection="1">
      <alignment horizontal="right"/>
    </xf>
    <xf numFmtId="7" fontId="40" fillId="23" borderId="27" xfId="77" applyNumberFormat="1" applyBorder="1" applyAlignment="1" applyProtection="1">
      <alignment horizontal="right"/>
    </xf>
    <xf numFmtId="0" fontId="44" fillId="23" borderId="52" xfId="77" applyNumberFormat="1" applyFont="1" applyBorder="1" applyAlignment="1" applyProtection="1">
      <alignment horizontal="center" vertical="center"/>
    </xf>
    <xf numFmtId="7" fontId="15" fillId="23" borderId="54" xfId="77" applyNumberFormat="1" applyFont="1" applyBorder="1" applyAlignment="1" applyProtection="1">
      <alignment horizontal="right"/>
    </xf>
    <xf numFmtId="7" fontId="40" fillId="23" borderId="46" xfId="77" applyNumberFormat="1" applyBorder="1" applyAlignment="1" applyProtection="1">
      <alignment horizontal="right"/>
    </xf>
    <xf numFmtId="7" fontId="40" fillId="23" borderId="58" xfId="77" applyNumberFormat="1" applyBorder="1" applyAlignment="1" applyProtection="1">
      <alignment horizontal="right"/>
    </xf>
    <xf numFmtId="0" fontId="40" fillId="23" borderId="39" xfId="77" applyNumberFormat="1" applyBorder="1" applyAlignment="1" applyProtection="1">
      <alignment vertical="top"/>
    </xf>
    <xf numFmtId="0" fontId="40" fillId="23" borderId="13" xfId="77" applyNumberFormat="1" applyBorder="1" applyProtection="1"/>
    <xf numFmtId="0" fontId="40" fillId="23" borderId="13" xfId="77" applyNumberFormat="1" applyBorder="1" applyAlignment="1" applyProtection="1">
      <alignment horizontal="center"/>
    </xf>
    <xf numFmtId="7" fontId="40" fillId="23" borderId="13" xfId="77" applyNumberFormat="1" applyBorder="1" applyAlignment="1" applyProtection="1">
      <alignment horizontal="right"/>
    </xf>
    <xf numFmtId="0" fontId="40" fillId="23" borderId="13" xfId="77" applyNumberFormat="1" applyBorder="1" applyAlignment="1" applyProtection="1">
      <alignment horizontal="right"/>
    </xf>
    <xf numFmtId="0" fontId="40" fillId="23" borderId="0" xfId="77" applyNumberFormat="1" applyAlignment="1" applyProtection="1">
      <alignment horizontal="right"/>
    </xf>
    <xf numFmtId="0" fontId="40" fillId="23" borderId="0" xfId="77" applyNumberFormat="1" applyAlignment="1" applyProtection="1">
      <alignment horizontal="center"/>
    </xf>
    <xf numFmtId="1" fontId="47" fillId="23" borderId="46" xfId="77" applyNumberFormat="1" applyFont="1" applyBorder="1" applyAlignment="1" applyProtection="1">
      <alignment horizontal="left" vertical="center" wrapText="1"/>
    </xf>
    <xf numFmtId="0" fontId="40" fillId="23" borderId="47" xfId="77" applyNumberFormat="1" applyBorder="1" applyAlignment="1" applyProtection="1">
      <alignment vertical="center" wrapText="1"/>
    </xf>
    <xf numFmtId="0" fontId="40" fillId="23" borderId="48" xfId="77" applyNumberFormat="1" applyBorder="1" applyAlignment="1" applyProtection="1">
      <alignment vertical="center" wrapText="1"/>
    </xf>
    <xf numFmtId="0" fontId="34" fillId="23" borderId="20" xfId="77" applyNumberFormat="1" applyFont="1" applyBorder="1" applyAlignment="1" applyProtection="1">
      <alignment vertical="center" wrapText="1"/>
    </xf>
    <xf numFmtId="0" fontId="40" fillId="23" borderId="18" xfId="77" applyNumberFormat="1" applyBorder="1" applyAlignment="1" applyProtection="1">
      <alignment vertical="center" wrapText="1"/>
    </xf>
    <xf numFmtId="0" fontId="40" fillId="23" borderId="19" xfId="77" applyNumberFormat="1" applyBorder="1" applyAlignment="1" applyProtection="1">
      <alignment vertical="center" wrapText="1"/>
    </xf>
    <xf numFmtId="0" fontId="40" fillId="23" borderId="55" xfId="77" applyNumberFormat="1" applyBorder="1" applyAlignment="1" applyProtection="1"/>
    <xf numFmtId="0" fontId="40" fillId="23" borderId="56" xfId="77" applyNumberFormat="1" applyBorder="1" applyAlignment="1" applyProtection="1"/>
    <xf numFmtId="7" fontId="40" fillId="23" borderId="57" xfId="77" applyNumberFormat="1" applyBorder="1" applyAlignment="1" applyProtection="1">
      <alignment horizontal="center"/>
    </xf>
    <xf numFmtId="0" fontId="40" fillId="23" borderId="57" xfId="77" applyNumberFormat="1" applyBorder="1" applyAlignment="1" applyProtection="1"/>
    <xf numFmtId="1" fontId="45" fillId="23" borderId="26" xfId="77" applyNumberFormat="1" applyFont="1" applyBorder="1" applyAlignment="1" applyProtection="1">
      <alignment horizontal="left" vertical="center" wrapText="1"/>
    </xf>
    <xf numFmtId="0" fontId="40" fillId="23" borderId="0" xfId="77" applyNumberFormat="1" applyAlignment="1" applyProtection="1">
      <alignment vertical="center" wrapText="1"/>
    </xf>
    <xf numFmtId="0" fontId="40" fillId="23" borderId="32" xfId="77" applyNumberFormat="1" applyBorder="1" applyAlignment="1" applyProtection="1">
      <alignment vertical="center" wrapText="1"/>
    </xf>
    <xf numFmtId="1" fontId="45" fillId="23" borderId="34" xfId="77" applyNumberFormat="1" applyFont="1" applyBorder="1" applyAlignment="1" applyProtection="1">
      <alignment horizontal="left" vertical="center" wrapText="1"/>
    </xf>
    <xf numFmtId="0" fontId="40" fillId="23" borderId="35" xfId="77" applyNumberFormat="1" applyBorder="1" applyAlignment="1" applyProtection="1">
      <alignment vertical="center" wrapText="1"/>
    </xf>
    <xf numFmtId="0" fontId="40" fillId="23" borderId="36" xfId="77" applyNumberFormat="1" applyBorder="1" applyAlignment="1" applyProtection="1">
      <alignment vertical="center" wrapText="1"/>
    </xf>
    <xf numFmtId="1" fontId="45" fillId="23" borderId="26" xfId="69" applyNumberFormat="1" applyFont="1" applyBorder="1" applyAlignment="1" applyProtection="1">
      <alignment horizontal="left" vertical="center" wrapText="1"/>
    </xf>
    <xf numFmtId="0" fontId="14" fillId="23" borderId="0" xfId="69" applyNumberFormat="1" applyBorder="1" applyAlignment="1" applyProtection="1">
      <alignment vertical="center" wrapText="1"/>
    </xf>
    <xf numFmtId="0" fontId="14" fillId="23" borderId="32" xfId="69" applyNumberFormat="1" applyBorder="1" applyAlignment="1" applyProtection="1">
      <alignment vertical="center" wrapText="1"/>
    </xf>
    <xf numFmtId="1" fontId="45" fillId="23" borderId="34" xfId="69" applyNumberFormat="1" applyFont="1" applyBorder="1" applyAlignment="1" applyProtection="1">
      <alignment horizontal="left" vertical="center" wrapText="1"/>
    </xf>
    <xf numFmtId="0" fontId="14" fillId="23" borderId="35" xfId="69" applyNumberFormat="1" applyBorder="1" applyAlignment="1" applyProtection="1">
      <alignment vertical="center" wrapText="1"/>
    </xf>
    <xf numFmtId="0" fontId="14" fillId="23" borderId="36" xfId="69" applyNumberFormat="1" applyBorder="1" applyAlignment="1" applyProtection="1">
      <alignment vertical="center" wrapText="1"/>
    </xf>
    <xf numFmtId="0" fontId="34" fillId="23" borderId="44" xfId="77" applyNumberFormat="1" applyFont="1" applyBorder="1" applyAlignment="1" applyProtection="1">
      <alignment vertical="center"/>
    </xf>
    <xf numFmtId="0" fontId="40" fillId="23" borderId="45" xfId="77" applyNumberFormat="1" applyBorder="1" applyAlignment="1" applyProtection="1">
      <alignment vertical="center"/>
    </xf>
    <xf numFmtId="1" fontId="47" fillId="23" borderId="34" xfId="77" applyNumberFormat="1" applyFont="1" applyBorder="1" applyAlignment="1" applyProtection="1">
      <alignment horizontal="left" vertical="center" wrapText="1"/>
    </xf>
    <xf numFmtId="1" fontId="45" fillId="23" borderId="27" xfId="77" applyNumberFormat="1" applyFont="1" applyBorder="1" applyAlignment="1" applyProtection="1">
      <alignment horizontal="left" vertical="center" wrapText="1"/>
    </xf>
    <xf numFmtId="0" fontId="40" fillId="23" borderId="28" xfId="77" applyNumberFormat="1" applyBorder="1" applyAlignment="1" applyProtection="1">
      <alignment vertical="center" wrapText="1"/>
    </xf>
    <xf numFmtId="0" fontId="40" fillId="23" borderId="29" xfId="77" applyNumberFormat="1" applyBorder="1" applyAlignment="1" applyProtection="1">
      <alignment vertical="center" wrapText="1"/>
    </xf>
    <xf numFmtId="0" fontId="40" fillId="23" borderId="0" xfId="77" applyNumberFormat="1" applyBorder="1" applyAlignment="1" applyProtection="1">
      <alignment vertical="center" wrapText="1"/>
    </xf>
    <xf numFmtId="0" fontId="34" fillId="0" borderId="27" xfId="77" applyNumberFormat="1" applyFont="1" applyFill="1" applyBorder="1" applyAlignment="1" applyProtection="1">
      <alignment vertical="top" wrapText="1"/>
    </xf>
    <xf numFmtId="0" fontId="40" fillId="0" borderId="28" xfId="77" applyNumberFormat="1" applyFill="1" applyBorder="1" applyAlignment="1" applyProtection="1">
      <alignment wrapText="1"/>
    </xf>
    <xf numFmtId="0" fontId="40" fillId="0" borderId="29" xfId="77" applyNumberFormat="1" applyFill="1" applyBorder="1" applyAlignment="1" applyProtection="1">
      <alignment wrapText="1"/>
    </xf>
    <xf numFmtId="0" fontId="34" fillId="23" borderId="27" xfId="77" applyNumberFormat="1" applyFont="1" applyBorder="1" applyAlignment="1" applyProtection="1">
      <alignment vertical="top"/>
    </xf>
    <xf numFmtId="0" fontId="40" fillId="23" borderId="28" xfId="77" applyNumberFormat="1" applyBorder="1" applyAlignment="1" applyProtection="1"/>
    <xf numFmtId="0" fontId="40" fillId="23" borderId="29" xfId="77" applyNumberFormat="1" applyBorder="1" applyAlignment="1" applyProtection="1"/>
  </cellXfs>
  <cellStyles count="8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Currency 2" xfId="79" xr:uid="{291465A5-CDD1-4477-B122-27CDE7CFE285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3" xr:uid="{5D6CB844-E1BB-4C5F-A251-B5CE45C6661D}"/>
    <cellStyle name="Normal 3" xfId="69" xr:uid="{00000000-0005-0000-0000-000036000000}"/>
    <cellStyle name="Normal 3 2" xfId="70" xr:uid="{00000000-0005-0000-0000-000037000000}"/>
    <cellStyle name="Normal 3 3" xfId="74" xr:uid="{F7D610A6-F1B0-43CA-882E-01E7C7BBFB3F}"/>
    <cellStyle name="Normal 4" xfId="71" xr:uid="{239962EF-43CF-4B36-9850-DA4DA2FEFADD}"/>
    <cellStyle name="Normal 5" xfId="75" xr:uid="{4127A6B3-BF58-47DE-9414-5BEF173491C3}"/>
    <cellStyle name="Normal 5 2" xfId="76" xr:uid="{8BB8583B-83D7-4848-AE3C-BE6E5CEF99F8}"/>
    <cellStyle name="Normal 6" xfId="72" xr:uid="{C3E37452-A8E4-4781-8BCA-F77D2758683C}"/>
    <cellStyle name="Normal 7 2" xfId="77" xr:uid="{A0C7726E-DCB2-4B97-AD30-58A4D3A81B22}"/>
    <cellStyle name="Normal 7 2 2" xfId="78" xr:uid="{4A3D22EE-C26C-4B77-8D53-B957220FFD8F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1125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065A-E21E-449A-87D8-6F58C7EE8087}">
  <sheetPr>
    <tabColor theme="0"/>
    <pageSetUpPr autoPageBreaks="0" fitToPage="1"/>
  </sheetPr>
  <dimension ref="A1:O602"/>
  <sheetViews>
    <sheetView showZeros="0" tabSelected="1" showOutlineSymbols="0" view="pageBreakPreview" topLeftCell="B1" zoomScale="85" zoomScaleNormal="87" zoomScaleSheetLayoutView="85" workbookViewId="0">
      <selection activeCell="G9" sqref="G9"/>
    </sheetView>
  </sheetViews>
  <sheetFormatPr defaultColWidth="13.5703125" defaultRowHeight="15" x14ac:dyDescent="0.2"/>
  <cols>
    <col min="1" max="1" width="10.28515625" style="250" hidden="1" customWidth="1"/>
    <col min="2" max="2" width="11.28515625" style="15" customWidth="1"/>
    <col min="3" max="3" width="47.28515625" style="10" customWidth="1"/>
    <col min="4" max="4" width="16.42578125" style="251" customWidth="1"/>
    <col min="5" max="5" width="8.7109375" style="10" customWidth="1"/>
    <col min="6" max="6" width="15.140625" style="10" customWidth="1"/>
    <col min="7" max="7" width="15.140625" style="250" customWidth="1"/>
    <col min="8" max="8" width="21.5703125" style="250" customWidth="1"/>
    <col min="9" max="9" width="17.42578125" style="10" customWidth="1"/>
    <col min="10" max="10" width="33.85546875" style="10" customWidth="1"/>
    <col min="11" max="16384" width="13.5703125" style="10"/>
  </cols>
  <sheetData>
    <row r="1" spans="1:15" ht="15.75" x14ac:dyDescent="0.2">
      <c r="A1" s="7"/>
      <c r="B1" s="8" t="s">
        <v>416</v>
      </c>
      <c r="C1" s="9"/>
      <c r="D1" s="9"/>
      <c r="E1" s="9"/>
      <c r="F1" s="9"/>
      <c r="G1" s="7"/>
      <c r="H1" s="9"/>
    </row>
    <row r="2" spans="1:15" x14ac:dyDescent="0.2">
      <c r="A2" s="11"/>
      <c r="B2" s="12" t="s">
        <v>417</v>
      </c>
      <c r="C2" s="13"/>
      <c r="D2" s="13"/>
      <c r="E2" s="13"/>
      <c r="F2" s="13"/>
      <c r="G2" s="11"/>
      <c r="H2" s="13"/>
    </row>
    <row r="3" spans="1:15" x14ac:dyDescent="0.2">
      <c r="A3" s="14"/>
      <c r="B3" s="15" t="s">
        <v>418</v>
      </c>
      <c r="C3" s="16"/>
      <c r="D3" s="16"/>
      <c r="E3" s="16"/>
      <c r="F3" s="16"/>
      <c r="G3" s="17"/>
      <c r="H3" s="18"/>
    </row>
    <row r="4" spans="1:15" x14ac:dyDescent="0.2">
      <c r="A4" s="19" t="s">
        <v>135</v>
      </c>
      <c r="B4" s="20" t="s">
        <v>113</v>
      </c>
      <c r="C4" s="21" t="s">
        <v>114</v>
      </c>
      <c r="D4" s="22" t="s">
        <v>419</v>
      </c>
      <c r="E4" s="23" t="s">
        <v>115</v>
      </c>
      <c r="F4" s="23" t="s">
        <v>420</v>
      </c>
      <c r="G4" s="24" t="s">
        <v>111</v>
      </c>
      <c r="H4" s="25" t="s">
        <v>116</v>
      </c>
      <c r="I4" s="26"/>
    </row>
    <row r="5" spans="1:15" ht="15.75" thickBot="1" x14ac:dyDescent="0.25">
      <c r="A5" s="27"/>
      <c r="B5" s="28"/>
      <c r="C5" s="29"/>
      <c r="D5" s="30" t="s">
        <v>421</v>
      </c>
      <c r="E5" s="31"/>
      <c r="F5" s="32" t="s">
        <v>422</v>
      </c>
      <c r="G5" s="33"/>
      <c r="H5" s="34"/>
    </row>
    <row r="6" spans="1:15" ht="30" customHeight="1" thickTop="1" x14ac:dyDescent="0.2">
      <c r="A6" s="35"/>
      <c r="B6" s="284" t="s">
        <v>423</v>
      </c>
      <c r="C6" s="285"/>
      <c r="D6" s="285"/>
      <c r="E6" s="285"/>
      <c r="F6" s="286"/>
      <c r="G6" s="36"/>
      <c r="H6" s="37"/>
      <c r="I6" s="26"/>
    </row>
    <row r="7" spans="1:15" s="41" customFormat="1" ht="45" customHeight="1" x14ac:dyDescent="0.2">
      <c r="A7" s="38"/>
      <c r="B7" s="39" t="s">
        <v>289</v>
      </c>
      <c r="C7" s="262" t="s">
        <v>424</v>
      </c>
      <c r="D7" s="263"/>
      <c r="E7" s="263"/>
      <c r="F7" s="264"/>
      <c r="G7" s="40"/>
      <c r="H7" s="38" t="s">
        <v>112</v>
      </c>
      <c r="I7" s="10"/>
      <c r="J7" s="10"/>
      <c r="K7" s="10"/>
      <c r="L7" s="10"/>
      <c r="M7" s="10"/>
      <c r="N7" s="10"/>
      <c r="O7" s="10"/>
    </row>
    <row r="8" spans="1:15" ht="30" customHeight="1" x14ac:dyDescent="0.2">
      <c r="A8" s="35"/>
      <c r="B8" s="42"/>
      <c r="C8" s="43" t="s">
        <v>129</v>
      </c>
      <c r="D8" s="44"/>
      <c r="E8" s="45" t="s">
        <v>112</v>
      </c>
      <c r="F8" s="45" t="s">
        <v>112</v>
      </c>
      <c r="G8" s="46" t="s">
        <v>112</v>
      </c>
      <c r="H8" s="35"/>
      <c r="I8" s="26"/>
    </row>
    <row r="9" spans="1:15" s="55" customFormat="1" ht="30" customHeight="1" x14ac:dyDescent="0.2">
      <c r="A9" s="47" t="s">
        <v>224</v>
      </c>
      <c r="B9" s="48" t="s">
        <v>130</v>
      </c>
      <c r="C9" s="49" t="s">
        <v>50</v>
      </c>
      <c r="D9" s="50" t="s">
        <v>406</v>
      </c>
      <c r="E9" s="51" t="s">
        <v>118</v>
      </c>
      <c r="F9" s="52">
        <v>1700</v>
      </c>
      <c r="G9" s="53"/>
      <c r="H9" s="54">
        <f>ROUND(G9*F9,2)</f>
        <v>0</v>
      </c>
      <c r="I9" s="10"/>
      <c r="J9" s="10"/>
      <c r="K9" s="10"/>
      <c r="L9" s="10"/>
      <c r="M9" s="10"/>
      <c r="N9" s="10"/>
      <c r="O9" s="10"/>
    </row>
    <row r="10" spans="1:15" s="57" customFormat="1" ht="30" customHeight="1" x14ac:dyDescent="0.2">
      <c r="A10" s="56" t="s">
        <v>154</v>
      </c>
      <c r="B10" s="48" t="s">
        <v>123</v>
      </c>
      <c r="C10" s="49" t="s">
        <v>44</v>
      </c>
      <c r="D10" s="50" t="s">
        <v>407</v>
      </c>
      <c r="E10" s="51" t="s">
        <v>117</v>
      </c>
      <c r="F10" s="52">
        <v>2965</v>
      </c>
      <c r="G10" s="53"/>
      <c r="H10" s="54">
        <f>ROUND(G10*F10,2)</f>
        <v>0</v>
      </c>
      <c r="I10" s="26"/>
      <c r="J10" s="10"/>
      <c r="K10" s="10"/>
      <c r="L10" s="10"/>
      <c r="M10" s="10"/>
      <c r="N10" s="10"/>
      <c r="O10" s="10"/>
    </row>
    <row r="11" spans="1:15" s="55" customFormat="1" ht="30" customHeight="1" x14ac:dyDescent="0.2">
      <c r="A11" s="56" t="s">
        <v>155</v>
      </c>
      <c r="B11" s="48" t="s">
        <v>47</v>
      </c>
      <c r="C11" s="49" t="s">
        <v>390</v>
      </c>
      <c r="D11" s="50" t="s">
        <v>407</v>
      </c>
      <c r="E11" s="51"/>
      <c r="F11" s="52"/>
      <c r="G11" s="58"/>
      <c r="H11" s="54"/>
      <c r="I11" s="10"/>
      <c r="J11" s="10"/>
      <c r="K11" s="10"/>
      <c r="L11" s="10"/>
      <c r="M11" s="10"/>
      <c r="N11" s="10"/>
      <c r="O11" s="10"/>
    </row>
    <row r="12" spans="1:15" s="66" customFormat="1" ht="34.15" customHeight="1" x14ac:dyDescent="0.2">
      <c r="A12" s="59" t="s">
        <v>391</v>
      </c>
      <c r="B12" s="60" t="s">
        <v>184</v>
      </c>
      <c r="C12" s="61" t="s">
        <v>425</v>
      </c>
      <c r="D12" s="62" t="s">
        <v>112</v>
      </c>
      <c r="E12" s="63" t="s">
        <v>119</v>
      </c>
      <c r="F12" s="64">
        <v>2670</v>
      </c>
      <c r="G12" s="53"/>
      <c r="H12" s="65">
        <f>ROUND(G12*F12,2)</f>
        <v>0</v>
      </c>
      <c r="I12" s="26"/>
      <c r="J12" s="10"/>
      <c r="K12" s="10"/>
      <c r="L12" s="10"/>
      <c r="M12" s="10"/>
      <c r="N12" s="10"/>
      <c r="O12" s="10"/>
    </row>
    <row r="13" spans="1:15" s="55" customFormat="1" ht="45" customHeight="1" x14ac:dyDescent="0.2">
      <c r="A13" s="56" t="s">
        <v>156</v>
      </c>
      <c r="B13" s="48" t="s">
        <v>48</v>
      </c>
      <c r="C13" s="49" t="s">
        <v>178</v>
      </c>
      <c r="D13" s="50" t="s">
        <v>406</v>
      </c>
      <c r="E13" s="51"/>
      <c r="F13" s="52"/>
      <c r="G13" s="58"/>
      <c r="H13" s="54"/>
      <c r="I13" s="10"/>
      <c r="J13" s="10"/>
      <c r="K13" s="10"/>
      <c r="L13" s="10"/>
      <c r="M13" s="10"/>
      <c r="N13" s="10"/>
      <c r="O13" s="10"/>
    </row>
    <row r="14" spans="1:15" s="55" customFormat="1" ht="30" customHeight="1" x14ac:dyDescent="0.2">
      <c r="A14" s="56" t="s">
        <v>392</v>
      </c>
      <c r="B14" s="67" t="s">
        <v>184</v>
      </c>
      <c r="C14" s="49" t="s">
        <v>426</v>
      </c>
      <c r="D14" s="68" t="s">
        <v>112</v>
      </c>
      <c r="E14" s="51" t="s">
        <v>118</v>
      </c>
      <c r="F14" s="52">
        <v>330</v>
      </c>
      <c r="G14" s="53"/>
      <c r="H14" s="54">
        <f>ROUND(G14*F14,2)</f>
        <v>0</v>
      </c>
      <c r="I14" s="26"/>
      <c r="J14" s="10"/>
      <c r="K14" s="10"/>
      <c r="L14" s="10"/>
      <c r="M14" s="10"/>
      <c r="N14" s="10"/>
      <c r="O14" s="10"/>
    </row>
    <row r="15" spans="1:15" s="57" customFormat="1" ht="30" customHeight="1" x14ac:dyDescent="0.2">
      <c r="A15" s="47" t="s">
        <v>157</v>
      </c>
      <c r="B15" s="48" t="s">
        <v>61</v>
      </c>
      <c r="C15" s="49" t="s">
        <v>54</v>
      </c>
      <c r="D15" s="50" t="s">
        <v>406</v>
      </c>
      <c r="E15" s="51" t="s">
        <v>117</v>
      </c>
      <c r="F15" s="52">
        <v>2500</v>
      </c>
      <c r="G15" s="53"/>
      <c r="H15" s="54">
        <f>ROUND(G15*F15,2)</f>
        <v>0</v>
      </c>
      <c r="I15" s="10"/>
      <c r="J15" s="10"/>
      <c r="K15" s="10"/>
      <c r="L15" s="10"/>
      <c r="M15" s="10"/>
      <c r="N15" s="10"/>
      <c r="O15" s="10"/>
    </row>
    <row r="16" spans="1:15" s="55" customFormat="1" ht="30" customHeight="1" x14ac:dyDescent="0.2">
      <c r="A16" s="56"/>
      <c r="B16" s="48" t="s">
        <v>427</v>
      </c>
      <c r="C16" s="49" t="s">
        <v>428</v>
      </c>
      <c r="D16" s="50" t="s">
        <v>410</v>
      </c>
      <c r="E16" s="51" t="s">
        <v>117</v>
      </c>
      <c r="F16" s="52">
        <v>2965</v>
      </c>
      <c r="G16" s="53"/>
      <c r="H16" s="54">
        <f>ROUND(G16*F16,2)</f>
        <v>0</v>
      </c>
      <c r="I16" s="26"/>
      <c r="J16" s="10"/>
      <c r="K16" s="10"/>
      <c r="L16" s="10"/>
      <c r="M16" s="10"/>
      <c r="N16" s="10"/>
      <c r="O16" s="10"/>
    </row>
    <row r="17" spans="1:15" s="72" customFormat="1" ht="30" customHeight="1" x14ac:dyDescent="0.2">
      <c r="A17" s="69" t="s">
        <v>251</v>
      </c>
      <c r="B17" s="70" t="s">
        <v>49</v>
      </c>
      <c r="C17" s="61" t="s">
        <v>250</v>
      </c>
      <c r="D17" s="62" t="s">
        <v>279</v>
      </c>
      <c r="E17" s="63"/>
      <c r="F17" s="64"/>
      <c r="G17" s="71"/>
      <c r="H17" s="54">
        <f>ROUND(G17*F17,2)</f>
        <v>0</v>
      </c>
      <c r="I17" s="10"/>
      <c r="J17" s="10"/>
      <c r="K17" s="10"/>
      <c r="L17" s="10"/>
      <c r="M17" s="10"/>
      <c r="N17" s="10"/>
      <c r="O17" s="10"/>
    </row>
    <row r="18" spans="1:15" s="72" customFormat="1" ht="30" customHeight="1" x14ac:dyDescent="0.2">
      <c r="A18" s="59" t="s">
        <v>252</v>
      </c>
      <c r="B18" s="60" t="s">
        <v>184</v>
      </c>
      <c r="C18" s="61" t="s">
        <v>257</v>
      </c>
      <c r="D18" s="73"/>
      <c r="E18" s="63" t="s">
        <v>118</v>
      </c>
      <c r="F18" s="74">
        <v>40</v>
      </c>
      <c r="G18" s="53"/>
      <c r="H18" s="54">
        <f>ROUND(G18*F18,2)</f>
        <v>0</v>
      </c>
      <c r="I18" s="26"/>
      <c r="J18" s="10"/>
      <c r="K18" s="10"/>
      <c r="L18" s="10"/>
      <c r="M18" s="10"/>
      <c r="N18" s="10"/>
      <c r="O18" s="10"/>
    </row>
    <row r="19" spans="1:15" ht="30" customHeight="1" x14ac:dyDescent="0.2">
      <c r="A19" s="35"/>
      <c r="B19" s="42"/>
      <c r="C19" s="75" t="s">
        <v>429</v>
      </c>
      <c r="D19" s="44"/>
      <c r="E19" s="76"/>
      <c r="F19" s="44"/>
      <c r="G19" s="46"/>
      <c r="H19" s="35"/>
    </row>
    <row r="20" spans="1:15" s="55" customFormat="1" ht="30" customHeight="1" x14ac:dyDescent="0.2">
      <c r="A20" s="77" t="s">
        <v>196</v>
      </c>
      <c r="B20" s="48" t="s">
        <v>430</v>
      </c>
      <c r="C20" s="49" t="s">
        <v>175</v>
      </c>
      <c r="D20" s="50" t="s">
        <v>406</v>
      </c>
      <c r="E20" s="51"/>
      <c r="F20" s="52"/>
      <c r="G20" s="58"/>
      <c r="H20" s="54"/>
      <c r="I20" s="26"/>
      <c r="J20" s="10"/>
      <c r="K20" s="10"/>
      <c r="L20" s="10"/>
      <c r="M20" s="10"/>
      <c r="N20" s="10"/>
      <c r="O20" s="10"/>
    </row>
    <row r="21" spans="1:15" s="57" customFormat="1" ht="30" customHeight="1" x14ac:dyDescent="0.2">
      <c r="A21" s="77" t="s">
        <v>225</v>
      </c>
      <c r="B21" s="67" t="s">
        <v>184</v>
      </c>
      <c r="C21" s="49" t="s">
        <v>176</v>
      </c>
      <c r="D21" s="68" t="s">
        <v>112</v>
      </c>
      <c r="E21" s="51" t="s">
        <v>117</v>
      </c>
      <c r="F21" s="52">
        <v>2400</v>
      </c>
      <c r="G21" s="53"/>
      <c r="H21" s="54">
        <f>ROUND(G21*F21,2)</f>
        <v>0</v>
      </c>
      <c r="I21" s="10"/>
      <c r="J21" s="10"/>
      <c r="K21" s="10"/>
      <c r="L21" s="10"/>
      <c r="M21" s="10"/>
      <c r="N21" s="10"/>
      <c r="O21" s="10"/>
    </row>
    <row r="22" spans="1:15" s="72" customFormat="1" ht="30" customHeight="1" x14ac:dyDescent="0.2">
      <c r="A22" s="78" t="s">
        <v>159</v>
      </c>
      <c r="B22" s="70" t="s">
        <v>51</v>
      </c>
      <c r="C22" s="61" t="s">
        <v>234</v>
      </c>
      <c r="D22" s="62" t="s">
        <v>431</v>
      </c>
      <c r="E22" s="63"/>
      <c r="F22" s="64"/>
      <c r="G22" s="71"/>
      <c r="H22" s="54"/>
      <c r="I22" s="26"/>
      <c r="J22" s="10"/>
      <c r="K22" s="10"/>
      <c r="L22" s="10"/>
      <c r="M22" s="10"/>
      <c r="N22" s="10"/>
      <c r="O22" s="10"/>
    </row>
    <row r="23" spans="1:15" s="72" customFormat="1" ht="45" customHeight="1" x14ac:dyDescent="0.2">
      <c r="A23" s="78" t="s">
        <v>160</v>
      </c>
      <c r="B23" s="60" t="s">
        <v>184</v>
      </c>
      <c r="C23" s="61" t="s">
        <v>432</v>
      </c>
      <c r="D23" s="62" t="s">
        <v>112</v>
      </c>
      <c r="E23" s="63" t="s">
        <v>117</v>
      </c>
      <c r="F23" s="64">
        <v>25</v>
      </c>
      <c r="G23" s="53"/>
      <c r="H23" s="54">
        <f>ROUND(G23*F23,2)</f>
        <v>0</v>
      </c>
      <c r="I23" s="10"/>
      <c r="J23" s="10"/>
      <c r="K23" s="10"/>
      <c r="L23" s="10"/>
      <c r="M23" s="10"/>
      <c r="N23" s="10"/>
      <c r="O23" s="10"/>
    </row>
    <row r="24" spans="1:15" s="57" customFormat="1" ht="30" customHeight="1" x14ac:dyDescent="0.2">
      <c r="A24" s="77" t="s">
        <v>167</v>
      </c>
      <c r="B24" s="48" t="s">
        <v>433</v>
      </c>
      <c r="C24" s="49" t="s">
        <v>101</v>
      </c>
      <c r="D24" s="68" t="s">
        <v>351</v>
      </c>
      <c r="E24" s="51"/>
      <c r="F24" s="52"/>
      <c r="G24" s="58"/>
      <c r="H24" s="54"/>
      <c r="I24" s="26"/>
      <c r="J24" s="10"/>
      <c r="K24" s="10"/>
      <c r="L24" s="10"/>
      <c r="M24" s="10"/>
      <c r="N24" s="10"/>
      <c r="O24" s="10"/>
    </row>
    <row r="25" spans="1:15" s="57" customFormat="1" ht="30" customHeight="1" x14ac:dyDescent="0.2">
      <c r="A25" s="79" t="s">
        <v>357</v>
      </c>
      <c r="B25" s="80" t="s">
        <v>184</v>
      </c>
      <c r="C25" s="81" t="s">
        <v>358</v>
      </c>
      <c r="D25" s="80" t="s">
        <v>112</v>
      </c>
      <c r="E25" s="80" t="s">
        <v>120</v>
      </c>
      <c r="F25" s="52">
        <v>50</v>
      </c>
      <c r="G25" s="53"/>
      <c r="H25" s="54">
        <f>ROUND(G25*F25,2)</f>
        <v>0</v>
      </c>
      <c r="I25" s="10"/>
      <c r="J25" s="10"/>
      <c r="K25" s="10"/>
      <c r="L25" s="10"/>
      <c r="M25" s="10"/>
      <c r="N25" s="10"/>
      <c r="O25" s="10"/>
    </row>
    <row r="26" spans="1:15" s="57" customFormat="1" ht="30" customHeight="1" x14ac:dyDescent="0.2">
      <c r="A26" s="77" t="s">
        <v>168</v>
      </c>
      <c r="B26" s="67" t="s">
        <v>185</v>
      </c>
      <c r="C26" s="49" t="s">
        <v>125</v>
      </c>
      <c r="D26" s="68" t="s">
        <v>112</v>
      </c>
      <c r="E26" s="51" t="s">
        <v>120</v>
      </c>
      <c r="F26" s="52">
        <v>20</v>
      </c>
      <c r="G26" s="53"/>
      <c r="H26" s="54">
        <f>ROUND(G26*F26,2)</f>
        <v>0</v>
      </c>
      <c r="I26" s="26"/>
      <c r="J26" s="10"/>
      <c r="K26" s="10"/>
      <c r="L26" s="10"/>
      <c r="M26" s="10"/>
      <c r="N26" s="10"/>
      <c r="O26" s="10"/>
    </row>
    <row r="27" spans="1:15" s="55" customFormat="1" ht="30" customHeight="1" x14ac:dyDescent="0.2">
      <c r="A27" s="77" t="s">
        <v>328</v>
      </c>
      <c r="B27" s="48" t="s">
        <v>52</v>
      </c>
      <c r="C27" s="49" t="s">
        <v>179</v>
      </c>
      <c r="D27" s="68" t="s">
        <v>434</v>
      </c>
      <c r="E27" s="51"/>
      <c r="F27" s="52"/>
      <c r="G27" s="58"/>
      <c r="H27" s="54"/>
      <c r="I27" s="10"/>
      <c r="J27" s="10"/>
      <c r="K27" s="10"/>
      <c r="L27" s="10"/>
      <c r="M27" s="10"/>
      <c r="N27" s="10"/>
      <c r="O27" s="10"/>
    </row>
    <row r="28" spans="1:15" s="57" customFormat="1" ht="30" customHeight="1" x14ac:dyDescent="0.2">
      <c r="A28" s="77" t="s">
        <v>329</v>
      </c>
      <c r="B28" s="67" t="s">
        <v>184</v>
      </c>
      <c r="C28" s="49" t="s">
        <v>435</v>
      </c>
      <c r="D28" s="68" t="s">
        <v>204</v>
      </c>
      <c r="E28" s="51"/>
      <c r="F28" s="52"/>
      <c r="G28" s="58"/>
      <c r="H28" s="54"/>
      <c r="I28" s="26"/>
      <c r="J28" s="10"/>
      <c r="K28" s="10"/>
      <c r="L28" s="10"/>
      <c r="M28" s="10"/>
      <c r="N28" s="10"/>
      <c r="O28" s="10"/>
    </row>
    <row r="29" spans="1:15" s="57" customFormat="1" ht="30" customHeight="1" x14ac:dyDescent="0.2">
      <c r="A29" s="77" t="s">
        <v>330</v>
      </c>
      <c r="B29" s="82" t="s">
        <v>308</v>
      </c>
      <c r="C29" s="49" t="s">
        <v>309</v>
      </c>
      <c r="D29" s="68"/>
      <c r="E29" s="51" t="s">
        <v>117</v>
      </c>
      <c r="F29" s="52">
        <v>35</v>
      </c>
      <c r="G29" s="53"/>
      <c r="H29" s="54">
        <f t="shared" ref="H29:H34" si="0">ROUND(G29*F29,2)</f>
        <v>0</v>
      </c>
      <c r="I29" s="10"/>
      <c r="J29" s="10"/>
      <c r="K29" s="10"/>
      <c r="L29" s="10"/>
      <c r="M29" s="10"/>
      <c r="N29" s="10"/>
      <c r="O29" s="10"/>
    </row>
    <row r="30" spans="1:15" s="57" customFormat="1" ht="30" customHeight="1" x14ac:dyDescent="0.2">
      <c r="A30" s="77" t="s">
        <v>331</v>
      </c>
      <c r="B30" s="82" t="s">
        <v>310</v>
      </c>
      <c r="C30" s="49" t="s">
        <v>311</v>
      </c>
      <c r="D30" s="68"/>
      <c r="E30" s="51" t="s">
        <v>117</v>
      </c>
      <c r="F30" s="52">
        <v>82</v>
      </c>
      <c r="G30" s="53"/>
      <c r="H30" s="54">
        <f t="shared" si="0"/>
        <v>0</v>
      </c>
      <c r="I30" s="26"/>
      <c r="J30" s="10"/>
      <c r="K30" s="10"/>
      <c r="L30" s="10"/>
      <c r="M30" s="10"/>
      <c r="N30" s="10"/>
      <c r="O30" s="10"/>
    </row>
    <row r="31" spans="1:15" s="57" customFormat="1" ht="30" customHeight="1" x14ac:dyDescent="0.2">
      <c r="A31" s="77" t="s">
        <v>332</v>
      </c>
      <c r="B31" s="82" t="s">
        <v>312</v>
      </c>
      <c r="C31" s="49" t="s">
        <v>313</v>
      </c>
      <c r="D31" s="68" t="s">
        <v>112</v>
      </c>
      <c r="E31" s="51" t="s">
        <v>117</v>
      </c>
      <c r="F31" s="52">
        <v>310</v>
      </c>
      <c r="G31" s="53"/>
      <c r="H31" s="54">
        <f t="shared" si="0"/>
        <v>0</v>
      </c>
      <c r="I31" s="10"/>
      <c r="J31" s="10"/>
      <c r="K31" s="10"/>
      <c r="L31" s="10"/>
      <c r="M31" s="10"/>
      <c r="N31" s="10"/>
      <c r="O31" s="10"/>
    </row>
    <row r="32" spans="1:15" s="55" customFormat="1" ht="30" customHeight="1" x14ac:dyDescent="0.2">
      <c r="A32" s="77" t="s">
        <v>238</v>
      </c>
      <c r="B32" s="48" t="s">
        <v>53</v>
      </c>
      <c r="C32" s="49" t="s">
        <v>436</v>
      </c>
      <c r="D32" s="68" t="s">
        <v>1</v>
      </c>
      <c r="E32" s="51" t="s">
        <v>117</v>
      </c>
      <c r="F32" s="83">
        <v>10</v>
      </c>
      <c r="G32" s="53"/>
      <c r="H32" s="54">
        <f t="shared" si="0"/>
        <v>0</v>
      </c>
      <c r="I32" s="26"/>
      <c r="J32" s="10"/>
      <c r="K32" s="10"/>
      <c r="L32" s="10"/>
      <c r="M32" s="10"/>
      <c r="N32" s="10"/>
      <c r="O32" s="10"/>
    </row>
    <row r="33" spans="1:15" s="57" customFormat="1" ht="30" customHeight="1" x14ac:dyDescent="0.2">
      <c r="A33" s="77" t="s">
        <v>239</v>
      </c>
      <c r="B33" s="48" t="s">
        <v>55</v>
      </c>
      <c r="C33" s="49" t="s">
        <v>214</v>
      </c>
      <c r="D33" s="68" t="s">
        <v>1</v>
      </c>
      <c r="E33" s="51" t="s">
        <v>117</v>
      </c>
      <c r="F33" s="52">
        <v>10</v>
      </c>
      <c r="G33" s="53"/>
      <c r="H33" s="54">
        <f t="shared" si="0"/>
        <v>0</v>
      </c>
      <c r="I33" s="10"/>
      <c r="J33" s="10"/>
      <c r="K33" s="10"/>
      <c r="L33" s="10"/>
      <c r="M33" s="10"/>
      <c r="N33" s="10"/>
      <c r="O33" s="10"/>
    </row>
    <row r="34" spans="1:15" s="57" customFormat="1" ht="30" customHeight="1" x14ac:dyDescent="0.2">
      <c r="A34" s="77" t="s">
        <v>295</v>
      </c>
      <c r="B34" s="48" t="s">
        <v>56</v>
      </c>
      <c r="C34" s="49" t="s">
        <v>288</v>
      </c>
      <c r="D34" s="68" t="s">
        <v>1</v>
      </c>
      <c r="E34" s="51" t="s">
        <v>117</v>
      </c>
      <c r="F34" s="52">
        <v>10</v>
      </c>
      <c r="G34" s="53"/>
      <c r="H34" s="54">
        <f t="shared" si="0"/>
        <v>0</v>
      </c>
      <c r="I34" s="26"/>
      <c r="J34" s="10"/>
      <c r="K34" s="10"/>
      <c r="L34" s="10"/>
      <c r="M34" s="10"/>
      <c r="N34" s="10"/>
      <c r="O34" s="10"/>
    </row>
    <row r="35" spans="1:15" s="57" customFormat="1" ht="30" customHeight="1" x14ac:dyDescent="0.2">
      <c r="A35" s="77" t="s">
        <v>338</v>
      </c>
      <c r="B35" s="48" t="s">
        <v>57</v>
      </c>
      <c r="C35" s="49" t="s">
        <v>96</v>
      </c>
      <c r="D35" s="68" t="s">
        <v>437</v>
      </c>
      <c r="E35" s="51"/>
      <c r="F35" s="52"/>
      <c r="G35" s="58"/>
      <c r="H35" s="54"/>
      <c r="I35" s="10"/>
      <c r="J35" s="10"/>
      <c r="K35" s="10"/>
      <c r="L35" s="10"/>
      <c r="M35" s="10"/>
      <c r="N35" s="10"/>
      <c r="O35" s="10"/>
    </row>
    <row r="36" spans="1:15" s="57" customFormat="1" ht="45" customHeight="1" x14ac:dyDescent="0.2">
      <c r="A36" s="77" t="s">
        <v>339</v>
      </c>
      <c r="B36" s="67" t="s">
        <v>184</v>
      </c>
      <c r="C36" s="49" t="s">
        <v>438</v>
      </c>
      <c r="D36" s="68" t="s">
        <v>314</v>
      </c>
      <c r="E36" s="51"/>
      <c r="F36" s="52"/>
      <c r="G36" s="84"/>
      <c r="H36" s="54"/>
      <c r="I36" s="26"/>
      <c r="J36" s="10"/>
      <c r="K36" s="10"/>
      <c r="L36" s="10"/>
      <c r="M36" s="10"/>
      <c r="N36" s="10"/>
      <c r="O36" s="10"/>
    </row>
    <row r="37" spans="1:15" s="57" customFormat="1" ht="30" customHeight="1" x14ac:dyDescent="0.2">
      <c r="A37" s="77" t="s">
        <v>439</v>
      </c>
      <c r="B37" s="85" t="s">
        <v>308</v>
      </c>
      <c r="C37" s="86" t="s">
        <v>315</v>
      </c>
      <c r="D37" s="50"/>
      <c r="E37" s="87" t="s">
        <v>121</v>
      </c>
      <c r="F37" s="88">
        <v>20</v>
      </c>
      <c r="G37" s="53"/>
      <c r="H37" s="89">
        <f>ROUND(G37*F37,2)</f>
        <v>0</v>
      </c>
      <c r="I37" s="10"/>
      <c r="J37" s="10"/>
      <c r="K37" s="10"/>
      <c r="L37" s="10"/>
      <c r="M37" s="10"/>
      <c r="N37" s="10"/>
      <c r="O37" s="10"/>
    </row>
    <row r="38" spans="1:15" s="57" customFormat="1" ht="45" customHeight="1" x14ac:dyDescent="0.2">
      <c r="A38" s="77" t="s">
        <v>240</v>
      </c>
      <c r="B38" s="48" t="s">
        <v>58</v>
      </c>
      <c r="C38" s="49" t="s">
        <v>104</v>
      </c>
      <c r="D38" s="68" t="s">
        <v>324</v>
      </c>
      <c r="E38" s="51" t="s">
        <v>117</v>
      </c>
      <c r="F38" s="52">
        <v>10</v>
      </c>
      <c r="G38" s="53"/>
      <c r="H38" s="54">
        <f>ROUND(G38*F38,2)</f>
        <v>0</v>
      </c>
      <c r="I38" s="26"/>
      <c r="J38" s="10"/>
      <c r="K38" s="10"/>
      <c r="L38" s="10"/>
      <c r="M38" s="10"/>
      <c r="N38" s="10"/>
      <c r="O38" s="10"/>
    </row>
    <row r="39" spans="1:15" s="55" customFormat="1" ht="30" customHeight="1" x14ac:dyDescent="0.2">
      <c r="A39" s="77" t="s">
        <v>276</v>
      </c>
      <c r="B39" s="48" t="s">
        <v>59</v>
      </c>
      <c r="C39" s="49" t="s">
        <v>405</v>
      </c>
      <c r="D39" s="68" t="s">
        <v>409</v>
      </c>
      <c r="E39" s="51"/>
      <c r="F39" s="83"/>
      <c r="G39" s="58"/>
      <c r="H39" s="54"/>
      <c r="I39" s="10"/>
      <c r="J39" s="10"/>
      <c r="K39" s="10"/>
      <c r="L39" s="10"/>
      <c r="M39" s="10"/>
      <c r="N39" s="10"/>
      <c r="O39" s="10"/>
    </row>
    <row r="40" spans="1:15" s="55" customFormat="1" ht="30" customHeight="1" x14ac:dyDescent="0.2">
      <c r="A40" s="77" t="s">
        <v>403</v>
      </c>
      <c r="B40" s="67" t="s">
        <v>184</v>
      </c>
      <c r="C40" s="49" t="s">
        <v>404</v>
      </c>
      <c r="D40" s="68"/>
      <c r="E40" s="51" t="s">
        <v>117</v>
      </c>
      <c r="F40" s="83">
        <v>40</v>
      </c>
      <c r="G40" s="53"/>
      <c r="H40" s="54">
        <f>ROUND(G40*F40,2)</f>
        <v>0</v>
      </c>
      <c r="I40" s="26"/>
      <c r="J40" s="10"/>
      <c r="K40" s="10"/>
      <c r="L40" s="10"/>
      <c r="M40" s="10"/>
      <c r="N40" s="10"/>
      <c r="O40" s="10"/>
    </row>
    <row r="41" spans="1:15" s="95" customFormat="1" ht="30" customHeight="1" x14ac:dyDescent="0.2">
      <c r="A41" s="90"/>
      <c r="B41" s="91"/>
      <c r="C41" s="92" t="s">
        <v>440</v>
      </c>
      <c r="D41" s="93"/>
      <c r="E41" s="94"/>
      <c r="F41" s="94"/>
      <c r="G41" s="90"/>
      <c r="H41" s="90"/>
      <c r="I41" s="10"/>
      <c r="J41" s="10"/>
      <c r="K41" s="10"/>
      <c r="L41" s="10"/>
      <c r="M41" s="10"/>
      <c r="N41" s="10"/>
      <c r="O41" s="10"/>
    </row>
    <row r="42" spans="1:15" s="72" customFormat="1" ht="43.9" customHeight="1" x14ac:dyDescent="0.2">
      <c r="A42" s="69" t="s">
        <v>137</v>
      </c>
      <c r="B42" s="70" t="s">
        <v>169</v>
      </c>
      <c r="C42" s="61" t="s">
        <v>237</v>
      </c>
      <c r="D42" s="62" t="s">
        <v>441</v>
      </c>
      <c r="E42" s="63"/>
      <c r="F42" s="96"/>
      <c r="G42" s="71"/>
      <c r="H42" s="97"/>
      <c r="I42" s="26"/>
      <c r="J42" s="10"/>
      <c r="K42" s="10"/>
      <c r="L42" s="10"/>
      <c r="M42" s="10"/>
      <c r="N42" s="10"/>
      <c r="O42" s="10"/>
    </row>
    <row r="43" spans="1:15" s="72" customFormat="1" ht="43.9" customHeight="1" x14ac:dyDescent="0.2">
      <c r="A43" s="69" t="s">
        <v>138</v>
      </c>
      <c r="B43" s="60" t="s">
        <v>184</v>
      </c>
      <c r="C43" s="61" t="s">
        <v>442</v>
      </c>
      <c r="D43" s="62" t="s">
        <v>112</v>
      </c>
      <c r="E43" s="63" t="s">
        <v>117</v>
      </c>
      <c r="F43" s="96">
        <v>25</v>
      </c>
      <c r="G43" s="53"/>
      <c r="H43" s="54">
        <f t="shared" ref="H43:H49" si="1">ROUND(G43*F43,2)</f>
        <v>0</v>
      </c>
      <c r="I43" s="10"/>
      <c r="J43" s="10"/>
      <c r="K43" s="10"/>
      <c r="L43" s="10"/>
      <c r="M43" s="10"/>
      <c r="N43" s="10"/>
      <c r="O43" s="10"/>
    </row>
    <row r="44" spans="1:15" s="55" customFormat="1" ht="45" customHeight="1" x14ac:dyDescent="0.2">
      <c r="A44" s="47" t="s">
        <v>203</v>
      </c>
      <c r="B44" s="48" t="s">
        <v>170</v>
      </c>
      <c r="C44" s="49" t="s">
        <v>192</v>
      </c>
      <c r="D44" s="68" t="s">
        <v>441</v>
      </c>
      <c r="E44" s="51"/>
      <c r="F44" s="83"/>
      <c r="G44" s="58"/>
      <c r="H44" s="54">
        <f t="shared" si="1"/>
        <v>0</v>
      </c>
      <c r="I44" s="26"/>
      <c r="J44" s="10"/>
      <c r="K44" s="10"/>
      <c r="L44" s="10"/>
      <c r="M44" s="10"/>
      <c r="N44" s="10"/>
      <c r="O44" s="10"/>
    </row>
    <row r="45" spans="1:15" s="57" customFormat="1" ht="85.5" customHeight="1" x14ac:dyDescent="0.2">
      <c r="A45" s="47"/>
      <c r="B45" s="67" t="s">
        <v>184</v>
      </c>
      <c r="C45" s="49" t="s">
        <v>443</v>
      </c>
      <c r="D45" s="68" t="s">
        <v>444</v>
      </c>
      <c r="E45" s="51" t="s">
        <v>121</v>
      </c>
      <c r="F45" s="52">
        <v>533</v>
      </c>
      <c r="G45" s="53"/>
      <c r="H45" s="54">
        <f t="shared" si="1"/>
        <v>0</v>
      </c>
      <c r="I45" s="10"/>
      <c r="J45" s="10"/>
      <c r="K45" s="10"/>
      <c r="L45" s="10"/>
      <c r="M45" s="10"/>
      <c r="N45" s="10"/>
      <c r="O45" s="10"/>
    </row>
    <row r="46" spans="1:15" s="57" customFormat="1" ht="85.5" customHeight="1" x14ac:dyDescent="0.2">
      <c r="A46" s="47"/>
      <c r="B46" s="67" t="s">
        <v>185</v>
      </c>
      <c r="C46" s="49" t="s">
        <v>445</v>
      </c>
      <c r="D46" s="68" t="s">
        <v>444</v>
      </c>
      <c r="E46" s="51" t="s">
        <v>121</v>
      </c>
      <c r="F46" s="52">
        <v>50</v>
      </c>
      <c r="G46" s="53"/>
      <c r="H46" s="54">
        <f t="shared" si="1"/>
        <v>0</v>
      </c>
      <c r="I46" s="26"/>
      <c r="J46" s="10"/>
      <c r="K46" s="10"/>
      <c r="L46" s="10"/>
      <c r="M46" s="10"/>
      <c r="N46" s="10"/>
      <c r="O46" s="10"/>
    </row>
    <row r="47" spans="1:15" s="57" customFormat="1" ht="70.5" customHeight="1" x14ac:dyDescent="0.2">
      <c r="A47" s="47"/>
      <c r="B47" s="67" t="s">
        <v>186</v>
      </c>
      <c r="C47" s="49" t="s">
        <v>446</v>
      </c>
      <c r="D47" s="68" t="s">
        <v>444</v>
      </c>
      <c r="E47" s="51" t="s">
        <v>121</v>
      </c>
      <c r="F47" s="52">
        <v>30</v>
      </c>
      <c r="G47" s="53"/>
      <c r="H47" s="54">
        <f t="shared" si="1"/>
        <v>0</v>
      </c>
      <c r="I47" s="10"/>
      <c r="J47" s="10"/>
      <c r="K47" s="10"/>
      <c r="L47" s="10"/>
      <c r="M47" s="10"/>
      <c r="N47" s="10"/>
      <c r="O47" s="10"/>
    </row>
    <row r="48" spans="1:15" s="57" customFormat="1" ht="85.5" customHeight="1" x14ac:dyDescent="0.2">
      <c r="A48" s="47"/>
      <c r="B48" s="67" t="s">
        <v>187</v>
      </c>
      <c r="C48" s="49" t="s">
        <v>447</v>
      </c>
      <c r="D48" s="68" t="s">
        <v>444</v>
      </c>
      <c r="E48" s="51" t="s">
        <v>121</v>
      </c>
      <c r="F48" s="52">
        <v>10</v>
      </c>
      <c r="G48" s="53"/>
      <c r="H48" s="54">
        <f t="shared" si="1"/>
        <v>0</v>
      </c>
      <c r="I48" s="26"/>
      <c r="J48" s="10"/>
      <c r="K48" s="10"/>
      <c r="L48" s="10"/>
      <c r="M48" s="10"/>
      <c r="N48" s="10"/>
      <c r="O48" s="10"/>
    </row>
    <row r="49" spans="1:15" s="55" customFormat="1" ht="30" customHeight="1" x14ac:dyDescent="0.2">
      <c r="A49" s="47" t="s">
        <v>5</v>
      </c>
      <c r="B49" s="48" t="s">
        <v>327</v>
      </c>
      <c r="C49" s="49" t="s">
        <v>435</v>
      </c>
      <c r="D49" s="68" t="s">
        <v>448</v>
      </c>
      <c r="E49" s="51" t="s">
        <v>117</v>
      </c>
      <c r="F49" s="83">
        <v>85</v>
      </c>
      <c r="G49" s="53"/>
      <c r="H49" s="54">
        <f t="shared" si="1"/>
        <v>0</v>
      </c>
      <c r="I49" s="10"/>
      <c r="J49" s="10"/>
      <c r="K49" s="10"/>
      <c r="L49" s="10"/>
      <c r="M49" s="10"/>
      <c r="N49" s="10"/>
      <c r="O49" s="10"/>
    </row>
    <row r="50" spans="1:15" s="57" customFormat="1" ht="45" customHeight="1" x14ac:dyDescent="0.2">
      <c r="A50" s="47" t="s">
        <v>6</v>
      </c>
      <c r="B50" s="48" t="s">
        <v>449</v>
      </c>
      <c r="C50" s="49" t="s">
        <v>208</v>
      </c>
      <c r="D50" s="68" t="s">
        <v>395</v>
      </c>
      <c r="E50" s="98"/>
      <c r="F50" s="52"/>
      <c r="G50" s="58"/>
      <c r="H50" s="99"/>
      <c r="I50" s="26"/>
      <c r="J50" s="10"/>
      <c r="K50" s="10"/>
      <c r="L50" s="10"/>
      <c r="M50" s="10"/>
      <c r="N50" s="10"/>
      <c r="O50" s="10"/>
    </row>
    <row r="51" spans="1:15" s="57" customFormat="1" ht="30" customHeight="1" x14ac:dyDescent="0.2">
      <c r="A51" s="47" t="s">
        <v>209</v>
      </c>
      <c r="B51" s="67" t="s">
        <v>184</v>
      </c>
      <c r="C51" s="49" t="s">
        <v>189</v>
      </c>
      <c r="D51" s="68"/>
      <c r="E51" s="51"/>
      <c r="F51" s="52"/>
      <c r="G51" s="58"/>
      <c r="H51" s="99"/>
      <c r="I51" s="10"/>
      <c r="J51" s="10"/>
      <c r="K51" s="10"/>
      <c r="L51" s="10"/>
      <c r="M51" s="10"/>
      <c r="N51" s="10"/>
      <c r="O51" s="10"/>
    </row>
    <row r="52" spans="1:15" s="57" customFormat="1" ht="30" customHeight="1" x14ac:dyDescent="0.2">
      <c r="A52" s="47" t="s">
        <v>210</v>
      </c>
      <c r="B52" s="82" t="s">
        <v>308</v>
      </c>
      <c r="C52" s="49" t="s">
        <v>320</v>
      </c>
      <c r="D52" s="68"/>
      <c r="E52" s="51" t="s">
        <v>119</v>
      </c>
      <c r="F52" s="52">
        <v>306</v>
      </c>
      <c r="G52" s="53"/>
      <c r="H52" s="54">
        <f>ROUND(G52*F52,2)</f>
        <v>0</v>
      </c>
      <c r="I52" s="26"/>
      <c r="J52" s="10"/>
      <c r="K52" s="10"/>
      <c r="L52" s="10"/>
      <c r="M52" s="10"/>
      <c r="N52" s="10"/>
      <c r="O52" s="10"/>
    </row>
    <row r="53" spans="1:15" s="57" customFormat="1" ht="30" customHeight="1" x14ac:dyDescent="0.2">
      <c r="A53" s="47" t="s">
        <v>211</v>
      </c>
      <c r="B53" s="67" t="s">
        <v>185</v>
      </c>
      <c r="C53" s="49" t="s">
        <v>190</v>
      </c>
      <c r="D53" s="68"/>
      <c r="E53" s="51"/>
      <c r="F53" s="52"/>
      <c r="G53" s="58"/>
      <c r="H53" s="99"/>
      <c r="I53" s="10"/>
      <c r="J53" s="10"/>
      <c r="K53" s="10"/>
      <c r="L53" s="10"/>
      <c r="M53" s="10"/>
      <c r="N53" s="10"/>
      <c r="O53" s="10"/>
    </row>
    <row r="54" spans="1:15" s="57" customFormat="1" ht="30" customHeight="1" x14ac:dyDescent="0.2">
      <c r="A54" s="47" t="s">
        <v>212</v>
      </c>
      <c r="B54" s="82" t="s">
        <v>308</v>
      </c>
      <c r="C54" s="49" t="s">
        <v>320</v>
      </c>
      <c r="D54" s="68"/>
      <c r="E54" s="51" t="s">
        <v>119</v>
      </c>
      <c r="F54" s="52">
        <v>60</v>
      </c>
      <c r="G54" s="53"/>
      <c r="H54" s="54">
        <f>ROUND(G54*F54,2)</f>
        <v>0</v>
      </c>
      <c r="I54" s="26"/>
      <c r="J54" s="10"/>
      <c r="K54" s="10"/>
      <c r="L54" s="10"/>
      <c r="M54" s="10"/>
      <c r="N54" s="10"/>
      <c r="O54" s="10"/>
    </row>
    <row r="55" spans="1:15" s="57" customFormat="1" ht="45" customHeight="1" x14ac:dyDescent="0.2">
      <c r="A55" s="47" t="s">
        <v>263</v>
      </c>
      <c r="B55" s="48" t="s">
        <v>253</v>
      </c>
      <c r="C55" s="49" t="s">
        <v>128</v>
      </c>
      <c r="D55" s="68" t="s">
        <v>389</v>
      </c>
      <c r="E55" s="51" t="s">
        <v>119</v>
      </c>
      <c r="F55" s="52">
        <v>472</v>
      </c>
      <c r="G55" s="53"/>
      <c r="H55" s="54">
        <f>ROUND(G55*F55,2)</f>
        <v>0</v>
      </c>
      <c r="I55" s="10"/>
      <c r="J55" s="10"/>
      <c r="K55" s="10"/>
      <c r="L55" s="10"/>
      <c r="M55" s="10"/>
      <c r="N55" s="10"/>
      <c r="O55" s="10"/>
    </row>
    <row r="56" spans="1:15" s="95" customFormat="1" ht="30" customHeight="1" x14ac:dyDescent="0.2">
      <c r="A56" s="90"/>
      <c r="B56" s="91"/>
      <c r="C56" s="92" t="s">
        <v>131</v>
      </c>
      <c r="D56" s="93"/>
      <c r="E56" s="100"/>
      <c r="F56" s="94"/>
      <c r="G56" s="90"/>
      <c r="H56" s="90"/>
      <c r="I56" s="26"/>
      <c r="J56" s="10"/>
      <c r="K56" s="10"/>
      <c r="L56" s="10"/>
      <c r="M56" s="10"/>
      <c r="N56" s="10"/>
      <c r="O56" s="10"/>
    </row>
    <row r="57" spans="1:15" s="55" customFormat="1" ht="30" customHeight="1" x14ac:dyDescent="0.2">
      <c r="A57" s="47" t="s">
        <v>264</v>
      </c>
      <c r="B57" s="48" t="s">
        <v>254</v>
      </c>
      <c r="C57" s="49" t="s">
        <v>45</v>
      </c>
      <c r="D57" s="68" t="s">
        <v>326</v>
      </c>
      <c r="E57" s="51" t="s">
        <v>121</v>
      </c>
      <c r="F57" s="83">
        <v>200</v>
      </c>
      <c r="G57" s="53"/>
      <c r="H57" s="54">
        <f>ROUND(G57*F57,2)</f>
        <v>0</v>
      </c>
      <c r="I57" s="10"/>
      <c r="J57" s="10"/>
      <c r="K57" s="10"/>
      <c r="L57" s="10"/>
      <c r="M57" s="10"/>
      <c r="N57" s="10"/>
      <c r="O57" s="10"/>
    </row>
    <row r="58" spans="1:15" s="95" customFormat="1" ht="30" customHeight="1" x14ac:dyDescent="0.2">
      <c r="A58" s="90"/>
      <c r="B58" s="91"/>
      <c r="C58" s="92" t="s">
        <v>132</v>
      </c>
      <c r="D58" s="93"/>
      <c r="E58" s="100"/>
      <c r="F58" s="94"/>
      <c r="G58" s="90"/>
      <c r="H58" s="90"/>
      <c r="I58" s="26"/>
      <c r="J58" s="10"/>
      <c r="K58" s="10"/>
      <c r="L58" s="10"/>
      <c r="M58" s="10"/>
      <c r="N58" s="10"/>
      <c r="O58" s="10"/>
    </row>
    <row r="59" spans="1:15" s="55" customFormat="1" ht="30" customHeight="1" x14ac:dyDescent="0.2">
      <c r="A59" s="47" t="s">
        <v>139</v>
      </c>
      <c r="B59" s="48" t="s">
        <v>255</v>
      </c>
      <c r="C59" s="49" t="s">
        <v>215</v>
      </c>
      <c r="D59" s="68" t="s">
        <v>2</v>
      </c>
      <c r="E59" s="51"/>
      <c r="F59" s="83"/>
      <c r="G59" s="58"/>
      <c r="H59" s="99"/>
      <c r="I59" s="10"/>
      <c r="J59" s="10"/>
      <c r="K59" s="10"/>
      <c r="L59" s="10"/>
      <c r="M59" s="10"/>
      <c r="N59" s="10"/>
      <c r="O59" s="10"/>
    </row>
    <row r="60" spans="1:15" s="55" customFormat="1" ht="30" customHeight="1" x14ac:dyDescent="0.2">
      <c r="A60" s="47" t="s">
        <v>376</v>
      </c>
      <c r="B60" s="67" t="s">
        <v>184</v>
      </c>
      <c r="C60" s="49" t="s">
        <v>363</v>
      </c>
      <c r="D60" s="68"/>
      <c r="E60" s="51" t="s">
        <v>120</v>
      </c>
      <c r="F60" s="83">
        <v>4</v>
      </c>
      <c r="G60" s="53"/>
      <c r="H60" s="54">
        <f>ROUND(G60*F60,2)</f>
        <v>0</v>
      </c>
      <c r="I60" s="26"/>
      <c r="J60" s="10"/>
      <c r="K60" s="10"/>
      <c r="L60" s="10"/>
      <c r="M60" s="10"/>
      <c r="N60" s="10"/>
      <c r="O60" s="10"/>
    </row>
    <row r="61" spans="1:15" s="72" customFormat="1" ht="30" customHeight="1" x14ac:dyDescent="0.2">
      <c r="A61" s="69" t="s">
        <v>140</v>
      </c>
      <c r="B61" s="70" t="s">
        <v>256</v>
      </c>
      <c r="C61" s="61" t="s">
        <v>216</v>
      </c>
      <c r="D61" s="62" t="s">
        <v>2</v>
      </c>
      <c r="E61" s="63"/>
      <c r="F61" s="96"/>
      <c r="G61" s="71"/>
      <c r="H61" s="97"/>
      <c r="I61" s="10"/>
      <c r="J61" s="10"/>
      <c r="K61" s="10"/>
      <c r="L61" s="10"/>
      <c r="M61" s="10"/>
      <c r="N61" s="10"/>
      <c r="O61" s="10"/>
    </row>
    <row r="62" spans="1:15" s="72" customFormat="1" ht="30" customHeight="1" x14ac:dyDescent="0.2">
      <c r="A62" s="69" t="s">
        <v>22</v>
      </c>
      <c r="B62" s="60" t="s">
        <v>184</v>
      </c>
      <c r="C62" s="61" t="s">
        <v>450</v>
      </c>
      <c r="D62" s="62"/>
      <c r="E62" s="63"/>
      <c r="F62" s="96"/>
      <c r="G62" s="71"/>
      <c r="H62" s="97"/>
      <c r="I62" s="26"/>
      <c r="J62" s="10"/>
      <c r="K62" s="10"/>
      <c r="L62" s="10"/>
      <c r="M62" s="10"/>
      <c r="N62" s="10"/>
      <c r="O62" s="10"/>
    </row>
    <row r="63" spans="1:15" s="72" customFormat="1" ht="45" customHeight="1" x14ac:dyDescent="0.2">
      <c r="A63" s="69" t="s">
        <v>23</v>
      </c>
      <c r="B63" s="101" t="s">
        <v>308</v>
      </c>
      <c r="C63" s="61" t="s">
        <v>451</v>
      </c>
      <c r="D63" s="62"/>
      <c r="E63" s="63" t="s">
        <v>121</v>
      </c>
      <c r="F63" s="96">
        <v>16</v>
      </c>
      <c r="G63" s="53"/>
      <c r="H63" s="54">
        <f>ROUND(G63*F63,2)</f>
        <v>0</v>
      </c>
      <c r="I63" s="10"/>
      <c r="J63" s="10"/>
      <c r="K63" s="10"/>
      <c r="L63" s="10"/>
      <c r="M63" s="10"/>
      <c r="N63" s="10"/>
      <c r="O63" s="10"/>
    </row>
    <row r="64" spans="1:15" s="102" customFormat="1" ht="30" customHeight="1" x14ac:dyDescent="0.2">
      <c r="A64" s="47" t="s">
        <v>27</v>
      </c>
      <c r="B64" s="48" t="s">
        <v>322</v>
      </c>
      <c r="C64" s="2" t="s">
        <v>384</v>
      </c>
      <c r="D64" s="3" t="s">
        <v>385</v>
      </c>
      <c r="E64" s="51"/>
      <c r="F64" s="83"/>
      <c r="G64" s="58"/>
      <c r="H64" s="54"/>
      <c r="I64" s="26"/>
      <c r="J64" s="10"/>
      <c r="K64" s="10"/>
      <c r="L64" s="10"/>
      <c r="M64" s="10"/>
      <c r="N64" s="10"/>
      <c r="O64" s="10"/>
    </row>
    <row r="65" spans="1:15" s="57" customFormat="1" ht="45" customHeight="1" x14ac:dyDescent="0.2">
      <c r="A65" s="47" t="s">
        <v>28</v>
      </c>
      <c r="B65" s="67" t="s">
        <v>184</v>
      </c>
      <c r="C65" s="1" t="s">
        <v>396</v>
      </c>
      <c r="D65" s="68"/>
      <c r="E65" s="51" t="s">
        <v>120</v>
      </c>
      <c r="F65" s="83">
        <v>3</v>
      </c>
      <c r="G65" s="53"/>
      <c r="H65" s="54">
        <f>ROUND(G65*F65,2)</f>
        <v>0</v>
      </c>
      <c r="I65" s="10"/>
      <c r="J65" s="10"/>
      <c r="K65" s="10"/>
      <c r="L65" s="10"/>
      <c r="M65" s="10"/>
      <c r="N65" s="10"/>
      <c r="O65" s="10"/>
    </row>
    <row r="66" spans="1:15" s="57" customFormat="1" ht="45" customHeight="1" x14ac:dyDescent="0.2">
      <c r="A66" s="47" t="s">
        <v>29</v>
      </c>
      <c r="B66" s="67" t="s">
        <v>185</v>
      </c>
      <c r="C66" s="1" t="s">
        <v>397</v>
      </c>
      <c r="D66" s="68"/>
      <c r="E66" s="51" t="s">
        <v>120</v>
      </c>
      <c r="F66" s="83">
        <v>3</v>
      </c>
      <c r="G66" s="53"/>
      <c r="H66" s="54">
        <f>ROUND(G66*F66,2)</f>
        <v>0</v>
      </c>
      <c r="I66" s="26"/>
      <c r="J66" s="10"/>
      <c r="K66" s="10"/>
      <c r="L66" s="10"/>
      <c r="M66" s="10"/>
      <c r="N66" s="10"/>
      <c r="O66" s="10"/>
    </row>
    <row r="67" spans="1:15" s="102" customFormat="1" ht="30" customHeight="1" x14ac:dyDescent="0.2">
      <c r="A67" s="47" t="s">
        <v>36</v>
      </c>
      <c r="B67" s="48" t="s">
        <v>323</v>
      </c>
      <c r="C67" s="103" t="s">
        <v>219</v>
      </c>
      <c r="D67" s="68" t="s">
        <v>2</v>
      </c>
      <c r="E67" s="51"/>
      <c r="F67" s="83"/>
      <c r="G67" s="58"/>
      <c r="H67" s="99"/>
      <c r="I67" s="10"/>
      <c r="J67" s="10"/>
      <c r="K67" s="10"/>
      <c r="L67" s="10"/>
      <c r="M67" s="10"/>
      <c r="N67" s="10"/>
      <c r="O67" s="10"/>
    </row>
    <row r="68" spans="1:15" s="102" customFormat="1" ht="30" customHeight="1" x14ac:dyDescent="0.2">
      <c r="A68" s="47" t="s">
        <v>37</v>
      </c>
      <c r="B68" s="67" t="s">
        <v>184</v>
      </c>
      <c r="C68" s="103" t="s">
        <v>452</v>
      </c>
      <c r="D68" s="68"/>
      <c r="E68" s="51"/>
      <c r="F68" s="83"/>
      <c r="G68" s="58"/>
      <c r="H68" s="99"/>
      <c r="I68" s="26"/>
      <c r="J68" s="10"/>
      <c r="K68" s="10"/>
      <c r="L68" s="10"/>
      <c r="M68" s="10"/>
      <c r="N68" s="10"/>
      <c r="O68" s="10"/>
    </row>
    <row r="69" spans="1:15" s="104" customFormat="1" ht="30" customHeight="1" x14ac:dyDescent="0.2">
      <c r="A69" s="69" t="s">
        <v>383</v>
      </c>
      <c r="B69" s="101" t="s">
        <v>308</v>
      </c>
      <c r="C69" s="61" t="s">
        <v>453</v>
      </c>
      <c r="D69" s="62"/>
      <c r="E69" s="63" t="s">
        <v>120</v>
      </c>
      <c r="F69" s="96">
        <v>1</v>
      </c>
      <c r="G69" s="53"/>
      <c r="H69" s="65">
        <f>ROUND(G69*F69,2)</f>
        <v>0</v>
      </c>
      <c r="I69" s="10"/>
      <c r="J69" s="10"/>
      <c r="K69" s="10"/>
      <c r="L69" s="10"/>
      <c r="M69" s="10"/>
      <c r="N69" s="10"/>
      <c r="O69" s="10"/>
    </row>
    <row r="70" spans="1:15" s="102" customFormat="1" ht="30" customHeight="1" x14ac:dyDescent="0.2">
      <c r="A70" s="47" t="s">
        <v>37</v>
      </c>
      <c r="B70" s="67" t="s">
        <v>185</v>
      </c>
      <c r="C70" s="103" t="s">
        <v>454</v>
      </c>
      <c r="D70" s="68"/>
      <c r="E70" s="51"/>
      <c r="F70" s="83"/>
      <c r="G70" s="58"/>
      <c r="H70" s="99"/>
      <c r="I70" s="26"/>
      <c r="J70" s="10"/>
      <c r="K70" s="10"/>
      <c r="L70" s="10"/>
      <c r="M70" s="10"/>
      <c r="N70" s="10"/>
      <c r="O70" s="10"/>
    </row>
    <row r="71" spans="1:15" s="104" customFormat="1" ht="30" customHeight="1" x14ac:dyDescent="0.2">
      <c r="A71" s="69" t="s">
        <v>383</v>
      </c>
      <c r="B71" s="101" t="s">
        <v>308</v>
      </c>
      <c r="C71" s="61" t="s">
        <v>453</v>
      </c>
      <c r="D71" s="62"/>
      <c r="E71" s="63" t="s">
        <v>120</v>
      </c>
      <c r="F71" s="96">
        <v>4</v>
      </c>
      <c r="G71" s="53"/>
      <c r="H71" s="65">
        <f>ROUND(G71*F71,2)</f>
        <v>0</v>
      </c>
      <c r="I71" s="10"/>
      <c r="J71" s="10"/>
      <c r="K71" s="10"/>
      <c r="L71" s="10"/>
      <c r="M71" s="10"/>
      <c r="N71" s="10"/>
      <c r="O71" s="10"/>
    </row>
    <row r="72" spans="1:15" s="106" customFormat="1" ht="30" customHeight="1" x14ac:dyDescent="0.2">
      <c r="A72" s="105" t="s">
        <v>42</v>
      </c>
      <c r="B72" s="70" t="s">
        <v>455</v>
      </c>
      <c r="C72" s="61" t="s">
        <v>306</v>
      </c>
      <c r="D72" s="62" t="s">
        <v>2</v>
      </c>
      <c r="E72" s="63" t="s">
        <v>120</v>
      </c>
      <c r="F72" s="96">
        <v>8</v>
      </c>
      <c r="G72" s="53"/>
      <c r="H72" s="65">
        <f>ROUND(G72*F72,2)</f>
        <v>0</v>
      </c>
      <c r="I72" s="26"/>
      <c r="J72" s="10"/>
      <c r="K72" s="10"/>
      <c r="L72" s="10"/>
      <c r="M72" s="10"/>
      <c r="N72" s="10"/>
      <c r="O72" s="10"/>
    </row>
    <row r="73" spans="1:15" s="57" customFormat="1" ht="30" customHeight="1" x14ac:dyDescent="0.2">
      <c r="A73" s="47" t="s">
        <v>223</v>
      </c>
      <c r="B73" s="48" t="s">
        <v>362</v>
      </c>
      <c r="C73" s="49" t="s">
        <v>174</v>
      </c>
      <c r="D73" s="68" t="s">
        <v>3</v>
      </c>
      <c r="E73" s="51" t="s">
        <v>121</v>
      </c>
      <c r="F73" s="83">
        <v>48</v>
      </c>
      <c r="G73" s="53"/>
      <c r="H73" s="54">
        <f>ROUND(G73*F73,2)</f>
        <v>0</v>
      </c>
      <c r="I73" s="10"/>
      <c r="J73" s="10"/>
      <c r="K73" s="10"/>
      <c r="L73" s="10"/>
      <c r="M73" s="10"/>
      <c r="N73" s="10"/>
      <c r="O73" s="10"/>
    </row>
    <row r="74" spans="1:15" s="102" customFormat="1" ht="30" customHeight="1" x14ac:dyDescent="0.2">
      <c r="A74" s="47" t="s">
        <v>367</v>
      </c>
      <c r="B74" s="107" t="s">
        <v>456</v>
      </c>
      <c r="C74" s="108" t="s">
        <v>369</v>
      </c>
      <c r="D74" s="109" t="s">
        <v>457</v>
      </c>
      <c r="E74" s="51"/>
      <c r="F74" s="110"/>
      <c r="G74" s="84"/>
      <c r="H74" s="54"/>
      <c r="I74" s="26"/>
      <c r="J74" s="10"/>
      <c r="K74" s="10"/>
      <c r="L74" s="10"/>
      <c r="M74" s="10"/>
      <c r="N74" s="10"/>
      <c r="O74" s="10"/>
    </row>
    <row r="75" spans="1:15" s="102" customFormat="1" ht="30" customHeight="1" x14ac:dyDescent="0.2">
      <c r="A75" s="47" t="s">
        <v>370</v>
      </c>
      <c r="B75" s="111" t="s">
        <v>184</v>
      </c>
      <c r="C75" s="112" t="s">
        <v>411</v>
      </c>
      <c r="D75" s="109" t="s">
        <v>412</v>
      </c>
      <c r="E75" s="51" t="s">
        <v>117</v>
      </c>
      <c r="F75" s="83">
        <v>372</v>
      </c>
      <c r="G75" s="53"/>
      <c r="H75" s="54">
        <f>ROUND(G75*F75,2)</f>
        <v>0</v>
      </c>
      <c r="I75" s="10"/>
      <c r="J75" s="10"/>
      <c r="K75" s="10"/>
      <c r="L75" s="10"/>
      <c r="M75" s="10"/>
      <c r="N75" s="10"/>
      <c r="O75" s="10"/>
    </row>
    <row r="76" spans="1:15" s="95" customFormat="1" ht="30" customHeight="1" x14ac:dyDescent="0.2">
      <c r="A76" s="90"/>
      <c r="B76" s="113"/>
      <c r="C76" s="92" t="s">
        <v>133</v>
      </c>
      <c r="D76" s="93"/>
      <c r="E76" s="100"/>
      <c r="F76" s="94"/>
      <c r="G76" s="90"/>
      <c r="H76" s="90"/>
      <c r="I76" s="26"/>
      <c r="J76" s="10"/>
      <c r="K76" s="10"/>
      <c r="L76" s="10"/>
      <c r="M76" s="10"/>
      <c r="N76" s="10"/>
      <c r="O76" s="10"/>
    </row>
    <row r="77" spans="1:15" s="57" customFormat="1" ht="45" customHeight="1" x14ac:dyDescent="0.2">
      <c r="A77" s="47" t="s">
        <v>141</v>
      </c>
      <c r="B77" s="48" t="s">
        <v>458</v>
      </c>
      <c r="C77" s="1" t="s">
        <v>386</v>
      </c>
      <c r="D77" s="3" t="s">
        <v>385</v>
      </c>
      <c r="E77" s="51" t="s">
        <v>120</v>
      </c>
      <c r="F77" s="83">
        <v>3</v>
      </c>
      <c r="G77" s="53"/>
      <c r="H77" s="54">
        <f>ROUND(G77*F77,2)</f>
        <v>0</v>
      </c>
      <c r="I77" s="10"/>
      <c r="J77" s="10"/>
      <c r="K77" s="10"/>
      <c r="L77" s="10"/>
      <c r="M77" s="10"/>
      <c r="N77" s="10"/>
      <c r="O77" s="10"/>
    </row>
    <row r="78" spans="1:15" s="57" customFormat="1" ht="30" customHeight="1" x14ac:dyDescent="0.2">
      <c r="A78" s="47" t="s">
        <v>142</v>
      </c>
      <c r="B78" s="48" t="s">
        <v>459</v>
      </c>
      <c r="C78" s="49" t="s">
        <v>302</v>
      </c>
      <c r="D78" s="68" t="s">
        <v>2</v>
      </c>
      <c r="E78" s="51"/>
      <c r="F78" s="83"/>
      <c r="G78" s="114"/>
      <c r="H78" s="99"/>
      <c r="I78" s="26"/>
      <c r="J78" s="10"/>
      <c r="K78" s="10"/>
      <c r="L78" s="10"/>
      <c r="M78" s="10"/>
      <c r="N78" s="10"/>
      <c r="O78" s="10"/>
    </row>
    <row r="79" spans="1:15" s="57" customFormat="1" ht="30" customHeight="1" x14ac:dyDescent="0.2">
      <c r="A79" s="47" t="s">
        <v>303</v>
      </c>
      <c r="B79" s="67" t="s">
        <v>184</v>
      </c>
      <c r="C79" s="49" t="s">
        <v>307</v>
      </c>
      <c r="D79" s="68"/>
      <c r="E79" s="51" t="s">
        <v>122</v>
      </c>
      <c r="F79" s="115">
        <v>0.9</v>
      </c>
      <c r="G79" s="53"/>
      <c r="H79" s="54">
        <f>ROUND(G79*F79,2)</f>
        <v>0</v>
      </c>
      <c r="I79" s="10"/>
      <c r="J79" s="10"/>
      <c r="K79" s="10"/>
      <c r="L79" s="10"/>
      <c r="M79" s="10"/>
      <c r="N79" s="10"/>
      <c r="O79" s="10"/>
    </row>
    <row r="80" spans="1:15" s="55" customFormat="1" ht="30" customHeight="1" x14ac:dyDescent="0.2">
      <c r="A80" s="47" t="s">
        <v>143</v>
      </c>
      <c r="B80" s="48" t="s">
        <v>460</v>
      </c>
      <c r="C80" s="1" t="s">
        <v>400</v>
      </c>
      <c r="D80" s="3" t="s">
        <v>385</v>
      </c>
      <c r="E80" s="51"/>
      <c r="F80" s="83"/>
      <c r="G80" s="58"/>
      <c r="H80" s="99"/>
      <c r="I80" s="26"/>
      <c r="J80" s="10"/>
      <c r="K80" s="10"/>
      <c r="L80" s="10"/>
      <c r="M80" s="10"/>
      <c r="N80" s="10"/>
      <c r="O80" s="10"/>
    </row>
    <row r="81" spans="1:15" s="57" customFormat="1" ht="30" customHeight="1" x14ac:dyDescent="0.2">
      <c r="A81" s="47" t="s">
        <v>145</v>
      </c>
      <c r="B81" s="67" t="s">
        <v>184</v>
      </c>
      <c r="C81" s="49" t="s">
        <v>345</v>
      </c>
      <c r="D81" s="68"/>
      <c r="E81" s="51" t="s">
        <v>120</v>
      </c>
      <c r="F81" s="83">
        <v>3</v>
      </c>
      <c r="G81" s="53"/>
      <c r="H81" s="54">
        <f>ROUND(G81*F81,2)</f>
        <v>0</v>
      </c>
      <c r="I81" s="10"/>
      <c r="J81" s="10"/>
      <c r="K81" s="10"/>
      <c r="L81" s="10"/>
      <c r="M81" s="10"/>
      <c r="N81" s="10"/>
      <c r="O81" s="10"/>
    </row>
    <row r="82" spans="1:15" s="55" customFormat="1" ht="30" customHeight="1" x14ac:dyDescent="0.2">
      <c r="A82" s="47" t="s">
        <v>148</v>
      </c>
      <c r="B82" s="48" t="s">
        <v>461</v>
      </c>
      <c r="C82" s="49" t="s">
        <v>284</v>
      </c>
      <c r="D82" s="3" t="s">
        <v>385</v>
      </c>
      <c r="E82" s="51" t="s">
        <v>120</v>
      </c>
      <c r="F82" s="83">
        <v>5</v>
      </c>
      <c r="G82" s="53"/>
      <c r="H82" s="54">
        <f>ROUND(G82*F82,2)</f>
        <v>0</v>
      </c>
      <c r="I82" s="26"/>
      <c r="J82" s="10"/>
      <c r="K82" s="10"/>
      <c r="L82" s="10"/>
      <c r="M82" s="10"/>
      <c r="N82" s="10"/>
      <c r="O82" s="10"/>
    </row>
    <row r="83" spans="1:15" s="55" customFormat="1" ht="30" customHeight="1" x14ac:dyDescent="0.2">
      <c r="A83" s="47" t="s">
        <v>231</v>
      </c>
      <c r="B83" s="48" t="s">
        <v>462</v>
      </c>
      <c r="C83" s="49" t="s">
        <v>286</v>
      </c>
      <c r="D83" s="3" t="s">
        <v>385</v>
      </c>
      <c r="E83" s="51" t="s">
        <v>120</v>
      </c>
      <c r="F83" s="83">
        <v>5</v>
      </c>
      <c r="G83" s="53"/>
      <c r="H83" s="54">
        <f>ROUND(G83*F83,2)</f>
        <v>0</v>
      </c>
      <c r="I83" s="10"/>
      <c r="J83" s="10"/>
      <c r="K83" s="10"/>
      <c r="L83" s="10"/>
      <c r="M83" s="10"/>
      <c r="N83" s="10"/>
      <c r="O83" s="10"/>
    </row>
    <row r="84" spans="1:15" s="57" customFormat="1" ht="30" customHeight="1" x14ac:dyDescent="0.2">
      <c r="A84" s="47" t="s">
        <v>149</v>
      </c>
      <c r="B84" s="48" t="s">
        <v>463</v>
      </c>
      <c r="C84" s="49" t="s">
        <v>285</v>
      </c>
      <c r="D84" s="3" t="s">
        <v>385</v>
      </c>
      <c r="E84" s="51" t="s">
        <v>120</v>
      </c>
      <c r="F84" s="83">
        <v>10</v>
      </c>
      <c r="G84" s="53"/>
      <c r="H84" s="54">
        <f>ROUND(G84*F84,2)</f>
        <v>0</v>
      </c>
      <c r="I84" s="26"/>
      <c r="J84" s="10"/>
      <c r="K84" s="10"/>
      <c r="L84" s="10"/>
      <c r="M84" s="10"/>
      <c r="N84" s="10"/>
      <c r="O84" s="10"/>
    </row>
    <row r="85" spans="1:15" s="57" customFormat="1" ht="30" customHeight="1" x14ac:dyDescent="0.2">
      <c r="A85" s="116" t="s">
        <v>150</v>
      </c>
      <c r="B85" s="5" t="s">
        <v>464</v>
      </c>
      <c r="C85" s="1" t="s">
        <v>287</v>
      </c>
      <c r="D85" s="3" t="s">
        <v>385</v>
      </c>
      <c r="E85" s="4" t="s">
        <v>120</v>
      </c>
      <c r="F85" s="6">
        <v>10</v>
      </c>
      <c r="G85" s="53"/>
      <c r="H85" s="117">
        <f>ROUND(G85*F85,2)</f>
        <v>0</v>
      </c>
      <c r="I85" s="10"/>
      <c r="J85" s="10"/>
      <c r="K85" s="10"/>
      <c r="L85" s="10"/>
      <c r="M85" s="10"/>
      <c r="N85" s="10"/>
      <c r="O85" s="10"/>
    </row>
    <row r="86" spans="1:15" s="95" customFormat="1" ht="30" customHeight="1" x14ac:dyDescent="0.2">
      <c r="A86" s="90"/>
      <c r="B86" s="118"/>
      <c r="C86" s="92" t="s">
        <v>134</v>
      </c>
      <c r="D86" s="93"/>
      <c r="E86" s="119"/>
      <c r="F86" s="93"/>
      <c r="G86" s="90"/>
      <c r="H86" s="90"/>
      <c r="I86" s="26"/>
      <c r="J86" s="10"/>
      <c r="K86" s="10"/>
      <c r="L86" s="10"/>
      <c r="M86" s="10"/>
      <c r="N86" s="10"/>
      <c r="O86" s="10"/>
    </row>
    <row r="87" spans="1:15" s="55" customFormat="1" ht="30" customHeight="1" x14ac:dyDescent="0.2">
      <c r="A87" s="77" t="s">
        <v>151</v>
      </c>
      <c r="B87" s="48" t="s">
        <v>465</v>
      </c>
      <c r="C87" s="49" t="s">
        <v>87</v>
      </c>
      <c r="D87" s="68" t="s">
        <v>415</v>
      </c>
      <c r="E87" s="51"/>
      <c r="F87" s="52"/>
      <c r="G87" s="58"/>
      <c r="H87" s="54"/>
      <c r="I87" s="10"/>
      <c r="J87" s="10"/>
      <c r="K87" s="10"/>
      <c r="L87" s="10"/>
      <c r="M87" s="10"/>
      <c r="N87" s="10"/>
      <c r="O87" s="10"/>
    </row>
    <row r="88" spans="1:15" s="57" customFormat="1" ht="30" customHeight="1" x14ac:dyDescent="0.2">
      <c r="A88" s="77" t="s">
        <v>152</v>
      </c>
      <c r="B88" s="67" t="s">
        <v>184</v>
      </c>
      <c r="C88" s="49" t="s">
        <v>348</v>
      </c>
      <c r="D88" s="68"/>
      <c r="E88" s="51" t="s">
        <v>117</v>
      </c>
      <c r="F88" s="52">
        <v>60</v>
      </c>
      <c r="G88" s="53"/>
      <c r="H88" s="54">
        <f>ROUND(G88*F88,2)</f>
        <v>0</v>
      </c>
      <c r="I88" s="26"/>
      <c r="J88" s="10"/>
      <c r="K88" s="10"/>
      <c r="L88" s="10"/>
      <c r="M88" s="10"/>
      <c r="N88" s="10"/>
      <c r="O88" s="10"/>
    </row>
    <row r="89" spans="1:15" s="57" customFormat="1" ht="30" customHeight="1" x14ac:dyDescent="0.2">
      <c r="A89" s="77" t="s">
        <v>153</v>
      </c>
      <c r="B89" s="67" t="s">
        <v>185</v>
      </c>
      <c r="C89" s="49" t="s">
        <v>349</v>
      </c>
      <c r="D89" s="68"/>
      <c r="E89" s="51" t="s">
        <v>117</v>
      </c>
      <c r="F89" s="52">
        <v>2500</v>
      </c>
      <c r="G89" s="53"/>
      <c r="H89" s="54">
        <f>ROUND(G89*F89,2)</f>
        <v>0</v>
      </c>
      <c r="I89" s="10"/>
      <c r="J89" s="10"/>
      <c r="K89" s="10"/>
      <c r="L89" s="10"/>
      <c r="M89" s="10"/>
      <c r="N89" s="10"/>
      <c r="O89" s="10"/>
    </row>
    <row r="90" spans="1:15" s="95" customFormat="1" ht="30" customHeight="1" x14ac:dyDescent="0.2">
      <c r="A90" s="90"/>
      <c r="B90" s="120"/>
      <c r="C90" s="92" t="s">
        <v>124</v>
      </c>
      <c r="D90" s="93"/>
      <c r="E90" s="100"/>
      <c r="F90" s="94"/>
      <c r="G90" s="90"/>
      <c r="H90" s="54"/>
      <c r="I90" s="26"/>
      <c r="J90" s="10"/>
      <c r="K90" s="10"/>
      <c r="L90" s="10"/>
      <c r="M90" s="10"/>
      <c r="N90" s="10"/>
      <c r="O90" s="10"/>
    </row>
    <row r="91" spans="1:15" s="72" customFormat="1" ht="30" customHeight="1" x14ac:dyDescent="0.2">
      <c r="A91" s="78" t="s">
        <v>232</v>
      </c>
      <c r="B91" s="121" t="s">
        <v>466</v>
      </c>
      <c r="C91" s="61" t="s">
        <v>467</v>
      </c>
      <c r="D91" s="62" t="s">
        <v>408</v>
      </c>
      <c r="E91" s="63" t="s">
        <v>120</v>
      </c>
      <c r="F91" s="64">
        <v>2</v>
      </c>
      <c r="G91" s="53"/>
      <c r="H91" s="54">
        <f>ROUND(G91*F91,2)</f>
        <v>0</v>
      </c>
      <c r="I91" s="10"/>
      <c r="J91" s="10"/>
      <c r="K91" s="10"/>
      <c r="L91" s="10"/>
      <c r="M91" s="10"/>
      <c r="N91" s="10"/>
      <c r="O91" s="10"/>
    </row>
    <row r="92" spans="1:15" s="104" customFormat="1" ht="30" customHeight="1" x14ac:dyDescent="0.2">
      <c r="A92" s="116" t="s">
        <v>150</v>
      </c>
      <c r="B92" s="5" t="s">
        <v>468</v>
      </c>
      <c r="C92" s="1" t="s">
        <v>469</v>
      </c>
      <c r="D92" s="3" t="s">
        <v>470</v>
      </c>
      <c r="E92" s="4" t="s">
        <v>120</v>
      </c>
      <c r="F92" s="6">
        <v>3</v>
      </c>
      <c r="G92" s="53"/>
      <c r="H92" s="117">
        <f>ROUND(G92*F92,2)</f>
        <v>0</v>
      </c>
      <c r="I92" s="26"/>
      <c r="J92" s="10"/>
      <c r="K92" s="10"/>
      <c r="L92" s="10"/>
      <c r="M92" s="10"/>
      <c r="N92" s="10"/>
      <c r="O92" s="10"/>
    </row>
    <row r="93" spans="1:15" ht="45" customHeight="1" thickBot="1" x14ac:dyDescent="0.25">
      <c r="A93" s="122"/>
      <c r="B93" s="123" t="str">
        <f>B7</f>
        <v>A</v>
      </c>
      <c r="C93" s="265" t="str">
        <f>C7</f>
        <v>BROCK STREET from Mathers Avenue to Taylor Avenue - Asphalt Pavement Reconstruction and Associated Works</v>
      </c>
      <c r="D93" s="266"/>
      <c r="E93" s="266"/>
      <c r="F93" s="267"/>
      <c r="G93" s="122" t="s">
        <v>471</v>
      </c>
      <c r="H93" s="124">
        <f>SUM(H7:H92)</f>
        <v>0</v>
      </c>
    </row>
    <row r="94" spans="1:15" s="41" customFormat="1" ht="45" customHeight="1" thickTop="1" x14ac:dyDescent="0.2">
      <c r="A94" s="38"/>
      <c r="B94" s="39" t="s">
        <v>290</v>
      </c>
      <c r="C94" s="262" t="s">
        <v>472</v>
      </c>
      <c r="D94" s="263"/>
      <c r="E94" s="263"/>
      <c r="F94" s="264"/>
      <c r="G94" s="40"/>
      <c r="H94" s="38" t="s">
        <v>112</v>
      </c>
      <c r="I94" s="26"/>
      <c r="J94" s="10"/>
      <c r="K94" s="10"/>
      <c r="L94" s="10"/>
      <c r="M94" s="10"/>
      <c r="N94" s="10"/>
      <c r="O94" s="10"/>
    </row>
    <row r="95" spans="1:15" ht="30" customHeight="1" x14ac:dyDescent="0.2">
      <c r="A95" s="35"/>
      <c r="B95" s="42"/>
      <c r="C95" s="43" t="s">
        <v>129</v>
      </c>
      <c r="D95" s="44"/>
      <c r="E95" s="45" t="s">
        <v>112</v>
      </c>
      <c r="F95" s="45" t="s">
        <v>112</v>
      </c>
      <c r="G95" s="46" t="s">
        <v>112</v>
      </c>
      <c r="H95" s="35"/>
    </row>
    <row r="96" spans="1:15" s="55" customFormat="1" ht="30" customHeight="1" x14ac:dyDescent="0.2">
      <c r="A96" s="47" t="s">
        <v>224</v>
      </c>
      <c r="B96" s="48" t="s">
        <v>89</v>
      </c>
      <c r="C96" s="49" t="s">
        <v>50</v>
      </c>
      <c r="D96" s="50" t="s">
        <v>406</v>
      </c>
      <c r="E96" s="51" t="s">
        <v>118</v>
      </c>
      <c r="F96" s="52">
        <v>1250</v>
      </c>
      <c r="G96" s="53"/>
      <c r="H96" s="54">
        <f>ROUND(G96*F96,2)</f>
        <v>0</v>
      </c>
      <c r="I96" s="26"/>
      <c r="J96" s="10"/>
      <c r="K96" s="10"/>
      <c r="L96" s="10"/>
      <c r="M96" s="10"/>
      <c r="N96" s="10"/>
      <c r="O96" s="10"/>
    </row>
    <row r="97" spans="1:15" s="57" customFormat="1" ht="30" customHeight="1" x14ac:dyDescent="0.2">
      <c r="A97" s="56" t="s">
        <v>154</v>
      </c>
      <c r="B97" s="48" t="s">
        <v>90</v>
      </c>
      <c r="C97" s="49" t="s">
        <v>44</v>
      </c>
      <c r="D97" s="50" t="s">
        <v>407</v>
      </c>
      <c r="E97" s="51" t="s">
        <v>117</v>
      </c>
      <c r="F97" s="52">
        <v>2763</v>
      </c>
      <c r="G97" s="53"/>
      <c r="H97" s="54">
        <f>ROUND(G97*F97,2)</f>
        <v>0</v>
      </c>
      <c r="I97" s="10"/>
      <c r="J97" s="10"/>
      <c r="K97" s="10"/>
      <c r="L97" s="10"/>
      <c r="M97" s="10"/>
      <c r="N97" s="10"/>
      <c r="O97" s="10"/>
    </row>
    <row r="98" spans="1:15" s="55" customFormat="1" ht="30" customHeight="1" x14ac:dyDescent="0.2">
      <c r="A98" s="56" t="s">
        <v>155</v>
      </c>
      <c r="B98" s="48" t="s">
        <v>91</v>
      </c>
      <c r="C98" s="49" t="s">
        <v>390</v>
      </c>
      <c r="D98" s="50" t="s">
        <v>407</v>
      </c>
      <c r="E98" s="51"/>
      <c r="F98" s="52"/>
      <c r="G98" s="58"/>
      <c r="H98" s="54"/>
      <c r="I98" s="26"/>
      <c r="J98" s="10"/>
      <c r="K98" s="10"/>
      <c r="L98" s="10"/>
      <c r="M98" s="10"/>
      <c r="N98" s="10"/>
      <c r="O98" s="10"/>
    </row>
    <row r="99" spans="1:15" s="66" customFormat="1" ht="30" customHeight="1" x14ac:dyDescent="0.2">
      <c r="A99" s="59" t="s">
        <v>391</v>
      </c>
      <c r="B99" s="60" t="s">
        <v>184</v>
      </c>
      <c r="C99" s="61" t="s">
        <v>425</v>
      </c>
      <c r="D99" s="62" t="s">
        <v>112</v>
      </c>
      <c r="E99" s="63" t="s">
        <v>119</v>
      </c>
      <c r="F99" s="64">
        <v>1950</v>
      </c>
      <c r="G99" s="53"/>
      <c r="H99" s="65">
        <f>ROUND(G99*F99,2)</f>
        <v>0</v>
      </c>
      <c r="I99" s="10"/>
      <c r="J99" s="10"/>
      <c r="K99" s="10"/>
      <c r="L99" s="10"/>
      <c r="M99" s="10"/>
      <c r="N99" s="10"/>
      <c r="O99" s="10"/>
    </row>
    <row r="100" spans="1:15" s="55" customFormat="1" ht="45" customHeight="1" x14ac:dyDescent="0.2">
      <c r="A100" s="56" t="s">
        <v>156</v>
      </c>
      <c r="B100" s="48" t="s">
        <v>92</v>
      </c>
      <c r="C100" s="49" t="s">
        <v>178</v>
      </c>
      <c r="D100" s="50" t="s">
        <v>406</v>
      </c>
      <c r="E100" s="51"/>
      <c r="F100" s="52"/>
      <c r="G100" s="58"/>
      <c r="H100" s="54"/>
      <c r="I100" s="26"/>
      <c r="J100" s="10"/>
      <c r="K100" s="10"/>
      <c r="L100" s="10"/>
      <c r="M100" s="10"/>
      <c r="N100" s="10"/>
      <c r="O100" s="10"/>
    </row>
    <row r="101" spans="1:15" s="55" customFormat="1" ht="30" customHeight="1" x14ac:dyDescent="0.2">
      <c r="A101" s="56" t="s">
        <v>392</v>
      </c>
      <c r="B101" s="67" t="s">
        <v>184</v>
      </c>
      <c r="C101" s="49" t="s">
        <v>426</v>
      </c>
      <c r="D101" s="68" t="s">
        <v>112</v>
      </c>
      <c r="E101" s="51" t="s">
        <v>118</v>
      </c>
      <c r="F101" s="52">
        <v>310</v>
      </c>
      <c r="G101" s="53"/>
      <c r="H101" s="54">
        <f>ROUND(G101*F101,2)</f>
        <v>0</v>
      </c>
      <c r="I101" s="10"/>
      <c r="J101" s="10"/>
      <c r="K101" s="10"/>
      <c r="L101" s="10"/>
      <c r="M101" s="10"/>
      <c r="N101" s="10"/>
      <c r="O101" s="10"/>
    </row>
    <row r="102" spans="1:15" s="57" customFormat="1" ht="30" customHeight="1" x14ac:dyDescent="0.2">
      <c r="A102" s="47" t="s">
        <v>157</v>
      </c>
      <c r="B102" s="48" t="s">
        <v>93</v>
      </c>
      <c r="C102" s="49" t="s">
        <v>54</v>
      </c>
      <c r="D102" s="50" t="s">
        <v>406</v>
      </c>
      <c r="E102" s="51" t="s">
        <v>117</v>
      </c>
      <c r="F102" s="52">
        <v>2800</v>
      </c>
      <c r="G102" s="53"/>
      <c r="H102" s="54">
        <f>ROUND(G102*F102,2)</f>
        <v>0</v>
      </c>
      <c r="I102" s="26"/>
      <c r="J102" s="10"/>
      <c r="K102" s="10"/>
      <c r="L102" s="10"/>
      <c r="M102" s="10"/>
      <c r="N102" s="10"/>
      <c r="O102" s="10"/>
    </row>
    <row r="103" spans="1:15" s="55" customFormat="1" ht="30" customHeight="1" x14ac:dyDescent="0.2">
      <c r="A103" s="56"/>
      <c r="B103" s="48" t="s">
        <v>98</v>
      </c>
      <c r="C103" s="49" t="s">
        <v>428</v>
      </c>
      <c r="D103" s="50" t="s">
        <v>410</v>
      </c>
      <c r="E103" s="51" t="s">
        <v>117</v>
      </c>
      <c r="F103" s="52">
        <v>2763</v>
      </c>
      <c r="G103" s="53"/>
      <c r="H103" s="54">
        <f>ROUND(G103*F103,2)</f>
        <v>0</v>
      </c>
      <c r="I103" s="10"/>
      <c r="J103" s="10"/>
      <c r="K103" s="10"/>
      <c r="L103" s="10"/>
      <c r="M103" s="10"/>
      <c r="N103" s="10"/>
      <c r="O103" s="10"/>
    </row>
    <row r="104" spans="1:15" s="72" customFormat="1" ht="30" customHeight="1" x14ac:dyDescent="0.2">
      <c r="A104" s="69" t="s">
        <v>251</v>
      </c>
      <c r="B104" s="70" t="s">
        <v>194</v>
      </c>
      <c r="C104" s="61" t="s">
        <v>250</v>
      </c>
      <c r="D104" s="62" t="s">
        <v>279</v>
      </c>
      <c r="E104" s="63"/>
      <c r="F104" s="64"/>
      <c r="G104" s="71"/>
      <c r="H104" s="54">
        <f>ROUND(G104*F104,2)</f>
        <v>0</v>
      </c>
      <c r="I104" s="26"/>
      <c r="J104" s="10"/>
      <c r="K104" s="10"/>
      <c r="L104" s="10"/>
      <c r="M104" s="10"/>
      <c r="N104" s="10"/>
      <c r="O104" s="10"/>
    </row>
    <row r="105" spans="1:15" s="72" customFormat="1" ht="30" customHeight="1" x14ac:dyDescent="0.2">
      <c r="A105" s="59" t="s">
        <v>252</v>
      </c>
      <c r="B105" s="60" t="s">
        <v>184</v>
      </c>
      <c r="C105" s="61" t="s">
        <v>257</v>
      </c>
      <c r="D105" s="73"/>
      <c r="E105" s="63" t="s">
        <v>118</v>
      </c>
      <c r="F105" s="74">
        <v>45</v>
      </c>
      <c r="G105" s="53"/>
      <c r="H105" s="54">
        <f>ROUND(G105*F105,2)</f>
        <v>0</v>
      </c>
      <c r="I105" s="10"/>
      <c r="J105" s="10"/>
      <c r="K105" s="10"/>
      <c r="L105" s="10"/>
      <c r="M105" s="10"/>
      <c r="N105" s="10"/>
      <c r="O105" s="10"/>
    </row>
    <row r="106" spans="1:15" ht="30" customHeight="1" x14ac:dyDescent="0.2">
      <c r="A106" s="35"/>
      <c r="B106" s="42"/>
      <c r="C106" s="75" t="s">
        <v>429</v>
      </c>
      <c r="D106" s="44"/>
      <c r="E106" s="76"/>
      <c r="F106" s="44"/>
      <c r="G106" s="46"/>
      <c r="H106" s="35"/>
      <c r="I106" s="26"/>
    </row>
    <row r="107" spans="1:15" s="55" customFormat="1" ht="30" customHeight="1" x14ac:dyDescent="0.2">
      <c r="A107" s="77" t="s">
        <v>196</v>
      </c>
      <c r="B107" s="48" t="s">
        <v>99</v>
      </c>
      <c r="C107" s="49" t="s">
        <v>175</v>
      </c>
      <c r="D107" s="50" t="s">
        <v>406</v>
      </c>
      <c r="E107" s="51"/>
      <c r="F107" s="52"/>
      <c r="G107" s="58"/>
      <c r="H107" s="54"/>
      <c r="I107" s="10"/>
      <c r="J107" s="10"/>
      <c r="K107" s="10"/>
      <c r="L107" s="10"/>
      <c r="M107" s="10"/>
      <c r="N107" s="10"/>
      <c r="O107" s="10"/>
    </row>
    <row r="108" spans="1:15" s="72" customFormat="1" ht="30" customHeight="1" x14ac:dyDescent="0.2">
      <c r="A108" s="78" t="s">
        <v>225</v>
      </c>
      <c r="B108" s="60" t="s">
        <v>184</v>
      </c>
      <c r="C108" s="61" t="s">
        <v>176</v>
      </c>
      <c r="D108" s="62" t="s">
        <v>112</v>
      </c>
      <c r="E108" s="63" t="s">
        <v>117</v>
      </c>
      <c r="F108" s="64">
        <v>140</v>
      </c>
      <c r="G108" s="53"/>
      <c r="H108" s="54">
        <f>ROUND(G108*F108,2)</f>
        <v>0</v>
      </c>
      <c r="I108" s="26"/>
      <c r="J108" s="10"/>
      <c r="K108" s="10"/>
      <c r="L108" s="10"/>
      <c r="M108" s="10"/>
      <c r="N108" s="10"/>
      <c r="O108" s="10"/>
    </row>
    <row r="109" spans="1:15" s="72" customFormat="1" ht="30" customHeight="1" x14ac:dyDescent="0.2">
      <c r="A109" s="78" t="s">
        <v>158</v>
      </c>
      <c r="B109" s="60" t="s">
        <v>185</v>
      </c>
      <c r="C109" s="61" t="s">
        <v>177</v>
      </c>
      <c r="D109" s="62" t="s">
        <v>112</v>
      </c>
      <c r="E109" s="63" t="s">
        <v>117</v>
      </c>
      <c r="F109" s="64">
        <v>2178</v>
      </c>
      <c r="G109" s="53"/>
      <c r="H109" s="54">
        <f>ROUND(G109*F109,2)</f>
        <v>0</v>
      </c>
      <c r="I109" s="10"/>
      <c r="J109" s="10"/>
      <c r="K109" s="10"/>
      <c r="L109" s="10"/>
      <c r="M109" s="10"/>
      <c r="N109" s="10"/>
      <c r="O109" s="10"/>
    </row>
    <row r="110" spans="1:15" s="57" customFormat="1" ht="30" customHeight="1" x14ac:dyDescent="0.2">
      <c r="A110" s="77" t="s">
        <v>167</v>
      </c>
      <c r="B110" s="48" t="s">
        <v>127</v>
      </c>
      <c r="C110" s="49" t="s">
        <v>101</v>
      </c>
      <c r="D110" s="68" t="s">
        <v>351</v>
      </c>
      <c r="E110" s="51"/>
      <c r="F110" s="52"/>
      <c r="G110" s="58"/>
      <c r="H110" s="54"/>
      <c r="I110" s="26"/>
      <c r="J110" s="10"/>
      <c r="K110" s="10"/>
      <c r="L110" s="10"/>
      <c r="M110" s="10"/>
      <c r="N110" s="10"/>
      <c r="O110" s="10"/>
    </row>
    <row r="111" spans="1:15" s="57" customFormat="1" ht="30" customHeight="1" x14ac:dyDescent="0.2">
      <c r="A111" s="79" t="s">
        <v>357</v>
      </c>
      <c r="B111" s="80" t="s">
        <v>184</v>
      </c>
      <c r="C111" s="81" t="s">
        <v>358</v>
      </c>
      <c r="D111" s="80" t="s">
        <v>112</v>
      </c>
      <c r="E111" s="80" t="s">
        <v>120</v>
      </c>
      <c r="F111" s="52">
        <v>80</v>
      </c>
      <c r="G111" s="53"/>
      <c r="H111" s="54">
        <f>ROUND(G111*F111,2)</f>
        <v>0</v>
      </c>
      <c r="I111" s="10"/>
      <c r="J111" s="10"/>
      <c r="K111" s="10"/>
      <c r="L111" s="10"/>
      <c r="M111" s="10"/>
      <c r="N111" s="10"/>
      <c r="O111" s="10"/>
    </row>
    <row r="112" spans="1:15" s="57" customFormat="1" ht="30" customHeight="1" x14ac:dyDescent="0.2">
      <c r="A112" s="77" t="s">
        <v>168</v>
      </c>
      <c r="B112" s="67" t="s">
        <v>185</v>
      </c>
      <c r="C112" s="49" t="s">
        <v>125</v>
      </c>
      <c r="D112" s="68" t="s">
        <v>112</v>
      </c>
      <c r="E112" s="51" t="s">
        <v>120</v>
      </c>
      <c r="F112" s="52">
        <v>90</v>
      </c>
      <c r="G112" s="53"/>
      <c r="H112" s="54">
        <f>ROUND(G112*F112,2)</f>
        <v>0</v>
      </c>
      <c r="I112" s="26"/>
      <c r="J112" s="10"/>
      <c r="K112" s="10"/>
      <c r="L112" s="10"/>
      <c r="M112" s="10"/>
      <c r="N112" s="10"/>
      <c r="O112" s="10"/>
    </row>
    <row r="113" spans="1:15" s="55" customFormat="1" ht="30" customHeight="1" x14ac:dyDescent="0.2">
      <c r="A113" s="77" t="s">
        <v>328</v>
      </c>
      <c r="B113" s="48" t="s">
        <v>94</v>
      </c>
      <c r="C113" s="49" t="s">
        <v>179</v>
      </c>
      <c r="D113" s="68" t="s">
        <v>434</v>
      </c>
      <c r="E113" s="51"/>
      <c r="F113" s="52"/>
      <c r="G113" s="58"/>
      <c r="H113" s="54"/>
      <c r="I113" s="10"/>
      <c r="J113" s="10"/>
      <c r="K113" s="10"/>
      <c r="L113" s="10"/>
      <c r="M113" s="10"/>
      <c r="N113" s="10"/>
      <c r="O113" s="10"/>
    </row>
    <row r="114" spans="1:15" s="57" customFormat="1" ht="30" customHeight="1" x14ac:dyDescent="0.2">
      <c r="A114" s="77" t="s">
        <v>329</v>
      </c>
      <c r="B114" s="67" t="s">
        <v>184</v>
      </c>
      <c r="C114" s="49" t="s">
        <v>435</v>
      </c>
      <c r="D114" s="68" t="s">
        <v>204</v>
      </c>
      <c r="E114" s="51"/>
      <c r="F114" s="52"/>
      <c r="G114" s="58"/>
      <c r="H114" s="54"/>
      <c r="I114" s="26"/>
      <c r="J114" s="10"/>
      <c r="K114" s="10"/>
      <c r="L114" s="10"/>
      <c r="M114" s="10"/>
      <c r="N114" s="10"/>
      <c r="O114" s="10"/>
    </row>
    <row r="115" spans="1:15" s="57" customFormat="1" ht="30" customHeight="1" x14ac:dyDescent="0.2">
      <c r="A115" s="77" t="s">
        <v>330</v>
      </c>
      <c r="B115" s="82" t="s">
        <v>308</v>
      </c>
      <c r="C115" s="49" t="s">
        <v>309</v>
      </c>
      <c r="D115" s="68"/>
      <c r="E115" s="51" t="s">
        <v>117</v>
      </c>
      <c r="F115" s="52">
        <v>20</v>
      </c>
      <c r="G115" s="53"/>
      <c r="H115" s="54">
        <f t="shared" ref="H115:H122" si="2">ROUND(G115*F115,2)</f>
        <v>0</v>
      </c>
      <c r="I115" s="10"/>
      <c r="J115" s="10"/>
      <c r="K115" s="10"/>
      <c r="L115" s="10"/>
      <c r="M115" s="10"/>
      <c r="N115" s="10"/>
      <c r="O115" s="10"/>
    </row>
    <row r="116" spans="1:15" s="57" customFormat="1" ht="30" customHeight="1" x14ac:dyDescent="0.2">
      <c r="A116" s="77" t="s">
        <v>331</v>
      </c>
      <c r="B116" s="82" t="s">
        <v>310</v>
      </c>
      <c r="C116" s="49" t="s">
        <v>311</v>
      </c>
      <c r="D116" s="68"/>
      <c r="E116" s="51" t="s">
        <v>117</v>
      </c>
      <c r="F116" s="52">
        <v>82</v>
      </c>
      <c r="G116" s="53"/>
      <c r="H116" s="54">
        <f t="shared" si="2"/>
        <v>0</v>
      </c>
      <c r="I116" s="26"/>
      <c r="J116" s="10"/>
      <c r="K116" s="10"/>
      <c r="L116" s="10"/>
      <c r="M116" s="10"/>
      <c r="N116" s="10"/>
      <c r="O116" s="10"/>
    </row>
    <row r="117" spans="1:15" s="57" customFormat="1" ht="30" customHeight="1" x14ac:dyDescent="0.2">
      <c r="A117" s="77" t="s">
        <v>332</v>
      </c>
      <c r="B117" s="82" t="s">
        <v>312</v>
      </c>
      <c r="C117" s="49" t="s">
        <v>313</v>
      </c>
      <c r="D117" s="68" t="s">
        <v>112</v>
      </c>
      <c r="E117" s="51" t="s">
        <v>117</v>
      </c>
      <c r="F117" s="52">
        <v>446</v>
      </c>
      <c r="G117" s="53"/>
      <c r="H117" s="54">
        <f t="shared" si="2"/>
        <v>0</v>
      </c>
      <c r="I117" s="10"/>
      <c r="J117" s="10"/>
      <c r="K117" s="10"/>
      <c r="L117" s="10"/>
      <c r="M117" s="10"/>
      <c r="N117" s="10"/>
      <c r="O117" s="10"/>
    </row>
    <row r="118" spans="1:15" s="55" customFormat="1" ht="30" customHeight="1" x14ac:dyDescent="0.2">
      <c r="A118" s="77" t="s">
        <v>238</v>
      </c>
      <c r="B118" s="48" t="s">
        <v>95</v>
      </c>
      <c r="C118" s="49" t="s">
        <v>436</v>
      </c>
      <c r="D118" s="68" t="s">
        <v>1</v>
      </c>
      <c r="E118" s="51" t="s">
        <v>117</v>
      </c>
      <c r="F118" s="83">
        <v>10</v>
      </c>
      <c r="G118" s="53"/>
      <c r="H118" s="54">
        <f t="shared" si="2"/>
        <v>0</v>
      </c>
      <c r="I118" s="26"/>
      <c r="J118" s="10"/>
      <c r="K118" s="10"/>
      <c r="L118" s="10"/>
      <c r="M118" s="10"/>
      <c r="N118" s="10"/>
      <c r="O118" s="10"/>
    </row>
    <row r="119" spans="1:15" s="57" customFormat="1" ht="30" customHeight="1" x14ac:dyDescent="0.2">
      <c r="A119" s="77" t="s">
        <v>239</v>
      </c>
      <c r="B119" s="48" t="s">
        <v>102</v>
      </c>
      <c r="C119" s="49" t="s">
        <v>214</v>
      </c>
      <c r="D119" s="68" t="s">
        <v>1</v>
      </c>
      <c r="E119" s="51" t="s">
        <v>117</v>
      </c>
      <c r="F119" s="52">
        <v>10</v>
      </c>
      <c r="G119" s="53"/>
      <c r="H119" s="54">
        <f t="shared" si="2"/>
        <v>0</v>
      </c>
      <c r="I119" s="10"/>
      <c r="J119" s="10"/>
      <c r="K119" s="10"/>
      <c r="L119" s="10"/>
      <c r="M119" s="10"/>
      <c r="N119" s="10"/>
      <c r="O119" s="10"/>
    </row>
    <row r="120" spans="1:15" s="57" customFormat="1" ht="30" customHeight="1" x14ac:dyDescent="0.2">
      <c r="A120" s="77" t="s">
        <v>295</v>
      </c>
      <c r="B120" s="48" t="s">
        <v>103</v>
      </c>
      <c r="C120" s="49" t="s">
        <v>288</v>
      </c>
      <c r="D120" s="68" t="s">
        <v>1</v>
      </c>
      <c r="E120" s="51" t="s">
        <v>117</v>
      </c>
      <c r="F120" s="52">
        <v>10</v>
      </c>
      <c r="G120" s="53"/>
      <c r="H120" s="54">
        <f t="shared" si="2"/>
        <v>0</v>
      </c>
      <c r="I120" s="26"/>
      <c r="J120" s="10"/>
      <c r="K120" s="10"/>
      <c r="L120" s="10"/>
      <c r="M120" s="10"/>
      <c r="N120" s="10"/>
      <c r="O120" s="10"/>
    </row>
    <row r="121" spans="1:15" s="72" customFormat="1" ht="30" customHeight="1" x14ac:dyDescent="0.2">
      <c r="A121" s="78" t="s">
        <v>333</v>
      </c>
      <c r="B121" s="70" t="s">
        <v>97</v>
      </c>
      <c r="C121" s="61" t="s">
        <v>180</v>
      </c>
      <c r="D121" s="62" t="s">
        <v>350</v>
      </c>
      <c r="E121" s="63"/>
      <c r="F121" s="64"/>
      <c r="G121" s="71"/>
      <c r="H121" s="54">
        <f t="shared" si="2"/>
        <v>0</v>
      </c>
      <c r="I121" s="10"/>
      <c r="J121" s="10"/>
      <c r="K121" s="10"/>
      <c r="L121" s="10"/>
      <c r="M121" s="10"/>
      <c r="N121" s="10"/>
      <c r="O121" s="10"/>
    </row>
    <row r="122" spans="1:15" s="72" customFormat="1" ht="30" customHeight="1" x14ac:dyDescent="0.2">
      <c r="A122" s="78" t="s">
        <v>334</v>
      </c>
      <c r="B122" s="60" t="s">
        <v>184</v>
      </c>
      <c r="C122" s="61" t="s">
        <v>207</v>
      </c>
      <c r="D122" s="62" t="s">
        <v>112</v>
      </c>
      <c r="E122" s="63" t="s">
        <v>121</v>
      </c>
      <c r="F122" s="64">
        <v>660</v>
      </c>
      <c r="G122" s="53"/>
      <c r="H122" s="54">
        <f t="shared" si="2"/>
        <v>0</v>
      </c>
      <c r="I122" s="26"/>
      <c r="J122" s="10"/>
      <c r="K122" s="10"/>
      <c r="L122" s="10"/>
      <c r="M122" s="10"/>
      <c r="N122" s="10"/>
      <c r="O122" s="10"/>
    </row>
    <row r="123" spans="1:15" s="57" customFormat="1" ht="30" customHeight="1" x14ac:dyDescent="0.2">
      <c r="A123" s="77" t="s">
        <v>338</v>
      </c>
      <c r="B123" s="48" t="s">
        <v>304</v>
      </c>
      <c r="C123" s="49" t="s">
        <v>96</v>
      </c>
      <c r="D123" s="68" t="s">
        <v>437</v>
      </c>
      <c r="E123" s="51"/>
      <c r="F123" s="52"/>
      <c r="G123" s="58"/>
      <c r="H123" s="54"/>
      <c r="I123" s="10"/>
      <c r="J123" s="10"/>
      <c r="K123" s="10"/>
      <c r="L123" s="10"/>
      <c r="M123" s="10"/>
      <c r="N123" s="10"/>
      <c r="O123" s="10"/>
    </row>
    <row r="124" spans="1:15" s="57" customFormat="1" ht="45" customHeight="1" x14ac:dyDescent="0.2">
      <c r="A124" s="77" t="s">
        <v>339</v>
      </c>
      <c r="B124" s="67" t="s">
        <v>184</v>
      </c>
      <c r="C124" s="49" t="s">
        <v>438</v>
      </c>
      <c r="D124" s="68" t="s">
        <v>314</v>
      </c>
      <c r="E124" s="51"/>
      <c r="F124" s="52"/>
      <c r="G124" s="84"/>
      <c r="H124" s="54"/>
      <c r="I124" s="26"/>
      <c r="J124" s="10"/>
      <c r="K124" s="10"/>
      <c r="L124" s="10"/>
      <c r="M124" s="10"/>
      <c r="N124" s="10"/>
      <c r="O124" s="10"/>
    </row>
    <row r="125" spans="1:15" s="57" customFormat="1" ht="30" customHeight="1" x14ac:dyDescent="0.2">
      <c r="A125" s="77" t="s">
        <v>439</v>
      </c>
      <c r="B125" s="85" t="s">
        <v>308</v>
      </c>
      <c r="C125" s="86" t="s">
        <v>315</v>
      </c>
      <c r="D125" s="50"/>
      <c r="E125" s="87" t="s">
        <v>121</v>
      </c>
      <c r="F125" s="88">
        <v>10</v>
      </c>
      <c r="G125" s="53"/>
      <c r="H125" s="89">
        <f>ROUND(G125*F125,2)</f>
        <v>0</v>
      </c>
      <c r="I125" s="10"/>
      <c r="J125" s="10"/>
      <c r="K125" s="10"/>
      <c r="L125" s="10"/>
      <c r="M125" s="10"/>
      <c r="N125" s="10"/>
      <c r="O125" s="10"/>
    </row>
    <row r="126" spans="1:15" s="72" customFormat="1" ht="45" customHeight="1" x14ac:dyDescent="0.2">
      <c r="A126" s="78" t="s">
        <v>394</v>
      </c>
      <c r="B126" s="125" t="s">
        <v>185</v>
      </c>
      <c r="C126" s="61" t="s">
        <v>473</v>
      </c>
      <c r="D126" s="126" t="s">
        <v>182</v>
      </c>
      <c r="E126" s="127"/>
      <c r="F126" s="128"/>
      <c r="G126" s="71"/>
      <c r="H126" s="129"/>
      <c r="I126" s="26"/>
      <c r="J126" s="10"/>
      <c r="K126" s="10"/>
      <c r="L126" s="10"/>
      <c r="M126" s="10"/>
      <c r="N126" s="10"/>
      <c r="O126" s="10"/>
    </row>
    <row r="127" spans="1:15" s="106" customFormat="1" ht="30" customHeight="1" x14ac:dyDescent="0.2">
      <c r="A127" s="130" t="s">
        <v>646</v>
      </c>
      <c r="B127" s="101" t="s">
        <v>308</v>
      </c>
      <c r="C127" s="61" t="s">
        <v>316</v>
      </c>
      <c r="D127" s="62"/>
      <c r="E127" s="63" t="s">
        <v>121</v>
      </c>
      <c r="F127" s="64">
        <v>6</v>
      </c>
      <c r="G127" s="53"/>
      <c r="H127" s="54">
        <f>ROUND(G127*F127,2)</f>
        <v>0</v>
      </c>
      <c r="I127" s="10"/>
      <c r="J127" s="10"/>
      <c r="K127" s="10"/>
      <c r="L127" s="10"/>
      <c r="M127" s="10"/>
      <c r="N127" s="10"/>
      <c r="O127" s="10"/>
    </row>
    <row r="128" spans="1:15" s="57" customFormat="1" ht="45" customHeight="1" x14ac:dyDescent="0.2">
      <c r="A128" s="77" t="s">
        <v>240</v>
      </c>
      <c r="B128" s="48" t="s">
        <v>105</v>
      </c>
      <c r="C128" s="49" t="s">
        <v>104</v>
      </c>
      <c r="D128" s="68" t="s">
        <v>324</v>
      </c>
      <c r="E128" s="51" t="s">
        <v>117</v>
      </c>
      <c r="F128" s="52">
        <v>10</v>
      </c>
      <c r="G128" s="53"/>
      <c r="H128" s="54">
        <f>ROUND(G128*F128,2)</f>
        <v>0</v>
      </c>
      <c r="I128" s="26"/>
      <c r="J128" s="10"/>
      <c r="K128" s="10"/>
      <c r="L128" s="10"/>
      <c r="M128" s="10"/>
      <c r="N128" s="10"/>
      <c r="O128" s="10"/>
    </row>
    <row r="129" spans="1:15" s="55" customFormat="1" ht="30" customHeight="1" x14ac:dyDescent="0.2">
      <c r="A129" s="77" t="s">
        <v>276</v>
      </c>
      <c r="B129" s="48" t="s">
        <v>106</v>
      </c>
      <c r="C129" s="49" t="s">
        <v>405</v>
      </c>
      <c r="D129" s="68" t="s">
        <v>409</v>
      </c>
      <c r="E129" s="51"/>
      <c r="F129" s="83"/>
      <c r="G129" s="58"/>
      <c r="H129" s="54"/>
      <c r="I129" s="10"/>
      <c r="J129" s="10"/>
      <c r="K129" s="10"/>
      <c r="L129" s="10"/>
      <c r="M129" s="10"/>
      <c r="N129" s="10"/>
      <c r="O129" s="10"/>
    </row>
    <row r="130" spans="1:15" s="55" customFormat="1" ht="30" customHeight="1" x14ac:dyDescent="0.2">
      <c r="A130" s="77" t="s">
        <v>403</v>
      </c>
      <c r="B130" s="67" t="s">
        <v>184</v>
      </c>
      <c r="C130" s="49" t="s">
        <v>404</v>
      </c>
      <c r="D130" s="68"/>
      <c r="E130" s="51" t="s">
        <v>117</v>
      </c>
      <c r="F130" s="83">
        <v>40</v>
      </c>
      <c r="G130" s="53"/>
      <c r="H130" s="54">
        <f>ROUND(G130*F130,2)</f>
        <v>0</v>
      </c>
      <c r="I130" s="26"/>
      <c r="J130" s="10"/>
      <c r="K130" s="10"/>
      <c r="L130" s="10"/>
      <c r="M130" s="10"/>
      <c r="N130" s="10"/>
      <c r="O130" s="10"/>
    </row>
    <row r="131" spans="1:15" s="95" customFormat="1" ht="30" customHeight="1" x14ac:dyDescent="0.2">
      <c r="A131" s="90"/>
      <c r="B131" s="91"/>
      <c r="C131" s="92" t="s">
        <v>440</v>
      </c>
      <c r="D131" s="93"/>
      <c r="E131" s="94"/>
      <c r="F131" s="94"/>
      <c r="G131" s="90"/>
      <c r="H131" s="90"/>
      <c r="I131" s="10"/>
      <c r="J131" s="10"/>
      <c r="K131" s="10"/>
      <c r="L131" s="10"/>
      <c r="M131" s="10"/>
      <c r="N131" s="10"/>
      <c r="O131" s="10"/>
    </row>
    <row r="132" spans="1:15" s="106" customFormat="1" ht="45" customHeight="1" x14ac:dyDescent="0.2">
      <c r="A132" s="105" t="s">
        <v>137</v>
      </c>
      <c r="B132" s="70" t="s">
        <v>107</v>
      </c>
      <c r="C132" s="61" t="s">
        <v>237</v>
      </c>
      <c r="D132" s="62" t="s">
        <v>441</v>
      </c>
      <c r="E132" s="63"/>
      <c r="F132" s="96"/>
      <c r="G132" s="131"/>
      <c r="H132" s="97"/>
      <c r="I132" s="26"/>
      <c r="J132" s="10"/>
      <c r="K132" s="10"/>
      <c r="L132" s="10"/>
      <c r="M132" s="10"/>
      <c r="N132" s="10"/>
      <c r="O132" s="10"/>
    </row>
    <row r="133" spans="1:15" s="106" customFormat="1" ht="45" customHeight="1" x14ac:dyDescent="0.2">
      <c r="A133" s="105" t="s">
        <v>138</v>
      </c>
      <c r="B133" s="60" t="s">
        <v>184</v>
      </c>
      <c r="C133" s="61" t="s">
        <v>442</v>
      </c>
      <c r="D133" s="62" t="s">
        <v>112</v>
      </c>
      <c r="E133" s="63" t="s">
        <v>117</v>
      </c>
      <c r="F133" s="96">
        <v>200</v>
      </c>
      <c r="G133" s="53"/>
      <c r="H133" s="54">
        <f t="shared" ref="H133:H139" si="3">ROUND(G133*F133,2)</f>
        <v>0</v>
      </c>
      <c r="I133" s="10"/>
      <c r="J133" s="10"/>
      <c r="K133" s="10"/>
      <c r="L133" s="10"/>
      <c r="M133" s="10"/>
      <c r="N133" s="10"/>
      <c r="O133" s="10"/>
    </row>
    <row r="134" spans="1:15" s="55" customFormat="1" ht="45" customHeight="1" x14ac:dyDescent="0.2">
      <c r="A134" s="47" t="s">
        <v>203</v>
      </c>
      <c r="B134" s="48" t="s">
        <v>108</v>
      </c>
      <c r="C134" s="49" t="s">
        <v>192</v>
      </c>
      <c r="D134" s="68" t="s">
        <v>441</v>
      </c>
      <c r="E134" s="51"/>
      <c r="F134" s="83"/>
      <c r="G134" s="58"/>
      <c r="H134" s="54">
        <f t="shared" si="3"/>
        <v>0</v>
      </c>
      <c r="I134" s="26"/>
      <c r="J134" s="10"/>
      <c r="K134" s="10"/>
      <c r="L134" s="10"/>
      <c r="M134" s="10"/>
      <c r="N134" s="10"/>
      <c r="O134" s="10"/>
    </row>
    <row r="135" spans="1:15" s="57" customFormat="1" ht="85.5" customHeight="1" x14ac:dyDescent="0.2">
      <c r="A135" s="47"/>
      <c r="B135" s="67" t="s">
        <v>184</v>
      </c>
      <c r="C135" s="49" t="s">
        <v>443</v>
      </c>
      <c r="D135" s="68" t="s">
        <v>444</v>
      </c>
      <c r="E135" s="51" t="s">
        <v>121</v>
      </c>
      <c r="F135" s="52">
        <v>570</v>
      </c>
      <c r="G135" s="53"/>
      <c r="H135" s="54">
        <f t="shared" si="3"/>
        <v>0</v>
      </c>
      <c r="I135" s="10"/>
      <c r="J135" s="10"/>
      <c r="K135" s="10"/>
      <c r="L135" s="10"/>
      <c r="M135" s="10"/>
      <c r="N135" s="10"/>
      <c r="O135" s="10"/>
    </row>
    <row r="136" spans="1:15" s="57" customFormat="1" ht="85.5" customHeight="1" x14ac:dyDescent="0.2">
      <c r="A136" s="47"/>
      <c r="B136" s="67" t="s">
        <v>185</v>
      </c>
      <c r="C136" s="49" t="s">
        <v>445</v>
      </c>
      <c r="D136" s="68" t="s">
        <v>444</v>
      </c>
      <c r="E136" s="51" t="s">
        <v>121</v>
      </c>
      <c r="F136" s="52">
        <v>80</v>
      </c>
      <c r="G136" s="53"/>
      <c r="H136" s="54">
        <f t="shared" si="3"/>
        <v>0</v>
      </c>
      <c r="I136" s="26"/>
      <c r="J136" s="10"/>
      <c r="K136" s="10"/>
      <c r="L136" s="10"/>
      <c r="M136" s="10"/>
      <c r="N136" s="10"/>
      <c r="O136" s="10"/>
    </row>
    <row r="137" spans="1:15" s="57" customFormat="1" ht="70.5" customHeight="1" x14ac:dyDescent="0.2">
      <c r="A137" s="47"/>
      <c r="B137" s="67" t="s">
        <v>186</v>
      </c>
      <c r="C137" s="49" t="s">
        <v>446</v>
      </c>
      <c r="D137" s="68" t="s">
        <v>444</v>
      </c>
      <c r="E137" s="51" t="s">
        <v>121</v>
      </c>
      <c r="F137" s="52">
        <v>28</v>
      </c>
      <c r="G137" s="53"/>
      <c r="H137" s="54">
        <f t="shared" si="3"/>
        <v>0</v>
      </c>
      <c r="I137" s="10"/>
      <c r="J137" s="10"/>
      <c r="K137" s="10"/>
      <c r="L137" s="10"/>
      <c r="M137" s="10"/>
      <c r="N137" s="10"/>
      <c r="O137" s="10"/>
    </row>
    <row r="138" spans="1:15" s="57" customFormat="1" ht="85.5" customHeight="1" x14ac:dyDescent="0.2">
      <c r="A138" s="47"/>
      <c r="B138" s="67" t="s">
        <v>187</v>
      </c>
      <c r="C138" s="49" t="s">
        <v>447</v>
      </c>
      <c r="D138" s="68" t="s">
        <v>444</v>
      </c>
      <c r="E138" s="51" t="s">
        <v>121</v>
      </c>
      <c r="F138" s="52">
        <v>33</v>
      </c>
      <c r="G138" s="53"/>
      <c r="H138" s="54">
        <f t="shared" si="3"/>
        <v>0</v>
      </c>
      <c r="I138" s="26"/>
      <c r="J138" s="10"/>
      <c r="K138" s="10"/>
      <c r="L138" s="10"/>
      <c r="M138" s="10"/>
      <c r="N138" s="10"/>
      <c r="O138" s="10"/>
    </row>
    <row r="139" spans="1:15" s="55" customFormat="1" ht="30" customHeight="1" x14ac:dyDescent="0.2">
      <c r="A139" s="47" t="s">
        <v>5</v>
      </c>
      <c r="B139" s="48" t="s">
        <v>109</v>
      </c>
      <c r="C139" s="49" t="s">
        <v>435</v>
      </c>
      <c r="D139" s="68" t="s">
        <v>474</v>
      </c>
      <c r="E139" s="51" t="s">
        <v>117</v>
      </c>
      <c r="F139" s="83">
        <v>16</v>
      </c>
      <c r="G139" s="53"/>
      <c r="H139" s="54">
        <f t="shared" si="3"/>
        <v>0</v>
      </c>
      <c r="I139" s="10"/>
      <c r="J139" s="10"/>
      <c r="K139" s="10"/>
      <c r="L139" s="10"/>
      <c r="M139" s="10"/>
      <c r="N139" s="10"/>
      <c r="O139" s="10"/>
    </row>
    <row r="140" spans="1:15" s="57" customFormat="1" ht="45" customHeight="1" x14ac:dyDescent="0.2">
      <c r="A140" s="47" t="s">
        <v>6</v>
      </c>
      <c r="B140" s="48" t="s">
        <v>110</v>
      </c>
      <c r="C140" s="49" t="s">
        <v>208</v>
      </c>
      <c r="D140" s="68" t="s">
        <v>395</v>
      </c>
      <c r="E140" s="98"/>
      <c r="F140" s="52"/>
      <c r="G140" s="58"/>
      <c r="H140" s="99"/>
      <c r="I140" s="26"/>
      <c r="J140" s="10"/>
      <c r="K140" s="10"/>
      <c r="L140" s="10"/>
      <c r="M140" s="10"/>
      <c r="N140" s="10"/>
      <c r="O140" s="10"/>
    </row>
    <row r="141" spans="1:15" s="57" customFormat="1" ht="30" customHeight="1" x14ac:dyDescent="0.2">
      <c r="A141" s="47" t="s">
        <v>209</v>
      </c>
      <c r="B141" s="67" t="s">
        <v>184</v>
      </c>
      <c r="C141" s="49" t="s">
        <v>189</v>
      </c>
      <c r="D141" s="68"/>
      <c r="E141" s="51"/>
      <c r="F141" s="52"/>
      <c r="G141" s="58"/>
      <c r="H141" s="99"/>
      <c r="I141" s="10"/>
      <c r="J141" s="10"/>
      <c r="K141" s="10"/>
      <c r="L141" s="10"/>
      <c r="M141" s="10"/>
      <c r="N141" s="10"/>
      <c r="O141" s="10"/>
    </row>
    <row r="142" spans="1:15" s="57" customFormat="1" ht="30" customHeight="1" x14ac:dyDescent="0.2">
      <c r="A142" s="47" t="s">
        <v>210</v>
      </c>
      <c r="B142" s="82" t="s">
        <v>308</v>
      </c>
      <c r="C142" s="49" t="s">
        <v>320</v>
      </c>
      <c r="D142" s="68"/>
      <c r="E142" s="51" t="s">
        <v>119</v>
      </c>
      <c r="F142" s="52">
        <v>335</v>
      </c>
      <c r="G142" s="53"/>
      <c r="H142" s="54">
        <f>ROUND(G142*F142,2)</f>
        <v>0</v>
      </c>
      <c r="I142" s="26"/>
      <c r="J142" s="10"/>
      <c r="K142" s="10"/>
      <c r="L142" s="10"/>
      <c r="M142" s="10"/>
      <c r="N142" s="10"/>
      <c r="O142" s="10"/>
    </row>
    <row r="143" spans="1:15" s="57" customFormat="1" ht="30" customHeight="1" x14ac:dyDescent="0.2">
      <c r="A143" s="47" t="s">
        <v>211</v>
      </c>
      <c r="B143" s="67" t="s">
        <v>185</v>
      </c>
      <c r="C143" s="49" t="s">
        <v>190</v>
      </c>
      <c r="D143" s="68"/>
      <c r="E143" s="51"/>
      <c r="F143" s="52"/>
      <c r="G143" s="58"/>
      <c r="H143" s="99"/>
      <c r="I143" s="10"/>
      <c r="J143" s="10"/>
      <c r="K143" s="10"/>
      <c r="L143" s="10"/>
      <c r="M143" s="10"/>
      <c r="N143" s="10"/>
      <c r="O143" s="10"/>
    </row>
    <row r="144" spans="1:15" s="57" customFormat="1" ht="30" customHeight="1" x14ac:dyDescent="0.2">
      <c r="A144" s="47" t="s">
        <v>212</v>
      </c>
      <c r="B144" s="82" t="s">
        <v>308</v>
      </c>
      <c r="C144" s="49" t="s">
        <v>320</v>
      </c>
      <c r="D144" s="68"/>
      <c r="E144" s="51" t="s">
        <v>119</v>
      </c>
      <c r="F144" s="52">
        <v>20</v>
      </c>
      <c r="G144" s="53"/>
      <c r="H144" s="54">
        <f>ROUND(G144*F144,2)</f>
        <v>0</v>
      </c>
      <c r="I144" s="26"/>
      <c r="J144" s="10"/>
      <c r="K144" s="10"/>
      <c r="L144" s="10"/>
      <c r="M144" s="10"/>
      <c r="N144" s="10"/>
      <c r="O144" s="10"/>
    </row>
    <row r="145" spans="1:15" s="57" customFormat="1" ht="45" customHeight="1" x14ac:dyDescent="0.2">
      <c r="A145" s="47" t="s">
        <v>263</v>
      </c>
      <c r="B145" s="48" t="s">
        <v>195</v>
      </c>
      <c r="C145" s="49" t="s">
        <v>128</v>
      </c>
      <c r="D145" s="68" t="s">
        <v>389</v>
      </c>
      <c r="E145" s="51" t="s">
        <v>119</v>
      </c>
      <c r="F145" s="52">
        <v>485</v>
      </c>
      <c r="G145" s="53"/>
      <c r="H145" s="54">
        <f>ROUND(G145*F145,2)</f>
        <v>0</v>
      </c>
      <c r="I145" s="10"/>
      <c r="J145" s="10"/>
      <c r="K145" s="10"/>
      <c r="L145" s="10"/>
      <c r="M145" s="10"/>
      <c r="N145" s="10"/>
      <c r="O145" s="10"/>
    </row>
    <row r="146" spans="1:15" s="95" customFormat="1" ht="30" customHeight="1" x14ac:dyDescent="0.2">
      <c r="A146" s="90"/>
      <c r="B146" s="91"/>
      <c r="C146" s="92" t="s">
        <v>131</v>
      </c>
      <c r="D146" s="93"/>
      <c r="E146" s="100"/>
      <c r="F146" s="94"/>
      <c r="G146" s="90"/>
      <c r="H146" s="90"/>
      <c r="I146" s="26"/>
      <c r="J146" s="10"/>
      <c r="K146" s="10"/>
      <c r="L146" s="10"/>
      <c r="M146" s="10"/>
      <c r="N146" s="10"/>
      <c r="O146" s="10"/>
    </row>
    <row r="147" spans="1:15" s="55" customFormat="1" ht="30" customHeight="1" x14ac:dyDescent="0.2">
      <c r="A147" s="47" t="s">
        <v>264</v>
      </c>
      <c r="B147" s="48" t="s">
        <v>136</v>
      </c>
      <c r="C147" s="49" t="s">
        <v>45</v>
      </c>
      <c r="D147" s="68" t="s">
        <v>326</v>
      </c>
      <c r="E147" s="51" t="s">
        <v>121</v>
      </c>
      <c r="F147" s="83">
        <v>100</v>
      </c>
      <c r="G147" s="53"/>
      <c r="H147" s="54">
        <f>ROUND(G147*F147,2)</f>
        <v>0</v>
      </c>
      <c r="I147" s="10"/>
      <c r="J147" s="10"/>
      <c r="K147" s="10"/>
      <c r="L147" s="10"/>
      <c r="M147" s="10"/>
      <c r="N147" s="10"/>
      <c r="O147" s="10"/>
    </row>
    <row r="148" spans="1:15" s="95" customFormat="1" ht="30" customHeight="1" x14ac:dyDescent="0.2">
      <c r="A148" s="90"/>
      <c r="B148" s="91"/>
      <c r="C148" s="92" t="s">
        <v>132</v>
      </c>
      <c r="D148" s="93"/>
      <c r="E148" s="100"/>
      <c r="F148" s="94"/>
      <c r="G148" s="90"/>
      <c r="H148" s="90"/>
      <c r="I148" s="26"/>
      <c r="J148" s="10"/>
      <c r="K148" s="10"/>
      <c r="L148" s="10"/>
      <c r="M148" s="10"/>
      <c r="N148" s="10"/>
      <c r="O148" s="10"/>
    </row>
    <row r="149" spans="1:15" s="139" customFormat="1" ht="30" customHeight="1" x14ac:dyDescent="0.2">
      <c r="A149" s="132"/>
      <c r="B149" s="133" t="s">
        <v>173</v>
      </c>
      <c r="C149" s="134" t="s">
        <v>475</v>
      </c>
      <c r="D149" s="135" t="s">
        <v>2</v>
      </c>
      <c r="E149" s="136"/>
      <c r="F149" s="94"/>
      <c r="G149" s="137"/>
      <c r="H149" s="138"/>
      <c r="I149" s="10"/>
      <c r="J149" s="10"/>
      <c r="K149" s="10"/>
      <c r="L149" s="10"/>
      <c r="M149" s="10"/>
      <c r="N149" s="10"/>
      <c r="O149" s="10"/>
    </row>
    <row r="150" spans="1:15" s="143" customFormat="1" ht="30" customHeight="1" x14ac:dyDescent="0.2">
      <c r="A150" s="132"/>
      <c r="B150" s="140" t="s">
        <v>184</v>
      </c>
      <c r="C150" s="134" t="s">
        <v>476</v>
      </c>
      <c r="D150" s="135"/>
      <c r="E150" s="136" t="s">
        <v>122</v>
      </c>
      <c r="F150" s="141">
        <v>1.9</v>
      </c>
      <c r="G150" s="53"/>
      <c r="H150" s="142">
        <f>ROUND(G150*F150,2)</f>
        <v>0</v>
      </c>
      <c r="I150" s="26"/>
      <c r="J150" s="10"/>
      <c r="K150" s="10"/>
      <c r="L150" s="10"/>
      <c r="M150" s="10"/>
      <c r="N150" s="10"/>
      <c r="O150" s="10"/>
    </row>
    <row r="151" spans="1:15" s="55" customFormat="1" ht="30" customHeight="1" x14ac:dyDescent="0.2">
      <c r="A151" s="47" t="s">
        <v>139</v>
      </c>
      <c r="B151" s="48" t="s">
        <v>171</v>
      </c>
      <c r="C151" s="49" t="s">
        <v>215</v>
      </c>
      <c r="D151" s="68" t="s">
        <v>2</v>
      </c>
      <c r="E151" s="51"/>
      <c r="F151" s="83"/>
      <c r="G151" s="58"/>
      <c r="H151" s="99"/>
      <c r="I151" s="10"/>
      <c r="J151" s="10"/>
      <c r="K151" s="10"/>
      <c r="L151" s="10"/>
      <c r="M151" s="10"/>
      <c r="N151" s="10"/>
      <c r="O151" s="10"/>
    </row>
    <row r="152" spans="1:15" s="145" customFormat="1" ht="30" customHeight="1" x14ac:dyDescent="0.2">
      <c r="A152" s="144" t="s">
        <v>376</v>
      </c>
      <c r="B152" s="67" t="s">
        <v>184</v>
      </c>
      <c r="C152" s="49" t="s">
        <v>363</v>
      </c>
      <c r="D152" s="68"/>
      <c r="E152" s="51" t="s">
        <v>120</v>
      </c>
      <c r="F152" s="83">
        <v>7</v>
      </c>
      <c r="G152" s="53"/>
      <c r="H152" s="54">
        <f>ROUND(G152*F152,2)</f>
        <v>0</v>
      </c>
      <c r="I152" s="26"/>
      <c r="J152" s="10"/>
      <c r="K152" s="10"/>
      <c r="L152" s="10"/>
      <c r="M152" s="10"/>
      <c r="N152" s="10"/>
      <c r="O152" s="10"/>
    </row>
    <row r="153" spans="1:15" s="146" customFormat="1" ht="30" customHeight="1" x14ac:dyDescent="0.2">
      <c r="A153" s="144" t="s">
        <v>140</v>
      </c>
      <c r="B153" s="48" t="s">
        <v>230</v>
      </c>
      <c r="C153" s="49" t="s">
        <v>216</v>
      </c>
      <c r="D153" s="68" t="s">
        <v>2</v>
      </c>
      <c r="E153" s="51"/>
      <c r="F153" s="83"/>
      <c r="G153" s="58"/>
      <c r="H153" s="99"/>
      <c r="I153" s="10"/>
      <c r="J153" s="10"/>
      <c r="K153" s="10"/>
      <c r="L153" s="10"/>
      <c r="M153" s="10"/>
      <c r="N153" s="10"/>
      <c r="O153" s="10"/>
    </row>
    <row r="154" spans="1:15" s="146" customFormat="1" ht="30" customHeight="1" x14ac:dyDescent="0.2">
      <c r="A154" s="144" t="s">
        <v>22</v>
      </c>
      <c r="B154" s="67" t="s">
        <v>184</v>
      </c>
      <c r="C154" s="49" t="s">
        <v>450</v>
      </c>
      <c r="D154" s="68"/>
      <c r="E154" s="51"/>
      <c r="F154" s="83"/>
      <c r="G154" s="58"/>
      <c r="H154" s="99"/>
      <c r="I154" s="26"/>
      <c r="J154" s="10"/>
      <c r="K154" s="10"/>
      <c r="L154" s="10"/>
      <c r="M154" s="10"/>
      <c r="N154" s="10"/>
      <c r="O154" s="10"/>
    </row>
    <row r="155" spans="1:15" s="106" customFormat="1" ht="45" customHeight="1" x14ac:dyDescent="0.2">
      <c r="A155" s="105" t="s">
        <v>23</v>
      </c>
      <c r="B155" s="101" t="s">
        <v>308</v>
      </c>
      <c r="C155" s="61" t="s">
        <v>451</v>
      </c>
      <c r="D155" s="62"/>
      <c r="E155" s="63" t="s">
        <v>121</v>
      </c>
      <c r="F155" s="96">
        <v>65</v>
      </c>
      <c r="G155" s="53"/>
      <c r="H155" s="54">
        <f>ROUND(G155*F155,2)</f>
        <v>0</v>
      </c>
      <c r="I155" s="10"/>
      <c r="J155" s="10"/>
      <c r="K155" s="10"/>
      <c r="L155" s="10"/>
      <c r="M155" s="10"/>
      <c r="N155" s="10"/>
      <c r="O155" s="10"/>
    </row>
    <row r="156" spans="1:15" s="106" customFormat="1" ht="45" customHeight="1" x14ac:dyDescent="0.2">
      <c r="A156" s="105" t="s">
        <v>24</v>
      </c>
      <c r="B156" s="101" t="s">
        <v>310</v>
      </c>
      <c r="C156" s="61" t="s">
        <v>477</v>
      </c>
      <c r="D156" s="62"/>
      <c r="E156" s="63" t="s">
        <v>121</v>
      </c>
      <c r="F156" s="96">
        <v>17</v>
      </c>
      <c r="G156" s="53"/>
      <c r="H156" s="54">
        <f>ROUND(G156*F156,2)</f>
        <v>0</v>
      </c>
      <c r="I156" s="26"/>
      <c r="J156" s="10"/>
      <c r="K156" s="10"/>
      <c r="L156" s="10"/>
      <c r="M156" s="10"/>
      <c r="N156" s="10"/>
      <c r="O156" s="10"/>
    </row>
    <row r="157" spans="1:15" s="147" customFormat="1" ht="30" customHeight="1" x14ac:dyDescent="0.2">
      <c r="A157" s="144" t="s">
        <v>27</v>
      </c>
      <c r="B157" s="48" t="s">
        <v>172</v>
      </c>
      <c r="C157" s="2" t="s">
        <v>384</v>
      </c>
      <c r="D157" s="3" t="s">
        <v>385</v>
      </c>
      <c r="E157" s="51"/>
      <c r="F157" s="83"/>
      <c r="G157" s="58"/>
      <c r="H157" s="99"/>
      <c r="I157" s="10"/>
      <c r="J157" s="10"/>
      <c r="K157" s="10"/>
      <c r="L157" s="10"/>
      <c r="M157" s="10"/>
      <c r="N157" s="10"/>
      <c r="O157" s="10"/>
    </row>
    <row r="158" spans="1:15" s="146" customFormat="1" ht="45" customHeight="1" x14ac:dyDescent="0.2">
      <c r="A158" s="144" t="s">
        <v>28</v>
      </c>
      <c r="B158" s="67" t="s">
        <v>184</v>
      </c>
      <c r="C158" s="1" t="s">
        <v>396</v>
      </c>
      <c r="D158" s="68"/>
      <c r="E158" s="51" t="s">
        <v>120</v>
      </c>
      <c r="F158" s="83">
        <v>3</v>
      </c>
      <c r="G158" s="53"/>
      <c r="H158" s="54">
        <f>ROUND(G158*F158,2)</f>
        <v>0</v>
      </c>
      <c r="I158" s="26"/>
      <c r="J158" s="10"/>
      <c r="K158" s="10"/>
      <c r="L158" s="10"/>
      <c r="M158" s="10"/>
      <c r="N158" s="10"/>
      <c r="O158" s="10"/>
    </row>
    <row r="159" spans="1:15" s="146" customFormat="1" ht="45" customHeight="1" x14ac:dyDescent="0.2">
      <c r="A159" s="144" t="s">
        <v>29</v>
      </c>
      <c r="B159" s="67" t="s">
        <v>185</v>
      </c>
      <c r="C159" s="1" t="s">
        <v>397</v>
      </c>
      <c r="D159" s="68"/>
      <c r="E159" s="51" t="s">
        <v>120</v>
      </c>
      <c r="F159" s="83">
        <v>3</v>
      </c>
      <c r="G159" s="53"/>
      <c r="H159" s="54">
        <f>ROUND(G159*F159,2)</f>
        <v>0</v>
      </c>
      <c r="I159" s="10"/>
      <c r="J159" s="10"/>
      <c r="K159" s="10"/>
      <c r="L159" s="10"/>
      <c r="M159" s="10"/>
      <c r="N159" s="10"/>
      <c r="O159" s="10"/>
    </row>
    <row r="160" spans="1:15" s="72" customFormat="1" ht="30" customHeight="1" x14ac:dyDescent="0.2">
      <c r="A160" s="69" t="s">
        <v>32</v>
      </c>
      <c r="B160" s="70" t="s">
        <v>236</v>
      </c>
      <c r="C160" s="148" t="s">
        <v>217</v>
      </c>
      <c r="D160" s="62" t="s">
        <v>2</v>
      </c>
      <c r="E160" s="63"/>
      <c r="F160" s="96"/>
      <c r="G160" s="71"/>
      <c r="H160" s="54"/>
      <c r="I160" s="26"/>
      <c r="J160" s="10"/>
      <c r="K160" s="10"/>
      <c r="L160" s="10"/>
      <c r="M160" s="10"/>
      <c r="N160" s="10"/>
      <c r="O160" s="10"/>
    </row>
    <row r="161" spans="1:15" s="72" customFormat="1" ht="30" customHeight="1" x14ac:dyDescent="0.2">
      <c r="A161" s="69" t="s">
        <v>33</v>
      </c>
      <c r="B161" s="60" t="s">
        <v>184</v>
      </c>
      <c r="C161" s="148" t="s">
        <v>364</v>
      </c>
      <c r="D161" s="62"/>
      <c r="E161" s="63" t="s">
        <v>120</v>
      </c>
      <c r="F161" s="96">
        <v>3</v>
      </c>
      <c r="G161" s="53"/>
      <c r="H161" s="54">
        <f>ROUND(G161*F161,2)</f>
        <v>0</v>
      </c>
      <c r="I161" s="10"/>
      <c r="J161" s="10"/>
      <c r="K161" s="10"/>
      <c r="L161" s="10"/>
      <c r="M161" s="10"/>
      <c r="N161" s="10"/>
      <c r="O161" s="10"/>
    </row>
    <row r="162" spans="1:15" s="102" customFormat="1" ht="30" customHeight="1" x14ac:dyDescent="0.2">
      <c r="A162" s="47" t="s">
        <v>36</v>
      </c>
      <c r="B162" s="48" t="s">
        <v>296</v>
      </c>
      <c r="C162" s="103" t="s">
        <v>219</v>
      </c>
      <c r="D162" s="68" t="s">
        <v>2</v>
      </c>
      <c r="E162" s="51"/>
      <c r="F162" s="83"/>
      <c r="G162" s="58"/>
      <c r="H162" s="54"/>
      <c r="I162" s="26"/>
      <c r="J162" s="10"/>
      <c r="K162" s="10"/>
      <c r="L162" s="10"/>
      <c r="M162" s="10"/>
      <c r="N162" s="10"/>
      <c r="O162" s="10"/>
    </row>
    <row r="163" spans="1:15" s="102" customFormat="1" ht="30" customHeight="1" x14ac:dyDescent="0.2">
      <c r="A163" s="47" t="s">
        <v>37</v>
      </c>
      <c r="B163" s="67" t="s">
        <v>184</v>
      </c>
      <c r="C163" s="103" t="s">
        <v>454</v>
      </c>
      <c r="D163" s="68"/>
      <c r="E163" s="51"/>
      <c r="F163" s="83"/>
      <c r="G163" s="58"/>
      <c r="H163" s="54"/>
      <c r="I163" s="10"/>
      <c r="J163" s="10"/>
      <c r="K163" s="10"/>
      <c r="L163" s="10"/>
      <c r="M163" s="10"/>
      <c r="N163" s="10"/>
      <c r="O163" s="10"/>
    </row>
    <row r="164" spans="1:15" s="72" customFormat="1" ht="30" customHeight="1" x14ac:dyDescent="0.2">
      <c r="A164" s="69" t="s">
        <v>39</v>
      </c>
      <c r="B164" s="101" t="s">
        <v>308</v>
      </c>
      <c r="C164" s="61" t="s">
        <v>644</v>
      </c>
      <c r="D164" s="62"/>
      <c r="E164" s="63" t="s">
        <v>120</v>
      </c>
      <c r="F164" s="96">
        <v>3</v>
      </c>
      <c r="G164" s="53"/>
      <c r="H164" s="54">
        <f>ROUND(G164*F164,2)</f>
        <v>0</v>
      </c>
      <c r="I164" s="26"/>
      <c r="J164" s="10"/>
      <c r="K164" s="10"/>
      <c r="L164" s="10"/>
      <c r="M164" s="10"/>
      <c r="N164" s="10"/>
      <c r="O164" s="10"/>
    </row>
    <row r="165" spans="1:15" s="72" customFormat="1" ht="45" customHeight="1" x14ac:dyDescent="0.2">
      <c r="A165" s="69" t="s">
        <v>40</v>
      </c>
      <c r="B165" s="70" t="s">
        <v>343</v>
      </c>
      <c r="C165" s="148" t="s">
        <v>321</v>
      </c>
      <c r="D165" s="62" t="s">
        <v>2</v>
      </c>
      <c r="E165" s="63"/>
      <c r="F165" s="96"/>
      <c r="G165" s="71"/>
      <c r="H165" s="97"/>
      <c r="I165" s="10"/>
      <c r="J165" s="10"/>
      <c r="K165" s="10"/>
      <c r="L165" s="10"/>
      <c r="M165" s="10"/>
      <c r="N165" s="10"/>
      <c r="O165" s="10"/>
    </row>
    <row r="166" spans="1:15" s="106" customFormat="1" ht="30" customHeight="1" x14ac:dyDescent="0.2">
      <c r="A166" s="105" t="s">
        <v>41</v>
      </c>
      <c r="B166" s="60" t="s">
        <v>184</v>
      </c>
      <c r="C166" s="148" t="s">
        <v>375</v>
      </c>
      <c r="D166" s="62"/>
      <c r="E166" s="63" t="s">
        <v>120</v>
      </c>
      <c r="F166" s="96">
        <v>2</v>
      </c>
      <c r="G166" s="53"/>
      <c r="H166" s="54">
        <f>ROUND(G166*F166,2)</f>
        <v>0</v>
      </c>
      <c r="I166" s="26"/>
      <c r="J166" s="10"/>
      <c r="K166" s="10"/>
      <c r="L166" s="10"/>
      <c r="M166" s="10"/>
      <c r="N166" s="10"/>
      <c r="O166" s="10"/>
    </row>
    <row r="167" spans="1:15" s="106" customFormat="1" ht="30" customHeight="1" x14ac:dyDescent="0.2">
      <c r="A167" s="105" t="s">
        <v>42</v>
      </c>
      <c r="B167" s="70" t="s">
        <v>478</v>
      </c>
      <c r="C167" s="61" t="s">
        <v>306</v>
      </c>
      <c r="D167" s="62" t="s">
        <v>2</v>
      </c>
      <c r="E167" s="63" t="s">
        <v>120</v>
      </c>
      <c r="F167" s="96">
        <v>6</v>
      </c>
      <c r="G167" s="53"/>
      <c r="H167" s="65">
        <f>ROUND(G167*F167,2)</f>
        <v>0</v>
      </c>
      <c r="I167" s="10"/>
      <c r="J167" s="10"/>
      <c r="K167" s="10"/>
      <c r="L167" s="10"/>
      <c r="M167" s="10"/>
      <c r="N167" s="10"/>
      <c r="O167" s="10"/>
    </row>
    <row r="168" spans="1:15" s="57" customFormat="1" ht="30" customHeight="1" x14ac:dyDescent="0.2">
      <c r="A168" s="47" t="s">
        <v>223</v>
      </c>
      <c r="B168" s="48" t="s">
        <v>479</v>
      </c>
      <c r="C168" s="49" t="s">
        <v>174</v>
      </c>
      <c r="D168" s="68" t="s">
        <v>3</v>
      </c>
      <c r="E168" s="51" t="s">
        <v>121</v>
      </c>
      <c r="F168" s="83">
        <v>84</v>
      </c>
      <c r="G168" s="53"/>
      <c r="H168" s="54">
        <f>ROUND(G168*F168,2)</f>
        <v>0</v>
      </c>
      <c r="I168" s="26"/>
      <c r="J168" s="10"/>
      <c r="K168" s="10"/>
      <c r="L168" s="10"/>
      <c r="M168" s="10"/>
      <c r="N168" s="10"/>
      <c r="O168" s="10"/>
    </row>
    <row r="169" spans="1:15" s="102" customFormat="1" ht="30" customHeight="1" x14ac:dyDescent="0.2">
      <c r="A169" s="47" t="s">
        <v>367</v>
      </c>
      <c r="B169" s="107" t="s">
        <v>480</v>
      </c>
      <c r="C169" s="108" t="s">
        <v>369</v>
      </c>
      <c r="D169" s="109" t="s">
        <v>457</v>
      </c>
      <c r="E169" s="51"/>
      <c r="F169" s="110"/>
      <c r="G169" s="84"/>
      <c r="H169" s="54"/>
      <c r="I169" s="10"/>
      <c r="J169" s="10"/>
      <c r="K169" s="10"/>
      <c r="L169" s="10"/>
      <c r="M169" s="10"/>
      <c r="N169" s="10"/>
      <c r="O169" s="10"/>
    </row>
    <row r="170" spans="1:15" s="102" customFormat="1" ht="30" customHeight="1" x14ac:dyDescent="0.2">
      <c r="A170" s="47" t="s">
        <v>370</v>
      </c>
      <c r="B170" s="111" t="s">
        <v>184</v>
      </c>
      <c r="C170" s="112" t="s">
        <v>411</v>
      </c>
      <c r="D170" s="109" t="s">
        <v>412</v>
      </c>
      <c r="E170" s="51" t="s">
        <v>117</v>
      </c>
      <c r="F170" s="83">
        <v>530</v>
      </c>
      <c r="G170" s="53"/>
      <c r="H170" s="54">
        <f>ROUND(G170*F170,2)</f>
        <v>0</v>
      </c>
      <c r="I170" s="26"/>
      <c r="J170" s="10"/>
      <c r="K170" s="10"/>
      <c r="L170" s="10"/>
      <c r="M170" s="10"/>
      <c r="N170" s="10"/>
      <c r="O170" s="10"/>
    </row>
    <row r="171" spans="1:15" s="95" customFormat="1" ht="30" customHeight="1" x14ac:dyDescent="0.2">
      <c r="A171" s="90"/>
      <c r="B171" s="113"/>
      <c r="C171" s="92" t="s">
        <v>133</v>
      </c>
      <c r="D171" s="93"/>
      <c r="E171" s="100"/>
      <c r="F171" s="94"/>
      <c r="G171" s="90"/>
      <c r="H171" s="90"/>
      <c r="I171" s="10"/>
      <c r="J171" s="10"/>
      <c r="K171" s="10"/>
      <c r="L171" s="10"/>
      <c r="M171" s="10"/>
      <c r="N171" s="10"/>
      <c r="O171" s="10"/>
    </row>
    <row r="172" spans="1:15" s="146" customFormat="1" ht="45" customHeight="1" x14ac:dyDescent="0.2">
      <c r="A172" s="144" t="s">
        <v>141</v>
      </c>
      <c r="B172" s="48" t="s">
        <v>481</v>
      </c>
      <c r="C172" s="1" t="s">
        <v>386</v>
      </c>
      <c r="D172" s="3" t="s">
        <v>385</v>
      </c>
      <c r="E172" s="51" t="s">
        <v>120</v>
      </c>
      <c r="F172" s="83">
        <v>4</v>
      </c>
      <c r="G172" s="53"/>
      <c r="H172" s="54">
        <f>ROUND(G172*F172,2)</f>
        <v>0</v>
      </c>
      <c r="I172" s="26"/>
      <c r="J172" s="10"/>
      <c r="K172" s="10"/>
      <c r="L172" s="10"/>
      <c r="M172" s="10"/>
      <c r="N172" s="10"/>
      <c r="O172" s="10"/>
    </row>
    <row r="173" spans="1:15" s="57" customFormat="1" ht="30" customHeight="1" x14ac:dyDescent="0.2">
      <c r="A173" s="47" t="s">
        <v>142</v>
      </c>
      <c r="B173" s="48" t="s">
        <v>482</v>
      </c>
      <c r="C173" s="49" t="s">
        <v>302</v>
      </c>
      <c r="D173" s="68" t="s">
        <v>2</v>
      </c>
      <c r="E173" s="51"/>
      <c r="F173" s="83"/>
      <c r="G173" s="114"/>
      <c r="H173" s="99"/>
      <c r="I173" s="10"/>
      <c r="J173" s="10"/>
      <c r="K173" s="10"/>
      <c r="L173" s="10"/>
      <c r="M173" s="10"/>
      <c r="N173" s="10"/>
      <c r="O173" s="10"/>
    </row>
    <row r="174" spans="1:15" s="57" customFormat="1" ht="30" customHeight="1" x14ac:dyDescent="0.2">
      <c r="A174" s="47" t="s">
        <v>303</v>
      </c>
      <c r="B174" s="67" t="s">
        <v>184</v>
      </c>
      <c r="C174" s="49" t="s">
        <v>307</v>
      </c>
      <c r="D174" s="68"/>
      <c r="E174" s="51" t="s">
        <v>122</v>
      </c>
      <c r="F174" s="115">
        <v>1.2</v>
      </c>
      <c r="G174" s="53"/>
      <c r="H174" s="54">
        <f>ROUND(G174*F174,2)</f>
        <v>0</v>
      </c>
      <c r="I174" s="26"/>
      <c r="J174" s="10"/>
      <c r="K174" s="10"/>
      <c r="L174" s="10"/>
      <c r="M174" s="10"/>
      <c r="N174" s="10"/>
      <c r="O174" s="10"/>
    </row>
    <row r="175" spans="1:15" s="55" customFormat="1" ht="30" customHeight="1" x14ac:dyDescent="0.2">
      <c r="A175" s="47" t="s">
        <v>143</v>
      </c>
      <c r="B175" s="48" t="s">
        <v>483</v>
      </c>
      <c r="C175" s="1" t="s">
        <v>400</v>
      </c>
      <c r="D175" s="3" t="s">
        <v>385</v>
      </c>
      <c r="E175" s="51"/>
      <c r="F175" s="83"/>
      <c r="G175" s="58"/>
      <c r="H175" s="99"/>
      <c r="I175" s="10"/>
      <c r="J175" s="10"/>
      <c r="K175" s="10"/>
      <c r="L175" s="10"/>
      <c r="M175" s="10"/>
      <c r="N175" s="10"/>
      <c r="O175" s="10"/>
    </row>
    <row r="176" spans="1:15" s="57" customFormat="1" ht="30" customHeight="1" x14ac:dyDescent="0.2">
      <c r="A176" s="47" t="s">
        <v>145</v>
      </c>
      <c r="B176" s="67" t="s">
        <v>184</v>
      </c>
      <c r="C176" s="49" t="s">
        <v>345</v>
      </c>
      <c r="D176" s="68"/>
      <c r="E176" s="51" t="s">
        <v>120</v>
      </c>
      <c r="F176" s="83">
        <v>5</v>
      </c>
      <c r="G176" s="53"/>
      <c r="H176" s="54">
        <f>ROUND(G176*F176,2)</f>
        <v>0</v>
      </c>
      <c r="I176" s="26"/>
      <c r="J176" s="10"/>
      <c r="K176" s="10"/>
      <c r="L176" s="10"/>
      <c r="M176" s="10"/>
      <c r="N176" s="10"/>
      <c r="O176" s="10"/>
    </row>
    <row r="177" spans="1:15" s="55" customFormat="1" ht="30" customHeight="1" x14ac:dyDescent="0.2">
      <c r="A177" s="47" t="s">
        <v>148</v>
      </c>
      <c r="B177" s="48" t="s">
        <v>484</v>
      </c>
      <c r="C177" s="49" t="s">
        <v>284</v>
      </c>
      <c r="D177" s="3" t="s">
        <v>385</v>
      </c>
      <c r="E177" s="51" t="s">
        <v>120</v>
      </c>
      <c r="F177" s="83">
        <v>5</v>
      </c>
      <c r="G177" s="53"/>
      <c r="H177" s="54">
        <f>ROUND(G177*F177,2)</f>
        <v>0</v>
      </c>
      <c r="I177" s="10"/>
      <c r="J177" s="10"/>
      <c r="K177" s="10"/>
      <c r="L177" s="10"/>
      <c r="M177" s="10"/>
      <c r="N177" s="10"/>
      <c r="O177" s="10"/>
    </row>
    <row r="178" spans="1:15" s="55" customFormat="1" ht="30" customHeight="1" x14ac:dyDescent="0.2">
      <c r="A178" s="47" t="s">
        <v>231</v>
      </c>
      <c r="B178" s="48" t="s">
        <v>485</v>
      </c>
      <c r="C178" s="49" t="s">
        <v>286</v>
      </c>
      <c r="D178" s="3" t="s">
        <v>385</v>
      </c>
      <c r="E178" s="51" t="s">
        <v>120</v>
      </c>
      <c r="F178" s="83">
        <v>5</v>
      </c>
      <c r="G178" s="53"/>
      <c r="H178" s="54">
        <f>ROUND(G178*F178,2)</f>
        <v>0</v>
      </c>
      <c r="I178" s="26"/>
      <c r="J178" s="10"/>
      <c r="K178" s="10"/>
      <c r="L178" s="10"/>
      <c r="M178" s="10"/>
      <c r="N178" s="10"/>
      <c r="O178" s="10"/>
    </row>
    <row r="179" spans="1:15" s="57" customFormat="1" ht="30" customHeight="1" x14ac:dyDescent="0.2">
      <c r="A179" s="47" t="s">
        <v>149</v>
      </c>
      <c r="B179" s="48" t="s">
        <v>486</v>
      </c>
      <c r="C179" s="49" t="s">
        <v>285</v>
      </c>
      <c r="D179" s="3" t="s">
        <v>385</v>
      </c>
      <c r="E179" s="51" t="s">
        <v>120</v>
      </c>
      <c r="F179" s="83">
        <v>20</v>
      </c>
      <c r="G179" s="53"/>
      <c r="H179" s="54">
        <f>ROUND(G179*F179,2)</f>
        <v>0</v>
      </c>
      <c r="I179" s="10"/>
      <c r="J179" s="10"/>
      <c r="K179" s="10"/>
      <c r="L179" s="10"/>
      <c r="M179" s="10"/>
      <c r="N179" s="10"/>
      <c r="O179" s="10"/>
    </row>
    <row r="180" spans="1:15" s="57" customFormat="1" ht="30" customHeight="1" x14ac:dyDescent="0.2">
      <c r="A180" s="116" t="s">
        <v>150</v>
      </c>
      <c r="B180" s="5" t="s">
        <v>487</v>
      </c>
      <c r="C180" s="1" t="s">
        <v>287</v>
      </c>
      <c r="D180" s="3" t="s">
        <v>385</v>
      </c>
      <c r="E180" s="4" t="s">
        <v>120</v>
      </c>
      <c r="F180" s="6">
        <v>15</v>
      </c>
      <c r="G180" s="53"/>
      <c r="H180" s="117">
        <f>ROUND(G180*F180,2)</f>
        <v>0</v>
      </c>
      <c r="I180" s="26"/>
      <c r="J180" s="10"/>
      <c r="K180" s="10"/>
      <c r="L180" s="10"/>
      <c r="M180" s="10"/>
      <c r="N180" s="10"/>
      <c r="O180" s="10"/>
    </row>
    <row r="181" spans="1:15" s="95" customFormat="1" ht="30" customHeight="1" x14ac:dyDescent="0.2">
      <c r="A181" s="90"/>
      <c r="B181" s="118"/>
      <c r="C181" s="92" t="s">
        <v>134</v>
      </c>
      <c r="D181" s="93"/>
      <c r="E181" s="119"/>
      <c r="F181" s="93"/>
      <c r="G181" s="90"/>
      <c r="H181" s="90"/>
      <c r="I181" s="10"/>
      <c r="J181" s="10"/>
      <c r="K181" s="10"/>
      <c r="L181" s="10"/>
      <c r="M181" s="10"/>
      <c r="N181" s="10"/>
      <c r="O181" s="10"/>
    </row>
    <row r="182" spans="1:15" s="55" customFormat="1" ht="30" customHeight="1" x14ac:dyDescent="0.2">
      <c r="A182" s="77" t="s">
        <v>151</v>
      </c>
      <c r="B182" s="48" t="s">
        <v>488</v>
      </c>
      <c r="C182" s="49" t="s">
        <v>87</v>
      </c>
      <c r="D182" s="68" t="s">
        <v>415</v>
      </c>
      <c r="E182" s="51"/>
      <c r="F182" s="52"/>
      <c r="G182" s="58"/>
      <c r="H182" s="54"/>
      <c r="I182" s="26"/>
      <c r="J182" s="10"/>
      <c r="K182" s="10"/>
      <c r="L182" s="10"/>
      <c r="M182" s="10"/>
      <c r="N182" s="10"/>
      <c r="O182" s="10"/>
    </row>
    <row r="183" spans="1:15" s="57" customFormat="1" ht="30" customHeight="1" x14ac:dyDescent="0.2">
      <c r="A183" s="77" t="s">
        <v>152</v>
      </c>
      <c r="B183" s="67" t="s">
        <v>184</v>
      </c>
      <c r="C183" s="49" t="s">
        <v>348</v>
      </c>
      <c r="D183" s="68"/>
      <c r="E183" s="51" t="s">
        <v>117</v>
      </c>
      <c r="F183" s="52">
        <v>60</v>
      </c>
      <c r="G183" s="53"/>
      <c r="H183" s="54">
        <f>ROUND(G183*F183,2)</f>
        <v>0</v>
      </c>
      <c r="I183" s="10"/>
      <c r="J183" s="10"/>
      <c r="K183" s="10"/>
      <c r="L183" s="10"/>
      <c r="M183" s="10"/>
      <c r="N183" s="10"/>
      <c r="O183" s="10"/>
    </row>
    <row r="184" spans="1:15" s="57" customFormat="1" ht="30" customHeight="1" x14ac:dyDescent="0.2">
      <c r="A184" s="77" t="s">
        <v>153</v>
      </c>
      <c r="B184" s="67" t="s">
        <v>185</v>
      </c>
      <c r="C184" s="49" t="s">
        <v>349</v>
      </c>
      <c r="D184" s="68"/>
      <c r="E184" s="51" t="s">
        <v>117</v>
      </c>
      <c r="F184" s="52">
        <v>2800</v>
      </c>
      <c r="G184" s="53"/>
      <c r="H184" s="54">
        <f>ROUND(G184*F184,2)</f>
        <v>0</v>
      </c>
      <c r="I184" s="26"/>
      <c r="J184" s="10"/>
      <c r="K184" s="10"/>
      <c r="L184" s="10"/>
      <c r="M184" s="10"/>
      <c r="N184" s="10"/>
      <c r="O184" s="10"/>
    </row>
    <row r="185" spans="1:15" s="95" customFormat="1" ht="30" customHeight="1" x14ac:dyDescent="0.2">
      <c r="A185" s="90"/>
      <c r="B185" s="120"/>
      <c r="C185" s="92" t="s">
        <v>124</v>
      </c>
      <c r="D185" s="93"/>
      <c r="E185" s="100"/>
      <c r="F185" s="94"/>
      <c r="G185" s="90"/>
      <c r="H185" s="90"/>
      <c r="I185" s="10"/>
      <c r="J185" s="10"/>
      <c r="K185" s="10"/>
      <c r="L185" s="10"/>
      <c r="M185" s="10"/>
      <c r="N185" s="10"/>
      <c r="O185" s="10"/>
    </row>
    <row r="186" spans="1:15" s="104" customFormat="1" ht="30" customHeight="1" x14ac:dyDescent="0.2">
      <c r="A186" s="116" t="s">
        <v>150</v>
      </c>
      <c r="B186" s="5" t="s">
        <v>489</v>
      </c>
      <c r="C186" s="1" t="s">
        <v>469</v>
      </c>
      <c r="D186" s="3" t="s">
        <v>470</v>
      </c>
      <c r="E186" s="4" t="s">
        <v>120</v>
      </c>
      <c r="F186" s="6">
        <v>1</v>
      </c>
      <c r="G186" s="53"/>
      <c r="H186" s="117">
        <f>ROUND(G186*F186,2)</f>
        <v>0</v>
      </c>
      <c r="I186" s="26"/>
      <c r="J186" s="10"/>
      <c r="K186" s="10"/>
      <c r="L186" s="10"/>
      <c r="M186" s="10"/>
      <c r="N186" s="10"/>
      <c r="O186" s="10"/>
    </row>
    <row r="187" spans="1:15" ht="45" customHeight="1" thickBot="1" x14ac:dyDescent="0.25">
      <c r="A187" s="122"/>
      <c r="B187" s="123" t="str">
        <f>B94</f>
        <v>B</v>
      </c>
      <c r="C187" s="265" t="str">
        <f>C94</f>
        <v>EDDERTON AVENUE from Beaumont Street to Derek Street - Asphalt Pavement Reconstruction and Associated Works</v>
      </c>
      <c r="D187" s="266"/>
      <c r="E187" s="266"/>
      <c r="F187" s="267"/>
      <c r="G187" s="122" t="s">
        <v>471</v>
      </c>
      <c r="H187" s="124">
        <f>SUM(H94:H186)</f>
        <v>0</v>
      </c>
    </row>
    <row r="188" spans="1:15" s="41" customFormat="1" ht="45" customHeight="1" thickTop="1" x14ac:dyDescent="0.2">
      <c r="A188" s="38"/>
      <c r="B188" s="39" t="s">
        <v>193</v>
      </c>
      <c r="C188" s="277" t="s">
        <v>490</v>
      </c>
      <c r="D188" s="278"/>
      <c r="E188" s="278"/>
      <c r="F188" s="279"/>
      <c r="G188" s="38"/>
      <c r="H188" s="38"/>
      <c r="I188" s="26"/>
      <c r="J188" s="10"/>
      <c r="K188" s="10"/>
      <c r="L188" s="10"/>
      <c r="M188" s="10"/>
      <c r="N188" s="10"/>
      <c r="O188" s="10"/>
    </row>
    <row r="189" spans="1:15" ht="30" customHeight="1" x14ac:dyDescent="0.2">
      <c r="A189" s="35"/>
      <c r="B189" s="42"/>
      <c r="C189" s="43" t="s">
        <v>129</v>
      </c>
      <c r="D189" s="44"/>
      <c r="E189" s="45" t="s">
        <v>112</v>
      </c>
      <c r="F189" s="45" t="s">
        <v>112</v>
      </c>
      <c r="G189" s="35" t="s">
        <v>112</v>
      </c>
      <c r="H189" s="35"/>
    </row>
    <row r="190" spans="1:15" s="104" customFormat="1" ht="30" customHeight="1" x14ac:dyDescent="0.2">
      <c r="A190" s="69" t="s">
        <v>157</v>
      </c>
      <c r="B190" s="70" t="s">
        <v>60</v>
      </c>
      <c r="C190" s="61" t="s">
        <v>54</v>
      </c>
      <c r="D190" s="126" t="s">
        <v>406</v>
      </c>
      <c r="E190" s="63" t="s">
        <v>117</v>
      </c>
      <c r="F190" s="64">
        <v>160</v>
      </c>
      <c r="G190" s="53"/>
      <c r="H190" s="65">
        <f>ROUND(G190*F190,2)</f>
        <v>0</v>
      </c>
      <c r="I190" s="26"/>
      <c r="J190" s="10"/>
      <c r="K190" s="10"/>
      <c r="L190" s="10"/>
      <c r="M190" s="10"/>
      <c r="N190" s="10"/>
      <c r="O190" s="10"/>
    </row>
    <row r="191" spans="1:15" ht="30" customHeight="1" x14ac:dyDescent="0.2">
      <c r="A191" s="35"/>
      <c r="B191" s="42"/>
      <c r="C191" s="75" t="s">
        <v>429</v>
      </c>
      <c r="D191" s="44"/>
      <c r="E191" s="76"/>
      <c r="F191" s="44"/>
      <c r="G191" s="35"/>
      <c r="H191" s="35"/>
    </row>
    <row r="192" spans="1:15" s="66" customFormat="1" ht="30" customHeight="1" x14ac:dyDescent="0.2">
      <c r="A192" s="78" t="s">
        <v>196</v>
      </c>
      <c r="B192" s="70" t="s">
        <v>62</v>
      </c>
      <c r="C192" s="61" t="s">
        <v>175</v>
      </c>
      <c r="D192" s="126" t="s">
        <v>406</v>
      </c>
      <c r="E192" s="63"/>
      <c r="F192" s="64"/>
      <c r="G192" s="71"/>
      <c r="H192" s="65"/>
      <c r="I192" s="26"/>
      <c r="J192" s="10"/>
      <c r="K192" s="10"/>
      <c r="L192" s="10"/>
      <c r="M192" s="10"/>
      <c r="N192" s="10"/>
      <c r="O192" s="10"/>
    </row>
    <row r="193" spans="1:15" s="104" customFormat="1" ht="30" customHeight="1" x14ac:dyDescent="0.2">
      <c r="A193" s="78" t="s">
        <v>158</v>
      </c>
      <c r="B193" s="60" t="s">
        <v>184</v>
      </c>
      <c r="C193" s="61" t="s">
        <v>177</v>
      </c>
      <c r="D193" s="62" t="s">
        <v>112</v>
      </c>
      <c r="E193" s="63" t="s">
        <v>117</v>
      </c>
      <c r="F193" s="64">
        <v>30</v>
      </c>
      <c r="G193" s="53"/>
      <c r="H193" s="65">
        <f t="shared" ref="H193:H198" si="4">ROUND(G193*F193,2)</f>
        <v>0</v>
      </c>
      <c r="I193" s="10"/>
      <c r="J193" s="10"/>
      <c r="K193" s="10"/>
      <c r="L193" s="10"/>
      <c r="M193" s="10"/>
      <c r="N193" s="10"/>
      <c r="O193" s="10"/>
    </row>
    <row r="194" spans="1:15" s="72" customFormat="1" ht="30" customHeight="1" x14ac:dyDescent="0.2">
      <c r="A194" s="78" t="s">
        <v>333</v>
      </c>
      <c r="B194" s="70" t="s">
        <v>63</v>
      </c>
      <c r="C194" s="61" t="s">
        <v>180</v>
      </c>
      <c r="D194" s="62" t="s">
        <v>350</v>
      </c>
      <c r="E194" s="63"/>
      <c r="F194" s="64"/>
      <c r="G194" s="71"/>
      <c r="H194" s="65">
        <f t="shared" si="4"/>
        <v>0</v>
      </c>
      <c r="I194" s="26"/>
      <c r="J194" s="10"/>
      <c r="K194" s="10"/>
      <c r="L194" s="10"/>
      <c r="M194" s="10"/>
      <c r="N194" s="10"/>
      <c r="O194" s="10"/>
    </row>
    <row r="195" spans="1:15" s="72" customFormat="1" ht="30" customHeight="1" x14ac:dyDescent="0.2">
      <c r="A195" s="78" t="s">
        <v>335</v>
      </c>
      <c r="B195" s="60" t="s">
        <v>184</v>
      </c>
      <c r="C195" s="61" t="s">
        <v>491</v>
      </c>
      <c r="D195" s="62" t="s">
        <v>183</v>
      </c>
      <c r="E195" s="63" t="s">
        <v>121</v>
      </c>
      <c r="F195" s="64">
        <v>50</v>
      </c>
      <c r="G195" s="53"/>
      <c r="H195" s="65">
        <f t="shared" si="4"/>
        <v>0</v>
      </c>
      <c r="I195" s="10"/>
      <c r="J195" s="10"/>
      <c r="K195" s="10"/>
      <c r="L195" s="10"/>
      <c r="M195" s="10"/>
      <c r="N195" s="10"/>
      <c r="O195" s="10"/>
    </row>
    <row r="196" spans="1:15" s="72" customFormat="1" ht="30" customHeight="1" x14ac:dyDescent="0.2">
      <c r="A196" s="78" t="s">
        <v>336</v>
      </c>
      <c r="B196" s="70" t="s">
        <v>64</v>
      </c>
      <c r="C196" s="61" t="s">
        <v>181</v>
      </c>
      <c r="D196" s="62" t="s">
        <v>437</v>
      </c>
      <c r="E196" s="63"/>
      <c r="F196" s="64"/>
      <c r="G196" s="71"/>
      <c r="H196" s="65">
        <f t="shared" si="4"/>
        <v>0</v>
      </c>
      <c r="I196" s="26"/>
      <c r="J196" s="10"/>
      <c r="K196" s="10"/>
      <c r="L196" s="10"/>
      <c r="M196" s="10"/>
      <c r="N196" s="10"/>
      <c r="O196" s="10"/>
    </row>
    <row r="197" spans="1:15" s="72" customFormat="1" ht="45" customHeight="1" x14ac:dyDescent="0.2">
      <c r="A197" s="78" t="s">
        <v>337</v>
      </c>
      <c r="B197" s="60" t="s">
        <v>184</v>
      </c>
      <c r="C197" s="61" t="s">
        <v>492</v>
      </c>
      <c r="D197" s="62" t="s">
        <v>205</v>
      </c>
      <c r="E197" s="63" t="s">
        <v>121</v>
      </c>
      <c r="F197" s="64">
        <v>50</v>
      </c>
      <c r="G197" s="53"/>
      <c r="H197" s="65">
        <f t="shared" si="4"/>
        <v>0</v>
      </c>
      <c r="I197" s="10"/>
      <c r="J197" s="10"/>
      <c r="K197" s="10"/>
      <c r="L197" s="10"/>
      <c r="M197" s="10"/>
      <c r="N197" s="10"/>
      <c r="O197" s="10"/>
    </row>
    <row r="198" spans="1:15" s="104" customFormat="1" ht="30" customHeight="1" x14ac:dyDescent="0.2">
      <c r="A198" s="78" t="s">
        <v>241</v>
      </c>
      <c r="B198" s="70" t="s">
        <v>65</v>
      </c>
      <c r="C198" s="61" t="s">
        <v>188</v>
      </c>
      <c r="D198" s="62" t="s">
        <v>395</v>
      </c>
      <c r="E198" s="149"/>
      <c r="F198" s="64"/>
      <c r="G198" s="71"/>
      <c r="H198" s="65">
        <f t="shared" si="4"/>
        <v>0</v>
      </c>
      <c r="I198" s="26"/>
      <c r="J198" s="10"/>
      <c r="K198" s="10"/>
      <c r="L198" s="10"/>
      <c r="M198" s="10"/>
      <c r="N198" s="10"/>
      <c r="O198" s="10"/>
    </row>
    <row r="199" spans="1:15" s="104" customFormat="1" ht="30" customHeight="1" x14ac:dyDescent="0.2">
      <c r="A199" s="78" t="s">
        <v>242</v>
      </c>
      <c r="B199" s="60" t="s">
        <v>184</v>
      </c>
      <c r="C199" s="61" t="s">
        <v>189</v>
      </c>
      <c r="D199" s="62"/>
      <c r="E199" s="63"/>
      <c r="F199" s="64"/>
      <c r="G199" s="71"/>
      <c r="H199" s="65"/>
      <c r="I199" s="10"/>
      <c r="J199" s="10"/>
      <c r="K199" s="10"/>
      <c r="L199" s="10"/>
      <c r="M199" s="10"/>
      <c r="N199" s="10"/>
      <c r="O199" s="10"/>
    </row>
    <row r="200" spans="1:15" s="104" customFormat="1" ht="30" customHeight="1" x14ac:dyDescent="0.2">
      <c r="A200" s="78" t="s">
        <v>243</v>
      </c>
      <c r="B200" s="101" t="s">
        <v>308</v>
      </c>
      <c r="C200" s="61" t="s">
        <v>320</v>
      </c>
      <c r="D200" s="62"/>
      <c r="E200" s="63" t="s">
        <v>119</v>
      </c>
      <c r="F200" s="64">
        <v>108</v>
      </c>
      <c r="G200" s="53"/>
      <c r="H200" s="65">
        <f>ROUND(G200*F200,2)</f>
        <v>0</v>
      </c>
      <c r="I200" s="26"/>
      <c r="J200" s="10"/>
      <c r="K200" s="10"/>
      <c r="L200" s="10"/>
      <c r="M200" s="10"/>
      <c r="N200" s="10"/>
      <c r="O200" s="10"/>
    </row>
    <row r="201" spans="1:15" s="104" customFormat="1" ht="30" customHeight="1" x14ac:dyDescent="0.2">
      <c r="A201" s="78" t="s">
        <v>244</v>
      </c>
      <c r="B201" s="60" t="s">
        <v>185</v>
      </c>
      <c r="C201" s="61" t="s">
        <v>190</v>
      </c>
      <c r="D201" s="62"/>
      <c r="E201" s="63"/>
      <c r="F201" s="64"/>
      <c r="G201" s="71"/>
      <c r="H201" s="65"/>
      <c r="I201" s="10"/>
      <c r="J201" s="10"/>
      <c r="K201" s="10"/>
      <c r="L201" s="10"/>
      <c r="M201" s="10"/>
      <c r="N201" s="10"/>
      <c r="O201" s="10"/>
    </row>
    <row r="202" spans="1:15" s="104" customFormat="1" ht="30" customHeight="1" x14ac:dyDescent="0.2">
      <c r="A202" s="78" t="s">
        <v>245</v>
      </c>
      <c r="B202" s="101" t="s">
        <v>308</v>
      </c>
      <c r="C202" s="61" t="s">
        <v>320</v>
      </c>
      <c r="D202" s="62"/>
      <c r="E202" s="63" t="s">
        <v>119</v>
      </c>
      <c r="F202" s="64">
        <v>5</v>
      </c>
      <c r="G202" s="53"/>
      <c r="H202" s="65">
        <f>ROUND(G202*F202,2)</f>
        <v>0</v>
      </c>
      <c r="I202" s="26"/>
      <c r="J202" s="10"/>
      <c r="K202" s="10"/>
      <c r="L202" s="10"/>
      <c r="M202" s="10"/>
      <c r="N202" s="10"/>
      <c r="O202" s="10"/>
    </row>
    <row r="203" spans="1:15" s="66" customFormat="1" ht="30" customHeight="1" x14ac:dyDescent="0.2">
      <c r="A203" s="78" t="s">
        <v>247</v>
      </c>
      <c r="B203" s="70" t="s">
        <v>197</v>
      </c>
      <c r="C203" s="61" t="s">
        <v>46</v>
      </c>
      <c r="D203" s="62" t="s">
        <v>359</v>
      </c>
      <c r="E203" s="63"/>
      <c r="F203" s="64"/>
      <c r="G203" s="71"/>
      <c r="H203" s="65"/>
      <c r="I203" s="10"/>
      <c r="J203" s="10"/>
      <c r="K203" s="10"/>
      <c r="L203" s="10"/>
      <c r="M203" s="10"/>
      <c r="N203" s="10"/>
      <c r="O203" s="10"/>
    </row>
    <row r="204" spans="1:15" s="104" customFormat="1" ht="30" customHeight="1" x14ac:dyDescent="0.2">
      <c r="A204" s="78" t="s">
        <v>248</v>
      </c>
      <c r="B204" s="60" t="s">
        <v>184</v>
      </c>
      <c r="C204" s="61" t="s">
        <v>373</v>
      </c>
      <c r="D204" s="62" t="s">
        <v>112</v>
      </c>
      <c r="E204" s="63" t="s">
        <v>117</v>
      </c>
      <c r="F204" s="64">
        <v>310</v>
      </c>
      <c r="G204" s="53"/>
      <c r="H204" s="65">
        <f>ROUND(G204*F204,2)</f>
        <v>0</v>
      </c>
      <c r="I204" s="26"/>
      <c r="J204" s="10"/>
      <c r="K204" s="10"/>
      <c r="L204" s="10"/>
      <c r="M204" s="10"/>
      <c r="N204" s="10"/>
      <c r="O204" s="10"/>
    </row>
    <row r="205" spans="1:15" s="55" customFormat="1" ht="30" customHeight="1" x14ac:dyDescent="0.2">
      <c r="A205" s="77" t="s">
        <v>276</v>
      </c>
      <c r="B205" s="48" t="s">
        <v>198</v>
      </c>
      <c r="C205" s="49" t="s">
        <v>405</v>
      </c>
      <c r="D205" s="68" t="s">
        <v>409</v>
      </c>
      <c r="E205" s="51"/>
      <c r="F205" s="83"/>
      <c r="G205" s="58"/>
      <c r="H205" s="54"/>
      <c r="I205" s="10"/>
      <c r="J205" s="10"/>
      <c r="K205" s="10"/>
      <c r="L205" s="10"/>
      <c r="M205" s="10"/>
      <c r="N205" s="10"/>
      <c r="O205" s="10"/>
    </row>
    <row r="206" spans="1:15" s="55" customFormat="1" ht="30" customHeight="1" x14ac:dyDescent="0.2">
      <c r="A206" s="77" t="s">
        <v>403</v>
      </c>
      <c r="B206" s="67" t="s">
        <v>184</v>
      </c>
      <c r="C206" s="49" t="s">
        <v>404</v>
      </c>
      <c r="D206" s="68"/>
      <c r="E206" s="51" t="s">
        <v>117</v>
      </c>
      <c r="F206" s="83">
        <v>470</v>
      </c>
      <c r="G206" s="53"/>
      <c r="H206" s="54">
        <f>ROUND(G206*F206,2)</f>
        <v>0</v>
      </c>
      <c r="I206" s="26"/>
      <c r="J206" s="10"/>
      <c r="K206" s="10"/>
      <c r="L206" s="10"/>
      <c r="M206" s="10"/>
      <c r="N206" s="10"/>
      <c r="O206" s="10"/>
    </row>
    <row r="207" spans="1:15" ht="30" customHeight="1" x14ac:dyDescent="0.2">
      <c r="A207" s="35"/>
      <c r="B207" s="150"/>
      <c r="C207" s="75" t="s">
        <v>131</v>
      </c>
      <c r="D207" s="44"/>
      <c r="E207" s="151"/>
      <c r="F207" s="45"/>
      <c r="G207" s="35"/>
      <c r="H207" s="35"/>
    </row>
    <row r="208" spans="1:15" s="66" customFormat="1" ht="30" customHeight="1" x14ac:dyDescent="0.2">
      <c r="A208" s="69" t="s">
        <v>264</v>
      </c>
      <c r="B208" s="70" t="s">
        <v>199</v>
      </c>
      <c r="C208" s="61" t="s">
        <v>45</v>
      </c>
      <c r="D208" s="62" t="s">
        <v>326</v>
      </c>
      <c r="E208" s="63" t="s">
        <v>121</v>
      </c>
      <c r="F208" s="96">
        <v>50</v>
      </c>
      <c r="G208" s="53"/>
      <c r="H208" s="65">
        <f>ROUND(G208*F208,2)</f>
        <v>0</v>
      </c>
      <c r="I208" s="26"/>
      <c r="J208" s="10"/>
      <c r="K208" s="10"/>
      <c r="L208" s="10"/>
      <c r="M208" s="10"/>
      <c r="N208" s="10"/>
      <c r="O208" s="10"/>
    </row>
    <row r="209" spans="1:15" ht="30" customHeight="1" x14ac:dyDescent="0.2">
      <c r="A209" s="35"/>
      <c r="B209" s="152"/>
      <c r="C209" s="75" t="s">
        <v>133</v>
      </c>
      <c r="D209" s="44"/>
      <c r="E209" s="151"/>
      <c r="F209" s="45"/>
      <c r="G209" s="35"/>
      <c r="H209" s="35"/>
    </row>
    <row r="210" spans="1:15" s="66" customFormat="1" ht="30" customHeight="1" x14ac:dyDescent="0.2">
      <c r="A210" s="69" t="s">
        <v>143</v>
      </c>
      <c r="B210" s="70" t="s">
        <v>200</v>
      </c>
      <c r="C210" s="1" t="s">
        <v>400</v>
      </c>
      <c r="D210" s="3" t="s">
        <v>385</v>
      </c>
      <c r="E210" s="63"/>
      <c r="F210" s="96"/>
      <c r="G210" s="71"/>
      <c r="H210" s="97"/>
      <c r="I210" s="26"/>
      <c r="J210" s="10"/>
      <c r="K210" s="10"/>
      <c r="L210" s="10"/>
      <c r="M210" s="10"/>
      <c r="N210" s="10"/>
      <c r="O210" s="10"/>
    </row>
    <row r="211" spans="1:15" s="104" customFormat="1" ht="30" customHeight="1" x14ac:dyDescent="0.2">
      <c r="A211" s="69" t="s">
        <v>145</v>
      </c>
      <c r="B211" s="60" t="s">
        <v>184</v>
      </c>
      <c r="C211" s="61" t="s">
        <v>345</v>
      </c>
      <c r="D211" s="62"/>
      <c r="E211" s="63" t="s">
        <v>120</v>
      </c>
      <c r="F211" s="96">
        <v>1</v>
      </c>
      <c r="G211" s="53"/>
      <c r="H211" s="65">
        <f>ROUND(G211*F211,2)</f>
        <v>0</v>
      </c>
      <c r="I211" s="10"/>
      <c r="J211" s="10"/>
      <c r="K211" s="10"/>
      <c r="L211" s="10"/>
      <c r="M211" s="10"/>
      <c r="N211" s="10"/>
      <c r="O211" s="10"/>
    </row>
    <row r="212" spans="1:15" s="66" customFormat="1" ht="30" customHeight="1" x14ac:dyDescent="0.2">
      <c r="A212" s="69" t="s">
        <v>148</v>
      </c>
      <c r="B212" s="70" t="s">
        <v>201</v>
      </c>
      <c r="C212" s="61" t="s">
        <v>284</v>
      </c>
      <c r="D212" s="3" t="s">
        <v>385</v>
      </c>
      <c r="E212" s="63" t="s">
        <v>120</v>
      </c>
      <c r="F212" s="96">
        <v>1</v>
      </c>
      <c r="G212" s="53"/>
      <c r="H212" s="65">
        <f>ROUND(G212*F212,2)</f>
        <v>0</v>
      </c>
      <c r="I212" s="26"/>
      <c r="J212" s="10"/>
      <c r="K212" s="10"/>
      <c r="L212" s="10"/>
      <c r="M212" s="10"/>
      <c r="N212" s="10"/>
      <c r="O212" s="10"/>
    </row>
    <row r="213" spans="1:15" s="66" customFormat="1" ht="30" customHeight="1" x14ac:dyDescent="0.2">
      <c r="A213" s="69" t="s">
        <v>231</v>
      </c>
      <c r="B213" s="70" t="s">
        <v>202</v>
      </c>
      <c r="C213" s="61" t="s">
        <v>286</v>
      </c>
      <c r="D213" s="3" t="s">
        <v>385</v>
      </c>
      <c r="E213" s="63" t="s">
        <v>120</v>
      </c>
      <c r="F213" s="96">
        <v>1</v>
      </c>
      <c r="G213" s="53"/>
      <c r="H213" s="65">
        <f>ROUND(G213*F213,2)</f>
        <v>0</v>
      </c>
      <c r="I213" s="10"/>
      <c r="J213" s="10"/>
      <c r="K213" s="10"/>
      <c r="L213" s="10"/>
      <c r="M213" s="10"/>
      <c r="N213" s="10"/>
      <c r="O213" s="10"/>
    </row>
    <row r="214" spans="1:15" s="104" customFormat="1" ht="30" customHeight="1" x14ac:dyDescent="0.2">
      <c r="A214" s="69" t="s">
        <v>149</v>
      </c>
      <c r="B214" s="70" t="s">
        <v>325</v>
      </c>
      <c r="C214" s="61" t="s">
        <v>285</v>
      </c>
      <c r="D214" s="3" t="s">
        <v>385</v>
      </c>
      <c r="E214" s="63" t="s">
        <v>120</v>
      </c>
      <c r="F214" s="96">
        <v>3</v>
      </c>
      <c r="G214" s="53"/>
      <c r="H214" s="65">
        <f>ROUND(G214*F214,2)</f>
        <v>0</v>
      </c>
      <c r="I214" s="26"/>
      <c r="J214" s="10"/>
      <c r="K214" s="10"/>
      <c r="L214" s="10"/>
      <c r="M214" s="10"/>
      <c r="N214" s="10"/>
      <c r="O214" s="10"/>
    </row>
    <row r="215" spans="1:15" s="104" customFormat="1" ht="30" customHeight="1" x14ac:dyDescent="0.2">
      <c r="A215" s="116" t="s">
        <v>150</v>
      </c>
      <c r="B215" s="70" t="s">
        <v>493</v>
      </c>
      <c r="C215" s="1" t="s">
        <v>287</v>
      </c>
      <c r="D215" s="3" t="s">
        <v>385</v>
      </c>
      <c r="E215" s="4" t="s">
        <v>120</v>
      </c>
      <c r="F215" s="6">
        <v>3</v>
      </c>
      <c r="G215" s="53"/>
      <c r="H215" s="117">
        <f>ROUND(G215*F215,2)</f>
        <v>0</v>
      </c>
      <c r="I215" s="10"/>
      <c r="J215" s="10"/>
      <c r="K215" s="10"/>
      <c r="L215" s="10"/>
      <c r="M215" s="10"/>
      <c r="N215" s="10"/>
      <c r="O215" s="10"/>
    </row>
    <row r="216" spans="1:15" ht="30" customHeight="1" x14ac:dyDescent="0.2">
      <c r="A216" s="35"/>
      <c r="B216" s="42"/>
      <c r="C216" s="75" t="s">
        <v>134</v>
      </c>
      <c r="D216" s="44"/>
      <c r="E216" s="76"/>
      <c r="F216" s="44"/>
      <c r="G216" s="35"/>
      <c r="H216" s="35"/>
      <c r="I216" s="26"/>
    </row>
    <row r="217" spans="1:15" s="66" customFormat="1" ht="30" customHeight="1" x14ac:dyDescent="0.2">
      <c r="A217" s="78" t="s">
        <v>151</v>
      </c>
      <c r="B217" s="70" t="s">
        <v>494</v>
      </c>
      <c r="C217" s="61" t="s">
        <v>87</v>
      </c>
      <c r="D217" s="62" t="s">
        <v>415</v>
      </c>
      <c r="E217" s="63"/>
      <c r="F217" s="64"/>
      <c r="G217" s="71"/>
      <c r="H217" s="65"/>
      <c r="I217" s="10"/>
      <c r="J217" s="10"/>
      <c r="K217" s="10"/>
      <c r="L217" s="10"/>
      <c r="M217" s="10"/>
      <c r="N217" s="10"/>
      <c r="O217" s="10"/>
    </row>
    <row r="218" spans="1:15" s="104" customFormat="1" ht="30" customHeight="1" x14ac:dyDescent="0.2">
      <c r="A218" s="78" t="s">
        <v>153</v>
      </c>
      <c r="B218" s="60" t="s">
        <v>184</v>
      </c>
      <c r="C218" s="61" t="s">
        <v>349</v>
      </c>
      <c r="D218" s="62"/>
      <c r="E218" s="63" t="s">
        <v>117</v>
      </c>
      <c r="F218" s="64">
        <v>160</v>
      </c>
      <c r="G218" s="53"/>
      <c r="H218" s="65">
        <f>ROUND(G218*F218,2)</f>
        <v>0</v>
      </c>
      <c r="I218" s="26"/>
      <c r="J218" s="10"/>
      <c r="K218" s="10"/>
      <c r="L218" s="10"/>
      <c r="M218" s="10"/>
      <c r="N218" s="10"/>
      <c r="O218" s="10"/>
    </row>
    <row r="219" spans="1:15" s="41" customFormat="1" ht="45" customHeight="1" thickBot="1" x14ac:dyDescent="0.25">
      <c r="A219" s="153"/>
      <c r="B219" s="123" t="str">
        <f>B188</f>
        <v>C</v>
      </c>
      <c r="C219" s="265" t="str">
        <f>C188</f>
        <v>EDDERTON BAY from Beaumont Street to End - Asphalt Pavement Resurfacing</v>
      </c>
      <c r="D219" s="266"/>
      <c r="E219" s="266"/>
      <c r="F219" s="267"/>
      <c r="G219" s="153" t="s">
        <v>471</v>
      </c>
      <c r="H219" s="154">
        <f>SUM(H188:H218)</f>
        <v>0</v>
      </c>
      <c r="I219" s="10"/>
      <c r="J219" s="10"/>
      <c r="K219" s="10"/>
      <c r="L219" s="10"/>
      <c r="M219" s="10"/>
      <c r="N219" s="10"/>
      <c r="O219" s="10"/>
    </row>
    <row r="220" spans="1:15" s="41" customFormat="1" ht="45" customHeight="1" thickTop="1" x14ac:dyDescent="0.2">
      <c r="A220" s="38"/>
      <c r="B220" s="39" t="s">
        <v>7</v>
      </c>
      <c r="C220" s="277" t="s">
        <v>495</v>
      </c>
      <c r="D220" s="278"/>
      <c r="E220" s="278"/>
      <c r="F220" s="279"/>
      <c r="G220" s="38"/>
      <c r="H220" s="38"/>
      <c r="I220" s="26"/>
      <c r="J220" s="10"/>
      <c r="K220" s="10"/>
      <c r="L220" s="10"/>
      <c r="M220" s="10"/>
      <c r="N220" s="10"/>
      <c r="O220" s="10"/>
    </row>
    <row r="221" spans="1:15" ht="30" customHeight="1" x14ac:dyDescent="0.2">
      <c r="A221" s="35"/>
      <c r="B221" s="42"/>
      <c r="C221" s="43" t="s">
        <v>129</v>
      </c>
      <c r="D221" s="44"/>
      <c r="E221" s="45" t="s">
        <v>112</v>
      </c>
      <c r="F221" s="45" t="s">
        <v>112</v>
      </c>
      <c r="G221" s="35" t="s">
        <v>112</v>
      </c>
      <c r="H221" s="35"/>
    </row>
    <row r="222" spans="1:15" s="66" customFormat="1" ht="45" customHeight="1" x14ac:dyDescent="0.2">
      <c r="A222" s="59" t="s">
        <v>156</v>
      </c>
      <c r="B222" s="70" t="s">
        <v>226</v>
      </c>
      <c r="C222" s="61" t="s">
        <v>178</v>
      </c>
      <c r="D222" s="126" t="s">
        <v>406</v>
      </c>
      <c r="E222" s="63"/>
      <c r="F222" s="64"/>
      <c r="G222" s="71"/>
      <c r="H222" s="65"/>
      <c r="I222" s="26"/>
      <c r="J222" s="10"/>
      <c r="K222" s="10"/>
      <c r="L222" s="10"/>
      <c r="M222" s="10"/>
      <c r="N222" s="10"/>
      <c r="O222" s="10"/>
    </row>
    <row r="223" spans="1:15" s="66" customFormat="1" ht="30" customHeight="1" x14ac:dyDescent="0.2">
      <c r="A223" s="59" t="s">
        <v>393</v>
      </c>
      <c r="B223" s="60" t="s">
        <v>184</v>
      </c>
      <c r="C223" s="61" t="s">
        <v>496</v>
      </c>
      <c r="D223" s="62" t="s">
        <v>112</v>
      </c>
      <c r="E223" s="63" t="s">
        <v>118</v>
      </c>
      <c r="F223" s="64">
        <v>10</v>
      </c>
      <c r="G223" s="53"/>
      <c r="H223" s="65">
        <f>ROUND(G223*F223,2)</f>
        <v>0</v>
      </c>
      <c r="I223" s="10"/>
      <c r="J223" s="10"/>
      <c r="K223" s="10"/>
      <c r="L223" s="10"/>
      <c r="M223" s="10"/>
      <c r="N223" s="10"/>
      <c r="O223" s="10"/>
    </row>
    <row r="224" spans="1:15" s="104" customFormat="1" ht="30" customHeight="1" x14ac:dyDescent="0.2">
      <c r="A224" s="69" t="s">
        <v>157</v>
      </c>
      <c r="B224" s="70" t="s">
        <v>66</v>
      </c>
      <c r="C224" s="61" t="s">
        <v>54</v>
      </c>
      <c r="D224" s="126" t="s">
        <v>406</v>
      </c>
      <c r="E224" s="63" t="s">
        <v>117</v>
      </c>
      <c r="F224" s="64">
        <v>500</v>
      </c>
      <c r="G224" s="53"/>
      <c r="H224" s="65">
        <f>ROUND(G224*F224,2)</f>
        <v>0</v>
      </c>
      <c r="I224" s="26"/>
      <c r="J224" s="10"/>
      <c r="K224" s="10"/>
      <c r="L224" s="10"/>
      <c r="M224" s="10"/>
      <c r="N224" s="10"/>
      <c r="O224" s="10"/>
    </row>
    <row r="225" spans="1:15" ht="30" customHeight="1" x14ac:dyDescent="0.2">
      <c r="A225" s="35"/>
      <c r="B225" s="42"/>
      <c r="C225" s="75" t="s">
        <v>429</v>
      </c>
      <c r="D225" s="44"/>
      <c r="E225" s="76"/>
      <c r="F225" s="44"/>
      <c r="G225" s="35"/>
      <c r="H225" s="35"/>
    </row>
    <row r="226" spans="1:15" s="104" customFormat="1" ht="30" customHeight="1" x14ac:dyDescent="0.2">
      <c r="A226" s="78" t="s">
        <v>159</v>
      </c>
      <c r="B226" s="70" t="s">
        <v>67</v>
      </c>
      <c r="C226" s="61" t="s">
        <v>234</v>
      </c>
      <c r="D226" s="62" t="s">
        <v>431</v>
      </c>
      <c r="E226" s="63"/>
      <c r="F226" s="64"/>
      <c r="G226" s="71"/>
      <c r="H226" s="65"/>
      <c r="I226" s="26"/>
      <c r="J226" s="10"/>
      <c r="K226" s="10"/>
      <c r="L226" s="10"/>
      <c r="M226" s="10"/>
      <c r="N226" s="10"/>
      <c r="O226" s="10"/>
    </row>
    <row r="227" spans="1:15" s="104" customFormat="1" ht="45" customHeight="1" x14ac:dyDescent="0.2">
      <c r="A227" s="78" t="s">
        <v>160</v>
      </c>
      <c r="B227" s="60" t="s">
        <v>184</v>
      </c>
      <c r="C227" s="61" t="s">
        <v>432</v>
      </c>
      <c r="D227" s="62" t="s">
        <v>112</v>
      </c>
      <c r="E227" s="63" t="s">
        <v>117</v>
      </c>
      <c r="F227" s="64">
        <v>178</v>
      </c>
      <c r="G227" s="53"/>
      <c r="H227" s="65">
        <f>ROUND(G227*F227,2)</f>
        <v>0</v>
      </c>
      <c r="I227" s="10"/>
      <c r="J227" s="10"/>
      <c r="K227" s="10"/>
      <c r="L227" s="10"/>
      <c r="M227" s="10"/>
      <c r="N227" s="10"/>
      <c r="O227" s="10"/>
    </row>
    <row r="228" spans="1:15" s="104" customFormat="1" ht="30" customHeight="1" x14ac:dyDescent="0.2">
      <c r="A228" s="78" t="s">
        <v>161</v>
      </c>
      <c r="B228" s="70" t="s">
        <v>68</v>
      </c>
      <c r="C228" s="61" t="s">
        <v>235</v>
      </c>
      <c r="D228" s="62" t="s">
        <v>431</v>
      </c>
      <c r="E228" s="63"/>
      <c r="F228" s="64"/>
      <c r="G228" s="71"/>
      <c r="H228" s="65"/>
      <c r="I228" s="26"/>
      <c r="J228" s="10"/>
      <c r="K228" s="10"/>
      <c r="L228" s="10"/>
      <c r="M228" s="10"/>
      <c r="N228" s="10"/>
      <c r="O228" s="10"/>
    </row>
    <row r="229" spans="1:15" s="104" customFormat="1" ht="30" customHeight="1" x14ac:dyDescent="0.2">
      <c r="A229" s="78" t="s">
        <v>162</v>
      </c>
      <c r="B229" s="60" t="s">
        <v>184</v>
      </c>
      <c r="C229" s="61" t="s">
        <v>497</v>
      </c>
      <c r="D229" s="62" t="s">
        <v>112</v>
      </c>
      <c r="E229" s="63" t="s">
        <v>117</v>
      </c>
      <c r="F229" s="64">
        <v>10</v>
      </c>
      <c r="G229" s="53"/>
      <c r="H229" s="65">
        <f>ROUND(G229*F229,2)</f>
        <v>0</v>
      </c>
      <c r="I229" s="10"/>
      <c r="J229" s="10"/>
      <c r="K229" s="10"/>
      <c r="L229" s="10"/>
      <c r="M229" s="10"/>
      <c r="N229" s="10"/>
      <c r="O229" s="10"/>
    </row>
    <row r="230" spans="1:15" s="104" customFormat="1" ht="45" customHeight="1" x14ac:dyDescent="0.2">
      <c r="A230" s="78" t="s">
        <v>163</v>
      </c>
      <c r="B230" s="60" t="s">
        <v>185</v>
      </c>
      <c r="C230" s="61" t="s">
        <v>498</v>
      </c>
      <c r="D230" s="62" t="s">
        <v>112</v>
      </c>
      <c r="E230" s="63" t="s">
        <v>117</v>
      </c>
      <c r="F230" s="64">
        <v>24</v>
      </c>
      <c r="G230" s="53"/>
      <c r="H230" s="65">
        <f>ROUND(G230*F230,2)</f>
        <v>0</v>
      </c>
      <c r="I230" s="26"/>
      <c r="J230" s="10"/>
      <c r="K230" s="10"/>
      <c r="L230" s="10"/>
      <c r="M230" s="10"/>
      <c r="N230" s="10"/>
      <c r="O230" s="10"/>
    </row>
    <row r="231" spans="1:15" s="72" customFormat="1" ht="45" customHeight="1" x14ac:dyDescent="0.2">
      <c r="A231" s="78" t="s">
        <v>164</v>
      </c>
      <c r="B231" s="60" t="s">
        <v>186</v>
      </c>
      <c r="C231" s="61" t="s">
        <v>499</v>
      </c>
      <c r="D231" s="62" t="s">
        <v>112</v>
      </c>
      <c r="E231" s="63" t="s">
        <v>117</v>
      </c>
      <c r="F231" s="64">
        <v>20</v>
      </c>
      <c r="G231" s="53"/>
      <c r="H231" s="65">
        <f>ROUND(G231*F231,2)</f>
        <v>0</v>
      </c>
      <c r="I231" s="10"/>
      <c r="J231" s="10"/>
      <c r="K231" s="10"/>
      <c r="L231" s="10"/>
      <c r="M231" s="10"/>
      <c r="N231" s="10"/>
      <c r="O231" s="10"/>
    </row>
    <row r="232" spans="1:15" s="104" customFormat="1" ht="30" customHeight="1" x14ac:dyDescent="0.2">
      <c r="A232" s="78" t="s">
        <v>165</v>
      </c>
      <c r="B232" s="70" t="s">
        <v>500</v>
      </c>
      <c r="C232" s="61" t="s">
        <v>100</v>
      </c>
      <c r="D232" s="62" t="s">
        <v>351</v>
      </c>
      <c r="E232" s="63"/>
      <c r="F232" s="64"/>
      <c r="G232" s="71"/>
      <c r="H232" s="65"/>
      <c r="I232" s="26"/>
      <c r="J232" s="10"/>
      <c r="K232" s="10"/>
      <c r="L232" s="10"/>
      <c r="M232" s="10"/>
      <c r="N232" s="10"/>
      <c r="O232" s="10"/>
    </row>
    <row r="233" spans="1:15" s="104" customFormat="1" ht="30" customHeight="1" x14ac:dyDescent="0.2">
      <c r="A233" s="78" t="s">
        <v>166</v>
      </c>
      <c r="B233" s="60" t="s">
        <v>184</v>
      </c>
      <c r="C233" s="61" t="s">
        <v>126</v>
      </c>
      <c r="D233" s="62" t="s">
        <v>112</v>
      </c>
      <c r="E233" s="63" t="s">
        <v>120</v>
      </c>
      <c r="F233" s="64">
        <v>54</v>
      </c>
      <c r="G233" s="53"/>
      <c r="H233" s="65">
        <f>ROUND(G233*F233,2)</f>
        <v>0</v>
      </c>
      <c r="I233" s="10"/>
      <c r="J233" s="10"/>
      <c r="K233" s="10"/>
      <c r="L233" s="10"/>
      <c r="M233" s="10"/>
      <c r="N233" s="10"/>
      <c r="O233" s="10"/>
    </row>
    <row r="234" spans="1:15" s="104" customFormat="1" ht="30" customHeight="1" x14ac:dyDescent="0.2">
      <c r="A234" s="78" t="s">
        <v>167</v>
      </c>
      <c r="B234" s="70" t="s">
        <v>501</v>
      </c>
      <c r="C234" s="61" t="s">
        <v>101</v>
      </c>
      <c r="D234" s="62" t="s">
        <v>351</v>
      </c>
      <c r="E234" s="63"/>
      <c r="F234" s="64"/>
      <c r="G234" s="71"/>
      <c r="H234" s="65"/>
      <c r="I234" s="26"/>
      <c r="J234" s="10"/>
      <c r="K234" s="10"/>
      <c r="L234" s="10"/>
      <c r="M234" s="10"/>
      <c r="N234" s="10"/>
      <c r="O234" s="10"/>
    </row>
    <row r="235" spans="1:15" s="104" customFormat="1" ht="30" customHeight="1" x14ac:dyDescent="0.2">
      <c r="A235" s="78" t="s">
        <v>168</v>
      </c>
      <c r="B235" s="60" t="s">
        <v>184</v>
      </c>
      <c r="C235" s="61" t="s">
        <v>125</v>
      </c>
      <c r="D235" s="62" t="s">
        <v>112</v>
      </c>
      <c r="E235" s="63" t="s">
        <v>120</v>
      </c>
      <c r="F235" s="64">
        <v>70</v>
      </c>
      <c r="G235" s="53"/>
      <c r="H235" s="65">
        <f>ROUND(G235*F235,2)</f>
        <v>0</v>
      </c>
      <c r="I235" s="10"/>
      <c r="J235" s="10"/>
      <c r="K235" s="10"/>
      <c r="L235" s="10"/>
      <c r="M235" s="10"/>
      <c r="N235" s="10"/>
      <c r="O235" s="10"/>
    </row>
    <row r="236" spans="1:15" s="66" customFormat="1" ht="30" customHeight="1" x14ac:dyDescent="0.2">
      <c r="A236" s="78" t="s">
        <v>328</v>
      </c>
      <c r="B236" s="70" t="s">
        <v>502</v>
      </c>
      <c r="C236" s="61" t="s">
        <v>179</v>
      </c>
      <c r="D236" s="62" t="s">
        <v>434</v>
      </c>
      <c r="E236" s="63"/>
      <c r="F236" s="64"/>
      <c r="G236" s="71"/>
      <c r="H236" s="65"/>
      <c r="I236" s="26"/>
      <c r="J236" s="10"/>
      <c r="K236" s="10"/>
      <c r="L236" s="10"/>
      <c r="M236" s="10"/>
      <c r="N236" s="10"/>
      <c r="O236" s="10"/>
    </row>
    <row r="237" spans="1:15" s="104" customFormat="1" ht="30" customHeight="1" x14ac:dyDescent="0.2">
      <c r="A237" s="78" t="s">
        <v>329</v>
      </c>
      <c r="B237" s="60" t="s">
        <v>184</v>
      </c>
      <c r="C237" s="61" t="s">
        <v>435</v>
      </c>
      <c r="D237" s="62" t="s">
        <v>204</v>
      </c>
      <c r="E237" s="63"/>
      <c r="F237" s="64"/>
      <c r="G237" s="71"/>
      <c r="H237" s="65"/>
      <c r="I237" s="10"/>
      <c r="J237" s="10"/>
      <c r="K237" s="10"/>
      <c r="L237" s="10"/>
      <c r="M237" s="10"/>
      <c r="N237" s="10"/>
      <c r="O237" s="10"/>
    </row>
    <row r="238" spans="1:15" s="104" customFormat="1" ht="30" customHeight="1" x14ac:dyDescent="0.2">
      <c r="A238" s="78" t="s">
        <v>330</v>
      </c>
      <c r="B238" s="101" t="s">
        <v>308</v>
      </c>
      <c r="C238" s="61" t="s">
        <v>309</v>
      </c>
      <c r="D238" s="62"/>
      <c r="E238" s="63" t="s">
        <v>117</v>
      </c>
      <c r="F238" s="64">
        <v>20</v>
      </c>
      <c r="G238" s="53"/>
      <c r="H238" s="65">
        <f t="shared" ref="H238:H243" si="5">ROUND(G238*F238,2)</f>
        <v>0</v>
      </c>
      <c r="I238" s="26"/>
      <c r="J238" s="10"/>
      <c r="K238" s="10"/>
      <c r="L238" s="10"/>
      <c r="M238" s="10"/>
      <c r="N238" s="10"/>
      <c r="O238" s="10"/>
    </row>
    <row r="239" spans="1:15" s="104" customFormat="1" ht="30" customHeight="1" x14ac:dyDescent="0.2">
      <c r="A239" s="78" t="s">
        <v>331</v>
      </c>
      <c r="B239" s="101" t="s">
        <v>310</v>
      </c>
      <c r="C239" s="61" t="s">
        <v>311</v>
      </c>
      <c r="D239" s="62"/>
      <c r="E239" s="63" t="s">
        <v>117</v>
      </c>
      <c r="F239" s="64">
        <v>32</v>
      </c>
      <c r="G239" s="53"/>
      <c r="H239" s="65">
        <f t="shared" si="5"/>
        <v>0</v>
      </c>
      <c r="I239" s="10"/>
      <c r="J239" s="10"/>
      <c r="K239" s="10"/>
      <c r="L239" s="10"/>
      <c r="M239" s="10"/>
      <c r="N239" s="10"/>
      <c r="O239" s="10"/>
    </row>
    <row r="240" spans="1:15" s="104" customFormat="1" ht="30" customHeight="1" x14ac:dyDescent="0.2">
      <c r="A240" s="78" t="s">
        <v>332</v>
      </c>
      <c r="B240" s="101" t="s">
        <v>312</v>
      </c>
      <c r="C240" s="61" t="s">
        <v>313</v>
      </c>
      <c r="D240" s="62" t="s">
        <v>112</v>
      </c>
      <c r="E240" s="63" t="s">
        <v>117</v>
      </c>
      <c r="F240" s="64">
        <v>135</v>
      </c>
      <c r="G240" s="53"/>
      <c r="H240" s="65">
        <f t="shared" si="5"/>
        <v>0</v>
      </c>
      <c r="I240" s="26"/>
      <c r="J240" s="10"/>
      <c r="K240" s="10"/>
      <c r="L240" s="10"/>
      <c r="M240" s="10"/>
      <c r="N240" s="10"/>
      <c r="O240" s="10"/>
    </row>
    <row r="241" spans="1:15" s="66" customFormat="1" ht="30" customHeight="1" x14ac:dyDescent="0.2">
      <c r="A241" s="78" t="s">
        <v>238</v>
      </c>
      <c r="B241" s="70" t="s">
        <v>503</v>
      </c>
      <c r="C241" s="61" t="s">
        <v>213</v>
      </c>
      <c r="D241" s="62" t="s">
        <v>1</v>
      </c>
      <c r="E241" s="63" t="s">
        <v>117</v>
      </c>
      <c r="F241" s="96">
        <v>10</v>
      </c>
      <c r="G241" s="53"/>
      <c r="H241" s="65">
        <f t="shared" si="5"/>
        <v>0</v>
      </c>
      <c r="I241" s="10"/>
      <c r="J241" s="10"/>
      <c r="K241" s="10"/>
      <c r="L241" s="10"/>
      <c r="M241" s="10"/>
      <c r="N241" s="10"/>
      <c r="O241" s="10"/>
    </row>
    <row r="242" spans="1:15" s="104" customFormat="1" ht="30" customHeight="1" x14ac:dyDescent="0.2">
      <c r="A242" s="78" t="s">
        <v>239</v>
      </c>
      <c r="B242" s="70" t="s">
        <v>504</v>
      </c>
      <c r="C242" s="61" t="s">
        <v>214</v>
      </c>
      <c r="D242" s="62" t="s">
        <v>1</v>
      </c>
      <c r="E242" s="63" t="s">
        <v>117</v>
      </c>
      <c r="F242" s="64">
        <v>10</v>
      </c>
      <c r="G242" s="53"/>
      <c r="H242" s="65">
        <f t="shared" si="5"/>
        <v>0</v>
      </c>
      <c r="I242" s="26"/>
      <c r="J242" s="10"/>
      <c r="K242" s="10"/>
      <c r="L242" s="10"/>
      <c r="M242" s="10"/>
      <c r="N242" s="10"/>
      <c r="O242" s="10"/>
    </row>
    <row r="243" spans="1:15" s="104" customFormat="1" ht="30" customHeight="1" x14ac:dyDescent="0.2">
      <c r="A243" s="78" t="s">
        <v>295</v>
      </c>
      <c r="B243" s="70" t="s">
        <v>505</v>
      </c>
      <c r="C243" s="61" t="s">
        <v>288</v>
      </c>
      <c r="D243" s="62" t="s">
        <v>1</v>
      </c>
      <c r="E243" s="63" t="s">
        <v>117</v>
      </c>
      <c r="F243" s="64">
        <v>10</v>
      </c>
      <c r="G243" s="53"/>
      <c r="H243" s="65">
        <f t="shared" si="5"/>
        <v>0</v>
      </c>
      <c r="I243" s="10"/>
      <c r="J243" s="10"/>
      <c r="K243" s="10"/>
      <c r="L243" s="10"/>
      <c r="M243" s="10"/>
      <c r="N243" s="10"/>
      <c r="O243" s="10"/>
    </row>
    <row r="244" spans="1:15" s="104" customFormat="1" ht="30" customHeight="1" x14ac:dyDescent="0.2">
      <c r="A244" s="78" t="s">
        <v>338</v>
      </c>
      <c r="B244" s="70" t="s">
        <v>506</v>
      </c>
      <c r="C244" s="61" t="s">
        <v>96</v>
      </c>
      <c r="D244" s="62" t="s">
        <v>437</v>
      </c>
      <c r="E244" s="63"/>
      <c r="F244" s="64"/>
      <c r="G244" s="71"/>
      <c r="H244" s="65"/>
      <c r="I244" s="26"/>
      <c r="J244" s="10"/>
      <c r="K244" s="10"/>
      <c r="L244" s="10"/>
      <c r="M244" s="10"/>
      <c r="N244" s="10"/>
      <c r="O244" s="10"/>
    </row>
    <row r="245" spans="1:15" s="104" customFormat="1" ht="45" customHeight="1" x14ac:dyDescent="0.2">
      <c r="A245" s="78" t="s">
        <v>339</v>
      </c>
      <c r="B245" s="60" t="s">
        <v>184</v>
      </c>
      <c r="C245" s="61" t="s">
        <v>438</v>
      </c>
      <c r="D245" s="62" t="s">
        <v>314</v>
      </c>
      <c r="E245" s="63"/>
      <c r="F245" s="64"/>
      <c r="G245" s="155"/>
      <c r="H245" s="65"/>
      <c r="I245" s="10"/>
      <c r="J245" s="10"/>
      <c r="K245" s="10"/>
      <c r="L245" s="10"/>
      <c r="M245" s="10"/>
      <c r="N245" s="10"/>
      <c r="O245" s="10"/>
    </row>
    <row r="246" spans="1:15" s="104" customFormat="1" ht="30" customHeight="1" x14ac:dyDescent="0.2">
      <c r="A246" s="78" t="s">
        <v>439</v>
      </c>
      <c r="B246" s="156" t="s">
        <v>308</v>
      </c>
      <c r="C246" s="157" t="s">
        <v>315</v>
      </c>
      <c r="D246" s="126"/>
      <c r="E246" s="127" t="s">
        <v>121</v>
      </c>
      <c r="F246" s="158">
        <v>10</v>
      </c>
      <c r="G246" s="53"/>
      <c r="H246" s="129">
        <f>ROUND(G246*F246,2)</f>
        <v>0</v>
      </c>
      <c r="I246" s="26"/>
      <c r="J246" s="10"/>
      <c r="K246" s="10"/>
      <c r="L246" s="10"/>
      <c r="M246" s="10"/>
      <c r="N246" s="10"/>
      <c r="O246" s="10"/>
    </row>
    <row r="247" spans="1:15" s="104" customFormat="1" ht="30" customHeight="1" x14ac:dyDescent="0.2">
      <c r="A247" s="78" t="s">
        <v>530</v>
      </c>
      <c r="B247" s="156" t="s">
        <v>310</v>
      </c>
      <c r="C247" s="157" t="s">
        <v>316</v>
      </c>
      <c r="D247" s="126"/>
      <c r="E247" s="127" t="s">
        <v>121</v>
      </c>
      <c r="F247" s="158">
        <v>79</v>
      </c>
      <c r="G247" s="53"/>
      <c r="H247" s="129">
        <f>ROUND(G247*F247,2)</f>
        <v>0</v>
      </c>
      <c r="I247" s="10"/>
      <c r="J247" s="10"/>
      <c r="K247" s="10"/>
      <c r="L247" s="10"/>
      <c r="M247" s="10"/>
      <c r="N247" s="10"/>
      <c r="O247" s="10"/>
    </row>
    <row r="248" spans="1:15" s="104" customFormat="1" ht="30" customHeight="1" x14ac:dyDescent="0.2">
      <c r="A248" s="78" t="s">
        <v>647</v>
      </c>
      <c r="B248" s="156" t="s">
        <v>317</v>
      </c>
      <c r="C248" s="157" t="s">
        <v>318</v>
      </c>
      <c r="D248" s="126" t="s">
        <v>112</v>
      </c>
      <c r="E248" s="127" t="s">
        <v>121</v>
      </c>
      <c r="F248" s="158">
        <v>95</v>
      </c>
      <c r="G248" s="53"/>
      <c r="H248" s="129">
        <f>ROUND(G248*F248,2)</f>
        <v>0</v>
      </c>
      <c r="I248" s="26"/>
      <c r="J248" s="10"/>
      <c r="K248" s="10"/>
      <c r="L248" s="10"/>
      <c r="M248" s="10"/>
      <c r="N248" s="10"/>
      <c r="O248" s="10"/>
    </row>
    <row r="249" spans="1:15" s="104" customFormat="1" ht="45" customHeight="1" x14ac:dyDescent="0.2">
      <c r="A249" s="78" t="s">
        <v>340</v>
      </c>
      <c r="B249" s="60" t="s">
        <v>185</v>
      </c>
      <c r="C249" s="61" t="s">
        <v>507</v>
      </c>
      <c r="D249" s="62" t="s">
        <v>206</v>
      </c>
      <c r="E249" s="63" t="s">
        <v>121</v>
      </c>
      <c r="F249" s="64">
        <v>14</v>
      </c>
      <c r="G249" s="53"/>
      <c r="H249" s="65">
        <f>ROUND(G249*F249,2)</f>
        <v>0</v>
      </c>
      <c r="I249" s="10"/>
      <c r="J249" s="10"/>
      <c r="K249" s="10"/>
      <c r="L249" s="10"/>
      <c r="M249" s="10"/>
      <c r="N249" s="10"/>
      <c r="O249" s="10"/>
    </row>
    <row r="250" spans="1:15" s="104" customFormat="1" ht="45" customHeight="1" x14ac:dyDescent="0.2">
      <c r="A250" s="78" t="s">
        <v>240</v>
      </c>
      <c r="B250" s="70" t="s">
        <v>508</v>
      </c>
      <c r="C250" s="61" t="s">
        <v>104</v>
      </c>
      <c r="D250" s="62" t="s">
        <v>324</v>
      </c>
      <c r="E250" s="63" t="s">
        <v>117</v>
      </c>
      <c r="F250" s="64">
        <v>10</v>
      </c>
      <c r="G250" s="53"/>
      <c r="H250" s="65">
        <f>ROUND(G250*F250,2)</f>
        <v>0</v>
      </c>
      <c r="I250" s="26"/>
      <c r="J250" s="10"/>
      <c r="K250" s="10"/>
      <c r="L250" s="10"/>
      <c r="M250" s="10"/>
      <c r="N250" s="10"/>
      <c r="O250" s="10"/>
    </row>
    <row r="251" spans="1:15" s="104" customFormat="1" ht="30" customHeight="1" x14ac:dyDescent="0.2">
      <c r="A251" s="78" t="s">
        <v>241</v>
      </c>
      <c r="B251" s="70" t="s">
        <v>509</v>
      </c>
      <c r="C251" s="61" t="s">
        <v>188</v>
      </c>
      <c r="D251" s="62" t="s">
        <v>395</v>
      </c>
      <c r="E251" s="149"/>
      <c r="F251" s="64"/>
      <c r="G251" s="71"/>
      <c r="H251" s="65"/>
      <c r="I251" s="10"/>
      <c r="J251" s="10"/>
      <c r="K251" s="10"/>
      <c r="L251" s="10"/>
      <c r="M251" s="10"/>
      <c r="N251" s="10"/>
      <c r="O251" s="10"/>
    </row>
    <row r="252" spans="1:15" s="104" customFormat="1" ht="30" customHeight="1" x14ac:dyDescent="0.2">
      <c r="A252" s="78" t="s">
        <v>242</v>
      </c>
      <c r="B252" s="60" t="s">
        <v>184</v>
      </c>
      <c r="C252" s="61" t="s">
        <v>189</v>
      </c>
      <c r="D252" s="62"/>
      <c r="E252" s="63"/>
      <c r="F252" s="64"/>
      <c r="G252" s="71"/>
      <c r="H252" s="65"/>
      <c r="I252" s="26"/>
      <c r="J252" s="10"/>
      <c r="K252" s="10"/>
      <c r="L252" s="10"/>
      <c r="M252" s="10"/>
      <c r="N252" s="10"/>
      <c r="O252" s="10"/>
    </row>
    <row r="253" spans="1:15" s="104" customFormat="1" ht="30" customHeight="1" x14ac:dyDescent="0.2">
      <c r="A253" s="78" t="s">
        <v>243</v>
      </c>
      <c r="B253" s="101" t="s">
        <v>308</v>
      </c>
      <c r="C253" s="61" t="s">
        <v>320</v>
      </c>
      <c r="D253" s="62"/>
      <c r="E253" s="63" t="s">
        <v>119</v>
      </c>
      <c r="F253" s="64">
        <v>450</v>
      </c>
      <c r="G253" s="53"/>
      <c r="H253" s="65">
        <f>ROUND(G253*F253,2)</f>
        <v>0</v>
      </c>
      <c r="I253" s="10"/>
      <c r="J253" s="10"/>
      <c r="K253" s="10"/>
      <c r="L253" s="10"/>
      <c r="M253" s="10"/>
      <c r="N253" s="10"/>
      <c r="O253" s="10"/>
    </row>
    <row r="254" spans="1:15" s="104" customFormat="1" ht="30" customHeight="1" x14ac:dyDescent="0.2">
      <c r="A254" s="78" t="s">
        <v>244</v>
      </c>
      <c r="B254" s="60" t="s">
        <v>185</v>
      </c>
      <c r="C254" s="61" t="s">
        <v>190</v>
      </c>
      <c r="D254" s="62"/>
      <c r="E254" s="63"/>
      <c r="F254" s="64"/>
      <c r="G254" s="71"/>
      <c r="H254" s="65"/>
      <c r="I254" s="26"/>
      <c r="J254" s="10"/>
      <c r="K254" s="10"/>
      <c r="L254" s="10"/>
      <c r="M254" s="10"/>
      <c r="N254" s="10"/>
      <c r="O254" s="10"/>
    </row>
    <row r="255" spans="1:15" s="104" customFormat="1" ht="30" customHeight="1" x14ac:dyDescent="0.2">
      <c r="A255" s="78" t="s">
        <v>245</v>
      </c>
      <c r="B255" s="101" t="s">
        <v>308</v>
      </c>
      <c r="C255" s="61" t="s">
        <v>320</v>
      </c>
      <c r="D255" s="62"/>
      <c r="E255" s="63" t="s">
        <v>119</v>
      </c>
      <c r="F255" s="64">
        <v>4</v>
      </c>
      <c r="G255" s="53"/>
      <c r="H255" s="65">
        <f>ROUND(G255*F255,2)</f>
        <v>0</v>
      </c>
      <c r="I255" s="10"/>
      <c r="J255" s="10"/>
      <c r="K255" s="10"/>
      <c r="L255" s="10"/>
      <c r="M255" s="10"/>
      <c r="N255" s="10"/>
      <c r="O255" s="10"/>
    </row>
    <row r="256" spans="1:15" s="104" customFormat="1" ht="30" customHeight="1" x14ac:dyDescent="0.2">
      <c r="A256" s="78" t="s">
        <v>246</v>
      </c>
      <c r="B256" s="70" t="s">
        <v>510</v>
      </c>
      <c r="C256" s="61" t="s">
        <v>191</v>
      </c>
      <c r="D256" s="62" t="s">
        <v>395</v>
      </c>
      <c r="E256" s="63" t="s">
        <v>117</v>
      </c>
      <c r="F256" s="64">
        <v>20</v>
      </c>
      <c r="G256" s="53"/>
      <c r="H256" s="65">
        <f>ROUND(G256*F256,2)</f>
        <v>0</v>
      </c>
      <c r="I256" s="26"/>
      <c r="J256" s="10"/>
      <c r="K256" s="10"/>
      <c r="L256" s="10"/>
      <c r="M256" s="10"/>
      <c r="N256" s="10"/>
      <c r="O256" s="10"/>
    </row>
    <row r="257" spans="1:15" s="66" customFormat="1" ht="30" customHeight="1" x14ac:dyDescent="0.2">
      <c r="A257" s="78" t="s">
        <v>276</v>
      </c>
      <c r="B257" s="70" t="s">
        <v>511</v>
      </c>
      <c r="C257" s="61" t="s">
        <v>405</v>
      </c>
      <c r="D257" s="62" t="s">
        <v>512</v>
      </c>
      <c r="E257" s="63"/>
      <c r="F257" s="96"/>
      <c r="G257" s="155"/>
      <c r="H257" s="65">
        <f>ROUND(G257*F257,2)</f>
        <v>0</v>
      </c>
      <c r="I257" s="10"/>
      <c r="J257" s="10"/>
      <c r="K257" s="10"/>
      <c r="L257" s="10"/>
      <c r="M257" s="10"/>
      <c r="N257" s="10"/>
      <c r="O257" s="10"/>
    </row>
    <row r="258" spans="1:15" s="66" customFormat="1" ht="30" customHeight="1" x14ac:dyDescent="0.2">
      <c r="A258" s="78" t="s">
        <v>403</v>
      </c>
      <c r="B258" s="60" t="s">
        <v>184</v>
      </c>
      <c r="C258" s="61" t="s">
        <v>404</v>
      </c>
      <c r="D258" s="62"/>
      <c r="E258" s="63" t="s">
        <v>117</v>
      </c>
      <c r="F258" s="96">
        <v>400</v>
      </c>
      <c r="G258" s="53"/>
      <c r="H258" s="65">
        <f>ROUND(G258*F258,2)</f>
        <v>0</v>
      </c>
      <c r="I258" s="26"/>
      <c r="J258" s="10"/>
      <c r="K258" s="10"/>
      <c r="L258" s="10"/>
      <c r="M258" s="10"/>
      <c r="N258" s="10"/>
      <c r="O258" s="10"/>
    </row>
    <row r="259" spans="1:15" ht="30" customHeight="1" x14ac:dyDescent="0.2">
      <c r="A259" s="35"/>
      <c r="B259" s="150"/>
      <c r="C259" s="75" t="s">
        <v>131</v>
      </c>
      <c r="D259" s="44"/>
      <c r="E259" s="151"/>
      <c r="F259" s="45"/>
      <c r="G259" s="35"/>
      <c r="H259" s="35"/>
    </row>
    <row r="260" spans="1:15" s="66" customFormat="1" ht="30" customHeight="1" x14ac:dyDescent="0.2">
      <c r="A260" s="69" t="s">
        <v>264</v>
      </c>
      <c r="B260" s="70" t="s">
        <v>513</v>
      </c>
      <c r="C260" s="61" t="s">
        <v>45</v>
      </c>
      <c r="D260" s="62" t="s">
        <v>326</v>
      </c>
      <c r="E260" s="63" t="s">
        <v>121</v>
      </c>
      <c r="F260" s="96">
        <v>200</v>
      </c>
      <c r="G260" s="53"/>
      <c r="H260" s="65">
        <f>ROUND(G260*F260,2)</f>
        <v>0</v>
      </c>
      <c r="I260" s="26"/>
      <c r="J260" s="10"/>
      <c r="K260" s="10"/>
      <c r="L260" s="10"/>
      <c r="M260" s="10"/>
      <c r="N260" s="10"/>
      <c r="O260" s="10"/>
    </row>
    <row r="261" spans="1:15" ht="30" customHeight="1" x14ac:dyDescent="0.2">
      <c r="A261" s="35"/>
      <c r="B261" s="150"/>
      <c r="C261" s="75" t="s">
        <v>132</v>
      </c>
      <c r="D261" s="44"/>
      <c r="E261" s="151"/>
      <c r="F261" s="45"/>
      <c r="G261" s="35"/>
      <c r="H261" s="35"/>
    </row>
    <row r="262" spans="1:15" s="146" customFormat="1" ht="30" customHeight="1" x14ac:dyDescent="0.2">
      <c r="A262" s="144" t="s">
        <v>140</v>
      </c>
      <c r="B262" s="48" t="s">
        <v>514</v>
      </c>
      <c r="C262" s="49" t="s">
        <v>216</v>
      </c>
      <c r="D262" s="68" t="s">
        <v>2</v>
      </c>
      <c r="E262" s="51"/>
      <c r="F262" s="83"/>
      <c r="G262" s="58"/>
      <c r="H262" s="99"/>
      <c r="I262" s="26"/>
      <c r="J262" s="10"/>
      <c r="K262" s="10"/>
      <c r="L262" s="10"/>
      <c r="M262" s="10"/>
      <c r="N262" s="10"/>
      <c r="O262" s="10"/>
    </row>
    <row r="263" spans="1:15" s="146" customFormat="1" ht="30" customHeight="1" x14ac:dyDescent="0.2">
      <c r="A263" s="144" t="s">
        <v>22</v>
      </c>
      <c r="B263" s="67" t="s">
        <v>184</v>
      </c>
      <c r="C263" s="49" t="s">
        <v>515</v>
      </c>
      <c r="D263" s="68"/>
      <c r="E263" s="51"/>
      <c r="F263" s="83"/>
      <c r="G263" s="58"/>
      <c r="H263" s="99"/>
      <c r="I263" s="10"/>
      <c r="J263" s="10"/>
      <c r="K263" s="10"/>
      <c r="L263" s="10"/>
      <c r="M263" s="10"/>
      <c r="N263" s="10"/>
      <c r="O263" s="10"/>
    </row>
    <row r="264" spans="1:15" s="106" customFormat="1" ht="45" customHeight="1" x14ac:dyDescent="0.2">
      <c r="A264" s="105" t="s">
        <v>23</v>
      </c>
      <c r="B264" s="101" t="s">
        <v>308</v>
      </c>
      <c r="C264" s="61" t="s">
        <v>451</v>
      </c>
      <c r="D264" s="62"/>
      <c r="E264" s="63" t="s">
        <v>121</v>
      </c>
      <c r="F264" s="96">
        <v>3</v>
      </c>
      <c r="G264" s="53"/>
      <c r="H264" s="54">
        <f>ROUND(G264*F264,2)</f>
        <v>0</v>
      </c>
      <c r="I264" s="26"/>
      <c r="J264" s="10"/>
      <c r="K264" s="10"/>
      <c r="L264" s="10"/>
      <c r="M264" s="10"/>
      <c r="N264" s="10"/>
      <c r="O264" s="10"/>
    </row>
    <row r="265" spans="1:15" s="159" customFormat="1" ht="30" customHeight="1" x14ac:dyDescent="0.2">
      <c r="A265" s="69" t="s">
        <v>27</v>
      </c>
      <c r="B265" s="70" t="s">
        <v>516</v>
      </c>
      <c r="C265" s="2" t="s">
        <v>384</v>
      </c>
      <c r="D265" s="3" t="s">
        <v>385</v>
      </c>
      <c r="E265" s="63"/>
      <c r="F265" s="96"/>
      <c r="G265" s="71"/>
      <c r="H265" s="97"/>
      <c r="I265" s="10"/>
      <c r="J265" s="10"/>
      <c r="K265" s="10"/>
      <c r="L265" s="10"/>
      <c r="M265" s="10"/>
      <c r="N265" s="10"/>
      <c r="O265" s="10"/>
    </row>
    <row r="266" spans="1:15" s="104" customFormat="1" ht="45" customHeight="1" x14ac:dyDescent="0.2">
      <c r="A266" s="69" t="s">
        <v>28</v>
      </c>
      <c r="B266" s="60" t="s">
        <v>184</v>
      </c>
      <c r="C266" s="1" t="s">
        <v>396</v>
      </c>
      <c r="D266" s="62"/>
      <c r="E266" s="63" t="s">
        <v>120</v>
      </c>
      <c r="F266" s="96">
        <v>2</v>
      </c>
      <c r="G266" s="53"/>
      <c r="H266" s="65">
        <f t="shared" ref="H266:H271" si="6">ROUND(G266*F266,2)</f>
        <v>0</v>
      </c>
      <c r="I266" s="26"/>
      <c r="J266" s="10"/>
      <c r="K266" s="10"/>
      <c r="L266" s="10"/>
      <c r="M266" s="10"/>
      <c r="N266" s="10"/>
      <c r="O266" s="10"/>
    </row>
    <row r="267" spans="1:15" s="104" customFormat="1" ht="45" customHeight="1" x14ac:dyDescent="0.2">
      <c r="A267" s="69" t="s">
        <v>29</v>
      </c>
      <c r="B267" s="60" t="s">
        <v>185</v>
      </c>
      <c r="C267" s="1" t="s">
        <v>397</v>
      </c>
      <c r="D267" s="62"/>
      <c r="E267" s="63" t="s">
        <v>120</v>
      </c>
      <c r="F267" s="96">
        <v>2</v>
      </c>
      <c r="G267" s="53"/>
      <c r="H267" s="65">
        <f t="shared" si="6"/>
        <v>0</v>
      </c>
      <c r="I267" s="10"/>
      <c r="J267" s="10"/>
      <c r="K267" s="10"/>
      <c r="L267" s="10"/>
      <c r="M267" s="10"/>
      <c r="N267" s="10"/>
      <c r="O267" s="10"/>
    </row>
    <row r="268" spans="1:15" s="72" customFormat="1" ht="30" customHeight="1" x14ac:dyDescent="0.2">
      <c r="A268" s="69" t="s">
        <v>30</v>
      </c>
      <c r="B268" s="60" t="s">
        <v>186</v>
      </c>
      <c r="C268" s="1" t="s">
        <v>398</v>
      </c>
      <c r="D268" s="62"/>
      <c r="E268" s="63" t="s">
        <v>120</v>
      </c>
      <c r="F268" s="96">
        <v>2</v>
      </c>
      <c r="G268" s="53"/>
      <c r="H268" s="65">
        <f t="shared" si="6"/>
        <v>0</v>
      </c>
      <c r="I268" s="26"/>
      <c r="J268" s="10"/>
      <c r="K268" s="10"/>
      <c r="L268" s="10"/>
      <c r="M268" s="10"/>
      <c r="N268" s="10"/>
      <c r="O268" s="10"/>
    </row>
    <row r="269" spans="1:15" s="72" customFormat="1" ht="30" customHeight="1" x14ac:dyDescent="0.2">
      <c r="A269" s="69" t="s">
        <v>31</v>
      </c>
      <c r="B269" s="60" t="s">
        <v>187</v>
      </c>
      <c r="C269" s="1" t="s">
        <v>399</v>
      </c>
      <c r="D269" s="62"/>
      <c r="E269" s="63" t="s">
        <v>120</v>
      </c>
      <c r="F269" s="96">
        <v>2</v>
      </c>
      <c r="G269" s="53"/>
      <c r="H269" s="65">
        <f t="shared" si="6"/>
        <v>0</v>
      </c>
      <c r="I269" s="10"/>
      <c r="J269" s="10"/>
      <c r="K269" s="10"/>
      <c r="L269" s="10"/>
      <c r="M269" s="10"/>
      <c r="N269" s="10"/>
      <c r="O269" s="10"/>
    </row>
    <row r="270" spans="1:15" s="72" customFormat="1" ht="36" customHeight="1" x14ac:dyDescent="0.2">
      <c r="A270" s="69" t="s">
        <v>34</v>
      </c>
      <c r="B270" s="70" t="s">
        <v>517</v>
      </c>
      <c r="C270" s="148" t="s">
        <v>218</v>
      </c>
      <c r="D270" s="62" t="s">
        <v>2</v>
      </c>
      <c r="E270" s="63"/>
      <c r="F270" s="96"/>
      <c r="G270" s="71"/>
      <c r="H270" s="65">
        <f t="shared" si="6"/>
        <v>0</v>
      </c>
      <c r="I270" s="26"/>
      <c r="J270" s="10"/>
      <c r="K270" s="10"/>
      <c r="L270" s="10"/>
      <c r="M270" s="10"/>
      <c r="N270" s="10"/>
      <c r="O270" s="10"/>
    </row>
    <row r="271" spans="1:15" s="72" customFormat="1" ht="30" customHeight="1" x14ac:dyDescent="0.2">
      <c r="A271" s="69" t="s">
        <v>35</v>
      </c>
      <c r="B271" s="60" t="s">
        <v>184</v>
      </c>
      <c r="C271" s="148" t="s">
        <v>365</v>
      </c>
      <c r="D271" s="62"/>
      <c r="E271" s="63" t="s">
        <v>120</v>
      </c>
      <c r="F271" s="96">
        <v>1</v>
      </c>
      <c r="G271" s="53"/>
      <c r="H271" s="65">
        <f t="shared" si="6"/>
        <v>0</v>
      </c>
      <c r="I271" s="10"/>
      <c r="J271" s="10"/>
      <c r="K271" s="10"/>
      <c r="L271" s="10"/>
      <c r="M271" s="10"/>
      <c r="N271" s="10"/>
      <c r="O271" s="10"/>
    </row>
    <row r="272" spans="1:15" s="72" customFormat="1" ht="30" customHeight="1" x14ac:dyDescent="0.2">
      <c r="A272" s="69" t="s">
        <v>36</v>
      </c>
      <c r="B272" s="70" t="s">
        <v>518</v>
      </c>
      <c r="C272" s="148" t="s">
        <v>219</v>
      </c>
      <c r="D272" s="62" t="s">
        <v>2</v>
      </c>
      <c r="E272" s="63"/>
      <c r="F272" s="96"/>
      <c r="G272" s="71"/>
      <c r="H272" s="65"/>
      <c r="I272" s="26"/>
      <c r="J272" s="10"/>
      <c r="K272" s="10"/>
      <c r="L272" s="10"/>
      <c r="M272" s="10"/>
      <c r="N272" s="10"/>
      <c r="O272" s="10"/>
    </row>
    <row r="273" spans="1:15" s="72" customFormat="1" ht="30" customHeight="1" x14ac:dyDescent="0.2">
      <c r="A273" s="69" t="s">
        <v>37</v>
      </c>
      <c r="B273" s="60" t="s">
        <v>184</v>
      </c>
      <c r="C273" s="148" t="s">
        <v>452</v>
      </c>
      <c r="D273" s="62"/>
      <c r="E273" s="63"/>
      <c r="F273" s="96"/>
      <c r="G273" s="71"/>
      <c r="H273" s="65"/>
      <c r="I273" s="10"/>
      <c r="J273" s="10"/>
      <c r="K273" s="10"/>
      <c r="L273" s="10"/>
      <c r="M273" s="10"/>
      <c r="N273" s="10"/>
      <c r="O273" s="10"/>
    </row>
    <row r="274" spans="1:15" s="72" customFormat="1" ht="30" customHeight="1" x14ac:dyDescent="0.2">
      <c r="A274" s="69" t="s">
        <v>38</v>
      </c>
      <c r="B274" s="101" t="s">
        <v>308</v>
      </c>
      <c r="C274" s="61" t="s">
        <v>645</v>
      </c>
      <c r="D274" s="62"/>
      <c r="E274" s="63" t="s">
        <v>120</v>
      </c>
      <c r="F274" s="96">
        <v>1</v>
      </c>
      <c r="G274" s="53"/>
      <c r="H274" s="65">
        <f>ROUND(G274*F274,2)</f>
        <v>0</v>
      </c>
      <c r="I274" s="26"/>
      <c r="J274" s="10"/>
      <c r="K274" s="10"/>
      <c r="L274" s="10"/>
      <c r="M274" s="10"/>
      <c r="N274" s="10"/>
      <c r="O274" s="10"/>
    </row>
    <row r="275" spans="1:15" ht="30" customHeight="1" x14ac:dyDescent="0.2">
      <c r="A275" s="35"/>
      <c r="B275" s="152"/>
      <c r="C275" s="75" t="s">
        <v>133</v>
      </c>
      <c r="D275" s="44"/>
      <c r="E275" s="151"/>
      <c r="F275" s="45"/>
      <c r="G275" s="35"/>
      <c r="H275" s="65"/>
    </row>
    <row r="276" spans="1:15" s="104" customFormat="1" ht="45" customHeight="1" x14ac:dyDescent="0.2">
      <c r="A276" s="69" t="s">
        <v>141</v>
      </c>
      <c r="B276" s="70" t="s">
        <v>519</v>
      </c>
      <c r="C276" s="1" t="s">
        <v>386</v>
      </c>
      <c r="D276" s="3" t="s">
        <v>385</v>
      </c>
      <c r="E276" s="63" t="s">
        <v>120</v>
      </c>
      <c r="F276" s="96">
        <v>3</v>
      </c>
      <c r="G276" s="53"/>
      <c r="H276" s="65">
        <f>ROUND(G276*F276,2)</f>
        <v>0</v>
      </c>
      <c r="I276" s="26"/>
      <c r="J276" s="10"/>
      <c r="K276" s="10"/>
      <c r="L276" s="10"/>
      <c r="M276" s="10"/>
      <c r="N276" s="10"/>
      <c r="O276" s="10"/>
    </row>
    <row r="277" spans="1:15" s="104" customFormat="1" ht="30" customHeight="1" x14ac:dyDescent="0.2">
      <c r="A277" s="69" t="s">
        <v>142</v>
      </c>
      <c r="B277" s="70" t="s">
        <v>520</v>
      </c>
      <c r="C277" s="61" t="s">
        <v>302</v>
      </c>
      <c r="D277" s="62" t="s">
        <v>2</v>
      </c>
      <c r="E277" s="63"/>
      <c r="F277" s="96"/>
      <c r="G277" s="155"/>
      <c r="H277" s="97"/>
      <c r="I277" s="10"/>
      <c r="J277" s="10"/>
      <c r="K277" s="10"/>
      <c r="L277" s="10"/>
      <c r="M277" s="10"/>
      <c r="N277" s="10"/>
      <c r="O277" s="10"/>
    </row>
    <row r="278" spans="1:15" s="104" customFormat="1" ht="30" customHeight="1" x14ac:dyDescent="0.2">
      <c r="A278" s="69" t="s">
        <v>303</v>
      </c>
      <c r="B278" s="60" t="s">
        <v>184</v>
      </c>
      <c r="C278" s="61" t="s">
        <v>307</v>
      </c>
      <c r="D278" s="62"/>
      <c r="E278" s="63" t="s">
        <v>122</v>
      </c>
      <c r="F278" s="160">
        <v>0.3</v>
      </c>
      <c r="G278" s="53"/>
      <c r="H278" s="65">
        <f>ROUND(G278*F278,2)</f>
        <v>0</v>
      </c>
      <c r="I278" s="26"/>
      <c r="J278" s="10"/>
      <c r="K278" s="10"/>
      <c r="L278" s="10"/>
      <c r="M278" s="10"/>
      <c r="N278" s="10"/>
      <c r="O278" s="10"/>
    </row>
    <row r="279" spans="1:15" s="66" customFormat="1" ht="30" customHeight="1" x14ac:dyDescent="0.2">
      <c r="A279" s="69" t="s">
        <v>143</v>
      </c>
      <c r="B279" s="70" t="s">
        <v>521</v>
      </c>
      <c r="C279" s="1" t="s">
        <v>400</v>
      </c>
      <c r="D279" s="3" t="s">
        <v>385</v>
      </c>
      <c r="E279" s="63"/>
      <c r="F279" s="96"/>
      <c r="G279" s="71"/>
      <c r="H279" s="97"/>
      <c r="I279" s="10"/>
      <c r="J279" s="10"/>
      <c r="K279" s="10"/>
      <c r="L279" s="10"/>
      <c r="M279" s="10"/>
      <c r="N279" s="10"/>
      <c r="O279" s="10"/>
    </row>
    <row r="280" spans="1:15" s="104" customFormat="1" ht="30" customHeight="1" x14ac:dyDescent="0.2">
      <c r="A280" s="69" t="s">
        <v>144</v>
      </c>
      <c r="B280" s="60" t="s">
        <v>184</v>
      </c>
      <c r="C280" s="61" t="s">
        <v>344</v>
      </c>
      <c r="D280" s="62"/>
      <c r="E280" s="63" t="s">
        <v>120</v>
      </c>
      <c r="F280" s="96">
        <v>2</v>
      </c>
      <c r="G280" s="53"/>
      <c r="H280" s="65">
        <f t="shared" ref="H280:H286" si="7">ROUND(G280*F280,2)</f>
        <v>0</v>
      </c>
      <c r="I280" s="26"/>
      <c r="J280" s="10"/>
      <c r="K280" s="10"/>
      <c r="L280" s="10"/>
      <c r="M280" s="10"/>
      <c r="N280" s="10"/>
      <c r="O280" s="10"/>
    </row>
    <row r="281" spans="1:15" s="104" customFormat="1" ht="30" customHeight="1" x14ac:dyDescent="0.2">
      <c r="A281" s="69" t="s">
        <v>145</v>
      </c>
      <c r="B281" s="60" t="s">
        <v>185</v>
      </c>
      <c r="C281" s="61" t="s">
        <v>345</v>
      </c>
      <c r="D281" s="62"/>
      <c r="E281" s="63" t="s">
        <v>120</v>
      </c>
      <c r="F281" s="96">
        <v>7</v>
      </c>
      <c r="G281" s="53"/>
      <c r="H281" s="65">
        <f t="shared" si="7"/>
        <v>0</v>
      </c>
      <c r="I281" s="10"/>
      <c r="J281" s="10"/>
      <c r="K281" s="10"/>
      <c r="L281" s="10"/>
      <c r="M281" s="10"/>
      <c r="N281" s="10"/>
      <c r="O281" s="10"/>
    </row>
    <row r="282" spans="1:15" s="72" customFormat="1" ht="30" customHeight="1" x14ac:dyDescent="0.2">
      <c r="A282" s="69" t="s">
        <v>147</v>
      </c>
      <c r="B282" s="60" t="s">
        <v>186</v>
      </c>
      <c r="C282" s="61" t="s">
        <v>347</v>
      </c>
      <c r="D282" s="62"/>
      <c r="E282" s="63" t="s">
        <v>120</v>
      </c>
      <c r="F282" s="96">
        <v>2</v>
      </c>
      <c r="G282" s="53"/>
      <c r="H282" s="65">
        <f t="shared" si="7"/>
        <v>0</v>
      </c>
      <c r="I282" s="26"/>
      <c r="J282" s="10"/>
      <c r="K282" s="10"/>
      <c r="L282" s="10"/>
      <c r="M282" s="10"/>
      <c r="N282" s="10"/>
      <c r="O282" s="10"/>
    </row>
    <row r="283" spans="1:15" s="66" customFormat="1" ht="30" customHeight="1" x14ac:dyDescent="0.2">
      <c r="A283" s="69" t="s">
        <v>148</v>
      </c>
      <c r="B283" s="70" t="s">
        <v>522</v>
      </c>
      <c r="C283" s="61" t="s">
        <v>284</v>
      </c>
      <c r="D283" s="3" t="s">
        <v>385</v>
      </c>
      <c r="E283" s="63" t="s">
        <v>120</v>
      </c>
      <c r="F283" s="96">
        <v>5</v>
      </c>
      <c r="G283" s="53"/>
      <c r="H283" s="65">
        <f t="shared" si="7"/>
        <v>0</v>
      </c>
      <c r="I283" s="10"/>
      <c r="J283" s="10"/>
      <c r="K283" s="10"/>
      <c r="L283" s="10"/>
      <c r="M283" s="10"/>
      <c r="N283" s="10"/>
      <c r="O283" s="10"/>
    </row>
    <row r="284" spans="1:15" s="66" customFormat="1" ht="30" customHeight="1" x14ac:dyDescent="0.2">
      <c r="A284" s="69" t="s">
        <v>231</v>
      </c>
      <c r="B284" s="70" t="s">
        <v>523</v>
      </c>
      <c r="C284" s="61" t="s">
        <v>286</v>
      </c>
      <c r="D284" s="3" t="s">
        <v>385</v>
      </c>
      <c r="E284" s="63" t="s">
        <v>120</v>
      </c>
      <c r="F284" s="96">
        <v>2</v>
      </c>
      <c r="G284" s="53"/>
      <c r="H284" s="65">
        <f t="shared" si="7"/>
        <v>0</v>
      </c>
      <c r="I284" s="26"/>
      <c r="J284" s="10"/>
      <c r="K284" s="10"/>
      <c r="L284" s="10"/>
      <c r="M284" s="10"/>
      <c r="N284" s="10"/>
      <c r="O284" s="10"/>
    </row>
    <row r="285" spans="1:15" s="104" customFormat="1" ht="30" customHeight="1" x14ac:dyDescent="0.2">
      <c r="A285" s="69" t="s">
        <v>149</v>
      </c>
      <c r="B285" s="70" t="s">
        <v>524</v>
      </c>
      <c r="C285" s="61" t="s">
        <v>285</v>
      </c>
      <c r="D285" s="3" t="s">
        <v>385</v>
      </c>
      <c r="E285" s="63" t="s">
        <v>120</v>
      </c>
      <c r="F285" s="96">
        <v>10</v>
      </c>
      <c r="G285" s="53"/>
      <c r="H285" s="65">
        <f t="shared" si="7"/>
        <v>0</v>
      </c>
      <c r="I285" s="10"/>
      <c r="J285" s="10"/>
      <c r="K285" s="10"/>
      <c r="L285" s="10"/>
      <c r="M285" s="10"/>
      <c r="N285" s="10"/>
      <c r="O285" s="10"/>
    </row>
    <row r="286" spans="1:15" s="104" customFormat="1" ht="30" customHeight="1" x14ac:dyDescent="0.2">
      <c r="A286" s="116" t="s">
        <v>150</v>
      </c>
      <c r="B286" s="5" t="s">
        <v>525</v>
      </c>
      <c r="C286" s="1" t="s">
        <v>287</v>
      </c>
      <c r="D286" s="3" t="s">
        <v>385</v>
      </c>
      <c r="E286" s="4" t="s">
        <v>120</v>
      </c>
      <c r="F286" s="6">
        <v>5</v>
      </c>
      <c r="G286" s="53"/>
      <c r="H286" s="117">
        <f t="shared" si="7"/>
        <v>0</v>
      </c>
      <c r="I286" s="26"/>
      <c r="J286" s="10"/>
      <c r="K286" s="10"/>
      <c r="L286" s="10"/>
      <c r="M286" s="10"/>
      <c r="N286" s="10"/>
      <c r="O286" s="10"/>
    </row>
    <row r="287" spans="1:15" ht="30" customHeight="1" x14ac:dyDescent="0.2">
      <c r="A287" s="35"/>
      <c r="B287" s="42"/>
      <c r="C287" s="75" t="s">
        <v>134</v>
      </c>
      <c r="D287" s="44"/>
      <c r="E287" s="76"/>
      <c r="F287" s="44"/>
      <c r="G287" s="35"/>
      <c r="H287" s="35"/>
    </row>
    <row r="288" spans="1:15" s="66" customFormat="1" ht="30" customHeight="1" x14ac:dyDescent="0.2">
      <c r="A288" s="78" t="s">
        <v>151</v>
      </c>
      <c r="B288" s="70" t="s">
        <v>526</v>
      </c>
      <c r="C288" s="61" t="s">
        <v>87</v>
      </c>
      <c r="D288" s="62" t="s">
        <v>527</v>
      </c>
      <c r="E288" s="63"/>
      <c r="F288" s="64"/>
      <c r="G288" s="71"/>
      <c r="H288" s="65"/>
      <c r="I288" s="26"/>
      <c r="J288" s="10"/>
      <c r="K288" s="10"/>
      <c r="L288" s="10"/>
      <c r="M288" s="10"/>
      <c r="N288" s="10"/>
      <c r="O288" s="10"/>
    </row>
    <row r="289" spans="1:15" s="104" customFormat="1" ht="30" customHeight="1" x14ac:dyDescent="0.2">
      <c r="A289" s="78" t="s">
        <v>152</v>
      </c>
      <c r="B289" s="60" t="s">
        <v>184</v>
      </c>
      <c r="C289" s="61" t="s">
        <v>348</v>
      </c>
      <c r="D289" s="62"/>
      <c r="E289" s="63" t="s">
        <v>117</v>
      </c>
      <c r="F289" s="64">
        <v>30</v>
      </c>
      <c r="G289" s="53"/>
      <c r="H289" s="65">
        <f>ROUND(G289*F289,2)</f>
        <v>0</v>
      </c>
      <c r="I289" s="10"/>
      <c r="J289" s="10"/>
      <c r="K289" s="10"/>
      <c r="L289" s="10"/>
      <c r="M289" s="10"/>
      <c r="N289" s="10"/>
      <c r="O289" s="10"/>
    </row>
    <row r="290" spans="1:15" s="104" customFormat="1" ht="30" customHeight="1" x14ac:dyDescent="0.2">
      <c r="A290" s="78" t="s">
        <v>153</v>
      </c>
      <c r="B290" s="60" t="s">
        <v>185</v>
      </c>
      <c r="C290" s="61" t="s">
        <v>349</v>
      </c>
      <c r="D290" s="62"/>
      <c r="E290" s="63" t="s">
        <v>117</v>
      </c>
      <c r="F290" s="64">
        <v>500</v>
      </c>
      <c r="G290" s="53"/>
      <c r="H290" s="65">
        <f>ROUND(G290*F290,2)</f>
        <v>0</v>
      </c>
      <c r="I290" s="26"/>
      <c r="J290" s="10"/>
      <c r="K290" s="10"/>
      <c r="L290" s="10"/>
      <c r="M290" s="10"/>
      <c r="N290" s="10"/>
      <c r="O290" s="10"/>
    </row>
    <row r="291" spans="1:15" ht="30" customHeight="1" x14ac:dyDescent="0.2">
      <c r="A291" s="35"/>
      <c r="B291" s="161"/>
      <c r="C291" s="75" t="s">
        <v>124</v>
      </c>
      <c r="D291" s="44"/>
      <c r="E291" s="151"/>
      <c r="F291" s="45"/>
      <c r="G291" s="35"/>
      <c r="H291" s="35"/>
    </row>
    <row r="292" spans="1:15" s="104" customFormat="1" ht="30" customHeight="1" x14ac:dyDescent="0.2">
      <c r="A292" s="116" t="s">
        <v>150</v>
      </c>
      <c r="B292" s="5" t="s">
        <v>528</v>
      </c>
      <c r="C292" s="1" t="s">
        <v>469</v>
      </c>
      <c r="D292" s="3" t="s">
        <v>470</v>
      </c>
      <c r="E292" s="4" t="s">
        <v>120</v>
      </c>
      <c r="F292" s="6">
        <v>1</v>
      </c>
      <c r="G292" s="53"/>
      <c r="H292" s="117">
        <f>ROUND(G292*F292,2)</f>
        <v>0</v>
      </c>
      <c r="I292" s="26"/>
      <c r="J292" s="10"/>
      <c r="K292" s="10"/>
      <c r="L292" s="10"/>
      <c r="M292" s="10"/>
      <c r="N292" s="10"/>
      <c r="O292" s="10"/>
    </row>
    <row r="293" spans="1:15" s="41" customFormat="1" ht="45" customHeight="1" thickBot="1" x14ac:dyDescent="0.25">
      <c r="A293" s="153"/>
      <c r="B293" s="123" t="str">
        <f>B220</f>
        <v>D</v>
      </c>
      <c r="C293" s="265" t="str">
        <f>C220</f>
        <v>QUEENSTON BAY - WEST LEG - from Mathers Avenue to Brock Street - Rehabilitation</v>
      </c>
      <c r="D293" s="266"/>
      <c r="E293" s="266"/>
      <c r="F293" s="267"/>
      <c r="G293" s="153" t="s">
        <v>471</v>
      </c>
      <c r="H293" s="154">
        <f>SUM(H220:H292)</f>
        <v>0</v>
      </c>
      <c r="I293" s="10"/>
      <c r="J293" s="10"/>
      <c r="K293" s="10"/>
      <c r="L293" s="10"/>
      <c r="M293" s="10"/>
      <c r="N293" s="10"/>
      <c r="O293" s="10"/>
    </row>
    <row r="294" spans="1:15" s="41" customFormat="1" ht="45" customHeight="1" thickTop="1" x14ac:dyDescent="0.2">
      <c r="A294" s="38"/>
      <c r="B294" s="39" t="s">
        <v>291</v>
      </c>
      <c r="C294" s="262" t="s">
        <v>529</v>
      </c>
      <c r="D294" s="263"/>
      <c r="E294" s="263"/>
      <c r="F294" s="264"/>
      <c r="G294" s="40"/>
      <c r="H294" s="38" t="s">
        <v>112</v>
      </c>
      <c r="I294" s="26"/>
      <c r="J294" s="10"/>
      <c r="K294" s="10"/>
      <c r="L294" s="10"/>
      <c r="M294" s="10"/>
      <c r="N294" s="10"/>
      <c r="O294" s="10"/>
    </row>
    <row r="295" spans="1:15" ht="30" customHeight="1" x14ac:dyDescent="0.2">
      <c r="A295" s="35"/>
      <c r="B295" s="42"/>
      <c r="C295" s="43" t="s">
        <v>129</v>
      </c>
      <c r="D295" s="44"/>
      <c r="E295" s="45" t="s">
        <v>112</v>
      </c>
      <c r="F295" s="45" t="s">
        <v>112</v>
      </c>
      <c r="G295" s="46" t="s">
        <v>112</v>
      </c>
      <c r="H295" s="35"/>
    </row>
    <row r="296" spans="1:15" s="55" customFormat="1" ht="30" customHeight="1" x14ac:dyDescent="0.2">
      <c r="A296" s="47" t="s">
        <v>224</v>
      </c>
      <c r="B296" s="48" t="s">
        <v>69</v>
      </c>
      <c r="C296" s="49" t="s">
        <v>50</v>
      </c>
      <c r="D296" s="50" t="s">
        <v>406</v>
      </c>
      <c r="E296" s="51" t="s">
        <v>118</v>
      </c>
      <c r="F296" s="64">
        <v>1300</v>
      </c>
      <c r="G296" s="53"/>
      <c r="H296" s="54">
        <f>ROUND(G296*F296,2)</f>
        <v>0</v>
      </c>
      <c r="I296" s="26"/>
      <c r="J296" s="10"/>
      <c r="K296" s="10"/>
      <c r="L296" s="10"/>
      <c r="M296" s="10"/>
      <c r="N296" s="10"/>
      <c r="O296" s="10"/>
    </row>
    <row r="297" spans="1:15" s="57" customFormat="1" ht="30" customHeight="1" x14ac:dyDescent="0.2">
      <c r="A297" s="56" t="s">
        <v>154</v>
      </c>
      <c r="B297" s="48" t="s">
        <v>70</v>
      </c>
      <c r="C297" s="49" t="s">
        <v>44</v>
      </c>
      <c r="D297" s="50" t="s">
        <v>407</v>
      </c>
      <c r="E297" s="51" t="s">
        <v>117</v>
      </c>
      <c r="F297" s="64">
        <v>2763</v>
      </c>
      <c r="G297" s="53"/>
      <c r="H297" s="54">
        <f>ROUND(G297*F297,2)</f>
        <v>0</v>
      </c>
      <c r="I297" s="10"/>
      <c r="J297" s="10"/>
      <c r="K297" s="10"/>
      <c r="L297" s="10"/>
      <c r="M297" s="10"/>
      <c r="N297" s="10"/>
      <c r="O297" s="10"/>
    </row>
    <row r="298" spans="1:15" s="55" customFormat="1" ht="30" customHeight="1" x14ac:dyDescent="0.2">
      <c r="A298" s="56" t="s">
        <v>155</v>
      </c>
      <c r="B298" s="48" t="s">
        <v>71</v>
      </c>
      <c r="C298" s="49" t="s">
        <v>390</v>
      </c>
      <c r="D298" s="50" t="s">
        <v>407</v>
      </c>
      <c r="E298" s="51"/>
      <c r="F298" s="64"/>
      <c r="G298" s="58"/>
      <c r="H298" s="54"/>
      <c r="I298" s="26"/>
      <c r="J298" s="10"/>
      <c r="K298" s="10"/>
      <c r="L298" s="10"/>
      <c r="M298" s="10"/>
      <c r="N298" s="10"/>
      <c r="O298" s="10"/>
    </row>
    <row r="299" spans="1:15" s="66" customFormat="1" ht="30" customHeight="1" x14ac:dyDescent="0.2">
      <c r="A299" s="59" t="s">
        <v>391</v>
      </c>
      <c r="B299" s="60" t="s">
        <v>184</v>
      </c>
      <c r="C299" s="61" t="s">
        <v>425</v>
      </c>
      <c r="D299" s="62" t="s">
        <v>112</v>
      </c>
      <c r="E299" s="63" t="s">
        <v>119</v>
      </c>
      <c r="F299" s="64">
        <v>1580</v>
      </c>
      <c r="G299" s="53"/>
      <c r="H299" s="65">
        <f>ROUND(G299*F299,2)</f>
        <v>0</v>
      </c>
      <c r="I299" s="10"/>
      <c r="J299" s="10"/>
      <c r="K299" s="10"/>
      <c r="L299" s="10"/>
      <c r="M299" s="10"/>
      <c r="N299" s="10"/>
      <c r="O299" s="10"/>
    </row>
    <row r="300" spans="1:15" s="55" customFormat="1" ht="45" customHeight="1" x14ac:dyDescent="0.2">
      <c r="A300" s="56" t="s">
        <v>156</v>
      </c>
      <c r="B300" s="48" t="s">
        <v>72</v>
      </c>
      <c r="C300" s="49" t="s">
        <v>178</v>
      </c>
      <c r="D300" s="50" t="s">
        <v>406</v>
      </c>
      <c r="E300" s="51"/>
      <c r="F300" s="64"/>
      <c r="G300" s="58"/>
      <c r="H300" s="54"/>
      <c r="I300" s="26"/>
      <c r="J300" s="10"/>
      <c r="K300" s="10"/>
      <c r="L300" s="10"/>
      <c r="M300" s="10"/>
      <c r="N300" s="10"/>
      <c r="O300" s="10"/>
    </row>
    <row r="301" spans="1:15" s="55" customFormat="1" ht="30" customHeight="1" x14ac:dyDescent="0.2">
      <c r="A301" s="56" t="s">
        <v>392</v>
      </c>
      <c r="B301" s="67" t="s">
        <v>184</v>
      </c>
      <c r="C301" s="49" t="s">
        <v>426</v>
      </c>
      <c r="D301" s="68" t="s">
        <v>112</v>
      </c>
      <c r="E301" s="51" t="s">
        <v>118</v>
      </c>
      <c r="F301" s="52">
        <v>305</v>
      </c>
      <c r="G301" s="53"/>
      <c r="H301" s="54">
        <f>ROUND(G301*F301,2)</f>
        <v>0</v>
      </c>
      <c r="I301" s="10"/>
      <c r="J301" s="10"/>
      <c r="K301" s="10"/>
      <c r="L301" s="10"/>
      <c r="M301" s="10"/>
      <c r="N301" s="10"/>
      <c r="O301" s="10"/>
    </row>
    <row r="302" spans="1:15" s="57" customFormat="1" ht="30" customHeight="1" x14ac:dyDescent="0.2">
      <c r="A302" s="47" t="s">
        <v>157</v>
      </c>
      <c r="B302" s="48" t="s">
        <v>73</v>
      </c>
      <c r="C302" s="49" t="s">
        <v>54</v>
      </c>
      <c r="D302" s="50" t="s">
        <v>406</v>
      </c>
      <c r="E302" s="51" t="s">
        <v>117</v>
      </c>
      <c r="F302" s="64">
        <v>3375</v>
      </c>
      <c r="G302" s="53"/>
      <c r="H302" s="54">
        <f>ROUND(G302*F302,2)</f>
        <v>0</v>
      </c>
      <c r="I302" s="26"/>
      <c r="J302" s="10"/>
      <c r="K302" s="10"/>
      <c r="L302" s="10"/>
      <c r="M302" s="10"/>
      <c r="N302" s="10"/>
      <c r="O302" s="10"/>
    </row>
    <row r="303" spans="1:15" s="55" customFormat="1" ht="30" customHeight="1" x14ac:dyDescent="0.2">
      <c r="A303" s="56"/>
      <c r="B303" s="48" t="s">
        <v>74</v>
      </c>
      <c r="C303" s="49" t="s">
        <v>428</v>
      </c>
      <c r="D303" s="50" t="s">
        <v>410</v>
      </c>
      <c r="E303" s="51" t="s">
        <v>117</v>
      </c>
      <c r="F303" s="52">
        <v>2763</v>
      </c>
      <c r="G303" s="53"/>
      <c r="H303" s="54">
        <f>ROUND(G303*F303,2)</f>
        <v>0</v>
      </c>
      <c r="I303" s="10"/>
      <c r="J303" s="10"/>
      <c r="K303" s="10"/>
      <c r="L303" s="10"/>
      <c r="M303" s="10"/>
      <c r="N303" s="10"/>
      <c r="O303" s="10"/>
    </row>
    <row r="304" spans="1:15" s="72" customFormat="1" ht="30" customHeight="1" x14ac:dyDescent="0.2">
      <c r="A304" s="69" t="s">
        <v>251</v>
      </c>
      <c r="B304" s="70" t="s">
        <v>8</v>
      </c>
      <c r="C304" s="61" t="s">
        <v>250</v>
      </c>
      <c r="D304" s="62" t="s">
        <v>279</v>
      </c>
      <c r="E304" s="63"/>
      <c r="F304" s="64"/>
      <c r="G304" s="71"/>
      <c r="H304" s="54">
        <f>ROUND(G304*F304,2)</f>
        <v>0</v>
      </c>
      <c r="I304" s="26"/>
      <c r="J304" s="10"/>
      <c r="K304" s="10"/>
      <c r="L304" s="10"/>
      <c r="M304" s="10"/>
      <c r="N304" s="10"/>
      <c r="O304" s="10"/>
    </row>
    <row r="305" spans="1:15" s="72" customFormat="1" ht="30" customHeight="1" x14ac:dyDescent="0.2">
      <c r="A305" s="59" t="s">
        <v>252</v>
      </c>
      <c r="B305" s="60" t="s">
        <v>184</v>
      </c>
      <c r="C305" s="61" t="s">
        <v>257</v>
      </c>
      <c r="D305" s="73"/>
      <c r="E305" s="63" t="s">
        <v>118</v>
      </c>
      <c r="F305" s="74">
        <v>45</v>
      </c>
      <c r="G305" s="53"/>
      <c r="H305" s="54">
        <f>ROUND(G305*F305,2)</f>
        <v>0</v>
      </c>
      <c r="I305" s="10"/>
      <c r="J305" s="10"/>
      <c r="K305" s="10"/>
      <c r="L305" s="10"/>
      <c r="M305" s="10"/>
      <c r="N305" s="10"/>
      <c r="O305" s="10"/>
    </row>
    <row r="306" spans="1:15" ht="30" customHeight="1" x14ac:dyDescent="0.2">
      <c r="A306" s="35"/>
      <c r="B306" s="42"/>
      <c r="C306" s="75" t="s">
        <v>429</v>
      </c>
      <c r="D306" s="44"/>
      <c r="E306" s="76"/>
      <c r="F306" s="44"/>
      <c r="G306" s="46"/>
      <c r="H306" s="35"/>
      <c r="I306" s="26"/>
    </row>
    <row r="307" spans="1:15" s="55" customFormat="1" ht="30" customHeight="1" x14ac:dyDescent="0.2">
      <c r="A307" s="77" t="s">
        <v>196</v>
      </c>
      <c r="B307" s="48" t="s">
        <v>9</v>
      </c>
      <c r="C307" s="49" t="s">
        <v>175</v>
      </c>
      <c r="D307" s="50" t="s">
        <v>406</v>
      </c>
      <c r="E307" s="51"/>
      <c r="F307" s="52"/>
      <c r="G307" s="58"/>
      <c r="H307" s="54"/>
      <c r="I307" s="10"/>
      <c r="J307" s="10"/>
      <c r="K307" s="10"/>
      <c r="L307" s="10"/>
      <c r="M307" s="10"/>
      <c r="N307" s="10"/>
      <c r="O307" s="10"/>
    </row>
    <row r="308" spans="1:15" s="72" customFormat="1" ht="30" customHeight="1" x14ac:dyDescent="0.2">
      <c r="A308" s="78" t="s">
        <v>225</v>
      </c>
      <c r="B308" s="60" t="s">
        <v>184</v>
      </c>
      <c r="C308" s="61" t="s">
        <v>176</v>
      </c>
      <c r="D308" s="62" t="s">
        <v>112</v>
      </c>
      <c r="E308" s="63" t="s">
        <v>117</v>
      </c>
      <c r="F308" s="64">
        <v>170</v>
      </c>
      <c r="G308" s="53"/>
      <c r="H308" s="54">
        <f>ROUND(G308*F308,2)</f>
        <v>0</v>
      </c>
      <c r="I308" s="26"/>
      <c r="J308" s="10"/>
      <c r="K308" s="10"/>
      <c r="L308" s="10"/>
      <c r="M308" s="10"/>
      <c r="N308" s="10"/>
      <c r="O308" s="10"/>
    </row>
    <row r="309" spans="1:15" s="72" customFormat="1" ht="30" customHeight="1" x14ac:dyDescent="0.2">
      <c r="A309" s="78" t="s">
        <v>158</v>
      </c>
      <c r="B309" s="60" t="s">
        <v>185</v>
      </c>
      <c r="C309" s="61" t="s">
        <v>177</v>
      </c>
      <c r="D309" s="62" t="s">
        <v>112</v>
      </c>
      <c r="E309" s="63" t="s">
        <v>117</v>
      </c>
      <c r="F309" s="64">
        <v>2178</v>
      </c>
      <c r="G309" s="53"/>
      <c r="H309" s="54">
        <f>ROUND(G309*F309,2)</f>
        <v>0</v>
      </c>
      <c r="I309" s="10"/>
      <c r="J309" s="10"/>
      <c r="K309" s="10"/>
      <c r="L309" s="10"/>
      <c r="M309" s="10"/>
      <c r="N309" s="10"/>
      <c r="O309" s="10"/>
    </row>
    <row r="310" spans="1:15" s="57" customFormat="1" ht="30" customHeight="1" x14ac:dyDescent="0.2">
      <c r="A310" s="77" t="s">
        <v>167</v>
      </c>
      <c r="B310" s="48" t="s">
        <v>10</v>
      </c>
      <c r="C310" s="49" t="s">
        <v>101</v>
      </c>
      <c r="D310" s="68" t="s">
        <v>351</v>
      </c>
      <c r="E310" s="51"/>
      <c r="F310" s="52"/>
      <c r="G310" s="58"/>
      <c r="H310" s="54"/>
      <c r="I310" s="26"/>
      <c r="J310" s="10"/>
      <c r="K310" s="10"/>
      <c r="L310" s="10"/>
      <c r="M310" s="10"/>
      <c r="N310" s="10"/>
      <c r="O310" s="10"/>
    </row>
    <row r="311" spans="1:15" s="57" customFormat="1" ht="30" customHeight="1" x14ac:dyDescent="0.2">
      <c r="A311" s="79" t="s">
        <v>357</v>
      </c>
      <c r="B311" s="80" t="s">
        <v>184</v>
      </c>
      <c r="C311" s="81" t="s">
        <v>358</v>
      </c>
      <c r="D311" s="80" t="s">
        <v>112</v>
      </c>
      <c r="E311" s="80" t="s">
        <v>120</v>
      </c>
      <c r="F311" s="52">
        <v>80</v>
      </c>
      <c r="G311" s="53"/>
      <c r="H311" s="54">
        <f>ROUND(G311*F311,2)</f>
        <v>0</v>
      </c>
      <c r="I311" s="10"/>
      <c r="J311" s="10"/>
      <c r="K311" s="10"/>
      <c r="L311" s="10"/>
      <c r="M311" s="10"/>
      <c r="N311" s="10"/>
      <c r="O311" s="10"/>
    </row>
    <row r="312" spans="1:15" s="57" customFormat="1" ht="30" customHeight="1" x14ac:dyDescent="0.2">
      <c r="A312" s="77" t="s">
        <v>168</v>
      </c>
      <c r="B312" s="67" t="s">
        <v>185</v>
      </c>
      <c r="C312" s="49" t="s">
        <v>125</v>
      </c>
      <c r="D312" s="68" t="s">
        <v>112</v>
      </c>
      <c r="E312" s="51" t="s">
        <v>120</v>
      </c>
      <c r="F312" s="52">
        <v>60</v>
      </c>
      <c r="G312" s="53"/>
      <c r="H312" s="54">
        <f>ROUND(G312*F312,2)</f>
        <v>0</v>
      </c>
      <c r="I312" s="26"/>
      <c r="J312" s="10"/>
      <c r="K312" s="10"/>
      <c r="L312" s="10"/>
      <c r="M312" s="10"/>
      <c r="N312" s="10"/>
      <c r="O312" s="10"/>
    </row>
    <row r="313" spans="1:15" s="55" customFormat="1" ht="30" customHeight="1" x14ac:dyDescent="0.2">
      <c r="A313" s="77" t="s">
        <v>328</v>
      </c>
      <c r="B313" s="48" t="s">
        <v>11</v>
      </c>
      <c r="C313" s="49" t="s">
        <v>179</v>
      </c>
      <c r="D313" s="68" t="s">
        <v>434</v>
      </c>
      <c r="E313" s="51"/>
      <c r="F313" s="52"/>
      <c r="G313" s="58"/>
      <c r="H313" s="54"/>
      <c r="I313" s="10"/>
      <c r="J313" s="10"/>
      <c r="K313" s="10"/>
      <c r="L313" s="10"/>
      <c r="M313" s="10"/>
      <c r="N313" s="10"/>
      <c r="O313" s="10"/>
    </row>
    <row r="314" spans="1:15" s="57" customFormat="1" ht="30" customHeight="1" x14ac:dyDescent="0.2">
      <c r="A314" s="77" t="s">
        <v>329</v>
      </c>
      <c r="B314" s="67" t="s">
        <v>184</v>
      </c>
      <c r="C314" s="49" t="s">
        <v>435</v>
      </c>
      <c r="D314" s="68" t="s">
        <v>204</v>
      </c>
      <c r="E314" s="51"/>
      <c r="F314" s="52"/>
      <c r="G314" s="58"/>
      <c r="H314" s="54"/>
      <c r="I314" s="26"/>
      <c r="J314" s="10"/>
      <c r="K314" s="10"/>
      <c r="L314" s="10"/>
      <c r="M314" s="10"/>
      <c r="N314" s="10"/>
      <c r="O314" s="10"/>
    </row>
    <row r="315" spans="1:15" s="57" customFormat="1" ht="30" customHeight="1" x14ac:dyDescent="0.2">
      <c r="A315" s="77" t="s">
        <v>331</v>
      </c>
      <c r="B315" s="82" t="s">
        <v>308</v>
      </c>
      <c r="C315" s="49" t="s">
        <v>311</v>
      </c>
      <c r="D315" s="68"/>
      <c r="E315" s="51" t="s">
        <v>117</v>
      </c>
      <c r="F315" s="52">
        <v>16</v>
      </c>
      <c r="G315" s="53"/>
      <c r="H315" s="54">
        <f>ROUND(G315*F315,2)</f>
        <v>0</v>
      </c>
      <c r="I315" s="10"/>
      <c r="J315" s="10"/>
      <c r="K315" s="10"/>
      <c r="L315" s="10"/>
      <c r="M315" s="10"/>
      <c r="N315" s="10"/>
      <c r="O315" s="10"/>
    </row>
    <row r="316" spans="1:15" s="57" customFormat="1" ht="30" customHeight="1" x14ac:dyDescent="0.2">
      <c r="A316" s="77" t="s">
        <v>332</v>
      </c>
      <c r="B316" s="82" t="s">
        <v>310</v>
      </c>
      <c r="C316" s="49" t="s">
        <v>313</v>
      </c>
      <c r="D316" s="68" t="s">
        <v>112</v>
      </c>
      <c r="E316" s="51" t="s">
        <v>117</v>
      </c>
      <c r="F316" s="52">
        <v>1115</v>
      </c>
      <c r="G316" s="53"/>
      <c r="H316" s="54">
        <f>ROUND(G316*F316,2)</f>
        <v>0</v>
      </c>
      <c r="I316" s="26"/>
      <c r="J316" s="10"/>
      <c r="K316" s="10"/>
      <c r="L316" s="10"/>
      <c r="M316" s="10"/>
      <c r="N316" s="10"/>
      <c r="O316" s="10"/>
    </row>
    <row r="317" spans="1:15" s="145" customFormat="1" ht="30" customHeight="1" x14ac:dyDescent="0.2">
      <c r="A317" s="162" t="s">
        <v>238</v>
      </c>
      <c r="B317" s="48" t="s">
        <v>12</v>
      </c>
      <c r="C317" s="49" t="s">
        <v>436</v>
      </c>
      <c r="D317" s="68" t="s">
        <v>1</v>
      </c>
      <c r="E317" s="51" t="s">
        <v>117</v>
      </c>
      <c r="F317" s="83">
        <v>10</v>
      </c>
      <c r="G317" s="53"/>
      <c r="H317" s="54">
        <f>ROUND(G317*F317,2)</f>
        <v>0</v>
      </c>
      <c r="I317" s="10"/>
      <c r="J317" s="10"/>
      <c r="K317" s="10"/>
      <c r="L317" s="10"/>
      <c r="M317" s="10"/>
      <c r="N317" s="10"/>
      <c r="O317" s="10"/>
    </row>
    <row r="318" spans="1:15" s="146" customFormat="1" ht="30" customHeight="1" x14ac:dyDescent="0.2">
      <c r="A318" s="162" t="s">
        <v>239</v>
      </c>
      <c r="B318" s="48" t="s">
        <v>13</v>
      </c>
      <c r="C318" s="49" t="s">
        <v>214</v>
      </c>
      <c r="D318" s="68" t="s">
        <v>1</v>
      </c>
      <c r="E318" s="51" t="s">
        <v>117</v>
      </c>
      <c r="F318" s="52">
        <v>10</v>
      </c>
      <c r="G318" s="53"/>
      <c r="H318" s="54">
        <f>ROUND(G318*F318,2)</f>
        <v>0</v>
      </c>
      <c r="I318" s="26"/>
      <c r="J318" s="10"/>
      <c r="K318" s="10"/>
      <c r="L318" s="10"/>
      <c r="M318" s="10"/>
      <c r="N318" s="10"/>
      <c r="O318" s="10"/>
    </row>
    <row r="319" spans="1:15" s="146" customFormat="1" ht="30" customHeight="1" x14ac:dyDescent="0.2">
      <c r="A319" s="162" t="s">
        <v>295</v>
      </c>
      <c r="B319" s="48" t="s">
        <v>14</v>
      </c>
      <c r="C319" s="49" t="s">
        <v>288</v>
      </c>
      <c r="D319" s="68" t="s">
        <v>1</v>
      </c>
      <c r="E319" s="51" t="s">
        <v>117</v>
      </c>
      <c r="F319" s="52">
        <v>10</v>
      </c>
      <c r="G319" s="53"/>
      <c r="H319" s="54">
        <f>ROUND(G319*F319,2)</f>
        <v>0</v>
      </c>
      <c r="I319" s="10"/>
      <c r="J319" s="10"/>
      <c r="K319" s="10"/>
      <c r="L319" s="10"/>
      <c r="M319" s="10"/>
      <c r="N319" s="10"/>
      <c r="O319" s="10"/>
    </row>
    <row r="320" spans="1:15" s="106" customFormat="1" ht="30" customHeight="1" x14ac:dyDescent="0.2">
      <c r="A320" s="130" t="s">
        <v>333</v>
      </c>
      <c r="B320" s="70" t="s">
        <v>15</v>
      </c>
      <c r="C320" s="61" t="s">
        <v>180</v>
      </c>
      <c r="D320" s="62" t="s">
        <v>350</v>
      </c>
      <c r="E320" s="63"/>
      <c r="F320" s="64"/>
      <c r="G320" s="131"/>
      <c r="H320" s="54"/>
      <c r="I320" s="26"/>
      <c r="J320" s="10"/>
      <c r="K320" s="10"/>
      <c r="L320" s="10"/>
      <c r="M320" s="10"/>
      <c r="N320" s="10"/>
      <c r="O320" s="10"/>
    </row>
    <row r="321" spans="1:15" s="106" customFormat="1" ht="30" customHeight="1" x14ac:dyDescent="0.2">
      <c r="A321" s="130" t="s">
        <v>334</v>
      </c>
      <c r="B321" s="60" t="s">
        <v>184</v>
      </c>
      <c r="C321" s="61" t="s">
        <v>207</v>
      </c>
      <c r="D321" s="62" t="s">
        <v>112</v>
      </c>
      <c r="E321" s="63" t="s">
        <v>121</v>
      </c>
      <c r="F321" s="64">
        <v>665</v>
      </c>
      <c r="G321" s="53"/>
      <c r="H321" s="54">
        <f>ROUND(G321*F321,2)</f>
        <v>0</v>
      </c>
      <c r="I321" s="10"/>
      <c r="J321" s="10"/>
      <c r="K321" s="10"/>
      <c r="L321" s="10"/>
      <c r="M321" s="10"/>
      <c r="N321" s="10"/>
      <c r="O321" s="10"/>
    </row>
    <row r="322" spans="1:15" s="146" customFormat="1" ht="30" customHeight="1" x14ac:dyDescent="0.2">
      <c r="A322" s="162" t="s">
        <v>338</v>
      </c>
      <c r="B322" s="48" t="s">
        <v>16</v>
      </c>
      <c r="C322" s="49" t="s">
        <v>96</v>
      </c>
      <c r="D322" s="68" t="s">
        <v>437</v>
      </c>
      <c r="E322" s="51"/>
      <c r="F322" s="52"/>
      <c r="G322" s="58"/>
      <c r="H322" s="54"/>
      <c r="I322" s="26"/>
      <c r="J322" s="10"/>
      <c r="K322" s="10"/>
      <c r="L322" s="10"/>
      <c r="M322" s="10"/>
      <c r="N322" s="10"/>
      <c r="O322" s="10"/>
    </row>
    <row r="323" spans="1:15" s="146" customFormat="1" ht="45" customHeight="1" x14ac:dyDescent="0.2">
      <c r="A323" s="162" t="s">
        <v>339</v>
      </c>
      <c r="B323" s="67" t="s">
        <v>184</v>
      </c>
      <c r="C323" s="49" t="s">
        <v>438</v>
      </c>
      <c r="D323" s="68" t="s">
        <v>314</v>
      </c>
      <c r="E323" s="51"/>
      <c r="F323" s="52"/>
      <c r="G323" s="114"/>
      <c r="H323" s="54"/>
      <c r="I323" s="10"/>
      <c r="J323" s="10"/>
      <c r="K323" s="10"/>
      <c r="L323" s="10"/>
      <c r="M323" s="10"/>
      <c r="N323" s="10"/>
      <c r="O323" s="10"/>
    </row>
    <row r="324" spans="1:15" s="146" customFormat="1" ht="30" customHeight="1" x14ac:dyDescent="0.2">
      <c r="A324" s="162" t="s">
        <v>439</v>
      </c>
      <c r="B324" s="82" t="s">
        <v>308</v>
      </c>
      <c r="C324" s="49" t="s">
        <v>316</v>
      </c>
      <c r="D324" s="68"/>
      <c r="E324" s="51" t="s">
        <v>121</v>
      </c>
      <c r="F324" s="52">
        <v>10</v>
      </c>
      <c r="G324" s="53"/>
      <c r="H324" s="54">
        <f>ROUND(G324*F324,2)</f>
        <v>0</v>
      </c>
      <c r="I324" s="26"/>
      <c r="J324" s="10"/>
      <c r="K324" s="10"/>
      <c r="L324" s="10"/>
      <c r="M324" s="10"/>
      <c r="N324" s="10"/>
      <c r="O324" s="10"/>
    </row>
    <row r="325" spans="1:15" s="146" customFormat="1" ht="45" customHeight="1" x14ac:dyDescent="0.2">
      <c r="A325" s="162" t="s">
        <v>240</v>
      </c>
      <c r="B325" s="48" t="s">
        <v>17</v>
      </c>
      <c r="C325" s="49" t="s">
        <v>104</v>
      </c>
      <c r="D325" s="68" t="s">
        <v>324</v>
      </c>
      <c r="E325" s="51" t="s">
        <v>117</v>
      </c>
      <c r="F325" s="52">
        <v>10</v>
      </c>
      <c r="G325" s="53"/>
      <c r="H325" s="54">
        <f>ROUND(G325*F325,2)</f>
        <v>0</v>
      </c>
      <c r="I325" s="10"/>
      <c r="J325" s="10"/>
      <c r="K325" s="10"/>
      <c r="L325" s="10"/>
      <c r="M325" s="10"/>
      <c r="N325" s="10"/>
      <c r="O325" s="10"/>
    </row>
    <row r="326" spans="1:15" s="55" customFormat="1" ht="30" customHeight="1" x14ac:dyDescent="0.2">
      <c r="A326" s="77" t="s">
        <v>276</v>
      </c>
      <c r="B326" s="48" t="s">
        <v>18</v>
      </c>
      <c r="C326" s="49" t="s">
        <v>405</v>
      </c>
      <c r="D326" s="68" t="s">
        <v>409</v>
      </c>
      <c r="E326" s="51"/>
      <c r="F326" s="83"/>
      <c r="G326" s="58"/>
      <c r="H326" s="54"/>
      <c r="I326" s="26"/>
      <c r="J326" s="10"/>
      <c r="K326" s="10"/>
      <c r="L326" s="10"/>
      <c r="M326" s="10"/>
      <c r="N326" s="10"/>
      <c r="O326" s="10"/>
    </row>
    <row r="327" spans="1:15" s="55" customFormat="1" ht="30" customHeight="1" x14ac:dyDescent="0.2">
      <c r="A327" s="77" t="s">
        <v>403</v>
      </c>
      <c r="B327" s="67" t="s">
        <v>184</v>
      </c>
      <c r="C327" s="49" t="s">
        <v>404</v>
      </c>
      <c r="D327" s="68"/>
      <c r="E327" s="51" t="s">
        <v>117</v>
      </c>
      <c r="F327" s="83">
        <v>40</v>
      </c>
      <c r="G327" s="53"/>
      <c r="H327" s="54">
        <f>ROUND(G327*F327,2)</f>
        <v>0</v>
      </c>
      <c r="I327" s="10"/>
      <c r="J327" s="10"/>
      <c r="K327" s="10"/>
      <c r="L327" s="10"/>
      <c r="M327" s="10"/>
      <c r="N327" s="10"/>
      <c r="O327" s="10"/>
    </row>
    <row r="328" spans="1:15" s="95" customFormat="1" ht="30" customHeight="1" x14ac:dyDescent="0.2">
      <c r="A328" s="90"/>
      <c r="B328" s="91"/>
      <c r="C328" s="92" t="s">
        <v>440</v>
      </c>
      <c r="D328" s="93"/>
      <c r="E328" s="94"/>
      <c r="F328" s="94"/>
      <c r="G328" s="90"/>
      <c r="H328" s="90"/>
      <c r="I328" s="26"/>
      <c r="J328" s="10"/>
      <c r="K328" s="10"/>
      <c r="L328" s="10"/>
      <c r="M328" s="10"/>
      <c r="N328" s="10"/>
      <c r="O328" s="10"/>
    </row>
    <row r="329" spans="1:15" s="106" customFormat="1" ht="45" customHeight="1" x14ac:dyDescent="0.2">
      <c r="A329" s="105" t="s">
        <v>137</v>
      </c>
      <c r="B329" s="70" t="s">
        <v>19</v>
      </c>
      <c r="C329" s="61" t="s">
        <v>237</v>
      </c>
      <c r="D329" s="62" t="s">
        <v>441</v>
      </c>
      <c r="E329" s="63"/>
      <c r="F329" s="96"/>
      <c r="G329" s="131"/>
      <c r="H329" s="97"/>
      <c r="I329" s="10"/>
      <c r="J329" s="10"/>
      <c r="K329" s="10"/>
      <c r="L329" s="10"/>
      <c r="M329" s="10"/>
      <c r="N329" s="10"/>
      <c r="O329" s="10"/>
    </row>
    <row r="330" spans="1:15" s="106" customFormat="1" ht="45" customHeight="1" x14ac:dyDescent="0.2">
      <c r="A330" s="105" t="s">
        <v>138</v>
      </c>
      <c r="B330" s="60" t="s">
        <v>184</v>
      </c>
      <c r="C330" s="61" t="s">
        <v>442</v>
      </c>
      <c r="D330" s="62" t="s">
        <v>112</v>
      </c>
      <c r="E330" s="63" t="s">
        <v>117</v>
      </c>
      <c r="F330" s="96">
        <v>170</v>
      </c>
      <c r="G330" s="53"/>
      <c r="H330" s="54">
        <f t="shared" ref="H330:H336" si="8">ROUND(G330*F330,2)</f>
        <v>0</v>
      </c>
      <c r="I330" s="26"/>
      <c r="J330" s="10"/>
      <c r="K330" s="10"/>
      <c r="L330" s="10"/>
      <c r="M330" s="10"/>
      <c r="N330" s="10"/>
      <c r="O330" s="10"/>
    </row>
    <row r="331" spans="1:15" s="55" customFormat="1" ht="45" customHeight="1" x14ac:dyDescent="0.2">
      <c r="A331" s="47" t="s">
        <v>203</v>
      </c>
      <c r="B331" s="48" t="s">
        <v>20</v>
      </c>
      <c r="C331" s="49" t="s">
        <v>192</v>
      </c>
      <c r="D331" s="68" t="s">
        <v>441</v>
      </c>
      <c r="E331" s="51"/>
      <c r="F331" s="83"/>
      <c r="G331" s="58"/>
      <c r="H331" s="54">
        <f t="shared" si="8"/>
        <v>0</v>
      </c>
      <c r="I331" s="10"/>
      <c r="J331" s="10"/>
      <c r="K331" s="10"/>
      <c r="L331" s="10"/>
      <c r="M331" s="10"/>
      <c r="N331" s="10"/>
      <c r="O331" s="10"/>
    </row>
    <row r="332" spans="1:15" s="57" customFormat="1" ht="85.5" customHeight="1" x14ac:dyDescent="0.2">
      <c r="A332" s="47"/>
      <c r="B332" s="67" t="s">
        <v>184</v>
      </c>
      <c r="C332" s="49" t="s">
        <v>443</v>
      </c>
      <c r="D332" s="68" t="s">
        <v>444</v>
      </c>
      <c r="E332" s="51" t="s">
        <v>121</v>
      </c>
      <c r="F332" s="52">
        <v>556</v>
      </c>
      <c r="G332" s="53"/>
      <c r="H332" s="54">
        <f t="shared" si="8"/>
        <v>0</v>
      </c>
      <c r="I332" s="26"/>
      <c r="J332" s="10"/>
      <c r="K332" s="10"/>
      <c r="L332" s="10"/>
      <c r="M332" s="10"/>
      <c r="N332" s="10"/>
      <c r="O332" s="10"/>
    </row>
    <row r="333" spans="1:15" s="57" customFormat="1" ht="85.5" customHeight="1" x14ac:dyDescent="0.2">
      <c r="A333" s="47"/>
      <c r="B333" s="67" t="s">
        <v>185</v>
      </c>
      <c r="C333" s="49" t="s">
        <v>445</v>
      </c>
      <c r="D333" s="68" t="s">
        <v>444</v>
      </c>
      <c r="E333" s="51" t="s">
        <v>121</v>
      </c>
      <c r="F333" s="52">
        <v>40</v>
      </c>
      <c r="G333" s="53"/>
      <c r="H333" s="54">
        <f t="shared" si="8"/>
        <v>0</v>
      </c>
      <c r="I333" s="10"/>
      <c r="J333" s="10"/>
      <c r="K333" s="10"/>
      <c r="L333" s="10"/>
      <c r="M333" s="10"/>
      <c r="N333" s="10"/>
      <c r="O333" s="10"/>
    </row>
    <row r="334" spans="1:15" s="57" customFormat="1" ht="70.5" customHeight="1" x14ac:dyDescent="0.2">
      <c r="A334" s="47"/>
      <c r="B334" s="67" t="s">
        <v>186</v>
      </c>
      <c r="C334" s="49" t="s">
        <v>446</v>
      </c>
      <c r="D334" s="68" t="s">
        <v>444</v>
      </c>
      <c r="E334" s="51" t="s">
        <v>121</v>
      </c>
      <c r="F334" s="52">
        <v>44</v>
      </c>
      <c r="G334" s="53"/>
      <c r="H334" s="54">
        <f t="shared" si="8"/>
        <v>0</v>
      </c>
      <c r="I334" s="26"/>
      <c r="J334" s="10"/>
      <c r="K334" s="10"/>
      <c r="L334" s="10"/>
      <c r="M334" s="10"/>
      <c r="N334" s="10"/>
      <c r="O334" s="10"/>
    </row>
    <row r="335" spans="1:15" s="57" customFormat="1" ht="85.5" customHeight="1" x14ac:dyDescent="0.2">
      <c r="A335" s="47"/>
      <c r="B335" s="67" t="s">
        <v>187</v>
      </c>
      <c r="C335" s="49" t="s">
        <v>447</v>
      </c>
      <c r="D335" s="68" t="s">
        <v>444</v>
      </c>
      <c r="E335" s="51" t="s">
        <v>121</v>
      </c>
      <c r="F335" s="52">
        <v>32</v>
      </c>
      <c r="G335" s="53"/>
      <c r="H335" s="54">
        <f t="shared" si="8"/>
        <v>0</v>
      </c>
      <c r="I335" s="10"/>
      <c r="J335" s="10"/>
      <c r="K335" s="10"/>
      <c r="L335" s="10"/>
      <c r="M335" s="10"/>
      <c r="N335" s="10"/>
      <c r="O335" s="10"/>
    </row>
    <row r="336" spans="1:15" s="55" customFormat="1" ht="30" customHeight="1" x14ac:dyDescent="0.2">
      <c r="A336" s="47" t="s">
        <v>5</v>
      </c>
      <c r="B336" s="48" t="s">
        <v>21</v>
      </c>
      <c r="C336" s="49" t="s">
        <v>435</v>
      </c>
      <c r="D336" s="68" t="s">
        <v>474</v>
      </c>
      <c r="E336" s="51" t="s">
        <v>117</v>
      </c>
      <c r="F336" s="83">
        <v>60</v>
      </c>
      <c r="G336" s="53"/>
      <c r="H336" s="54">
        <f t="shared" si="8"/>
        <v>0</v>
      </c>
      <c r="I336" s="26"/>
      <c r="J336" s="10"/>
      <c r="K336" s="10"/>
      <c r="L336" s="10"/>
      <c r="M336" s="10"/>
      <c r="N336" s="10"/>
      <c r="O336" s="10"/>
    </row>
    <row r="337" spans="1:15" s="57" customFormat="1" ht="45" customHeight="1" x14ac:dyDescent="0.2">
      <c r="A337" s="47" t="s">
        <v>6</v>
      </c>
      <c r="B337" s="48" t="s">
        <v>220</v>
      </c>
      <c r="C337" s="49" t="s">
        <v>208</v>
      </c>
      <c r="D337" s="68" t="s">
        <v>395</v>
      </c>
      <c r="E337" s="98"/>
      <c r="F337" s="52"/>
      <c r="G337" s="58"/>
      <c r="H337" s="99"/>
      <c r="I337" s="10"/>
      <c r="J337" s="10"/>
      <c r="K337" s="10"/>
      <c r="L337" s="10"/>
      <c r="M337" s="10"/>
      <c r="N337" s="10"/>
      <c r="O337" s="10"/>
    </row>
    <row r="338" spans="1:15" s="57" customFormat="1" ht="30" customHeight="1" x14ac:dyDescent="0.2">
      <c r="A338" s="47" t="s">
        <v>209</v>
      </c>
      <c r="B338" s="67" t="s">
        <v>184</v>
      </c>
      <c r="C338" s="49" t="s">
        <v>189</v>
      </c>
      <c r="D338" s="68"/>
      <c r="E338" s="51"/>
      <c r="F338" s="52"/>
      <c r="G338" s="58"/>
      <c r="H338" s="99"/>
      <c r="I338" s="26"/>
      <c r="J338" s="10"/>
      <c r="K338" s="10"/>
      <c r="L338" s="10"/>
      <c r="M338" s="10"/>
      <c r="N338" s="10"/>
      <c r="O338" s="10"/>
    </row>
    <row r="339" spans="1:15" s="57" customFormat="1" ht="30" customHeight="1" x14ac:dyDescent="0.2">
      <c r="A339" s="47" t="s">
        <v>210</v>
      </c>
      <c r="B339" s="82" t="s">
        <v>308</v>
      </c>
      <c r="C339" s="49" t="s">
        <v>320</v>
      </c>
      <c r="D339" s="68"/>
      <c r="E339" s="51" t="s">
        <v>119</v>
      </c>
      <c r="F339" s="52">
        <v>320</v>
      </c>
      <c r="G339" s="53"/>
      <c r="H339" s="54">
        <f>ROUND(G339*F339,2)</f>
        <v>0</v>
      </c>
      <c r="I339" s="10"/>
      <c r="J339" s="10"/>
      <c r="K339" s="10"/>
      <c r="L339" s="10"/>
      <c r="M339" s="10"/>
      <c r="N339" s="10"/>
      <c r="O339" s="10"/>
    </row>
    <row r="340" spans="1:15" s="57" customFormat="1" ht="30" customHeight="1" x14ac:dyDescent="0.2">
      <c r="A340" s="47" t="s">
        <v>211</v>
      </c>
      <c r="B340" s="67" t="s">
        <v>185</v>
      </c>
      <c r="C340" s="49" t="s">
        <v>190</v>
      </c>
      <c r="D340" s="68"/>
      <c r="E340" s="51"/>
      <c r="F340" s="52"/>
      <c r="G340" s="58"/>
      <c r="H340" s="99"/>
      <c r="I340" s="26"/>
      <c r="J340" s="10"/>
      <c r="K340" s="10"/>
      <c r="L340" s="10"/>
      <c r="M340" s="10"/>
      <c r="N340" s="10"/>
      <c r="O340" s="10"/>
    </row>
    <row r="341" spans="1:15" s="57" customFormat="1" ht="30" customHeight="1" x14ac:dyDescent="0.2">
      <c r="A341" s="47" t="s">
        <v>212</v>
      </c>
      <c r="B341" s="82" t="s">
        <v>308</v>
      </c>
      <c r="C341" s="49" t="s">
        <v>320</v>
      </c>
      <c r="D341" s="68"/>
      <c r="E341" s="51" t="s">
        <v>119</v>
      </c>
      <c r="F341" s="52">
        <v>20</v>
      </c>
      <c r="G341" s="53"/>
      <c r="H341" s="54">
        <f>ROUND(G341*F341,2)</f>
        <v>0</v>
      </c>
      <c r="I341" s="10"/>
      <c r="J341" s="10"/>
      <c r="K341" s="10"/>
      <c r="L341" s="10"/>
      <c r="M341" s="10"/>
      <c r="N341" s="10"/>
      <c r="O341" s="10"/>
    </row>
    <row r="342" spans="1:15" s="57" customFormat="1" ht="45" customHeight="1" x14ac:dyDescent="0.2">
      <c r="A342" s="47" t="s">
        <v>263</v>
      </c>
      <c r="B342" s="48" t="s">
        <v>221</v>
      </c>
      <c r="C342" s="49" t="s">
        <v>128</v>
      </c>
      <c r="D342" s="68" t="s">
        <v>389</v>
      </c>
      <c r="E342" s="51" t="s">
        <v>119</v>
      </c>
      <c r="F342" s="52">
        <v>465</v>
      </c>
      <c r="G342" s="53"/>
      <c r="H342" s="54">
        <f>ROUND(G342*F342,2)</f>
        <v>0</v>
      </c>
      <c r="I342" s="26"/>
      <c r="J342" s="10"/>
      <c r="K342" s="10"/>
      <c r="L342" s="10"/>
      <c r="M342" s="10"/>
      <c r="N342" s="10"/>
      <c r="O342" s="10"/>
    </row>
    <row r="343" spans="1:15" s="95" customFormat="1" ht="30" customHeight="1" x14ac:dyDescent="0.2">
      <c r="A343" s="90"/>
      <c r="B343" s="91"/>
      <c r="C343" s="92" t="s">
        <v>131</v>
      </c>
      <c r="D343" s="93"/>
      <c r="E343" s="100"/>
      <c r="F343" s="94"/>
      <c r="G343" s="90"/>
      <c r="H343" s="90"/>
      <c r="I343" s="10"/>
      <c r="J343" s="10"/>
      <c r="K343" s="10"/>
      <c r="L343" s="10"/>
      <c r="M343" s="10"/>
      <c r="N343" s="10"/>
      <c r="O343" s="10"/>
    </row>
    <row r="344" spans="1:15" s="55" customFormat="1" ht="30" customHeight="1" x14ac:dyDescent="0.2">
      <c r="A344" s="47" t="s">
        <v>264</v>
      </c>
      <c r="B344" s="48" t="s">
        <v>222</v>
      </c>
      <c r="C344" s="49" t="s">
        <v>45</v>
      </c>
      <c r="D344" s="68" t="s">
        <v>326</v>
      </c>
      <c r="E344" s="51" t="s">
        <v>121</v>
      </c>
      <c r="F344" s="83">
        <v>110</v>
      </c>
      <c r="G344" s="53"/>
      <c r="H344" s="54">
        <f>ROUND(G344*F344,2)</f>
        <v>0</v>
      </c>
      <c r="I344" s="26"/>
      <c r="J344" s="10"/>
      <c r="K344" s="10"/>
      <c r="L344" s="10"/>
      <c r="M344" s="10"/>
      <c r="N344" s="10"/>
      <c r="O344" s="10"/>
    </row>
    <row r="345" spans="1:15" s="95" customFormat="1" ht="30" customHeight="1" x14ac:dyDescent="0.2">
      <c r="A345" s="90"/>
      <c r="B345" s="91"/>
      <c r="C345" s="92" t="s">
        <v>132</v>
      </c>
      <c r="D345" s="93"/>
      <c r="E345" s="100"/>
      <c r="F345" s="94"/>
      <c r="G345" s="90"/>
      <c r="H345" s="90"/>
      <c r="I345" s="10"/>
      <c r="J345" s="10"/>
      <c r="K345" s="10"/>
      <c r="L345" s="10"/>
      <c r="M345" s="10"/>
      <c r="N345" s="10"/>
      <c r="O345" s="10"/>
    </row>
    <row r="346" spans="1:15" s="55" customFormat="1" ht="30" customHeight="1" x14ac:dyDescent="0.2">
      <c r="A346" s="47" t="s">
        <v>139</v>
      </c>
      <c r="B346" s="48" t="s">
        <v>249</v>
      </c>
      <c r="C346" s="49" t="s">
        <v>215</v>
      </c>
      <c r="D346" s="68" t="s">
        <v>2</v>
      </c>
      <c r="E346" s="51"/>
      <c r="F346" s="83"/>
      <c r="G346" s="58"/>
      <c r="H346" s="99"/>
      <c r="I346" s="26"/>
      <c r="J346" s="10"/>
      <c r="K346" s="10"/>
      <c r="L346" s="10"/>
      <c r="M346" s="10"/>
      <c r="N346" s="10"/>
      <c r="O346" s="10"/>
    </row>
    <row r="347" spans="1:15" s="145" customFormat="1" ht="30" customHeight="1" x14ac:dyDescent="0.2">
      <c r="A347" s="144" t="s">
        <v>376</v>
      </c>
      <c r="B347" s="67" t="s">
        <v>184</v>
      </c>
      <c r="C347" s="49" t="s">
        <v>363</v>
      </c>
      <c r="D347" s="68"/>
      <c r="E347" s="51" t="s">
        <v>120</v>
      </c>
      <c r="F347" s="83">
        <v>6</v>
      </c>
      <c r="G347" s="53"/>
      <c r="H347" s="54">
        <f>ROUND(G347*F347,2)</f>
        <v>0</v>
      </c>
      <c r="I347" s="10"/>
      <c r="J347" s="10"/>
      <c r="K347" s="10"/>
      <c r="L347" s="10"/>
      <c r="M347" s="10"/>
      <c r="N347" s="10"/>
      <c r="O347" s="10"/>
    </row>
    <row r="348" spans="1:15" s="146" customFormat="1" ht="30" customHeight="1" x14ac:dyDescent="0.2">
      <c r="A348" s="144" t="s">
        <v>140</v>
      </c>
      <c r="B348" s="48" t="s">
        <v>265</v>
      </c>
      <c r="C348" s="49" t="s">
        <v>216</v>
      </c>
      <c r="D348" s="68" t="s">
        <v>2</v>
      </c>
      <c r="E348" s="51"/>
      <c r="F348" s="83"/>
      <c r="G348" s="58"/>
      <c r="H348" s="99"/>
      <c r="I348" s="26"/>
      <c r="J348" s="10"/>
      <c r="K348" s="10"/>
      <c r="L348" s="10"/>
      <c r="M348" s="10"/>
      <c r="N348" s="10"/>
      <c r="O348" s="10"/>
    </row>
    <row r="349" spans="1:15" s="146" customFormat="1" ht="30" customHeight="1" x14ac:dyDescent="0.2">
      <c r="A349" s="144" t="s">
        <v>22</v>
      </c>
      <c r="B349" s="67" t="s">
        <v>184</v>
      </c>
      <c r="C349" s="49" t="s">
        <v>450</v>
      </c>
      <c r="D349" s="68"/>
      <c r="E349" s="51"/>
      <c r="F349" s="83"/>
      <c r="G349" s="58"/>
      <c r="H349" s="99"/>
      <c r="I349" s="10"/>
      <c r="J349" s="10"/>
      <c r="K349" s="10"/>
      <c r="L349" s="10"/>
      <c r="M349" s="10"/>
      <c r="N349" s="10"/>
      <c r="O349" s="10"/>
    </row>
    <row r="350" spans="1:15" s="106" customFormat="1" ht="45" customHeight="1" x14ac:dyDescent="0.2">
      <c r="A350" s="105" t="s">
        <v>23</v>
      </c>
      <c r="B350" s="101" t="s">
        <v>308</v>
      </c>
      <c r="C350" s="61" t="s">
        <v>451</v>
      </c>
      <c r="D350" s="62"/>
      <c r="E350" s="63" t="s">
        <v>121</v>
      </c>
      <c r="F350" s="96">
        <v>26</v>
      </c>
      <c r="G350" s="53"/>
      <c r="H350" s="54">
        <f>ROUND(G350*F350,2)</f>
        <v>0</v>
      </c>
      <c r="I350" s="26"/>
      <c r="J350" s="10"/>
      <c r="K350" s="10"/>
      <c r="L350" s="10"/>
      <c r="M350" s="10"/>
      <c r="N350" s="10"/>
      <c r="O350" s="10"/>
    </row>
    <row r="351" spans="1:15" s="106" customFormat="1" ht="45" customHeight="1" x14ac:dyDescent="0.2">
      <c r="A351" s="105" t="s">
        <v>24</v>
      </c>
      <c r="B351" s="101" t="s">
        <v>310</v>
      </c>
      <c r="C351" s="61" t="s">
        <v>477</v>
      </c>
      <c r="D351" s="62"/>
      <c r="E351" s="63" t="s">
        <v>121</v>
      </c>
      <c r="F351" s="96">
        <v>30</v>
      </c>
      <c r="G351" s="53"/>
      <c r="H351" s="54">
        <f>ROUND(G351*F351,2)</f>
        <v>0</v>
      </c>
      <c r="I351" s="10"/>
      <c r="J351" s="10"/>
      <c r="K351" s="10"/>
      <c r="L351" s="10"/>
      <c r="M351" s="10"/>
      <c r="N351" s="10"/>
      <c r="O351" s="10"/>
    </row>
    <row r="352" spans="1:15" s="147" customFormat="1" ht="30" customHeight="1" x14ac:dyDescent="0.2">
      <c r="A352" s="144" t="s">
        <v>27</v>
      </c>
      <c r="B352" s="48" t="s">
        <v>297</v>
      </c>
      <c r="C352" s="2" t="s">
        <v>384</v>
      </c>
      <c r="D352" s="3" t="s">
        <v>385</v>
      </c>
      <c r="E352" s="51"/>
      <c r="F352" s="83"/>
      <c r="G352" s="58"/>
      <c r="H352" s="99"/>
      <c r="I352" s="26"/>
      <c r="J352" s="10"/>
      <c r="K352" s="10"/>
      <c r="L352" s="10"/>
      <c r="M352" s="10"/>
      <c r="N352" s="10"/>
      <c r="O352" s="10"/>
    </row>
    <row r="353" spans="1:15" s="146" customFormat="1" ht="45" customHeight="1" x14ac:dyDescent="0.2">
      <c r="A353" s="144" t="s">
        <v>28</v>
      </c>
      <c r="B353" s="67" t="s">
        <v>184</v>
      </c>
      <c r="C353" s="1" t="s">
        <v>396</v>
      </c>
      <c r="D353" s="68"/>
      <c r="E353" s="51" t="s">
        <v>120</v>
      </c>
      <c r="F353" s="83">
        <v>2</v>
      </c>
      <c r="G353" s="53"/>
      <c r="H353" s="54">
        <f>ROUND(G353*F353,2)</f>
        <v>0</v>
      </c>
      <c r="I353" s="10"/>
      <c r="J353" s="10"/>
      <c r="K353" s="10"/>
      <c r="L353" s="10"/>
      <c r="M353" s="10"/>
      <c r="N353" s="10"/>
      <c r="O353" s="10"/>
    </row>
    <row r="354" spans="1:15" s="146" customFormat="1" ht="45" customHeight="1" x14ac:dyDescent="0.2">
      <c r="A354" s="144" t="s">
        <v>29</v>
      </c>
      <c r="B354" s="67" t="s">
        <v>185</v>
      </c>
      <c r="C354" s="1" t="s">
        <v>397</v>
      </c>
      <c r="D354" s="68"/>
      <c r="E354" s="51" t="s">
        <v>120</v>
      </c>
      <c r="F354" s="83">
        <v>2</v>
      </c>
      <c r="G354" s="53"/>
      <c r="H354" s="54">
        <f>ROUND(G354*F354,2)</f>
        <v>0</v>
      </c>
      <c r="I354" s="26"/>
      <c r="J354" s="10"/>
      <c r="K354" s="10"/>
      <c r="L354" s="10"/>
      <c r="M354" s="10"/>
      <c r="N354" s="10"/>
      <c r="O354" s="10"/>
    </row>
    <row r="355" spans="1:15" s="106" customFormat="1" ht="30" customHeight="1" x14ac:dyDescent="0.2">
      <c r="A355" s="105" t="s">
        <v>32</v>
      </c>
      <c r="B355" s="70" t="s">
        <v>299</v>
      </c>
      <c r="C355" s="148" t="s">
        <v>217</v>
      </c>
      <c r="D355" s="62" t="s">
        <v>2</v>
      </c>
      <c r="E355" s="63"/>
      <c r="F355" s="96"/>
      <c r="G355" s="131"/>
      <c r="H355" s="54"/>
      <c r="I355" s="10"/>
      <c r="J355" s="10"/>
      <c r="K355" s="10"/>
      <c r="L355" s="10"/>
      <c r="M355" s="10"/>
      <c r="N355" s="10"/>
      <c r="O355" s="10"/>
    </row>
    <row r="356" spans="1:15" s="106" customFormat="1" ht="30" customHeight="1" x14ac:dyDescent="0.2">
      <c r="A356" s="105" t="s">
        <v>33</v>
      </c>
      <c r="B356" s="60" t="s">
        <v>184</v>
      </c>
      <c r="C356" s="148" t="s">
        <v>364</v>
      </c>
      <c r="D356" s="62"/>
      <c r="E356" s="63" t="s">
        <v>120</v>
      </c>
      <c r="F356" s="96">
        <v>4</v>
      </c>
      <c r="G356" s="53"/>
      <c r="H356" s="54">
        <f>ROUND(G356*F356,2)</f>
        <v>0</v>
      </c>
      <c r="I356" s="26"/>
      <c r="J356" s="10"/>
      <c r="K356" s="10"/>
      <c r="L356" s="10"/>
      <c r="M356" s="10"/>
      <c r="N356" s="10"/>
      <c r="O356" s="10"/>
    </row>
    <row r="357" spans="1:15" s="72" customFormat="1" ht="45" customHeight="1" x14ac:dyDescent="0.2">
      <c r="A357" s="69" t="s">
        <v>40</v>
      </c>
      <c r="B357" s="70" t="s">
        <v>300</v>
      </c>
      <c r="C357" s="148" t="s">
        <v>321</v>
      </c>
      <c r="D357" s="62" t="s">
        <v>2</v>
      </c>
      <c r="E357" s="63"/>
      <c r="F357" s="96"/>
      <c r="G357" s="71"/>
      <c r="H357" s="97"/>
      <c r="I357" s="10"/>
      <c r="J357" s="10"/>
      <c r="K357" s="10"/>
      <c r="L357" s="10"/>
      <c r="M357" s="10"/>
      <c r="N357" s="10"/>
      <c r="O357" s="10"/>
    </row>
    <row r="358" spans="1:15" s="72" customFormat="1" ht="30" customHeight="1" x14ac:dyDescent="0.2">
      <c r="A358" s="69" t="s">
        <v>41</v>
      </c>
      <c r="B358" s="60" t="s">
        <v>184</v>
      </c>
      <c r="C358" s="148" t="s">
        <v>375</v>
      </c>
      <c r="D358" s="62"/>
      <c r="E358" s="63" t="s">
        <v>120</v>
      </c>
      <c r="F358" s="96">
        <v>2</v>
      </c>
      <c r="G358" s="53"/>
      <c r="H358" s="54">
        <f>ROUND(G358*F358,2)</f>
        <v>0</v>
      </c>
      <c r="I358" s="26"/>
      <c r="J358" s="10"/>
      <c r="K358" s="10"/>
      <c r="L358" s="10"/>
      <c r="M358" s="10"/>
      <c r="N358" s="10"/>
      <c r="O358" s="10"/>
    </row>
    <row r="359" spans="1:15" s="106" customFormat="1" ht="30" customHeight="1" x14ac:dyDescent="0.2">
      <c r="A359" s="105" t="s">
        <v>42</v>
      </c>
      <c r="B359" s="70" t="s">
        <v>301</v>
      </c>
      <c r="C359" s="61" t="s">
        <v>306</v>
      </c>
      <c r="D359" s="62" t="s">
        <v>2</v>
      </c>
      <c r="E359" s="63" t="s">
        <v>120</v>
      </c>
      <c r="F359" s="96">
        <v>6</v>
      </c>
      <c r="G359" s="53"/>
      <c r="H359" s="65">
        <f>ROUND(G359*F359,2)</f>
        <v>0</v>
      </c>
      <c r="I359" s="10"/>
      <c r="J359" s="10"/>
      <c r="K359" s="10"/>
      <c r="L359" s="10"/>
      <c r="M359" s="10"/>
      <c r="N359" s="10"/>
      <c r="O359" s="10"/>
    </row>
    <row r="360" spans="1:15" s="57" customFormat="1" ht="30" customHeight="1" x14ac:dyDescent="0.2">
      <c r="A360" s="47" t="s">
        <v>223</v>
      </c>
      <c r="B360" s="48" t="s">
        <v>0</v>
      </c>
      <c r="C360" s="49" t="s">
        <v>174</v>
      </c>
      <c r="D360" s="68" t="s">
        <v>3</v>
      </c>
      <c r="E360" s="51" t="s">
        <v>121</v>
      </c>
      <c r="F360" s="83">
        <v>108</v>
      </c>
      <c r="G360" s="53"/>
      <c r="H360" s="54">
        <f>ROUND(G360*F360,2)</f>
        <v>0</v>
      </c>
      <c r="I360" s="26"/>
      <c r="J360" s="10"/>
      <c r="K360" s="10"/>
      <c r="L360" s="10"/>
      <c r="M360" s="10"/>
      <c r="N360" s="10"/>
      <c r="O360" s="10"/>
    </row>
    <row r="361" spans="1:15" s="72" customFormat="1" ht="30" customHeight="1" x14ac:dyDescent="0.2">
      <c r="A361" s="69" t="s">
        <v>353</v>
      </c>
      <c r="B361" s="70" t="s">
        <v>352</v>
      </c>
      <c r="C361" s="61" t="s">
        <v>356</v>
      </c>
      <c r="D361" s="62" t="s">
        <v>360</v>
      </c>
      <c r="E361" s="63" t="s">
        <v>121</v>
      </c>
      <c r="F361" s="96">
        <v>4</v>
      </c>
      <c r="G361" s="53"/>
      <c r="H361" s="54">
        <f>ROUND(G361*F361,2)</f>
        <v>0</v>
      </c>
      <c r="I361" s="10"/>
      <c r="J361" s="10"/>
      <c r="K361" s="10"/>
      <c r="L361" s="10"/>
      <c r="M361" s="10"/>
      <c r="N361" s="10"/>
      <c r="O361" s="10"/>
    </row>
    <row r="362" spans="1:15" s="102" customFormat="1" ht="30" customHeight="1" x14ac:dyDescent="0.2">
      <c r="A362" s="47" t="s">
        <v>367</v>
      </c>
      <c r="B362" s="107" t="s">
        <v>354</v>
      </c>
      <c r="C362" s="108" t="s">
        <v>369</v>
      </c>
      <c r="D362" s="109" t="s">
        <v>457</v>
      </c>
      <c r="E362" s="51"/>
      <c r="F362" s="110"/>
      <c r="G362" s="84"/>
      <c r="H362" s="54"/>
      <c r="I362" s="26"/>
      <c r="J362" s="10"/>
      <c r="K362" s="10"/>
      <c r="L362" s="10"/>
      <c r="M362" s="10"/>
      <c r="N362" s="10"/>
      <c r="O362" s="10"/>
    </row>
    <row r="363" spans="1:15" s="102" customFormat="1" ht="30" customHeight="1" x14ac:dyDescent="0.2">
      <c r="A363" s="47" t="s">
        <v>370</v>
      </c>
      <c r="B363" s="111" t="s">
        <v>184</v>
      </c>
      <c r="C363" s="112" t="s">
        <v>411</v>
      </c>
      <c r="D363" s="109" t="s">
        <v>412</v>
      </c>
      <c r="E363" s="51" t="s">
        <v>117</v>
      </c>
      <c r="F363" s="83">
        <v>528</v>
      </c>
      <c r="G363" s="53"/>
      <c r="H363" s="54">
        <f>ROUND(G363*F363,2)</f>
        <v>0</v>
      </c>
      <c r="I363" s="10"/>
      <c r="J363" s="10"/>
      <c r="K363" s="10"/>
      <c r="L363" s="10"/>
      <c r="M363" s="10"/>
      <c r="N363" s="10"/>
      <c r="O363" s="10"/>
    </row>
    <row r="364" spans="1:15" s="95" customFormat="1" ht="30" customHeight="1" x14ac:dyDescent="0.2">
      <c r="A364" s="90"/>
      <c r="B364" s="113"/>
      <c r="C364" s="92" t="s">
        <v>133</v>
      </c>
      <c r="D364" s="93"/>
      <c r="E364" s="100"/>
      <c r="F364" s="94"/>
      <c r="G364" s="90"/>
      <c r="H364" s="90"/>
      <c r="I364" s="26"/>
      <c r="J364" s="10"/>
      <c r="K364" s="10"/>
      <c r="L364" s="10"/>
      <c r="M364" s="10"/>
      <c r="N364" s="10"/>
      <c r="O364" s="10"/>
    </row>
    <row r="365" spans="1:15" s="57" customFormat="1" ht="45" customHeight="1" x14ac:dyDescent="0.2">
      <c r="A365" s="47" t="s">
        <v>141</v>
      </c>
      <c r="B365" s="48" t="s">
        <v>355</v>
      </c>
      <c r="C365" s="1" t="s">
        <v>386</v>
      </c>
      <c r="D365" s="3" t="s">
        <v>385</v>
      </c>
      <c r="E365" s="51" t="s">
        <v>120</v>
      </c>
      <c r="F365" s="83">
        <v>4</v>
      </c>
      <c r="G365" s="53"/>
      <c r="H365" s="54">
        <f>ROUND(G365*F365,2)</f>
        <v>0</v>
      </c>
      <c r="I365" s="10"/>
      <c r="J365" s="10"/>
      <c r="K365" s="10"/>
      <c r="L365" s="10"/>
      <c r="M365" s="10"/>
      <c r="N365" s="10"/>
      <c r="O365" s="10"/>
    </row>
    <row r="366" spans="1:15" s="57" customFormat="1" ht="30" customHeight="1" x14ac:dyDescent="0.2">
      <c r="A366" s="47" t="s">
        <v>142</v>
      </c>
      <c r="B366" s="48" t="s">
        <v>361</v>
      </c>
      <c r="C366" s="49" t="s">
        <v>302</v>
      </c>
      <c r="D366" s="68" t="s">
        <v>2</v>
      </c>
      <c r="E366" s="51"/>
      <c r="F366" s="83"/>
      <c r="G366" s="114"/>
      <c r="H366" s="99"/>
      <c r="I366" s="26"/>
      <c r="J366" s="10"/>
      <c r="K366" s="10"/>
      <c r="L366" s="10"/>
      <c r="M366" s="10"/>
      <c r="N366" s="10"/>
      <c r="O366" s="10"/>
    </row>
    <row r="367" spans="1:15" s="57" customFormat="1" ht="30" customHeight="1" x14ac:dyDescent="0.2">
      <c r="A367" s="47" t="s">
        <v>303</v>
      </c>
      <c r="B367" s="67" t="s">
        <v>184</v>
      </c>
      <c r="C367" s="49" t="s">
        <v>307</v>
      </c>
      <c r="D367" s="68"/>
      <c r="E367" s="51" t="s">
        <v>122</v>
      </c>
      <c r="F367" s="115">
        <v>1.2</v>
      </c>
      <c r="G367" s="53"/>
      <c r="H367" s="54">
        <f>ROUND(G367*F367,2)</f>
        <v>0</v>
      </c>
      <c r="I367" s="10"/>
      <c r="J367" s="10"/>
      <c r="K367" s="10"/>
      <c r="L367" s="10"/>
      <c r="M367" s="10"/>
      <c r="N367" s="10"/>
      <c r="O367" s="10"/>
    </row>
    <row r="368" spans="1:15" s="55" customFormat="1" ht="30" customHeight="1" x14ac:dyDescent="0.2">
      <c r="A368" s="47" t="s">
        <v>143</v>
      </c>
      <c r="B368" s="48" t="s">
        <v>368</v>
      </c>
      <c r="C368" s="1" t="s">
        <v>400</v>
      </c>
      <c r="D368" s="3" t="s">
        <v>385</v>
      </c>
      <c r="E368" s="51"/>
      <c r="F368" s="83"/>
      <c r="G368" s="58"/>
      <c r="H368" s="99"/>
      <c r="I368" s="26"/>
      <c r="J368" s="10"/>
      <c r="K368" s="10"/>
      <c r="L368" s="10"/>
      <c r="M368" s="10"/>
      <c r="N368" s="10"/>
      <c r="O368" s="10"/>
    </row>
    <row r="369" spans="1:15" s="57" customFormat="1" ht="30" customHeight="1" x14ac:dyDescent="0.2">
      <c r="A369" s="47" t="s">
        <v>145</v>
      </c>
      <c r="B369" s="67" t="s">
        <v>184</v>
      </c>
      <c r="C369" s="49" t="s">
        <v>345</v>
      </c>
      <c r="D369" s="68"/>
      <c r="E369" s="51" t="s">
        <v>120</v>
      </c>
      <c r="F369" s="83">
        <v>2</v>
      </c>
      <c r="G369" s="53"/>
      <c r="H369" s="54">
        <f>ROUND(G369*F369,2)</f>
        <v>0</v>
      </c>
      <c r="I369" s="10"/>
      <c r="J369" s="10"/>
      <c r="K369" s="10"/>
      <c r="L369" s="10"/>
      <c r="M369" s="10"/>
      <c r="N369" s="10"/>
      <c r="O369" s="10"/>
    </row>
    <row r="370" spans="1:15" s="55" customFormat="1" ht="30" customHeight="1" x14ac:dyDescent="0.2">
      <c r="A370" s="47" t="s">
        <v>148</v>
      </c>
      <c r="B370" s="48" t="s">
        <v>531</v>
      </c>
      <c r="C370" s="49" t="s">
        <v>284</v>
      </c>
      <c r="D370" s="3" t="s">
        <v>385</v>
      </c>
      <c r="E370" s="51" t="s">
        <v>120</v>
      </c>
      <c r="F370" s="83">
        <v>4</v>
      </c>
      <c r="G370" s="53"/>
      <c r="H370" s="54">
        <f>ROUND(G370*F370,2)</f>
        <v>0</v>
      </c>
      <c r="I370" s="26"/>
      <c r="J370" s="10"/>
      <c r="K370" s="10"/>
      <c r="L370" s="10"/>
      <c r="M370" s="10"/>
      <c r="N370" s="10"/>
      <c r="O370" s="10"/>
    </row>
    <row r="371" spans="1:15" s="55" customFormat="1" ht="30" customHeight="1" x14ac:dyDescent="0.2">
      <c r="A371" s="47" t="s">
        <v>231</v>
      </c>
      <c r="B371" s="48" t="s">
        <v>532</v>
      </c>
      <c r="C371" s="49" t="s">
        <v>286</v>
      </c>
      <c r="D371" s="3" t="s">
        <v>385</v>
      </c>
      <c r="E371" s="51" t="s">
        <v>120</v>
      </c>
      <c r="F371" s="83">
        <v>4</v>
      </c>
      <c r="G371" s="53"/>
      <c r="H371" s="54">
        <f>ROUND(G371*F371,2)</f>
        <v>0</v>
      </c>
      <c r="I371" s="10"/>
      <c r="J371" s="10"/>
      <c r="K371" s="10"/>
      <c r="L371" s="10"/>
      <c r="M371" s="10"/>
      <c r="N371" s="10"/>
      <c r="O371" s="10"/>
    </row>
    <row r="372" spans="1:15" s="57" customFormat="1" ht="30" customHeight="1" x14ac:dyDescent="0.2">
      <c r="A372" s="47" t="s">
        <v>149</v>
      </c>
      <c r="B372" s="48" t="s">
        <v>533</v>
      </c>
      <c r="C372" s="49" t="s">
        <v>285</v>
      </c>
      <c r="D372" s="3" t="s">
        <v>385</v>
      </c>
      <c r="E372" s="51" t="s">
        <v>120</v>
      </c>
      <c r="F372" s="83">
        <v>20</v>
      </c>
      <c r="G372" s="53"/>
      <c r="H372" s="54">
        <f>ROUND(G372*F372,2)</f>
        <v>0</v>
      </c>
      <c r="I372" s="26"/>
      <c r="J372" s="10"/>
      <c r="K372" s="10"/>
      <c r="L372" s="10"/>
      <c r="M372" s="10"/>
      <c r="N372" s="10"/>
      <c r="O372" s="10"/>
    </row>
    <row r="373" spans="1:15" s="57" customFormat="1" ht="30" customHeight="1" x14ac:dyDescent="0.2">
      <c r="A373" s="116" t="s">
        <v>150</v>
      </c>
      <c r="B373" s="5" t="s">
        <v>534</v>
      </c>
      <c r="C373" s="1" t="s">
        <v>287</v>
      </c>
      <c r="D373" s="3" t="s">
        <v>385</v>
      </c>
      <c r="E373" s="4" t="s">
        <v>120</v>
      </c>
      <c r="F373" s="6">
        <v>25</v>
      </c>
      <c r="G373" s="53"/>
      <c r="H373" s="117">
        <f>ROUND(G373*F373,2)</f>
        <v>0</v>
      </c>
      <c r="I373" s="10"/>
      <c r="J373" s="10"/>
      <c r="K373" s="10"/>
      <c r="L373" s="10"/>
      <c r="M373" s="10"/>
      <c r="N373" s="10"/>
      <c r="O373" s="10"/>
    </row>
    <row r="374" spans="1:15" s="95" customFormat="1" ht="30" customHeight="1" x14ac:dyDescent="0.2">
      <c r="A374" s="90"/>
      <c r="B374" s="118"/>
      <c r="C374" s="92" t="s">
        <v>134</v>
      </c>
      <c r="D374" s="93"/>
      <c r="E374" s="119"/>
      <c r="F374" s="93"/>
      <c r="G374" s="90"/>
      <c r="H374" s="90"/>
      <c r="I374" s="26"/>
      <c r="J374" s="10"/>
      <c r="K374" s="10"/>
      <c r="L374" s="10"/>
      <c r="M374" s="10"/>
      <c r="N374" s="10"/>
      <c r="O374" s="10"/>
    </row>
    <row r="375" spans="1:15" s="55" customFormat="1" ht="30" customHeight="1" x14ac:dyDescent="0.2">
      <c r="A375" s="77" t="s">
        <v>151</v>
      </c>
      <c r="B375" s="48" t="s">
        <v>535</v>
      </c>
      <c r="C375" s="49" t="s">
        <v>87</v>
      </c>
      <c r="D375" s="68" t="s">
        <v>415</v>
      </c>
      <c r="E375" s="51"/>
      <c r="F375" s="52"/>
      <c r="G375" s="58"/>
      <c r="H375" s="54"/>
      <c r="I375" s="10"/>
      <c r="J375" s="10"/>
      <c r="K375" s="10"/>
      <c r="L375" s="10"/>
      <c r="M375" s="10"/>
      <c r="N375" s="10"/>
      <c r="O375" s="10"/>
    </row>
    <row r="376" spans="1:15" s="57" customFormat="1" ht="30" customHeight="1" x14ac:dyDescent="0.2">
      <c r="A376" s="77" t="s">
        <v>152</v>
      </c>
      <c r="B376" s="67" t="s">
        <v>184</v>
      </c>
      <c r="C376" s="49" t="s">
        <v>348</v>
      </c>
      <c r="D376" s="68"/>
      <c r="E376" s="51" t="s">
        <v>117</v>
      </c>
      <c r="F376" s="52">
        <v>60</v>
      </c>
      <c r="G376" s="53"/>
      <c r="H376" s="54">
        <f>ROUND(G376*F376,2)</f>
        <v>0</v>
      </c>
      <c r="I376" s="26"/>
      <c r="J376" s="10"/>
      <c r="K376" s="10"/>
      <c r="L376" s="10"/>
      <c r="M376" s="10"/>
      <c r="N376" s="10"/>
      <c r="O376" s="10"/>
    </row>
    <row r="377" spans="1:15" s="57" customFormat="1" ht="30" customHeight="1" x14ac:dyDescent="0.2">
      <c r="A377" s="77" t="s">
        <v>153</v>
      </c>
      <c r="B377" s="67" t="s">
        <v>185</v>
      </c>
      <c r="C377" s="49" t="s">
        <v>349</v>
      </c>
      <c r="D377" s="68"/>
      <c r="E377" s="51" t="s">
        <v>117</v>
      </c>
      <c r="F377" s="52">
        <v>3315</v>
      </c>
      <c r="G377" s="53"/>
      <c r="H377" s="54">
        <f>ROUND(G377*F377,2)</f>
        <v>0</v>
      </c>
      <c r="I377" s="10"/>
      <c r="J377" s="10"/>
      <c r="K377" s="10"/>
      <c r="L377" s="10"/>
      <c r="M377" s="10"/>
      <c r="N377" s="10"/>
      <c r="O377" s="10"/>
    </row>
    <row r="378" spans="1:15" ht="45" customHeight="1" thickBot="1" x14ac:dyDescent="0.25">
      <c r="A378" s="122"/>
      <c r="B378" s="123" t="str">
        <f>B294</f>
        <v>E</v>
      </c>
      <c r="C378" s="265" t="str">
        <f>C294</f>
        <v>ROSEMOUNT AVENUE from Beaumont Street to Derek Street - Asphalt Pavement Reconstruction and Associated Works</v>
      </c>
      <c r="D378" s="266"/>
      <c r="E378" s="266"/>
      <c r="F378" s="267"/>
      <c r="G378" s="122" t="s">
        <v>471</v>
      </c>
      <c r="H378" s="124">
        <f>SUM(H294:H377)</f>
        <v>0</v>
      </c>
      <c r="I378" s="26"/>
    </row>
    <row r="379" spans="1:15" s="41" customFormat="1" ht="45" customHeight="1" thickTop="1" x14ac:dyDescent="0.2">
      <c r="A379" s="38"/>
      <c r="B379" s="39" t="s">
        <v>292</v>
      </c>
      <c r="C379" s="277" t="s">
        <v>536</v>
      </c>
      <c r="D379" s="278"/>
      <c r="E379" s="278"/>
      <c r="F379" s="279"/>
      <c r="G379" s="38"/>
      <c r="H379" s="38"/>
      <c r="I379" s="10"/>
      <c r="J379" s="10"/>
      <c r="K379" s="10"/>
      <c r="L379" s="10"/>
      <c r="M379" s="10"/>
      <c r="N379" s="10"/>
      <c r="O379" s="10"/>
    </row>
    <row r="380" spans="1:15" ht="30" customHeight="1" x14ac:dyDescent="0.2">
      <c r="A380" s="35"/>
      <c r="B380" s="42"/>
      <c r="C380" s="43" t="s">
        <v>129</v>
      </c>
      <c r="D380" s="44"/>
      <c r="E380" s="45" t="s">
        <v>112</v>
      </c>
      <c r="F380" s="45" t="s">
        <v>112</v>
      </c>
      <c r="G380" s="35" t="s">
        <v>112</v>
      </c>
      <c r="H380" s="35"/>
      <c r="I380" s="26"/>
    </row>
    <row r="381" spans="1:15" s="66" customFormat="1" ht="30" customHeight="1" x14ac:dyDescent="0.2">
      <c r="A381" s="69" t="s">
        <v>224</v>
      </c>
      <c r="B381" s="70" t="s">
        <v>75</v>
      </c>
      <c r="C381" s="61" t="s">
        <v>50</v>
      </c>
      <c r="D381" s="126" t="s">
        <v>406</v>
      </c>
      <c r="E381" s="63" t="s">
        <v>118</v>
      </c>
      <c r="F381" s="64">
        <v>10</v>
      </c>
      <c r="G381" s="53"/>
      <c r="H381" s="65">
        <f>ROUND(G381*F381,2)</f>
        <v>0</v>
      </c>
      <c r="I381" s="10"/>
      <c r="J381" s="10"/>
      <c r="K381" s="10"/>
      <c r="L381" s="10"/>
      <c r="M381" s="10"/>
      <c r="N381" s="10"/>
      <c r="O381" s="10"/>
    </row>
    <row r="382" spans="1:15" s="104" customFormat="1" ht="30" customHeight="1" x14ac:dyDescent="0.2">
      <c r="A382" s="59" t="s">
        <v>154</v>
      </c>
      <c r="B382" s="70" t="s">
        <v>76</v>
      </c>
      <c r="C382" s="61" t="s">
        <v>44</v>
      </c>
      <c r="D382" s="126" t="s">
        <v>406</v>
      </c>
      <c r="E382" s="63" t="s">
        <v>117</v>
      </c>
      <c r="F382" s="64">
        <v>10</v>
      </c>
      <c r="G382" s="53"/>
      <c r="H382" s="65">
        <f>ROUND(G382*F382,2)</f>
        <v>0</v>
      </c>
      <c r="I382" s="26"/>
      <c r="J382" s="10"/>
      <c r="K382" s="10"/>
      <c r="L382" s="10"/>
      <c r="M382" s="10"/>
      <c r="N382" s="10"/>
      <c r="O382" s="10"/>
    </row>
    <row r="383" spans="1:15" s="66" customFormat="1" ht="45" customHeight="1" x14ac:dyDescent="0.2">
      <c r="A383" s="59" t="s">
        <v>156</v>
      </c>
      <c r="B383" s="70" t="s">
        <v>77</v>
      </c>
      <c r="C383" s="61" t="s">
        <v>178</v>
      </c>
      <c r="D383" s="126" t="s">
        <v>406</v>
      </c>
      <c r="E383" s="63"/>
      <c r="F383" s="64"/>
      <c r="G383" s="71"/>
      <c r="H383" s="65"/>
      <c r="I383" s="10"/>
      <c r="J383" s="10"/>
      <c r="K383" s="10"/>
      <c r="L383" s="10"/>
      <c r="M383" s="10"/>
      <c r="N383" s="10"/>
      <c r="O383" s="10"/>
    </row>
    <row r="384" spans="1:15" s="66" customFormat="1" ht="30" customHeight="1" x14ac:dyDescent="0.2">
      <c r="A384" s="59" t="s">
        <v>393</v>
      </c>
      <c r="B384" s="60" t="s">
        <v>184</v>
      </c>
      <c r="C384" s="61" t="s">
        <v>537</v>
      </c>
      <c r="D384" s="62" t="s">
        <v>112</v>
      </c>
      <c r="E384" s="63" t="s">
        <v>118</v>
      </c>
      <c r="F384" s="64">
        <v>30</v>
      </c>
      <c r="G384" s="53"/>
      <c r="H384" s="65">
        <f>ROUND(G384*F384,2)</f>
        <v>0</v>
      </c>
      <c r="I384" s="26"/>
      <c r="J384" s="10"/>
      <c r="K384" s="10"/>
      <c r="L384" s="10"/>
      <c r="M384" s="10"/>
      <c r="N384" s="10"/>
      <c r="O384" s="10"/>
    </row>
    <row r="385" spans="1:15" s="104" customFormat="1" ht="30" customHeight="1" x14ac:dyDescent="0.2">
      <c r="A385" s="69" t="s">
        <v>157</v>
      </c>
      <c r="B385" s="70" t="s">
        <v>78</v>
      </c>
      <c r="C385" s="61" t="s">
        <v>54</v>
      </c>
      <c r="D385" s="126" t="s">
        <v>406</v>
      </c>
      <c r="E385" s="63" t="s">
        <v>117</v>
      </c>
      <c r="F385" s="64">
        <v>300</v>
      </c>
      <c r="G385" s="53"/>
      <c r="H385" s="65">
        <f>ROUND(G385*F385,2)</f>
        <v>0</v>
      </c>
      <c r="I385" s="10"/>
      <c r="J385" s="10"/>
      <c r="K385" s="10"/>
      <c r="L385" s="10"/>
      <c r="M385" s="10"/>
      <c r="N385" s="10"/>
      <c r="O385" s="10"/>
    </row>
    <row r="386" spans="1:15" ht="30" customHeight="1" x14ac:dyDescent="0.2">
      <c r="A386" s="35"/>
      <c r="B386" s="42"/>
      <c r="C386" s="75" t="s">
        <v>429</v>
      </c>
      <c r="D386" s="44"/>
      <c r="E386" s="76"/>
      <c r="F386" s="163"/>
      <c r="G386" s="35"/>
      <c r="H386" s="35"/>
      <c r="I386" s="26"/>
    </row>
    <row r="387" spans="1:15" s="55" customFormat="1" ht="30" customHeight="1" x14ac:dyDescent="0.2">
      <c r="A387" s="77" t="s">
        <v>196</v>
      </c>
      <c r="B387" s="48" t="s">
        <v>79</v>
      </c>
      <c r="C387" s="49" t="s">
        <v>175</v>
      </c>
      <c r="D387" s="50" t="s">
        <v>406</v>
      </c>
      <c r="E387" s="51"/>
      <c r="F387" s="52"/>
      <c r="G387" s="58"/>
      <c r="H387" s="54"/>
      <c r="I387" s="10"/>
      <c r="J387" s="10"/>
      <c r="K387" s="10"/>
      <c r="L387" s="10"/>
      <c r="M387" s="10"/>
      <c r="N387" s="10"/>
      <c r="O387" s="10"/>
    </row>
    <row r="388" spans="1:15" s="72" customFormat="1" ht="30" customHeight="1" x14ac:dyDescent="0.2">
      <c r="A388" s="78" t="s">
        <v>158</v>
      </c>
      <c r="B388" s="60" t="s">
        <v>184</v>
      </c>
      <c r="C388" s="61" t="s">
        <v>177</v>
      </c>
      <c r="D388" s="62" t="s">
        <v>112</v>
      </c>
      <c r="E388" s="63" t="s">
        <v>117</v>
      </c>
      <c r="F388" s="64">
        <v>380</v>
      </c>
      <c r="G388" s="53"/>
      <c r="H388" s="54">
        <f>ROUND(G388*F388,2)</f>
        <v>0</v>
      </c>
      <c r="I388" s="26"/>
      <c r="J388" s="10"/>
      <c r="K388" s="10"/>
      <c r="L388" s="10"/>
      <c r="M388" s="10"/>
      <c r="N388" s="10"/>
      <c r="O388" s="10"/>
    </row>
    <row r="389" spans="1:15" s="66" customFormat="1" ht="30" customHeight="1" x14ac:dyDescent="0.2">
      <c r="A389" s="78" t="s">
        <v>328</v>
      </c>
      <c r="B389" s="70" t="s">
        <v>277</v>
      </c>
      <c r="C389" s="61" t="s">
        <v>179</v>
      </c>
      <c r="D389" s="62" t="s">
        <v>434</v>
      </c>
      <c r="E389" s="63"/>
      <c r="F389" s="64"/>
      <c r="G389" s="71"/>
      <c r="H389" s="65"/>
      <c r="I389" s="10"/>
      <c r="J389" s="10"/>
      <c r="K389" s="10"/>
      <c r="L389" s="10"/>
      <c r="M389" s="10"/>
      <c r="N389" s="10"/>
      <c r="O389" s="10"/>
    </row>
    <row r="390" spans="1:15" s="104" customFormat="1" ht="30" customHeight="1" x14ac:dyDescent="0.2">
      <c r="A390" s="78" t="s">
        <v>329</v>
      </c>
      <c r="B390" s="60" t="s">
        <v>538</v>
      </c>
      <c r="C390" s="61" t="s">
        <v>435</v>
      </c>
      <c r="D390" s="62" t="s">
        <v>204</v>
      </c>
      <c r="E390" s="63"/>
      <c r="F390" s="64"/>
      <c r="G390" s="71"/>
      <c r="H390" s="65"/>
      <c r="I390" s="26"/>
      <c r="J390" s="10"/>
      <c r="K390" s="10"/>
      <c r="L390" s="10"/>
      <c r="M390" s="10"/>
      <c r="N390" s="10"/>
      <c r="O390" s="10"/>
    </row>
    <row r="391" spans="1:15" s="104" customFormat="1" ht="30" customHeight="1" x14ac:dyDescent="0.2">
      <c r="A391" s="78" t="s">
        <v>330</v>
      </c>
      <c r="B391" s="101" t="s">
        <v>308</v>
      </c>
      <c r="C391" s="61" t="s">
        <v>309</v>
      </c>
      <c r="D391" s="62"/>
      <c r="E391" s="63" t="s">
        <v>117</v>
      </c>
      <c r="F391" s="64">
        <v>22</v>
      </c>
      <c r="G391" s="53"/>
      <c r="H391" s="65">
        <f t="shared" ref="H391:H396" si="9">ROUND(G391*F391,2)</f>
        <v>0</v>
      </c>
      <c r="I391" s="10"/>
      <c r="J391" s="10"/>
      <c r="K391" s="10"/>
      <c r="L391" s="10"/>
      <c r="M391" s="10"/>
      <c r="N391" s="10"/>
      <c r="O391" s="10"/>
    </row>
    <row r="392" spans="1:15" s="104" customFormat="1" ht="30" customHeight="1" x14ac:dyDescent="0.2">
      <c r="A392" s="78" t="s">
        <v>331</v>
      </c>
      <c r="B392" s="101" t="s">
        <v>310</v>
      </c>
      <c r="C392" s="61" t="s">
        <v>311</v>
      </c>
      <c r="D392" s="62"/>
      <c r="E392" s="63" t="s">
        <v>117</v>
      </c>
      <c r="F392" s="64">
        <v>65</v>
      </c>
      <c r="G392" s="53"/>
      <c r="H392" s="65">
        <f t="shared" si="9"/>
        <v>0</v>
      </c>
      <c r="I392" s="26"/>
      <c r="J392" s="10"/>
      <c r="K392" s="10"/>
      <c r="L392" s="10"/>
      <c r="M392" s="10"/>
      <c r="N392" s="10"/>
      <c r="O392" s="10"/>
    </row>
    <row r="393" spans="1:15" s="104" customFormat="1" ht="30" customHeight="1" x14ac:dyDescent="0.2">
      <c r="A393" s="78" t="s">
        <v>332</v>
      </c>
      <c r="B393" s="101" t="s">
        <v>312</v>
      </c>
      <c r="C393" s="61" t="s">
        <v>313</v>
      </c>
      <c r="D393" s="62" t="s">
        <v>112</v>
      </c>
      <c r="E393" s="63" t="s">
        <v>117</v>
      </c>
      <c r="F393" s="64">
        <v>103</v>
      </c>
      <c r="G393" s="53"/>
      <c r="H393" s="65">
        <f t="shared" si="9"/>
        <v>0</v>
      </c>
      <c r="I393" s="10"/>
      <c r="J393" s="10"/>
      <c r="K393" s="10"/>
      <c r="L393" s="10"/>
      <c r="M393" s="10"/>
      <c r="N393" s="10"/>
      <c r="O393" s="10"/>
    </row>
    <row r="394" spans="1:15" s="66" customFormat="1" ht="30" customHeight="1" x14ac:dyDescent="0.2">
      <c r="A394" s="78" t="s">
        <v>238</v>
      </c>
      <c r="B394" s="70" t="s">
        <v>80</v>
      </c>
      <c r="C394" s="61" t="s">
        <v>213</v>
      </c>
      <c r="D394" s="62" t="s">
        <v>1</v>
      </c>
      <c r="E394" s="63" t="s">
        <v>117</v>
      </c>
      <c r="F394" s="96">
        <v>10</v>
      </c>
      <c r="G394" s="53"/>
      <c r="H394" s="65">
        <f t="shared" si="9"/>
        <v>0</v>
      </c>
      <c r="I394" s="26"/>
      <c r="J394" s="10"/>
      <c r="K394" s="10"/>
      <c r="L394" s="10"/>
      <c r="M394" s="10"/>
      <c r="N394" s="10"/>
      <c r="O394" s="10"/>
    </row>
    <row r="395" spans="1:15" s="104" customFormat="1" ht="30" customHeight="1" x14ac:dyDescent="0.2">
      <c r="A395" s="78" t="s">
        <v>239</v>
      </c>
      <c r="B395" s="70" t="s">
        <v>81</v>
      </c>
      <c r="C395" s="61" t="s">
        <v>214</v>
      </c>
      <c r="D395" s="62" t="s">
        <v>1</v>
      </c>
      <c r="E395" s="63" t="s">
        <v>117</v>
      </c>
      <c r="F395" s="64">
        <v>10</v>
      </c>
      <c r="G395" s="53"/>
      <c r="H395" s="65">
        <f t="shared" si="9"/>
        <v>0</v>
      </c>
      <c r="I395" s="10"/>
      <c r="J395" s="10"/>
      <c r="K395" s="10"/>
      <c r="L395" s="10"/>
      <c r="M395" s="10"/>
      <c r="N395" s="10"/>
      <c r="O395" s="10"/>
    </row>
    <row r="396" spans="1:15" s="104" customFormat="1" ht="30" customHeight="1" x14ac:dyDescent="0.2">
      <c r="A396" s="78" t="s">
        <v>295</v>
      </c>
      <c r="B396" s="70" t="s">
        <v>227</v>
      </c>
      <c r="C396" s="61" t="s">
        <v>288</v>
      </c>
      <c r="D396" s="62" t="s">
        <v>1</v>
      </c>
      <c r="E396" s="63" t="s">
        <v>117</v>
      </c>
      <c r="F396" s="64">
        <v>10</v>
      </c>
      <c r="G396" s="53"/>
      <c r="H396" s="65">
        <f t="shared" si="9"/>
        <v>0</v>
      </c>
      <c r="I396" s="26"/>
      <c r="J396" s="10"/>
      <c r="K396" s="10"/>
      <c r="L396" s="10"/>
      <c r="M396" s="10"/>
      <c r="N396" s="10"/>
      <c r="O396" s="10"/>
    </row>
    <row r="397" spans="1:15" s="139" customFormat="1" ht="30" customHeight="1" x14ac:dyDescent="0.2">
      <c r="A397" s="130" t="s">
        <v>338</v>
      </c>
      <c r="B397" s="70" t="s">
        <v>82</v>
      </c>
      <c r="C397" s="61" t="s">
        <v>96</v>
      </c>
      <c r="D397" s="62" t="s">
        <v>437</v>
      </c>
      <c r="E397" s="63"/>
      <c r="F397" s="64"/>
      <c r="G397" s="131"/>
      <c r="H397" s="65"/>
      <c r="I397" s="10"/>
      <c r="J397" s="10"/>
      <c r="K397" s="10"/>
      <c r="L397" s="10"/>
      <c r="M397" s="10"/>
      <c r="N397" s="10"/>
      <c r="O397" s="10"/>
    </row>
    <row r="398" spans="1:15" s="139" customFormat="1" ht="45" customHeight="1" x14ac:dyDescent="0.2">
      <c r="A398" s="130" t="s">
        <v>339</v>
      </c>
      <c r="B398" s="60" t="s">
        <v>184</v>
      </c>
      <c r="C398" s="61" t="s">
        <v>438</v>
      </c>
      <c r="D398" s="62" t="s">
        <v>539</v>
      </c>
      <c r="E398" s="63"/>
      <c r="F398" s="64"/>
      <c r="G398" s="164"/>
      <c r="H398" s="65"/>
      <c r="I398" s="26"/>
      <c r="J398" s="10"/>
      <c r="K398" s="10"/>
      <c r="L398" s="10"/>
      <c r="M398" s="10"/>
      <c r="N398" s="10"/>
      <c r="O398" s="10"/>
    </row>
    <row r="399" spans="1:15" s="139" customFormat="1" ht="30" customHeight="1" x14ac:dyDescent="0.2">
      <c r="A399" s="130" t="s">
        <v>439</v>
      </c>
      <c r="B399" s="101" t="s">
        <v>308</v>
      </c>
      <c r="C399" s="61" t="s">
        <v>315</v>
      </c>
      <c r="D399" s="62"/>
      <c r="E399" s="63" t="s">
        <v>121</v>
      </c>
      <c r="F399" s="64">
        <v>15</v>
      </c>
      <c r="G399" s="53"/>
      <c r="H399" s="65">
        <f>ROUND(G399*F399,2)</f>
        <v>0</v>
      </c>
      <c r="I399" s="10"/>
      <c r="J399" s="10"/>
      <c r="K399" s="10"/>
      <c r="L399" s="10"/>
      <c r="M399" s="10"/>
      <c r="N399" s="10"/>
      <c r="O399" s="10"/>
    </row>
    <row r="400" spans="1:15" s="106" customFormat="1" ht="30" customHeight="1" x14ac:dyDescent="0.2">
      <c r="A400" s="130" t="s">
        <v>530</v>
      </c>
      <c r="B400" s="101" t="s">
        <v>310</v>
      </c>
      <c r="C400" s="61" t="s">
        <v>316</v>
      </c>
      <c r="D400" s="62"/>
      <c r="E400" s="63" t="s">
        <v>121</v>
      </c>
      <c r="F400" s="64">
        <v>143</v>
      </c>
      <c r="G400" s="53"/>
      <c r="H400" s="65">
        <f>ROUND(G400*F400,2)</f>
        <v>0</v>
      </c>
      <c r="I400" s="26"/>
      <c r="J400" s="10"/>
      <c r="K400" s="10"/>
      <c r="L400" s="10"/>
      <c r="M400" s="10"/>
      <c r="N400" s="10"/>
      <c r="O400" s="10"/>
    </row>
    <row r="401" spans="1:15" s="106" customFormat="1" ht="30" customHeight="1" x14ac:dyDescent="0.2">
      <c r="A401" s="130" t="s">
        <v>647</v>
      </c>
      <c r="B401" s="101" t="s">
        <v>317</v>
      </c>
      <c r="C401" s="61" t="s">
        <v>318</v>
      </c>
      <c r="D401" s="62" t="s">
        <v>112</v>
      </c>
      <c r="E401" s="63" t="s">
        <v>121</v>
      </c>
      <c r="F401" s="64">
        <v>107</v>
      </c>
      <c r="G401" s="53"/>
      <c r="H401" s="65">
        <f>ROUND(G401*F401,2)</f>
        <v>0</v>
      </c>
      <c r="I401" s="10"/>
      <c r="J401" s="10"/>
      <c r="K401" s="10"/>
      <c r="L401" s="10"/>
      <c r="M401" s="10"/>
      <c r="N401" s="10"/>
      <c r="O401" s="10"/>
    </row>
    <row r="402" spans="1:15" s="104" customFormat="1" ht="50.1" customHeight="1" x14ac:dyDescent="0.2">
      <c r="A402" s="78"/>
      <c r="B402" s="60" t="s">
        <v>185</v>
      </c>
      <c r="C402" s="157" t="s">
        <v>540</v>
      </c>
      <c r="D402" s="62" t="s">
        <v>643</v>
      </c>
      <c r="E402" s="63" t="s">
        <v>121</v>
      </c>
      <c r="F402" s="64">
        <v>30</v>
      </c>
      <c r="G402" s="53"/>
      <c r="H402" s="65">
        <f>ROUND(G402*F402,2)</f>
        <v>0</v>
      </c>
      <c r="I402" s="26"/>
      <c r="J402" s="10"/>
      <c r="K402" s="10"/>
      <c r="L402" s="10"/>
      <c r="M402" s="10"/>
      <c r="N402" s="10"/>
      <c r="O402" s="10"/>
    </row>
    <row r="403" spans="1:15" s="72" customFormat="1" ht="63" customHeight="1" x14ac:dyDescent="0.2">
      <c r="A403" s="78" t="s">
        <v>394</v>
      </c>
      <c r="B403" s="125" t="s">
        <v>186</v>
      </c>
      <c r="C403" s="157" t="s">
        <v>541</v>
      </c>
      <c r="D403" s="126" t="s">
        <v>182</v>
      </c>
      <c r="E403" s="127"/>
      <c r="F403" s="128"/>
      <c r="G403" s="71"/>
      <c r="H403" s="129"/>
      <c r="I403" s="10"/>
      <c r="J403" s="10"/>
      <c r="K403" s="10"/>
      <c r="L403" s="10"/>
      <c r="M403" s="10"/>
      <c r="N403" s="10"/>
      <c r="O403" s="10"/>
    </row>
    <row r="404" spans="1:15" s="72" customFormat="1" ht="30" customHeight="1" x14ac:dyDescent="0.2">
      <c r="A404" s="78" t="s">
        <v>648</v>
      </c>
      <c r="B404" s="156" t="s">
        <v>308</v>
      </c>
      <c r="C404" s="157" t="s">
        <v>315</v>
      </c>
      <c r="D404" s="126"/>
      <c r="E404" s="127" t="s">
        <v>121</v>
      </c>
      <c r="F404" s="158">
        <v>10</v>
      </c>
      <c r="G404" s="53"/>
      <c r="H404" s="54">
        <f>ROUND(G404*F404,2)</f>
        <v>0</v>
      </c>
      <c r="I404" s="26"/>
      <c r="J404" s="10"/>
      <c r="K404" s="10"/>
      <c r="L404" s="10"/>
      <c r="M404" s="10"/>
      <c r="N404" s="10"/>
      <c r="O404" s="10"/>
    </row>
    <row r="405" spans="1:15" s="72" customFormat="1" ht="30" customHeight="1" x14ac:dyDescent="0.2">
      <c r="A405" s="78" t="s">
        <v>646</v>
      </c>
      <c r="B405" s="156" t="s">
        <v>310</v>
      </c>
      <c r="C405" s="157" t="s">
        <v>316</v>
      </c>
      <c r="D405" s="126"/>
      <c r="E405" s="127" t="s">
        <v>121</v>
      </c>
      <c r="F405" s="158">
        <v>10</v>
      </c>
      <c r="G405" s="53"/>
      <c r="H405" s="54">
        <f>ROUND(G405*F405,2)</f>
        <v>0</v>
      </c>
      <c r="I405" s="10"/>
      <c r="J405" s="10"/>
      <c r="K405" s="10"/>
      <c r="L405" s="10"/>
      <c r="M405" s="10"/>
      <c r="N405" s="10"/>
      <c r="O405" s="10"/>
    </row>
    <row r="406" spans="1:15" s="72" customFormat="1" ht="30" customHeight="1" x14ac:dyDescent="0.2">
      <c r="A406" s="78" t="s">
        <v>649</v>
      </c>
      <c r="B406" s="156" t="s">
        <v>317</v>
      </c>
      <c r="C406" s="157" t="s">
        <v>319</v>
      </c>
      <c r="D406" s="126" t="s">
        <v>112</v>
      </c>
      <c r="E406" s="127" t="s">
        <v>121</v>
      </c>
      <c r="F406" s="158">
        <v>100</v>
      </c>
      <c r="G406" s="53"/>
      <c r="H406" s="54">
        <f>ROUND(G406*F406,2)</f>
        <v>0</v>
      </c>
      <c r="I406" s="26"/>
      <c r="J406" s="10"/>
      <c r="K406" s="10"/>
      <c r="L406" s="10"/>
      <c r="M406" s="10"/>
      <c r="N406" s="10"/>
      <c r="O406" s="10"/>
    </row>
    <row r="407" spans="1:15" s="72" customFormat="1" ht="70.900000000000006" customHeight="1" x14ac:dyDescent="0.2">
      <c r="A407" s="78" t="s">
        <v>341</v>
      </c>
      <c r="B407" s="125" t="s">
        <v>187</v>
      </c>
      <c r="C407" s="157" t="s">
        <v>542</v>
      </c>
      <c r="D407" s="126" t="s">
        <v>229</v>
      </c>
      <c r="E407" s="127"/>
      <c r="F407" s="128"/>
      <c r="G407" s="71"/>
      <c r="H407" s="129"/>
      <c r="I407" s="10"/>
      <c r="J407" s="10"/>
      <c r="K407" s="10"/>
      <c r="L407" s="10"/>
      <c r="M407" s="10"/>
      <c r="N407" s="10"/>
      <c r="O407" s="10"/>
    </row>
    <row r="408" spans="1:15" s="72" customFormat="1" ht="30" customHeight="1" x14ac:dyDescent="0.2">
      <c r="A408" s="78" t="s">
        <v>650</v>
      </c>
      <c r="B408" s="156" t="s">
        <v>308</v>
      </c>
      <c r="C408" s="157" t="s">
        <v>316</v>
      </c>
      <c r="D408" s="126"/>
      <c r="E408" s="127" t="s">
        <v>121</v>
      </c>
      <c r="F408" s="64">
        <v>25</v>
      </c>
      <c r="G408" s="53"/>
      <c r="H408" s="54">
        <f>ROUND(G408*F408,2)</f>
        <v>0</v>
      </c>
      <c r="I408" s="26"/>
      <c r="J408" s="10"/>
      <c r="K408" s="10"/>
      <c r="L408" s="10"/>
      <c r="M408" s="10"/>
      <c r="N408" s="10"/>
      <c r="O408" s="10"/>
    </row>
    <row r="409" spans="1:15" s="57" customFormat="1" ht="45" customHeight="1" x14ac:dyDescent="0.2">
      <c r="A409" s="77" t="s">
        <v>240</v>
      </c>
      <c r="B409" s="48" t="s">
        <v>228</v>
      </c>
      <c r="C409" s="49" t="s">
        <v>104</v>
      </c>
      <c r="D409" s="68" t="s">
        <v>324</v>
      </c>
      <c r="E409" s="51" t="s">
        <v>117</v>
      </c>
      <c r="F409" s="52">
        <v>10</v>
      </c>
      <c r="G409" s="53"/>
      <c r="H409" s="54">
        <f>ROUND(G409*F409,2)</f>
        <v>0</v>
      </c>
      <c r="I409" s="10"/>
      <c r="J409" s="10"/>
      <c r="K409" s="10"/>
      <c r="L409" s="10"/>
      <c r="M409" s="10"/>
      <c r="N409" s="10"/>
      <c r="O409" s="10"/>
    </row>
    <row r="410" spans="1:15" s="104" customFormat="1" ht="30" customHeight="1" x14ac:dyDescent="0.2">
      <c r="A410" s="78" t="s">
        <v>241</v>
      </c>
      <c r="B410" s="70" t="s">
        <v>83</v>
      </c>
      <c r="C410" s="61" t="s">
        <v>188</v>
      </c>
      <c r="D410" s="62" t="s">
        <v>395</v>
      </c>
      <c r="E410" s="149"/>
      <c r="F410" s="64"/>
      <c r="G410" s="71"/>
      <c r="H410" s="65"/>
      <c r="I410" s="26"/>
      <c r="J410" s="10"/>
      <c r="K410" s="10"/>
      <c r="L410" s="10"/>
      <c r="M410" s="10"/>
      <c r="N410" s="10"/>
      <c r="O410" s="10"/>
    </row>
    <row r="411" spans="1:15" s="104" customFormat="1" ht="30" customHeight="1" x14ac:dyDescent="0.2">
      <c r="A411" s="78" t="s">
        <v>242</v>
      </c>
      <c r="B411" s="60" t="s">
        <v>184</v>
      </c>
      <c r="C411" s="61" t="s">
        <v>189</v>
      </c>
      <c r="D411" s="62"/>
      <c r="E411" s="63"/>
      <c r="F411" s="64"/>
      <c r="G411" s="71"/>
      <c r="H411" s="65"/>
      <c r="I411" s="10"/>
      <c r="J411" s="10"/>
      <c r="K411" s="10"/>
      <c r="L411" s="10"/>
      <c r="M411" s="10"/>
      <c r="N411" s="10"/>
      <c r="O411" s="10"/>
    </row>
    <row r="412" spans="1:15" s="104" customFormat="1" ht="30" customHeight="1" x14ac:dyDescent="0.2">
      <c r="A412" s="78" t="s">
        <v>243</v>
      </c>
      <c r="B412" s="101" t="s">
        <v>308</v>
      </c>
      <c r="C412" s="61" t="s">
        <v>320</v>
      </c>
      <c r="D412" s="62"/>
      <c r="E412" s="63" t="s">
        <v>119</v>
      </c>
      <c r="F412" s="64">
        <v>525</v>
      </c>
      <c r="G412" s="53"/>
      <c r="H412" s="65">
        <f>ROUND(G412*F412,2)</f>
        <v>0</v>
      </c>
      <c r="I412" s="26"/>
      <c r="J412" s="10"/>
      <c r="K412" s="10"/>
      <c r="L412" s="10"/>
      <c r="M412" s="10"/>
      <c r="N412" s="10"/>
      <c r="O412" s="10"/>
    </row>
    <row r="413" spans="1:15" s="104" customFormat="1" ht="30" customHeight="1" x14ac:dyDescent="0.2">
      <c r="A413" s="78" t="s">
        <v>244</v>
      </c>
      <c r="B413" s="60" t="s">
        <v>185</v>
      </c>
      <c r="C413" s="61" t="s">
        <v>190</v>
      </c>
      <c r="D413" s="62"/>
      <c r="E413" s="63"/>
      <c r="F413" s="64"/>
      <c r="G413" s="71"/>
      <c r="H413" s="65"/>
      <c r="I413" s="10"/>
      <c r="J413" s="10"/>
      <c r="K413" s="10"/>
      <c r="L413" s="10"/>
      <c r="M413" s="10"/>
      <c r="N413" s="10"/>
      <c r="O413" s="10"/>
    </row>
    <row r="414" spans="1:15" s="104" customFormat="1" ht="30" customHeight="1" x14ac:dyDescent="0.2">
      <c r="A414" s="78" t="s">
        <v>245</v>
      </c>
      <c r="B414" s="101" t="s">
        <v>308</v>
      </c>
      <c r="C414" s="61" t="s">
        <v>320</v>
      </c>
      <c r="D414" s="62"/>
      <c r="E414" s="63" t="s">
        <v>119</v>
      </c>
      <c r="F414" s="64">
        <v>14</v>
      </c>
      <c r="G414" s="53"/>
      <c r="H414" s="65">
        <f>ROUND(G414*F414,2)</f>
        <v>0</v>
      </c>
      <c r="I414" s="26"/>
      <c r="J414" s="10"/>
      <c r="K414" s="10"/>
      <c r="L414" s="10"/>
      <c r="M414" s="10"/>
      <c r="N414" s="10"/>
      <c r="O414" s="10"/>
    </row>
    <row r="415" spans="1:15" s="66" customFormat="1" ht="30" customHeight="1" x14ac:dyDescent="0.2">
      <c r="A415" s="78" t="s">
        <v>247</v>
      </c>
      <c r="B415" s="70" t="s">
        <v>84</v>
      </c>
      <c r="C415" s="61" t="s">
        <v>46</v>
      </c>
      <c r="D415" s="62" t="s">
        <v>359</v>
      </c>
      <c r="E415" s="63"/>
      <c r="F415" s="64"/>
      <c r="G415" s="71"/>
      <c r="H415" s="65"/>
      <c r="I415" s="10"/>
      <c r="J415" s="10"/>
      <c r="K415" s="10"/>
      <c r="L415" s="10"/>
      <c r="M415" s="10"/>
      <c r="N415" s="10"/>
      <c r="O415" s="10"/>
    </row>
    <row r="416" spans="1:15" s="104" customFormat="1" ht="30" customHeight="1" x14ac:dyDescent="0.2">
      <c r="A416" s="78" t="s">
        <v>248</v>
      </c>
      <c r="B416" s="60" t="s">
        <v>184</v>
      </c>
      <c r="C416" s="61" t="s">
        <v>373</v>
      </c>
      <c r="D416" s="62" t="s">
        <v>112</v>
      </c>
      <c r="E416" s="63" t="s">
        <v>117</v>
      </c>
      <c r="F416" s="64">
        <v>2750</v>
      </c>
      <c r="G416" s="53"/>
      <c r="H416" s="65">
        <f>ROUND(G416*F416,2)</f>
        <v>0</v>
      </c>
      <c r="I416" s="26"/>
      <c r="J416" s="10"/>
      <c r="K416" s="10"/>
      <c r="L416" s="10"/>
      <c r="M416" s="10"/>
      <c r="N416" s="10"/>
      <c r="O416" s="10"/>
    </row>
    <row r="417" spans="1:15" s="55" customFormat="1" ht="30" customHeight="1" x14ac:dyDescent="0.2">
      <c r="A417" s="77" t="s">
        <v>276</v>
      </c>
      <c r="B417" s="48" t="s">
        <v>366</v>
      </c>
      <c r="C417" s="49" t="s">
        <v>405</v>
      </c>
      <c r="D417" s="68" t="s">
        <v>409</v>
      </c>
      <c r="E417" s="51"/>
      <c r="F417" s="83"/>
      <c r="G417" s="58"/>
      <c r="H417" s="54"/>
      <c r="I417" s="10"/>
      <c r="J417" s="10"/>
      <c r="K417" s="10"/>
      <c r="L417" s="10"/>
      <c r="M417" s="10"/>
      <c r="N417" s="10"/>
      <c r="O417" s="10"/>
    </row>
    <row r="418" spans="1:15" s="55" customFormat="1" ht="30" customHeight="1" x14ac:dyDescent="0.2">
      <c r="A418" s="77" t="s">
        <v>403</v>
      </c>
      <c r="B418" s="67" t="s">
        <v>184</v>
      </c>
      <c r="C418" s="49" t="s">
        <v>404</v>
      </c>
      <c r="D418" s="68"/>
      <c r="E418" s="51" t="s">
        <v>117</v>
      </c>
      <c r="F418" s="83">
        <v>470</v>
      </c>
      <c r="G418" s="53"/>
      <c r="H418" s="54">
        <f>ROUND(G418*F418,2)</f>
        <v>0</v>
      </c>
      <c r="I418" s="26"/>
      <c r="J418" s="10"/>
      <c r="K418" s="10"/>
      <c r="L418" s="10"/>
      <c r="M418" s="10"/>
      <c r="N418" s="10"/>
      <c r="O418" s="10"/>
    </row>
    <row r="419" spans="1:15" ht="30" customHeight="1" x14ac:dyDescent="0.2">
      <c r="A419" s="35"/>
      <c r="B419" s="150"/>
      <c r="C419" s="75" t="s">
        <v>440</v>
      </c>
      <c r="D419" s="44"/>
      <c r="E419" s="45"/>
      <c r="F419" s="45"/>
      <c r="G419" s="35"/>
      <c r="H419" s="35"/>
    </row>
    <row r="420" spans="1:15" s="66" customFormat="1" ht="30" customHeight="1" x14ac:dyDescent="0.2">
      <c r="A420" s="69" t="s">
        <v>5</v>
      </c>
      <c r="B420" s="70" t="s">
        <v>280</v>
      </c>
      <c r="C420" s="61" t="s">
        <v>435</v>
      </c>
      <c r="D420" s="62" t="s">
        <v>448</v>
      </c>
      <c r="E420" s="63" t="s">
        <v>117</v>
      </c>
      <c r="F420" s="96">
        <v>13</v>
      </c>
      <c r="G420" s="53"/>
      <c r="H420" s="65">
        <f>ROUND(G420*F420,2)</f>
        <v>0</v>
      </c>
      <c r="I420" s="26"/>
      <c r="J420" s="10"/>
      <c r="K420" s="10"/>
      <c r="L420" s="10"/>
      <c r="M420" s="10"/>
      <c r="N420" s="10"/>
      <c r="O420" s="10"/>
    </row>
    <row r="421" spans="1:15" ht="30" customHeight="1" x14ac:dyDescent="0.2">
      <c r="A421" s="35"/>
      <c r="B421" s="150"/>
      <c r="C421" s="75" t="s">
        <v>131</v>
      </c>
      <c r="D421" s="44"/>
      <c r="E421" s="151"/>
      <c r="F421" s="45"/>
      <c r="G421" s="35"/>
      <c r="H421" s="35"/>
    </row>
    <row r="422" spans="1:15" s="66" customFormat="1" ht="30" customHeight="1" x14ac:dyDescent="0.2">
      <c r="A422" s="69" t="s">
        <v>264</v>
      </c>
      <c r="B422" s="70" t="s">
        <v>281</v>
      </c>
      <c r="C422" s="61" t="s">
        <v>45</v>
      </c>
      <c r="D422" s="62" t="s">
        <v>326</v>
      </c>
      <c r="E422" s="63" t="s">
        <v>121</v>
      </c>
      <c r="F422" s="96">
        <v>250</v>
      </c>
      <c r="G422" s="53"/>
      <c r="H422" s="65">
        <f>ROUND(G422*F422,2)</f>
        <v>0</v>
      </c>
      <c r="I422" s="26"/>
      <c r="J422" s="10"/>
      <c r="K422" s="10"/>
      <c r="L422" s="10"/>
      <c r="M422" s="10"/>
      <c r="N422" s="10"/>
      <c r="O422" s="10"/>
    </row>
    <row r="423" spans="1:15" ht="30" customHeight="1" x14ac:dyDescent="0.2">
      <c r="A423" s="35"/>
      <c r="B423" s="150"/>
      <c r="C423" s="75" t="s">
        <v>132</v>
      </c>
      <c r="D423" s="44"/>
      <c r="E423" s="151"/>
      <c r="F423" s="45"/>
      <c r="G423" s="35"/>
      <c r="H423" s="35"/>
    </row>
    <row r="424" spans="1:15" s="159" customFormat="1" ht="30" customHeight="1" x14ac:dyDescent="0.2">
      <c r="A424" s="69" t="s">
        <v>27</v>
      </c>
      <c r="B424" s="70" t="s">
        <v>282</v>
      </c>
      <c r="C424" s="2" t="s">
        <v>384</v>
      </c>
      <c r="D424" s="3" t="s">
        <v>385</v>
      </c>
      <c r="E424" s="63"/>
      <c r="F424" s="96"/>
      <c r="G424" s="71"/>
      <c r="H424" s="97"/>
      <c r="I424" s="26"/>
      <c r="J424" s="10"/>
      <c r="K424" s="10"/>
      <c r="L424" s="10"/>
      <c r="M424" s="10"/>
      <c r="N424" s="10"/>
      <c r="O424" s="10"/>
    </row>
    <row r="425" spans="1:15" s="104" customFormat="1" ht="45" customHeight="1" x14ac:dyDescent="0.2">
      <c r="A425" s="69" t="s">
        <v>28</v>
      </c>
      <c r="B425" s="60" t="s">
        <v>184</v>
      </c>
      <c r="C425" s="1" t="s">
        <v>396</v>
      </c>
      <c r="D425" s="62"/>
      <c r="E425" s="63" t="s">
        <v>120</v>
      </c>
      <c r="F425" s="96">
        <v>2</v>
      </c>
      <c r="G425" s="53"/>
      <c r="H425" s="65">
        <f>ROUND(G425*F425,2)</f>
        <v>0</v>
      </c>
      <c r="I425" s="10"/>
      <c r="J425" s="10"/>
      <c r="K425" s="10"/>
      <c r="L425" s="10"/>
      <c r="M425" s="10"/>
      <c r="N425" s="10"/>
      <c r="O425" s="10"/>
    </row>
    <row r="426" spans="1:15" s="104" customFormat="1" ht="45" customHeight="1" x14ac:dyDescent="0.2">
      <c r="A426" s="69" t="s">
        <v>29</v>
      </c>
      <c r="B426" s="60" t="s">
        <v>185</v>
      </c>
      <c r="C426" s="1" t="s">
        <v>397</v>
      </c>
      <c r="D426" s="62"/>
      <c r="E426" s="63" t="s">
        <v>120</v>
      </c>
      <c r="F426" s="96">
        <v>2</v>
      </c>
      <c r="G426" s="53"/>
      <c r="H426" s="65">
        <f>ROUND(G426*F426,2)</f>
        <v>0</v>
      </c>
      <c r="I426" s="26"/>
      <c r="J426" s="10"/>
      <c r="K426" s="10"/>
      <c r="L426" s="10"/>
      <c r="M426" s="10"/>
      <c r="N426" s="10"/>
      <c r="O426" s="10"/>
    </row>
    <row r="427" spans="1:15" ht="30" customHeight="1" x14ac:dyDescent="0.2">
      <c r="A427" s="35"/>
      <c r="B427" s="152"/>
      <c r="C427" s="75" t="s">
        <v>133</v>
      </c>
      <c r="D427" s="44"/>
      <c r="E427" s="151"/>
      <c r="F427" s="45"/>
      <c r="G427" s="35"/>
      <c r="H427" s="35"/>
    </row>
    <row r="428" spans="1:15" s="104" customFormat="1" ht="45" customHeight="1" x14ac:dyDescent="0.2">
      <c r="A428" s="69" t="s">
        <v>141</v>
      </c>
      <c r="B428" s="70" t="s">
        <v>305</v>
      </c>
      <c r="C428" s="1" t="s">
        <v>386</v>
      </c>
      <c r="D428" s="3" t="s">
        <v>385</v>
      </c>
      <c r="E428" s="63" t="s">
        <v>120</v>
      </c>
      <c r="F428" s="96">
        <v>3</v>
      </c>
      <c r="G428" s="53"/>
      <c r="H428" s="65">
        <f>ROUND(G428*F428,2)</f>
        <v>0</v>
      </c>
      <c r="I428" s="26"/>
      <c r="J428" s="10"/>
      <c r="K428" s="10"/>
      <c r="L428" s="10"/>
      <c r="M428" s="10"/>
      <c r="N428" s="10"/>
      <c r="O428" s="10"/>
    </row>
    <row r="429" spans="1:15" s="66" customFormat="1" ht="30" customHeight="1" x14ac:dyDescent="0.2">
      <c r="A429" s="69" t="s">
        <v>143</v>
      </c>
      <c r="B429" s="70" t="s">
        <v>414</v>
      </c>
      <c r="C429" s="1" t="s">
        <v>400</v>
      </c>
      <c r="D429" s="3" t="s">
        <v>385</v>
      </c>
      <c r="E429" s="63"/>
      <c r="F429" s="96"/>
      <c r="G429" s="71"/>
      <c r="H429" s="97"/>
      <c r="I429" s="10"/>
      <c r="J429" s="10"/>
      <c r="K429" s="10"/>
      <c r="L429" s="10"/>
      <c r="M429" s="10"/>
      <c r="N429" s="10"/>
      <c r="O429" s="10"/>
    </row>
    <row r="430" spans="1:15" s="104" customFormat="1" ht="30" customHeight="1" x14ac:dyDescent="0.2">
      <c r="A430" s="69" t="s">
        <v>145</v>
      </c>
      <c r="B430" s="60" t="s">
        <v>184</v>
      </c>
      <c r="C430" s="61" t="s">
        <v>345</v>
      </c>
      <c r="D430" s="62"/>
      <c r="E430" s="63" t="s">
        <v>120</v>
      </c>
      <c r="F430" s="96">
        <v>4</v>
      </c>
      <c r="G430" s="53"/>
      <c r="H430" s="65">
        <f t="shared" ref="H430:H436" si="10">ROUND(G430*F430,2)</f>
        <v>0</v>
      </c>
      <c r="I430" s="26"/>
      <c r="J430" s="10"/>
      <c r="K430" s="10"/>
      <c r="L430" s="10"/>
      <c r="M430" s="10"/>
      <c r="N430" s="10"/>
      <c r="O430" s="10"/>
    </row>
    <row r="431" spans="1:15" s="104" customFormat="1" ht="30" customHeight="1" x14ac:dyDescent="0.2">
      <c r="A431" s="69" t="s">
        <v>146</v>
      </c>
      <c r="B431" s="60" t="s">
        <v>185</v>
      </c>
      <c r="C431" s="61" t="s">
        <v>346</v>
      </c>
      <c r="D431" s="62"/>
      <c r="E431" s="63" t="s">
        <v>120</v>
      </c>
      <c r="F431" s="96">
        <v>2</v>
      </c>
      <c r="G431" s="53"/>
      <c r="H431" s="65">
        <f t="shared" si="10"/>
        <v>0</v>
      </c>
      <c r="I431" s="10"/>
      <c r="J431" s="10"/>
      <c r="K431" s="10"/>
      <c r="L431" s="10"/>
      <c r="M431" s="10"/>
      <c r="N431" s="10"/>
      <c r="O431" s="10"/>
    </row>
    <row r="432" spans="1:15" s="66" customFormat="1" ht="30" customHeight="1" x14ac:dyDescent="0.2">
      <c r="A432" s="69" t="s">
        <v>148</v>
      </c>
      <c r="B432" s="70" t="s">
        <v>4</v>
      </c>
      <c r="C432" s="61" t="s">
        <v>284</v>
      </c>
      <c r="D432" s="3" t="s">
        <v>385</v>
      </c>
      <c r="E432" s="63" t="s">
        <v>120</v>
      </c>
      <c r="F432" s="96">
        <v>3</v>
      </c>
      <c r="G432" s="53"/>
      <c r="H432" s="65">
        <f t="shared" si="10"/>
        <v>0</v>
      </c>
      <c r="I432" s="26"/>
      <c r="J432" s="10"/>
      <c r="K432" s="10"/>
      <c r="L432" s="10"/>
      <c r="M432" s="10"/>
      <c r="N432" s="10"/>
      <c r="O432" s="10"/>
    </row>
    <row r="433" spans="1:15" s="66" customFormat="1" ht="30" customHeight="1" x14ac:dyDescent="0.2">
      <c r="A433" s="69" t="s">
        <v>231</v>
      </c>
      <c r="B433" s="70" t="s">
        <v>543</v>
      </c>
      <c r="C433" s="61" t="s">
        <v>286</v>
      </c>
      <c r="D433" s="3" t="s">
        <v>385</v>
      </c>
      <c r="E433" s="63" t="s">
        <v>120</v>
      </c>
      <c r="F433" s="96">
        <v>3</v>
      </c>
      <c r="G433" s="53"/>
      <c r="H433" s="65">
        <f t="shared" si="10"/>
        <v>0</v>
      </c>
      <c r="I433" s="10"/>
      <c r="J433" s="10"/>
      <c r="K433" s="10"/>
      <c r="L433" s="10"/>
      <c r="M433" s="10"/>
      <c r="N433" s="10"/>
      <c r="O433" s="10"/>
    </row>
    <row r="434" spans="1:15" s="104" customFormat="1" ht="30" customHeight="1" x14ac:dyDescent="0.2">
      <c r="A434" s="69" t="s">
        <v>149</v>
      </c>
      <c r="B434" s="70" t="s">
        <v>544</v>
      </c>
      <c r="C434" s="61" t="s">
        <v>285</v>
      </c>
      <c r="D434" s="3" t="s">
        <v>385</v>
      </c>
      <c r="E434" s="63" t="s">
        <v>120</v>
      </c>
      <c r="F434" s="96">
        <v>10</v>
      </c>
      <c r="G434" s="53"/>
      <c r="H434" s="65">
        <f t="shared" si="10"/>
        <v>0</v>
      </c>
      <c r="I434" s="26"/>
      <c r="J434" s="10"/>
      <c r="K434" s="10"/>
      <c r="L434" s="10"/>
      <c r="M434" s="10"/>
      <c r="N434" s="10"/>
      <c r="O434" s="10"/>
    </row>
    <row r="435" spans="1:15" s="72" customFormat="1" ht="30" customHeight="1" x14ac:dyDescent="0.2">
      <c r="A435" s="69" t="s">
        <v>43</v>
      </c>
      <c r="B435" s="70" t="s">
        <v>545</v>
      </c>
      <c r="C435" s="1" t="s">
        <v>413</v>
      </c>
      <c r="D435" s="3" t="s">
        <v>387</v>
      </c>
      <c r="E435" s="63" t="s">
        <v>120</v>
      </c>
      <c r="F435" s="96">
        <v>1</v>
      </c>
      <c r="G435" s="53"/>
      <c r="H435" s="65">
        <f t="shared" si="10"/>
        <v>0</v>
      </c>
      <c r="I435" s="10"/>
      <c r="J435" s="10"/>
      <c r="K435" s="10"/>
      <c r="L435" s="10"/>
      <c r="M435" s="10"/>
      <c r="N435" s="10"/>
      <c r="O435" s="10"/>
    </row>
    <row r="436" spans="1:15" s="104" customFormat="1" ht="30" customHeight="1" x14ac:dyDescent="0.2">
      <c r="A436" s="116" t="s">
        <v>150</v>
      </c>
      <c r="B436" s="70" t="s">
        <v>546</v>
      </c>
      <c r="C436" s="1" t="s">
        <v>287</v>
      </c>
      <c r="D436" s="3" t="s">
        <v>385</v>
      </c>
      <c r="E436" s="4" t="s">
        <v>120</v>
      </c>
      <c r="F436" s="6">
        <v>8</v>
      </c>
      <c r="G436" s="53"/>
      <c r="H436" s="65">
        <f t="shared" si="10"/>
        <v>0</v>
      </c>
      <c r="I436" s="26"/>
      <c r="J436" s="10"/>
      <c r="K436" s="10"/>
      <c r="L436" s="10"/>
      <c r="M436" s="10"/>
      <c r="N436" s="10"/>
      <c r="O436" s="10"/>
    </row>
    <row r="437" spans="1:15" ht="30" customHeight="1" x14ac:dyDescent="0.2">
      <c r="A437" s="35"/>
      <c r="B437" s="42"/>
      <c r="C437" s="75" t="s">
        <v>134</v>
      </c>
      <c r="D437" s="44"/>
      <c r="E437" s="76"/>
      <c r="F437" s="44"/>
      <c r="G437" s="35"/>
      <c r="H437" s="35"/>
    </row>
    <row r="438" spans="1:15" s="66" customFormat="1" ht="30" customHeight="1" x14ac:dyDescent="0.2">
      <c r="A438" s="78" t="s">
        <v>151</v>
      </c>
      <c r="B438" s="70" t="s">
        <v>547</v>
      </c>
      <c r="C438" s="61" t="s">
        <v>87</v>
      </c>
      <c r="D438" s="62" t="s">
        <v>415</v>
      </c>
      <c r="E438" s="63"/>
      <c r="F438" s="64"/>
      <c r="G438" s="71"/>
      <c r="H438" s="65"/>
      <c r="I438" s="26"/>
      <c r="J438" s="10"/>
      <c r="K438" s="10"/>
      <c r="L438" s="10"/>
      <c r="M438" s="10"/>
      <c r="N438" s="10"/>
      <c r="O438" s="10"/>
    </row>
    <row r="439" spans="1:15" s="104" customFormat="1" ht="30" customHeight="1" x14ac:dyDescent="0.2">
      <c r="A439" s="78" t="s">
        <v>152</v>
      </c>
      <c r="B439" s="60" t="s">
        <v>184</v>
      </c>
      <c r="C439" s="61" t="s">
        <v>348</v>
      </c>
      <c r="D439" s="62"/>
      <c r="E439" s="63" t="s">
        <v>117</v>
      </c>
      <c r="F439" s="64">
        <v>30</v>
      </c>
      <c r="G439" s="53"/>
      <c r="H439" s="65">
        <f>ROUND(G439*F439,2)</f>
        <v>0</v>
      </c>
      <c r="I439" s="10"/>
      <c r="J439" s="10"/>
      <c r="K439" s="10"/>
      <c r="L439" s="10"/>
      <c r="M439" s="10"/>
      <c r="N439" s="10"/>
      <c r="O439" s="10"/>
    </row>
    <row r="440" spans="1:15" s="104" customFormat="1" ht="30" customHeight="1" x14ac:dyDescent="0.2">
      <c r="A440" s="78" t="s">
        <v>153</v>
      </c>
      <c r="B440" s="60" t="s">
        <v>185</v>
      </c>
      <c r="C440" s="61" t="s">
        <v>349</v>
      </c>
      <c r="D440" s="62"/>
      <c r="E440" s="63" t="s">
        <v>117</v>
      </c>
      <c r="F440" s="64">
        <v>300</v>
      </c>
      <c r="G440" s="53"/>
      <c r="H440" s="65">
        <f>ROUND(G440*F440,2)</f>
        <v>0</v>
      </c>
      <c r="I440" s="26"/>
      <c r="J440" s="10"/>
      <c r="K440" s="10"/>
      <c r="L440" s="10"/>
      <c r="M440" s="10"/>
      <c r="N440" s="10"/>
      <c r="O440" s="10"/>
    </row>
    <row r="441" spans="1:15" ht="30" customHeight="1" x14ac:dyDescent="0.2">
      <c r="A441" s="35"/>
      <c r="B441" s="161"/>
      <c r="C441" s="75" t="s">
        <v>124</v>
      </c>
      <c r="D441" s="44"/>
      <c r="E441" s="151"/>
      <c r="F441" s="45"/>
      <c r="G441" s="35"/>
      <c r="H441" s="35"/>
    </row>
    <row r="442" spans="1:15" s="104" customFormat="1" ht="30" customHeight="1" x14ac:dyDescent="0.2">
      <c r="A442" s="116" t="s">
        <v>150</v>
      </c>
      <c r="B442" s="5" t="s">
        <v>548</v>
      </c>
      <c r="C442" s="1" t="s">
        <v>469</v>
      </c>
      <c r="D442" s="3" t="s">
        <v>470</v>
      </c>
      <c r="E442" s="4" t="s">
        <v>120</v>
      </c>
      <c r="F442" s="6">
        <v>1</v>
      </c>
      <c r="G442" s="53"/>
      <c r="H442" s="117">
        <f>ROUND(G442*F442,2)</f>
        <v>0</v>
      </c>
      <c r="I442" s="26"/>
      <c r="J442" s="10"/>
      <c r="K442" s="10"/>
      <c r="L442" s="10"/>
      <c r="M442" s="10"/>
      <c r="N442" s="10"/>
      <c r="O442" s="10"/>
    </row>
    <row r="443" spans="1:15" s="41" customFormat="1" ht="45" customHeight="1" thickBot="1" x14ac:dyDescent="0.25">
      <c r="A443" s="153"/>
      <c r="B443" s="123" t="str">
        <f>B379</f>
        <v>F</v>
      </c>
      <c r="C443" s="265" t="str">
        <f>C379</f>
        <v>ROSEMOUNT AVENUE from Derek Street to Wynne Street - Asphalt Pavement Resurfacing</v>
      </c>
      <c r="D443" s="266"/>
      <c r="E443" s="266"/>
      <c r="F443" s="267"/>
      <c r="G443" s="153"/>
      <c r="H443" s="154">
        <f>SUM(H379:H442)</f>
        <v>0</v>
      </c>
      <c r="I443" s="10"/>
      <c r="J443" s="10"/>
      <c r="K443" s="10"/>
      <c r="L443" s="10"/>
      <c r="M443" s="10"/>
      <c r="N443" s="10"/>
      <c r="O443" s="10"/>
    </row>
    <row r="444" spans="1:15" s="41" customFormat="1" ht="45" customHeight="1" thickTop="1" x14ac:dyDescent="0.2">
      <c r="A444" s="38"/>
      <c r="B444" s="39" t="s">
        <v>293</v>
      </c>
      <c r="C444" s="277" t="s">
        <v>549</v>
      </c>
      <c r="D444" s="278"/>
      <c r="E444" s="278"/>
      <c r="F444" s="279"/>
      <c r="G444" s="38"/>
      <c r="H444" s="38"/>
      <c r="I444" s="26"/>
      <c r="J444" s="10"/>
      <c r="K444" s="10"/>
      <c r="L444" s="10"/>
      <c r="M444" s="10"/>
      <c r="N444" s="10"/>
      <c r="O444" s="10"/>
    </row>
    <row r="445" spans="1:15" ht="30" customHeight="1" x14ac:dyDescent="0.2">
      <c r="A445" s="35"/>
      <c r="B445" s="42"/>
      <c r="C445" s="43" t="s">
        <v>129</v>
      </c>
      <c r="D445" s="44"/>
      <c r="E445" s="45" t="s">
        <v>112</v>
      </c>
      <c r="F445" s="45" t="s">
        <v>112</v>
      </c>
      <c r="G445" s="35"/>
      <c r="H445" s="35"/>
    </row>
    <row r="446" spans="1:15" s="104" customFormat="1" ht="30" customHeight="1" x14ac:dyDescent="0.2">
      <c r="A446" s="69" t="s">
        <v>157</v>
      </c>
      <c r="B446" s="70" t="s">
        <v>85</v>
      </c>
      <c r="C446" s="61" t="s">
        <v>54</v>
      </c>
      <c r="D446" s="126" t="s">
        <v>406</v>
      </c>
      <c r="E446" s="63" t="s">
        <v>117</v>
      </c>
      <c r="F446" s="64">
        <v>160</v>
      </c>
      <c r="G446" s="53"/>
      <c r="H446" s="65">
        <f>ROUND(G446*F446,2)</f>
        <v>0</v>
      </c>
      <c r="I446" s="26"/>
      <c r="J446" s="10"/>
      <c r="K446" s="10"/>
      <c r="L446" s="10"/>
      <c r="M446" s="10"/>
      <c r="N446" s="10"/>
      <c r="O446" s="10"/>
    </row>
    <row r="447" spans="1:15" ht="30" customHeight="1" x14ac:dyDescent="0.2">
      <c r="A447" s="35"/>
      <c r="B447" s="42"/>
      <c r="C447" s="75" t="s">
        <v>429</v>
      </c>
      <c r="D447" s="44"/>
      <c r="E447" s="76"/>
      <c r="F447" s="44"/>
      <c r="G447" s="35"/>
      <c r="H447" s="35"/>
    </row>
    <row r="448" spans="1:15" s="66" customFormat="1" ht="30" customHeight="1" x14ac:dyDescent="0.2">
      <c r="A448" s="78" t="s">
        <v>196</v>
      </c>
      <c r="B448" s="70" t="s">
        <v>86</v>
      </c>
      <c r="C448" s="61" t="s">
        <v>175</v>
      </c>
      <c r="D448" s="126" t="s">
        <v>406</v>
      </c>
      <c r="E448" s="63"/>
      <c r="F448" s="64"/>
      <c r="G448" s="71"/>
      <c r="H448" s="65"/>
      <c r="I448" s="26"/>
      <c r="J448" s="10"/>
      <c r="K448" s="10"/>
      <c r="L448" s="10"/>
      <c r="M448" s="10"/>
      <c r="N448" s="10"/>
      <c r="O448" s="10"/>
    </row>
    <row r="449" spans="1:15" s="104" customFormat="1" ht="30" customHeight="1" x14ac:dyDescent="0.2">
      <c r="A449" s="78" t="s">
        <v>158</v>
      </c>
      <c r="B449" s="60" t="s">
        <v>184</v>
      </c>
      <c r="C449" s="61" t="s">
        <v>177</v>
      </c>
      <c r="D449" s="62" t="s">
        <v>112</v>
      </c>
      <c r="E449" s="63" t="s">
        <v>117</v>
      </c>
      <c r="F449" s="64">
        <v>30</v>
      </c>
      <c r="G449" s="53"/>
      <c r="H449" s="65">
        <f>ROUND(G449*F449,2)</f>
        <v>0</v>
      </c>
      <c r="I449" s="10"/>
      <c r="J449" s="10"/>
      <c r="K449" s="10"/>
      <c r="L449" s="10"/>
      <c r="M449" s="10"/>
      <c r="N449" s="10"/>
      <c r="O449" s="10"/>
    </row>
    <row r="450" spans="1:15" s="72" customFormat="1" ht="30" customHeight="1" x14ac:dyDescent="0.2">
      <c r="A450" s="78" t="s">
        <v>333</v>
      </c>
      <c r="B450" s="70" t="s">
        <v>342</v>
      </c>
      <c r="C450" s="61" t="s">
        <v>180</v>
      </c>
      <c r="D450" s="62" t="s">
        <v>350</v>
      </c>
      <c r="E450" s="63"/>
      <c r="F450" s="64"/>
      <c r="G450" s="71"/>
      <c r="H450" s="65">
        <f>ROUND(G450*F450,2)</f>
        <v>0</v>
      </c>
      <c r="I450" s="26"/>
      <c r="J450" s="10"/>
      <c r="K450" s="10"/>
      <c r="L450" s="10"/>
      <c r="M450" s="10"/>
      <c r="N450" s="10"/>
      <c r="O450" s="10"/>
    </row>
    <row r="451" spans="1:15" s="72" customFormat="1" ht="30" customHeight="1" x14ac:dyDescent="0.2">
      <c r="A451" s="78" t="s">
        <v>335</v>
      </c>
      <c r="B451" s="60" t="s">
        <v>184</v>
      </c>
      <c r="C451" s="61" t="s">
        <v>491</v>
      </c>
      <c r="D451" s="62" t="s">
        <v>183</v>
      </c>
      <c r="E451" s="63" t="s">
        <v>121</v>
      </c>
      <c r="F451" s="64">
        <v>50</v>
      </c>
      <c r="G451" s="53"/>
      <c r="H451" s="65">
        <f>ROUND(G451*F451,2)</f>
        <v>0</v>
      </c>
      <c r="I451" s="10"/>
      <c r="J451" s="10"/>
      <c r="K451" s="10"/>
      <c r="L451" s="10"/>
      <c r="M451" s="10"/>
      <c r="N451" s="10"/>
      <c r="O451" s="10"/>
    </row>
    <row r="452" spans="1:15" s="72" customFormat="1" ht="30" customHeight="1" x14ac:dyDescent="0.2">
      <c r="A452" s="78" t="s">
        <v>336</v>
      </c>
      <c r="B452" s="70" t="s">
        <v>550</v>
      </c>
      <c r="C452" s="61" t="s">
        <v>181</v>
      </c>
      <c r="D452" s="62" t="s">
        <v>437</v>
      </c>
      <c r="E452" s="63"/>
      <c r="F452" s="64"/>
      <c r="G452" s="71"/>
      <c r="H452" s="65">
        <f>ROUND(G452*F452,2)</f>
        <v>0</v>
      </c>
      <c r="I452" s="26"/>
      <c r="J452" s="10"/>
      <c r="K452" s="10"/>
      <c r="L452" s="10"/>
      <c r="M452" s="10"/>
      <c r="N452" s="10"/>
      <c r="O452" s="10"/>
    </row>
    <row r="453" spans="1:15" s="72" customFormat="1" ht="45" customHeight="1" x14ac:dyDescent="0.2">
      <c r="A453" s="78" t="s">
        <v>337</v>
      </c>
      <c r="B453" s="60" t="s">
        <v>184</v>
      </c>
      <c r="C453" s="61" t="s">
        <v>492</v>
      </c>
      <c r="D453" s="62" t="s">
        <v>205</v>
      </c>
      <c r="E453" s="63" t="s">
        <v>121</v>
      </c>
      <c r="F453" s="64">
        <v>50</v>
      </c>
      <c r="G453" s="53"/>
      <c r="H453" s="65">
        <f>ROUND(G453*F453,2)</f>
        <v>0</v>
      </c>
      <c r="I453" s="10"/>
      <c r="J453" s="10"/>
      <c r="K453" s="10"/>
      <c r="L453" s="10"/>
      <c r="M453" s="10"/>
      <c r="N453" s="10"/>
      <c r="O453" s="10"/>
    </row>
    <row r="454" spans="1:15" s="104" customFormat="1" ht="30" customHeight="1" x14ac:dyDescent="0.2">
      <c r="A454" s="78" t="s">
        <v>241</v>
      </c>
      <c r="B454" s="70" t="s">
        <v>551</v>
      </c>
      <c r="C454" s="61" t="s">
        <v>188</v>
      </c>
      <c r="D454" s="62" t="s">
        <v>395</v>
      </c>
      <c r="E454" s="149"/>
      <c r="F454" s="64"/>
      <c r="G454" s="71"/>
      <c r="H454" s="65"/>
      <c r="I454" s="26"/>
      <c r="J454" s="10"/>
      <c r="K454" s="10"/>
      <c r="L454" s="10"/>
      <c r="M454" s="10"/>
      <c r="N454" s="10"/>
      <c r="O454" s="10"/>
    </row>
    <row r="455" spans="1:15" s="104" customFormat="1" ht="30" customHeight="1" x14ac:dyDescent="0.2">
      <c r="A455" s="78" t="s">
        <v>242</v>
      </c>
      <c r="B455" s="60" t="s">
        <v>184</v>
      </c>
      <c r="C455" s="61" t="s">
        <v>189</v>
      </c>
      <c r="D455" s="62"/>
      <c r="E455" s="63"/>
      <c r="F455" s="64"/>
      <c r="G455" s="71"/>
      <c r="H455" s="65"/>
      <c r="I455" s="10"/>
      <c r="J455" s="10"/>
      <c r="K455" s="10"/>
      <c r="L455" s="10"/>
      <c r="M455" s="10"/>
      <c r="N455" s="10"/>
      <c r="O455" s="10"/>
    </row>
    <row r="456" spans="1:15" s="104" customFormat="1" ht="30" customHeight="1" x14ac:dyDescent="0.2">
      <c r="A456" s="78" t="s">
        <v>243</v>
      </c>
      <c r="B456" s="101" t="s">
        <v>308</v>
      </c>
      <c r="C456" s="61" t="s">
        <v>320</v>
      </c>
      <c r="D456" s="62"/>
      <c r="E456" s="63" t="s">
        <v>119</v>
      </c>
      <c r="F456" s="64">
        <v>67</v>
      </c>
      <c r="G456" s="53"/>
      <c r="H456" s="65">
        <f>ROUND(G456*F456,2)</f>
        <v>0</v>
      </c>
      <c r="I456" s="26"/>
      <c r="J456" s="10"/>
      <c r="K456" s="10"/>
      <c r="L456" s="10"/>
      <c r="M456" s="10"/>
      <c r="N456" s="10"/>
      <c r="O456" s="10"/>
    </row>
    <row r="457" spans="1:15" s="104" customFormat="1" ht="30" customHeight="1" x14ac:dyDescent="0.2">
      <c r="A457" s="78" t="s">
        <v>244</v>
      </c>
      <c r="B457" s="60" t="s">
        <v>185</v>
      </c>
      <c r="C457" s="61" t="s">
        <v>190</v>
      </c>
      <c r="D457" s="62"/>
      <c r="E457" s="63"/>
      <c r="F457" s="64"/>
      <c r="G457" s="71"/>
      <c r="H457" s="65"/>
      <c r="I457" s="10"/>
      <c r="J457" s="10"/>
      <c r="K457" s="10"/>
      <c r="L457" s="10"/>
      <c r="M457" s="10"/>
      <c r="N457" s="10"/>
      <c r="O457" s="10"/>
    </row>
    <row r="458" spans="1:15" s="104" customFormat="1" ht="30" customHeight="1" x14ac:dyDescent="0.2">
      <c r="A458" s="78" t="s">
        <v>245</v>
      </c>
      <c r="B458" s="101" t="s">
        <v>308</v>
      </c>
      <c r="C458" s="61" t="s">
        <v>320</v>
      </c>
      <c r="D458" s="62"/>
      <c r="E458" s="63" t="s">
        <v>119</v>
      </c>
      <c r="F458" s="64">
        <v>5</v>
      </c>
      <c r="G458" s="53"/>
      <c r="H458" s="65">
        <f>ROUND(G458*F458,2)</f>
        <v>0</v>
      </c>
      <c r="I458" s="26"/>
      <c r="J458" s="10"/>
      <c r="K458" s="10"/>
      <c r="L458" s="10"/>
      <c r="M458" s="10"/>
      <c r="N458" s="10"/>
      <c r="O458" s="10"/>
    </row>
    <row r="459" spans="1:15" s="104" customFormat="1" ht="30" customHeight="1" x14ac:dyDescent="0.2">
      <c r="A459" s="78" t="s">
        <v>246</v>
      </c>
      <c r="B459" s="70" t="s">
        <v>552</v>
      </c>
      <c r="C459" s="61" t="s">
        <v>191</v>
      </c>
      <c r="D459" s="62" t="s">
        <v>395</v>
      </c>
      <c r="E459" s="63" t="s">
        <v>117</v>
      </c>
      <c r="F459" s="64"/>
      <c r="G459" s="155"/>
      <c r="H459" s="65">
        <f>ROUND(G459*F459,2)</f>
        <v>0</v>
      </c>
      <c r="I459" s="10"/>
      <c r="J459" s="10"/>
      <c r="K459" s="10"/>
      <c r="L459" s="10"/>
      <c r="M459" s="10"/>
      <c r="N459" s="10"/>
      <c r="O459" s="10"/>
    </row>
    <row r="460" spans="1:15" s="66" customFormat="1" ht="30" customHeight="1" x14ac:dyDescent="0.2">
      <c r="A460" s="78" t="s">
        <v>247</v>
      </c>
      <c r="B460" s="70" t="s">
        <v>553</v>
      </c>
      <c r="C460" s="61" t="s">
        <v>46</v>
      </c>
      <c r="D460" s="62" t="s">
        <v>359</v>
      </c>
      <c r="E460" s="63"/>
      <c r="F460" s="64"/>
      <c r="G460" s="71"/>
      <c r="H460" s="65"/>
      <c r="I460" s="26"/>
      <c r="J460" s="10"/>
      <c r="K460" s="10"/>
      <c r="L460" s="10"/>
      <c r="M460" s="10"/>
      <c r="N460" s="10"/>
      <c r="O460" s="10"/>
    </row>
    <row r="461" spans="1:15" s="104" customFormat="1" ht="30" customHeight="1" x14ac:dyDescent="0.2">
      <c r="A461" s="78" t="s">
        <v>248</v>
      </c>
      <c r="B461" s="60" t="s">
        <v>184</v>
      </c>
      <c r="C461" s="61" t="s">
        <v>373</v>
      </c>
      <c r="D461" s="62" t="s">
        <v>112</v>
      </c>
      <c r="E461" s="63" t="s">
        <v>117</v>
      </c>
      <c r="F461" s="64">
        <v>470</v>
      </c>
      <c r="G461" s="53"/>
      <c r="H461" s="65">
        <f>ROUND(G461*F461,2)</f>
        <v>0</v>
      </c>
      <c r="I461" s="10"/>
      <c r="J461" s="10"/>
      <c r="K461" s="10"/>
      <c r="L461" s="10"/>
      <c r="M461" s="10"/>
      <c r="N461" s="10"/>
      <c r="O461" s="10"/>
    </row>
    <row r="462" spans="1:15" s="55" customFormat="1" ht="30" customHeight="1" x14ac:dyDescent="0.2">
      <c r="A462" s="77" t="s">
        <v>276</v>
      </c>
      <c r="B462" s="48" t="s">
        <v>554</v>
      </c>
      <c r="C462" s="49" t="s">
        <v>405</v>
      </c>
      <c r="D462" s="68" t="s">
        <v>409</v>
      </c>
      <c r="E462" s="51"/>
      <c r="F462" s="83"/>
      <c r="G462" s="58"/>
      <c r="H462" s="54"/>
      <c r="I462" s="26"/>
      <c r="J462" s="10"/>
      <c r="K462" s="10"/>
      <c r="L462" s="10"/>
      <c r="M462" s="10"/>
      <c r="N462" s="10"/>
      <c r="O462" s="10"/>
    </row>
    <row r="463" spans="1:15" s="55" customFormat="1" ht="30" customHeight="1" x14ac:dyDescent="0.2">
      <c r="A463" s="77" t="s">
        <v>403</v>
      </c>
      <c r="B463" s="67" t="s">
        <v>184</v>
      </c>
      <c r="C463" s="49" t="s">
        <v>404</v>
      </c>
      <c r="D463" s="68"/>
      <c r="E463" s="51" t="s">
        <v>117</v>
      </c>
      <c r="F463" s="83">
        <v>470</v>
      </c>
      <c r="G463" s="53"/>
      <c r="H463" s="54">
        <f>ROUND(G463*F463,2)</f>
        <v>0</v>
      </c>
      <c r="I463" s="10"/>
      <c r="J463" s="10"/>
      <c r="K463" s="10"/>
      <c r="L463" s="10"/>
      <c r="M463" s="10"/>
      <c r="N463" s="10"/>
      <c r="O463" s="10"/>
    </row>
    <row r="464" spans="1:15" ht="30" customHeight="1" x14ac:dyDescent="0.2">
      <c r="A464" s="35"/>
      <c r="B464" s="150"/>
      <c r="C464" s="75" t="s">
        <v>131</v>
      </c>
      <c r="D464" s="44"/>
      <c r="E464" s="151"/>
      <c r="F464" s="45"/>
      <c r="G464" s="35"/>
      <c r="H464" s="35"/>
      <c r="I464" s="26"/>
    </row>
    <row r="465" spans="1:15" s="66" customFormat="1" ht="30" customHeight="1" x14ac:dyDescent="0.2">
      <c r="A465" s="69" t="s">
        <v>264</v>
      </c>
      <c r="B465" s="70" t="s">
        <v>555</v>
      </c>
      <c r="C465" s="61" t="s">
        <v>45</v>
      </c>
      <c r="D465" s="62" t="s">
        <v>326</v>
      </c>
      <c r="E465" s="63" t="s">
        <v>121</v>
      </c>
      <c r="F465" s="96">
        <v>30</v>
      </c>
      <c r="G465" s="53"/>
      <c r="H465" s="65">
        <f>ROUND(G465*F465,2)</f>
        <v>0</v>
      </c>
      <c r="I465" s="10"/>
      <c r="J465" s="10"/>
      <c r="K465" s="10"/>
      <c r="L465" s="10"/>
      <c r="M465" s="10"/>
      <c r="N465" s="10"/>
      <c r="O465" s="10"/>
    </row>
    <row r="466" spans="1:15" ht="30" customHeight="1" x14ac:dyDescent="0.2">
      <c r="A466" s="35"/>
      <c r="B466" s="152"/>
      <c r="C466" s="75" t="s">
        <v>133</v>
      </c>
      <c r="D466" s="44"/>
      <c r="E466" s="151"/>
      <c r="F466" s="45"/>
      <c r="G466" s="35"/>
      <c r="H466" s="35"/>
      <c r="I466" s="26"/>
    </row>
    <row r="467" spans="1:15" s="66" customFormat="1" ht="30" customHeight="1" x14ac:dyDescent="0.2">
      <c r="A467" s="69" t="s">
        <v>143</v>
      </c>
      <c r="B467" s="70" t="s">
        <v>556</v>
      </c>
      <c r="C467" s="1" t="s">
        <v>400</v>
      </c>
      <c r="D467" s="3" t="s">
        <v>385</v>
      </c>
      <c r="E467" s="63"/>
      <c r="F467" s="96"/>
      <c r="G467" s="71"/>
      <c r="H467" s="97"/>
      <c r="I467" s="10"/>
      <c r="J467" s="10"/>
      <c r="K467" s="10"/>
      <c r="L467" s="10"/>
      <c r="M467" s="10"/>
      <c r="N467" s="10"/>
      <c r="O467" s="10"/>
    </row>
    <row r="468" spans="1:15" s="104" customFormat="1" ht="30" customHeight="1" x14ac:dyDescent="0.2">
      <c r="A468" s="69" t="s">
        <v>145</v>
      </c>
      <c r="B468" s="60" t="s">
        <v>184</v>
      </c>
      <c r="C468" s="61" t="s">
        <v>345</v>
      </c>
      <c r="D468" s="62"/>
      <c r="E468" s="63" t="s">
        <v>120</v>
      </c>
      <c r="F468" s="96">
        <v>1</v>
      </c>
      <c r="G468" s="53"/>
      <c r="H468" s="65">
        <f>ROUND(G468*F468,2)</f>
        <v>0</v>
      </c>
      <c r="I468" s="26"/>
      <c r="J468" s="10"/>
      <c r="K468" s="10"/>
      <c r="L468" s="10"/>
      <c r="M468" s="10"/>
      <c r="N468" s="10"/>
      <c r="O468" s="10"/>
    </row>
    <row r="469" spans="1:15" s="66" customFormat="1" ht="30" customHeight="1" x14ac:dyDescent="0.2">
      <c r="A469" s="69" t="s">
        <v>148</v>
      </c>
      <c r="B469" s="70" t="s">
        <v>557</v>
      </c>
      <c r="C469" s="61" t="s">
        <v>284</v>
      </c>
      <c r="D469" s="3" t="s">
        <v>385</v>
      </c>
      <c r="E469" s="63" t="s">
        <v>120</v>
      </c>
      <c r="F469" s="96">
        <v>1</v>
      </c>
      <c r="G469" s="53"/>
      <c r="H469" s="65">
        <f>ROUND(G469*F469,2)</f>
        <v>0</v>
      </c>
      <c r="I469" s="10"/>
      <c r="J469" s="10"/>
      <c r="K469" s="10"/>
      <c r="L469" s="10"/>
      <c r="M469" s="10"/>
      <c r="N469" s="10"/>
      <c r="O469" s="10"/>
    </row>
    <row r="470" spans="1:15" s="66" customFormat="1" ht="30" customHeight="1" x14ac:dyDescent="0.2">
      <c r="A470" s="69" t="s">
        <v>231</v>
      </c>
      <c r="B470" s="70" t="s">
        <v>558</v>
      </c>
      <c r="C470" s="61" t="s">
        <v>286</v>
      </c>
      <c r="D470" s="3" t="s">
        <v>385</v>
      </c>
      <c r="E470" s="63" t="s">
        <v>120</v>
      </c>
      <c r="F470" s="96">
        <v>1</v>
      </c>
      <c r="G470" s="53"/>
      <c r="H470" s="65">
        <f>ROUND(G470*F470,2)</f>
        <v>0</v>
      </c>
      <c r="I470" s="26"/>
      <c r="J470" s="10"/>
      <c r="K470" s="10"/>
      <c r="L470" s="10"/>
      <c r="M470" s="10"/>
      <c r="N470" s="10"/>
      <c r="O470" s="10"/>
    </row>
    <row r="471" spans="1:15" s="104" customFormat="1" ht="30" customHeight="1" x14ac:dyDescent="0.2">
      <c r="A471" s="69" t="s">
        <v>149</v>
      </c>
      <c r="B471" s="70" t="s">
        <v>559</v>
      </c>
      <c r="C471" s="61" t="s">
        <v>285</v>
      </c>
      <c r="D471" s="3" t="s">
        <v>385</v>
      </c>
      <c r="E471" s="63" t="s">
        <v>120</v>
      </c>
      <c r="F471" s="96">
        <v>3</v>
      </c>
      <c r="G471" s="53"/>
      <c r="H471" s="65">
        <f>ROUND(G471*F471,2)</f>
        <v>0</v>
      </c>
      <c r="I471" s="10"/>
      <c r="J471" s="10"/>
      <c r="K471" s="10"/>
      <c r="L471" s="10"/>
      <c r="M471" s="10"/>
      <c r="N471" s="10"/>
      <c r="O471" s="10"/>
    </row>
    <row r="472" spans="1:15" s="104" customFormat="1" ht="30" customHeight="1" x14ac:dyDescent="0.2">
      <c r="A472" s="116" t="s">
        <v>150</v>
      </c>
      <c r="B472" s="70" t="s">
        <v>560</v>
      </c>
      <c r="C472" s="1" t="s">
        <v>287</v>
      </c>
      <c r="D472" s="3" t="s">
        <v>385</v>
      </c>
      <c r="E472" s="4" t="s">
        <v>120</v>
      </c>
      <c r="F472" s="6">
        <v>3</v>
      </c>
      <c r="G472" s="53"/>
      <c r="H472" s="117">
        <f>ROUND(G472*F472,2)</f>
        <v>0</v>
      </c>
      <c r="I472" s="26"/>
      <c r="J472" s="10"/>
      <c r="K472" s="10"/>
      <c r="L472" s="10"/>
      <c r="M472" s="10"/>
      <c r="N472" s="10"/>
      <c r="O472" s="10"/>
    </row>
    <row r="473" spans="1:15" ht="30" customHeight="1" x14ac:dyDescent="0.2">
      <c r="A473" s="35"/>
      <c r="B473" s="42"/>
      <c r="C473" s="75" t="s">
        <v>134</v>
      </c>
      <c r="D473" s="44"/>
      <c r="E473" s="76"/>
      <c r="F473" s="44"/>
      <c r="G473" s="35"/>
      <c r="H473" s="35"/>
    </row>
    <row r="474" spans="1:15" s="66" customFormat="1" ht="30" customHeight="1" x14ac:dyDescent="0.2">
      <c r="A474" s="78" t="s">
        <v>151</v>
      </c>
      <c r="B474" s="70" t="s">
        <v>561</v>
      </c>
      <c r="C474" s="61" t="s">
        <v>87</v>
      </c>
      <c r="D474" s="62" t="s">
        <v>415</v>
      </c>
      <c r="E474" s="63"/>
      <c r="F474" s="64"/>
      <c r="G474" s="71"/>
      <c r="H474" s="65"/>
      <c r="I474" s="26"/>
      <c r="J474" s="10"/>
      <c r="K474" s="10"/>
      <c r="L474" s="10"/>
      <c r="M474" s="10"/>
      <c r="N474" s="10"/>
      <c r="O474" s="10"/>
    </row>
    <row r="475" spans="1:15" s="104" customFormat="1" ht="30" customHeight="1" x14ac:dyDescent="0.2">
      <c r="A475" s="78" t="s">
        <v>153</v>
      </c>
      <c r="B475" s="60" t="s">
        <v>184</v>
      </c>
      <c r="C475" s="61" t="s">
        <v>349</v>
      </c>
      <c r="D475" s="62"/>
      <c r="E475" s="63" t="s">
        <v>117</v>
      </c>
      <c r="F475" s="64">
        <v>160</v>
      </c>
      <c r="G475" s="53"/>
      <c r="H475" s="65">
        <f>ROUND(G475*F475,2)</f>
        <v>0</v>
      </c>
      <c r="I475" s="10"/>
      <c r="J475" s="10"/>
      <c r="K475" s="10"/>
      <c r="L475" s="10"/>
      <c r="M475" s="10"/>
      <c r="N475" s="10"/>
      <c r="O475" s="10"/>
    </row>
    <row r="476" spans="1:15" s="41" customFormat="1" ht="45" customHeight="1" thickBot="1" x14ac:dyDescent="0.25">
      <c r="A476" s="153"/>
      <c r="B476" s="123" t="str">
        <f>B444</f>
        <v>G</v>
      </c>
      <c r="C476" s="265" t="str">
        <f>C444</f>
        <v>ROSEMOUNT BAY from Beaumont Street to End - Asphalt Pavement Resurfacing</v>
      </c>
      <c r="D476" s="266"/>
      <c r="E476" s="266"/>
      <c r="F476" s="267"/>
      <c r="G476" s="153" t="s">
        <v>471</v>
      </c>
      <c r="H476" s="154">
        <f>SUM(H444:H475)</f>
        <v>0</v>
      </c>
      <c r="I476" s="26"/>
      <c r="J476" s="10"/>
      <c r="K476" s="10"/>
      <c r="L476" s="10"/>
      <c r="M476" s="10"/>
      <c r="N476" s="10"/>
      <c r="O476" s="10"/>
    </row>
    <row r="477" spans="1:15" s="41" customFormat="1" ht="45" customHeight="1" thickTop="1" x14ac:dyDescent="0.2">
      <c r="A477" s="38"/>
      <c r="B477" s="39" t="s">
        <v>294</v>
      </c>
      <c r="C477" s="262" t="s">
        <v>562</v>
      </c>
      <c r="D477" s="280"/>
      <c r="E477" s="280"/>
      <c r="F477" s="264"/>
      <c r="G477" s="38"/>
      <c r="H477" s="38"/>
      <c r="I477" s="10"/>
      <c r="J477" s="10"/>
      <c r="K477" s="10"/>
      <c r="L477" s="10"/>
      <c r="M477" s="10"/>
      <c r="N477" s="10"/>
      <c r="O477" s="10"/>
    </row>
    <row r="478" spans="1:15" ht="30" customHeight="1" x14ac:dyDescent="0.2">
      <c r="A478" s="35"/>
      <c r="B478" s="42"/>
      <c r="C478" s="165" t="s">
        <v>563</v>
      </c>
      <c r="D478" s="44"/>
      <c r="E478" s="76"/>
      <c r="F478" s="166"/>
      <c r="G478" s="35"/>
      <c r="H478" s="35"/>
      <c r="I478" s="26"/>
    </row>
    <row r="479" spans="1:15" ht="30" customHeight="1" x14ac:dyDescent="0.2">
      <c r="A479" s="35"/>
      <c r="B479" s="42"/>
      <c r="C479" s="43" t="s">
        <v>564</v>
      </c>
      <c r="D479" s="44"/>
      <c r="E479" s="45" t="s">
        <v>112</v>
      </c>
      <c r="F479" s="45" t="s">
        <v>112</v>
      </c>
      <c r="G479" s="35" t="s">
        <v>112</v>
      </c>
      <c r="H479" s="35"/>
    </row>
    <row r="480" spans="1:15" s="104" customFormat="1" ht="30" customHeight="1" x14ac:dyDescent="0.2">
      <c r="A480" s="78"/>
      <c r="B480" s="70" t="s">
        <v>233</v>
      </c>
      <c r="C480" s="61" t="s">
        <v>565</v>
      </c>
      <c r="D480" s="62" t="s">
        <v>566</v>
      </c>
      <c r="E480" s="63"/>
      <c r="F480" s="167"/>
      <c r="G480" s="168"/>
      <c r="H480" s="142"/>
      <c r="I480" s="26"/>
      <c r="J480" s="10"/>
      <c r="K480" s="10"/>
      <c r="L480" s="10"/>
      <c r="M480" s="10"/>
      <c r="N480" s="10"/>
      <c r="O480" s="10"/>
    </row>
    <row r="481" spans="1:15" s="104" customFormat="1" ht="30" customHeight="1" x14ac:dyDescent="0.2">
      <c r="A481" s="69"/>
      <c r="B481" s="60" t="s">
        <v>184</v>
      </c>
      <c r="C481" s="61" t="s">
        <v>567</v>
      </c>
      <c r="D481" s="62"/>
      <c r="E481" s="63" t="s">
        <v>122</v>
      </c>
      <c r="F481" s="169">
        <v>0.4</v>
      </c>
      <c r="G481" s="53"/>
      <c r="H481" s="142">
        <f>ROUND(G481*F481,2)</f>
        <v>0</v>
      </c>
      <c r="I481" s="10"/>
      <c r="J481" s="10"/>
      <c r="K481" s="10"/>
      <c r="L481" s="10"/>
      <c r="M481" s="10"/>
      <c r="N481" s="10"/>
      <c r="O481" s="10"/>
    </row>
    <row r="482" spans="1:15" ht="30" customHeight="1" x14ac:dyDescent="0.2">
      <c r="A482" s="35"/>
      <c r="B482" s="42"/>
      <c r="C482" s="43" t="s">
        <v>568</v>
      </c>
      <c r="D482" s="44"/>
      <c r="E482" s="45" t="s">
        <v>112</v>
      </c>
      <c r="F482" s="45" t="s">
        <v>112</v>
      </c>
      <c r="G482" s="35"/>
      <c r="H482" s="142"/>
      <c r="I482" s="26"/>
    </row>
    <row r="483" spans="1:15" s="104" customFormat="1" ht="30" customHeight="1" x14ac:dyDescent="0.2">
      <c r="A483" s="78"/>
      <c r="B483" s="70" t="s">
        <v>88</v>
      </c>
      <c r="C483" s="61" t="s">
        <v>565</v>
      </c>
      <c r="D483" s="62" t="s">
        <v>566</v>
      </c>
      <c r="E483" s="63"/>
      <c r="F483" s="167"/>
      <c r="G483" s="168"/>
      <c r="H483" s="142">
        <f>ROUND(G483*F483,2)</f>
        <v>0</v>
      </c>
      <c r="I483" s="10"/>
      <c r="J483" s="10"/>
      <c r="K483" s="10"/>
      <c r="L483" s="10"/>
      <c r="M483" s="10"/>
      <c r="N483" s="10"/>
      <c r="O483" s="10"/>
    </row>
    <row r="484" spans="1:15" s="104" customFormat="1" ht="30" customHeight="1" x14ac:dyDescent="0.2">
      <c r="A484" s="69"/>
      <c r="B484" s="60" t="s">
        <v>184</v>
      </c>
      <c r="C484" s="61" t="s">
        <v>567</v>
      </c>
      <c r="D484" s="62"/>
      <c r="E484" s="63" t="s">
        <v>122</v>
      </c>
      <c r="F484" s="169">
        <v>0.4</v>
      </c>
      <c r="G484" s="53"/>
      <c r="H484" s="142">
        <f>ROUND(G484*F484,2)</f>
        <v>0</v>
      </c>
      <c r="I484" s="26"/>
      <c r="J484" s="10"/>
      <c r="K484" s="10"/>
      <c r="L484" s="10"/>
      <c r="M484" s="10"/>
      <c r="N484" s="10"/>
      <c r="O484" s="10"/>
    </row>
    <row r="485" spans="1:15" ht="30" customHeight="1" x14ac:dyDescent="0.2">
      <c r="A485" s="35"/>
      <c r="B485" s="42"/>
      <c r="C485" s="165" t="s">
        <v>569</v>
      </c>
      <c r="D485" s="44"/>
      <c r="E485" s="76"/>
      <c r="F485" s="166"/>
      <c r="G485" s="35"/>
      <c r="H485" s="142">
        <f>ROUND(G485*F485,2)</f>
        <v>0</v>
      </c>
    </row>
    <row r="486" spans="1:15" s="143" customFormat="1" ht="30" customHeight="1" x14ac:dyDescent="0.2">
      <c r="A486" s="170"/>
      <c r="B486" s="171"/>
      <c r="C486" s="172" t="s">
        <v>570</v>
      </c>
      <c r="D486" s="163"/>
      <c r="E486" s="173" t="s">
        <v>112</v>
      </c>
      <c r="F486" s="173" t="s">
        <v>112</v>
      </c>
      <c r="G486" s="170"/>
      <c r="H486" s="142"/>
      <c r="I486" s="26"/>
      <c r="J486" s="10"/>
      <c r="K486" s="10"/>
      <c r="L486" s="10"/>
      <c r="M486" s="10"/>
      <c r="N486" s="10"/>
      <c r="O486" s="10"/>
    </row>
    <row r="487" spans="1:15" s="106" customFormat="1" ht="30" customHeight="1" x14ac:dyDescent="0.2">
      <c r="A487" s="105" t="s">
        <v>25</v>
      </c>
      <c r="B487" s="70" t="s">
        <v>258</v>
      </c>
      <c r="C487" s="61" t="s">
        <v>283</v>
      </c>
      <c r="D487" s="62" t="s">
        <v>2</v>
      </c>
      <c r="E487" s="63"/>
      <c r="F487" s="96"/>
      <c r="G487" s="131"/>
      <c r="H487" s="142">
        <f t="shared" ref="H487:H494" si="11">ROUND(G487*F487,2)</f>
        <v>0</v>
      </c>
      <c r="I487" s="10"/>
      <c r="J487" s="10"/>
      <c r="K487" s="10"/>
      <c r="L487" s="10"/>
      <c r="M487" s="10"/>
      <c r="N487" s="10"/>
      <c r="O487" s="10"/>
    </row>
    <row r="488" spans="1:15" s="106" customFormat="1" ht="30" customHeight="1" x14ac:dyDescent="0.2">
      <c r="A488" s="105" t="s">
        <v>377</v>
      </c>
      <c r="B488" s="60" t="s">
        <v>184</v>
      </c>
      <c r="C488" s="61" t="s">
        <v>374</v>
      </c>
      <c r="D488" s="62"/>
      <c r="E488" s="63"/>
      <c r="F488" s="96"/>
      <c r="G488" s="131"/>
      <c r="H488" s="142">
        <f t="shared" si="11"/>
        <v>0</v>
      </c>
      <c r="I488" s="26"/>
      <c r="J488" s="10"/>
      <c r="K488" s="10"/>
      <c r="L488" s="10"/>
      <c r="M488" s="10"/>
      <c r="N488" s="10"/>
      <c r="O488" s="10"/>
    </row>
    <row r="489" spans="1:15" s="106" customFormat="1" ht="30" customHeight="1" x14ac:dyDescent="0.2">
      <c r="A489" s="105" t="s">
        <v>378</v>
      </c>
      <c r="B489" s="101" t="s">
        <v>308</v>
      </c>
      <c r="C489" s="61" t="s">
        <v>571</v>
      </c>
      <c r="D489" s="62"/>
      <c r="E489" s="63" t="s">
        <v>120</v>
      </c>
      <c r="F489" s="96">
        <v>1</v>
      </c>
      <c r="G489" s="53"/>
      <c r="H489" s="142">
        <f t="shared" si="11"/>
        <v>0</v>
      </c>
      <c r="I489" s="10"/>
      <c r="J489" s="10"/>
      <c r="K489" s="10"/>
      <c r="L489" s="10"/>
      <c r="M489" s="10"/>
      <c r="N489" s="10"/>
      <c r="O489" s="10"/>
    </row>
    <row r="490" spans="1:15" s="106" customFormat="1" ht="30" customHeight="1" x14ac:dyDescent="0.2">
      <c r="A490" s="105" t="s">
        <v>26</v>
      </c>
      <c r="B490" s="70" t="s">
        <v>259</v>
      </c>
      <c r="C490" s="61" t="s">
        <v>298</v>
      </c>
      <c r="D490" s="62" t="s">
        <v>2</v>
      </c>
      <c r="E490" s="63"/>
      <c r="F490" s="96"/>
      <c r="G490" s="131"/>
      <c r="H490" s="142">
        <f t="shared" si="11"/>
        <v>0</v>
      </c>
      <c r="I490" s="26"/>
      <c r="J490" s="10"/>
      <c r="K490" s="10"/>
      <c r="L490" s="10"/>
      <c r="M490" s="10"/>
      <c r="N490" s="10"/>
      <c r="O490" s="10"/>
    </row>
    <row r="491" spans="1:15" s="106" customFormat="1" ht="30" customHeight="1" x14ac:dyDescent="0.2">
      <c r="A491" s="105" t="s">
        <v>379</v>
      </c>
      <c r="B491" s="60" t="s">
        <v>184</v>
      </c>
      <c r="C491" s="61" t="s">
        <v>374</v>
      </c>
      <c r="D491" s="62"/>
      <c r="E491" s="63"/>
      <c r="F491" s="96"/>
      <c r="G491" s="131"/>
      <c r="H491" s="142">
        <f t="shared" si="11"/>
        <v>0</v>
      </c>
      <c r="I491" s="10"/>
      <c r="J491" s="10"/>
      <c r="K491" s="10"/>
      <c r="L491" s="10"/>
      <c r="M491" s="10"/>
      <c r="N491" s="10"/>
      <c r="O491" s="10"/>
    </row>
    <row r="492" spans="1:15" s="106" customFormat="1" ht="30" customHeight="1" x14ac:dyDescent="0.2">
      <c r="A492" s="105" t="s">
        <v>380</v>
      </c>
      <c r="B492" s="101" t="s">
        <v>308</v>
      </c>
      <c r="C492" s="61" t="s">
        <v>571</v>
      </c>
      <c r="D492" s="62"/>
      <c r="E492" s="63" t="s">
        <v>121</v>
      </c>
      <c r="F492" s="160">
        <v>1.9</v>
      </c>
      <c r="G492" s="53"/>
      <c r="H492" s="142">
        <f t="shared" si="11"/>
        <v>0</v>
      </c>
      <c r="I492" s="26"/>
      <c r="J492" s="10"/>
      <c r="K492" s="10"/>
      <c r="L492" s="10"/>
      <c r="M492" s="10"/>
      <c r="N492" s="10"/>
      <c r="O492" s="10"/>
    </row>
    <row r="493" spans="1:15" s="181" customFormat="1" ht="30" customHeight="1" x14ac:dyDescent="0.2">
      <c r="A493" s="174"/>
      <c r="B493" s="175" t="s">
        <v>260</v>
      </c>
      <c r="C493" s="176" t="s">
        <v>572</v>
      </c>
      <c r="D493" s="177" t="s">
        <v>2</v>
      </c>
      <c r="E493" s="178"/>
      <c r="F493" s="179"/>
      <c r="G493" s="180"/>
      <c r="H493" s="142">
        <f t="shared" si="11"/>
        <v>0</v>
      </c>
      <c r="I493" s="10"/>
      <c r="J493" s="10"/>
      <c r="K493" s="10"/>
      <c r="L493" s="10"/>
      <c r="M493" s="10"/>
      <c r="N493" s="10"/>
      <c r="O493" s="10"/>
    </row>
    <row r="494" spans="1:15" s="181" customFormat="1" ht="30" customHeight="1" x14ac:dyDescent="0.2">
      <c r="A494" s="174"/>
      <c r="B494" s="182" t="s">
        <v>184</v>
      </c>
      <c r="C494" s="176" t="s">
        <v>382</v>
      </c>
      <c r="D494" s="177"/>
      <c r="E494" s="178" t="s">
        <v>120</v>
      </c>
      <c r="F494" s="179">
        <v>2</v>
      </c>
      <c r="G494" s="53"/>
      <c r="H494" s="142">
        <f t="shared" si="11"/>
        <v>0</v>
      </c>
      <c r="I494" s="26"/>
      <c r="J494" s="10"/>
      <c r="K494" s="10"/>
      <c r="L494" s="10"/>
      <c r="M494" s="10"/>
      <c r="N494" s="10"/>
      <c r="O494" s="10"/>
    </row>
    <row r="495" spans="1:15" s="143" customFormat="1" ht="30" customHeight="1" x14ac:dyDescent="0.2">
      <c r="A495" s="170"/>
      <c r="B495" s="171"/>
      <c r="C495" s="172" t="s">
        <v>573</v>
      </c>
      <c r="D495" s="163"/>
      <c r="E495" s="173" t="s">
        <v>112</v>
      </c>
      <c r="F495" s="173" t="s">
        <v>112</v>
      </c>
      <c r="G495" s="170"/>
      <c r="H495" s="142"/>
      <c r="I495" s="10"/>
      <c r="J495" s="10"/>
      <c r="K495" s="10"/>
      <c r="L495" s="10"/>
      <c r="M495" s="10"/>
      <c r="N495" s="10"/>
      <c r="O495" s="10"/>
    </row>
    <row r="496" spans="1:15" s="106" customFormat="1" ht="30" customHeight="1" x14ac:dyDescent="0.2">
      <c r="A496" s="105" t="s">
        <v>25</v>
      </c>
      <c r="B496" s="70" t="s">
        <v>261</v>
      </c>
      <c r="C496" s="61" t="s">
        <v>283</v>
      </c>
      <c r="D496" s="62" t="s">
        <v>2</v>
      </c>
      <c r="E496" s="63"/>
      <c r="F496" s="96"/>
      <c r="G496" s="131"/>
      <c r="H496" s="142">
        <f t="shared" ref="H496:H502" si="12">ROUND(G496*F496,2)</f>
        <v>0</v>
      </c>
      <c r="I496" s="26"/>
      <c r="J496" s="10"/>
      <c r="K496" s="10"/>
      <c r="L496" s="10"/>
      <c r="M496" s="10"/>
      <c r="N496" s="10"/>
      <c r="O496" s="10"/>
    </row>
    <row r="497" spans="1:15" s="106" customFormat="1" ht="30" customHeight="1" x14ac:dyDescent="0.2">
      <c r="A497" s="105" t="s">
        <v>377</v>
      </c>
      <c r="B497" s="60" t="s">
        <v>184</v>
      </c>
      <c r="C497" s="61" t="s">
        <v>374</v>
      </c>
      <c r="D497" s="62"/>
      <c r="E497" s="63"/>
      <c r="F497" s="96"/>
      <c r="G497" s="131"/>
      <c r="H497" s="142">
        <f t="shared" si="12"/>
        <v>0</v>
      </c>
      <c r="I497" s="10"/>
      <c r="J497" s="10"/>
      <c r="K497" s="10"/>
      <c r="L497" s="10"/>
      <c r="M497" s="10"/>
      <c r="N497" s="10"/>
      <c r="O497" s="10"/>
    </row>
    <row r="498" spans="1:15" s="106" customFormat="1" ht="30" customHeight="1" x14ac:dyDescent="0.2">
      <c r="A498" s="105" t="s">
        <v>378</v>
      </c>
      <c r="B498" s="101" t="s">
        <v>308</v>
      </c>
      <c r="C498" s="61" t="s">
        <v>571</v>
      </c>
      <c r="D498" s="62"/>
      <c r="E498" s="63" t="s">
        <v>120</v>
      </c>
      <c r="F498" s="96">
        <v>1</v>
      </c>
      <c r="G498" s="53"/>
      <c r="H498" s="142">
        <f t="shared" si="12"/>
        <v>0</v>
      </c>
      <c r="I498" s="26"/>
      <c r="J498" s="10"/>
      <c r="K498" s="10"/>
      <c r="L498" s="10"/>
      <c r="M498" s="10"/>
      <c r="N498" s="10"/>
      <c r="O498" s="10"/>
    </row>
    <row r="499" spans="1:15" s="181" customFormat="1" ht="30" customHeight="1" x14ac:dyDescent="0.2">
      <c r="A499" s="174"/>
      <c r="B499" s="175" t="s">
        <v>262</v>
      </c>
      <c r="C499" s="176" t="s">
        <v>572</v>
      </c>
      <c r="D499" s="177" t="s">
        <v>2</v>
      </c>
      <c r="E499" s="178"/>
      <c r="F499" s="179"/>
      <c r="G499" s="180"/>
      <c r="H499" s="142">
        <f t="shared" si="12"/>
        <v>0</v>
      </c>
      <c r="I499" s="10"/>
      <c r="J499" s="10"/>
      <c r="K499" s="10"/>
      <c r="L499" s="10"/>
      <c r="M499" s="10"/>
      <c r="N499" s="10"/>
      <c r="O499" s="10"/>
    </row>
    <row r="500" spans="1:15" s="181" customFormat="1" ht="30" customHeight="1" x14ac:dyDescent="0.2">
      <c r="A500" s="174"/>
      <c r="B500" s="182" t="s">
        <v>184</v>
      </c>
      <c r="C500" s="176" t="s">
        <v>382</v>
      </c>
      <c r="D500" s="177"/>
      <c r="E500" s="178" t="s">
        <v>120</v>
      </c>
      <c r="F500" s="179">
        <v>1</v>
      </c>
      <c r="G500" s="53"/>
      <c r="H500" s="142">
        <f t="shared" si="12"/>
        <v>0</v>
      </c>
      <c r="I500" s="26"/>
      <c r="J500" s="10"/>
      <c r="K500" s="10"/>
      <c r="L500" s="10"/>
      <c r="M500" s="10"/>
      <c r="N500" s="10"/>
      <c r="O500" s="10"/>
    </row>
    <row r="501" spans="1:15" s="106" customFormat="1" ht="30" customHeight="1" x14ac:dyDescent="0.2">
      <c r="A501" s="105" t="s">
        <v>371</v>
      </c>
      <c r="B501" s="70" t="s">
        <v>266</v>
      </c>
      <c r="C501" s="1" t="s">
        <v>372</v>
      </c>
      <c r="D501" s="3" t="s">
        <v>388</v>
      </c>
      <c r="E501" s="63"/>
      <c r="F501" s="96"/>
      <c r="G501" s="131"/>
      <c r="H501" s="142">
        <f t="shared" si="12"/>
        <v>0</v>
      </c>
      <c r="I501" s="10"/>
      <c r="J501" s="10"/>
      <c r="K501" s="10"/>
      <c r="L501" s="10"/>
      <c r="M501" s="10"/>
      <c r="N501" s="10"/>
      <c r="O501" s="10"/>
    </row>
    <row r="502" spans="1:15" s="106" customFormat="1" ht="30" customHeight="1" x14ac:dyDescent="0.2">
      <c r="A502" s="105" t="s">
        <v>381</v>
      </c>
      <c r="B502" s="60" t="s">
        <v>184</v>
      </c>
      <c r="C502" s="61" t="s">
        <v>574</v>
      </c>
      <c r="D502" s="62"/>
      <c r="E502" s="63" t="s">
        <v>121</v>
      </c>
      <c r="F502" s="183">
        <v>82.6</v>
      </c>
      <c r="G502" s="53"/>
      <c r="H502" s="142">
        <f t="shared" si="12"/>
        <v>0</v>
      </c>
      <c r="I502" s="26"/>
      <c r="J502" s="10"/>
      <c r="K502" s="10"/>
      <c r="L502" s="10"/>
      <c r="M502" s="10"/>
      <c r="N502" s="10"/>
      <c r="O502" s="10"/>
    </row>
    <row r="503" spans="1:15" ht="30" customHeight="1" x14ac:dyDescent="0.2">
      <c r="A503" s="35"/>
      <c r="B503" s="42"/>
      <c r="C503" s="43" t="s">
        <v>575</v>
      </c>
      <c r="D503" s="44"/>
      <c r="E503" s="45" t="s">
        <v>112</v>
      </c>
      <c r="F503" s="45" t="s">
        <v>112</v>
      </c>
      <c r="G503" s="35"/>
      <c r="H503" s="142"/>
    </row>
    <row r="504" spans="1:15" s="72" customFormat="1" ht="30" customHeight="1" x14ac:dyDescent="0.2">
      <c r="A504" s="69" t="s">
        <v>25</v>
      </c>
      <c r="B504" s="70" t="s">
        <v>267</v>
      </c>
      <c r="C504" s="61" t="s">
        <v>283</v>
      </c>
      <c r="D504" s="62" t="s">
        <v>2</v>
      </c>
      <c r="E504" s="63"/>
      <c r="F504" s="96"/>
      <c r="G504" s="71"/>
      <c r="H504" s="142">
        <f>ROUND(G504*F504,2)</f>
        <v>0</v>
      </c>
      <c r="I504" s="26"/>
      <c r="J504" s="10"/>
      <c r="K504" s="10"/>
      <c r="L504" s="10"/>
      <c r="M504" s="10"/>
      <c r="N504" s="10"/>
      <c r="O504" s="10"/>
    </row>
    <row r="505" spans="1:15" s="72" customFormat="1" ht="30" customHeight="1" x14ac:dyDescent="0.2">
      <c r="A505" s="69" t="s">
        <v>377</v>
      </c>
      <c r="B505" s="60" t="s">
        <v>184</v>
      </c>
      <c r="C505" s="61" t="s">
        <v>374</v>
      </c>
      <c r="D505" s="62"/>
      <c r="E505" s="63"/>
      <c r="F505" s="96"/>
      <c r="G505" s="71"/>
      <c r="H505" s="142">
        <f>ROUND(G505*F505,2)</f>
        <v>0</v>
      </c>
      <c r="I505" s="10"/>
      <c r="J505" s="10"/>
      <c r="K505" s="10"/>
      <c r="L505" s="10"/>
      <c r="M505" s="10"/>
      <c r="N505" s="10"/>
      <c r="O505" s="10"/>
    </row>
    <row r="506" spans="1:15" s="72" customFormat="1" ht="30" customHeight="1" x14ac:dyDescent="0.2">
      <c r="A506" s="69" t="s">
        <v>378</v>
      </c>
      <c r="B506" s="101" t="s">
        <v>308</v>
      </c>
      <c r="C506" s="61" t="s">
        <v>571</v>
      </c>
      <c r="D506" s="62"/>
      <c r="E506" s="63" t="s">
        <v>120</v>
      </c>
      <c r="F506" s="96">
        <v>1</v>
      </c>
      <c r="G506" s="53"/>
      <c r="H506" s="142">
        <f>ROUND(G506*F506,2)</f>
        <v>0</v>
      </c>
      <c r="I506" s="26"/>
      <c r="J506" s="10"/>
      <c r="K506" s="10"/>
      <c r="L506" s="10"/>
      <c r="M506" s="10"/>
      <c r="N506" s="10"/>
      <c r="O506" s="10"/>
    </row>
    <row r="507" spans="1:15" s="186" customFormat="1" ht="30" customHeight="1" x14ac:dyDescent="0.2">
      <c r="A507" s="184"/>
      <c r="B507" s="175" t="s">
        <v>268</v>
      </c>
      <c r="C507" s="176" t="s">
        <v>572</v>
      </c>
      <c r="D507" s="177" t="s">
        <v>2</v>
      </c>
      <c r="E507" s="178"/>
      <c r="F507" s="179"/>
      <c r="G507" s="180"/>
      <c r="H507" s="142">
        <f>ROUND(G507*F507,2)</f>
        <v>0</v>
      </c>
      <c r="I507" s="10"/>
      <c r="J507" s="10"/>
      <c r="K507" s="10"/>
      <c r="L507" s="10"/>
      <c r="M507" s="10"/>
      <c r="N507" s="10"/>
      <c r="O507" s="10"/>
    </row>
    <row r="508" spans="1:15" s="186" customFormat="1" ht="30" customHeight="1" x14ac:dyDescent="0.2">
      <c r="A508" s="184"/>
      <c r="B508" s="182" t="s">
        <v>184</v>
      </c>
      <c r="C508" s="176" t="s">
        <v>382</v>
      </c>
      <c r="D508" s="177"/>
      <c r="E508" s="178" t="s">
        <v>120</v>
      </c>
      <c r="F508" s="179">
        <v>1</v>
      </c>
      <c r="G508" s="53"/>
      <c r="H508" s="142">
        <f>ROUND(G508*F508,2)</f>
        <v>0</v>
      </c>
      <c r="I508" s="26"/>
      <c r="J508" s="10"/>
      <c r="K508" s="10"/>
      <c r="L508" s="10"/>
      <c r="M508" s="10"/>
      <c r="N508" s="10"/>
      <c r="O508" s="10"/>
    </row>
    <row r="509" spans="1:15" ht="30" customHeight="1" x14ac:dyDescent="0.2">
      <c r="A509" s="35"/>
      <c r="B509" s="42"/>
      <c r="C509" s="43" t="s">
        <v>576</v>
      </c>
      <c r="D509" s="44"/>
      <c r="E509" s="45" t="s">
        <v>112</v>
      </c>
      <c r="F509" s="45" t="s">
        <v>112</v>
      </c>
      <c r="G509" s="35"/>
      <c r="H509" s="142"/>
    </row>
    <row r="510" spans="1:15" s="72" customFormat="1" ht="30" customHeight="1" x14ac:dyDescent="0.2">
      <c r="A510" s="69" t="s">
        <v>25</v>
      </c>
      <c r="B510" s="70" t="s">
        <v>269</v>
      </c>
      <c r="C510" s="61" t="s">
        <v>283</v>
      </c>
      <c r="D510" s="62" t="s">
        <v>2</v>
      </c>
      <c r="E510" s="63"/>
      <c r="F510" s="96"/>
      <c r="G510" s="71"/>
      <c r="H510" s="142">
        <f t="shared" ref="H510:H518" si="13">ROUND(G510*F510,2)</f>
        <v>0</v>
      </c>
      <c r="I510" s="26"/>
      <c r="J510" s="10"/>
      <c r="K510" s="10"/>
      <c r="L510" s="10"/>
      <c r="M510" s="10"/>
      <c r="N510" s="10"/>
      <c r="O510" s="10"/>
    </row>
    <row r="511" spans="1:15" s="72" customFormat="1" ht="30" customHeight="1" x14ac:dyDescent="0.2">
      <c r="A511" s="69" t="s">
        <v>377</v>
      </c>
      <c r="B511" s="60" t="s">
        <v>184</v>
      </c>
      <c r="C511" s="61" t="s">
        <v>374</v>
      </c>
      <c r="D511" s="62"/>
      <c r="E511" s="63"/>
      <c r="F511" s="96"/>
      <c r="G511" s="71"/>
      <c r="H511" s="142">
        <f t="shared" si="13"/>
        <v>0</v>
      </c>
      <c r="I511" s="10"/>
      <c r="J511" s="10"/>
      <c r="K511" s="10"/>
      <c r="L511" s="10"/>
      <c r="M511" s="10"/>
      <c r="N511" s="10"/>
      <c r="O511" s="10"/>
    </row>
    <row r="512" spans="1:15" s="72" customFormat="1" ht="30" customHeight="1" x14ac:dyDescent="0.2">
      <c r="A512" s="69" t="s">
        <v>378</v>
      </c>
      <c r="B512" s="101" t="s">
        <v>308</v>
      </c>
      <c r="C512" s="61" t="s">
        <v>571</v>
      </c>
      <c r="D512" s="62"/>
      <c r="E512" s="63" t="s">
        <v>120</v>
      </c>
      <c r="F512" s="96">
        <v>1</v>
      </c>
      <c r="G512" s="53"/>
      <c r="H512" s="142">
        <f t="shared" si="13"/>
        <v>0</v>
      </c>
      <c r="I512" s="26"/>
      <c r="J512" s="10"/>
      <c r="K512" s="10"/>
      <c r="L512" s="10"/>
      <c r="M512" s="10"/>
      <c r="N512" s="10"/>
      <c r="O512" s="10"/>
    </row>
    <row r="513" spans="1:15" s="72" customFormat="1" ht="30" customHeight="1" x14ac:dyDescent="0.2">
      <c r="A513" s="69" t="s">
        <v>371</v>
      </c>
      <c r="B513" s="70" t="s">
        <v>270</v>
      </c>
      <c r="C513" s="1" t="s">
        <v>372</v>
      </c>
      <c r="D513" s="187" t="s">
        <v>388</v>
      </c>
      <c r="E513" s="63"/>
      <c r="F513" s="128"/>
      <c r="G513" s="71"/>
      <c r="H513" s="142">
        <f t="shared" si="13"/>
        <v>0</v>
      </c>
      <c r="I513" s="10"/>
      <c r="J513" s="10"/>
      <c r="K513" s="10"/>
      <c r="L513" s="10"/>
      <c r="M513" s="10"/>
      <c r="N513" s="10"/>
      <c r="O513" s="10"/>
    </row>
    <row r="514" spans="1:15" s="72" customFormat="1" ht="30" customHeight="1" x14ac:dyDescent="0.2">
      <c r="A514" s="69" t="s">
        <v>381</v>
      </c>
      <c r="B514" s="60" t="s">
        <v>184</v>
      </c>
      <c r="C514" s="61" t="s">
        <v>574</v>
      </c>
      <c r="D514" s="62"/>
      <c r="E514" s="63" t="s">
        <v>121</v>
      </c>
      <c r="F514" s="183">
        <v>82.3</v>
      </c>
      <c r="G514" s="53"/>
      <c r="H514" s="142">
        <f t="shared" si="13"/>
        <v>0</v>
      </c>
      <c r="I514" s="26"/>
      <c r="J514" s="10"/>
      <c r="K514" s="10"/>
      <c r="L514" s="10"/>
      <c r="M514" s="10"/>
      <c r="N514" s="10"/>
      <c r="O514" s="10"/>
    </row>
    <row r="515" spans="1:15" ht="30" customHeight="1" x14ac:dyDescent="0.2">
      <c r="A515" s="35"/>
      <c r="B515" s="42"/>
      <c r="C515" s="43" t="s">
        <v>577</v>
      </c>
      <c r="D515" s="44"/>
      <c r="E515" s="76"/>
      <c r="F515" s="44"/>
      <c r="G515" s="35"/>
      <c r="H515" s="142">
        <f t="shared" si="13"/>
        <v>0</v>
      </c>
    </row>
    <row r="516" spans="1:15" s="186" customFormat="1" ht="30" customHeight="1" x14ac:dyDescent="0.2">
      <c r="A516" s="188"/>
      <c r="B516" s="175" t="s">
        <v>271</v>
      </c>
      <c r="C516" s="176" t="s">
        <v>578</v>
      </c>
      <c r="D516" s="177" t="s">
        <v>2</v>
      </c>
      <c r="E516" s="181"/>
      <c r="F516" s="189"/>
      <c r="G516" s="190"/>
      <c r="H516" s="142">
        <f t="shared" si="13"/>
        <v>0</v>
      </c>
      <c r="I516" s="26"/>
      <c r="J516" s="10"/>
      <c r="K516" s="10"/>
      <c r="L516" s="10"/>
      <c r="M516" s="10"/>
      <c r="N516" s="10"/>
      <c r="O516" s="10"/>
    </row>
    <row r="517" spans="1:15" s="186" customFormat="1" ht="30" customHeight="1" x14ac:dyDescent="0.2">
      <c r="A517" s="188"/>
      <c r="B517" s="182" t="s">
        <v>184</v>
      </c>
      <c r="C517" s="176" t="s">
        <v>579</v>
      </c>
      <c r="D517" s="177"/>
      <c r="E517" s="178"/>
      <c r="F517" s="189"/>
      <c r="G517" s="190"/>
      <c r="H517" s="142">
        <f t="shared" si="13"/>
        <v>0</v>
      </c>
      <c r="I517" s="10"/>
      <c r="J517" s="10"/>
      <c r="K517" s="10"/>
      <c r="L517" s="10"/>
      <c r="M517" s="10"/>
      <c r="N517" s="10"/>
      <c r="O517" s="10"/>
    </row>
    <row r="518" spans="1:15" s="186" customFormat="1" ht="30" customHeight="1" x14ac:dyDescent="0.2">
      <c r="A518" s="188"/>
      <c r="B518" s="191" t="s">
        <v>308</v>
      </c>
      <c r="C518" s="176" t="s">
        <v>580</v>
      </c>
      <c r="D518" s="177"/>
      <c r="E518" s="178" t="s">
        <v>581</v>
      </c>
      <c r="F518" s="183">
        <v>2.1</v>
      </c>
      <c r="G518" s="53"/>
      <c r="H518" s="142">
        <f t="shared" si="13"/>
        <v>0</v>
      </c>
      <c r="I518" s="26"/>
      <c r="J518" s="10"/>
      <c r="K518" s="10"/>
      <c r="L518" s="10"/>
      <c r="M518" s="10"/>
      <c r="N518" s="10"/>
      <c r="O518" s="10"/>
    </row>
    <row r="519" spans="1:15" ht="30" customHeight="1" x14ac:dyDescent="0.2">
      <c r="A519" s="35"/>
      <c r="B519" s="42"/>
      <c r="C519" s="43" t="s">
        <v>582</v>
      </c>
      <c r="D519" s="44"/>
      <c r="E519" s="45" t="s">
        <v>112</v>
      </c>
      <c r="F519" s="45" t="s">
        <v>112</v>
      </c>
      <c r="G519" s="35"/>
      <c r="H519" s="142"/>
    </row>
    <row r="520" spans="1:15" s="104" customFormat="1" ht="30" customHeight="1" x14ac:dyDescent="0.2">
      <c r="A520" s="78"/>
      <c r="B520" s="70" t="s">
        <v>272</v>
      </c>
      <c r="C520" s="61" t="s">
        <v>565</v>
      </c>
      <c r="D520" s="62" t="s">
        <v>566</v>
      </c>
      <c r="E520" s="63"/>
      <c r="F520" s="167"/>
      <c r="G520" s="168"/>
      <c r="H520" s="142">
        <f>ROUND(G520*F520,2)</f>
        <v>0</v>
      </c>
      <c r="I520" s="26"/>
      <c r="J520" s="10"/>
      <c r="K520" s="10"/>
      <c r="L520" s="10"/>
      <c r="M520" s="10"/>
      <c r="N520" s="10"/>
      <c r="O520" s="10"/>
    </row>
    <row r="521" spans="1:15" s="104" customFormat="1" ht="30" customHeight="1" x14ac:dyDescent="0.2">
      <c r="A521" s="69"/>
      <c r="B521" s="60" t="s">
        <v>184</v>
      </c>
      <c r="C521" s="61" t="s">
        <v>567</v>
      </c>
      <c r="D521" s="62"/>
      <c r="E521" s="63" t="s">
        <v>122</v>
      </c>
      <c r="F521" s="169">
        <v>1.45</v>
      </c>
      <c r="G521" s="53"/>
      <c r="H521" s="142">
        <f>ROUND(G521*F521,2)</f>
        <v>0</v>
      </c>
      <c r="I521" s="10"/>
      <c r="J521" s="10"/>
      <c r="K521" s="10"/>
      <c r="L521" s="10"/>
      <c r="M521" s="10"/>
      <c r="N521" s="10"/>
      <c r="O521" s="10"/>
    </row>
    <row r="522" spans="1:15" s="104" customFormat="1" ht="30" customHeight="1" x14ac:dyDescent="0.2">
      <c r="A522" s="69"/>
      <c r="B522" s="60" t="s">
        <v>185</v>
      </c>
      <c r="C522" s="61" t="s">
        <v>583</v>
      </c>
      <c r="D522" s="62"/>
      <c r="E522" s="63" t="s">
        <v>120</v>
      </c>
      <c r="F522" s="169">
        <v>1</v>
      </c>
      <c r="G522" s="53"/>
      <c r="H522" s="142">
        <f>ROUND(G522*F522,2)</f>
        <v>0</v>
      </c>
      <c r="I522" s="26"/>
      <c r="J522" s="10"/>
      <c r="K522" s="10"/>
      <c r="L522" s="10"/>
      <c r="M522" s="10"/>
      <c r="N522" s="10"/>
      <c r="O522" s="10"/>
    </row>
    <row r="523" spans="1:15" ht="30" customHeight="1" x14ac:dyDescent="0.2">
      <c r="A523" s="35"/>
      <c r="B523" s="42"/>
      <c r="C523" s="43" t="s">
        <v>584</v>
      </c>
      <c r="D523" s="44"/>
      <c r="E523" s="45" t="s">
        <v>112</v>
      </c>
      <c r="F523" s="45" t="s">
        <v>112</v>
      </c>
      <c r="G523" s="35"/>
      <c r="H523" s="142"/>
    </row>
    <row r="524" spans="1:15" s="104" customFormat="1" ht="30" customHeight="1" x14ac:dyDescent="0.2">
      <c r="A524" s="69" t="s">
        <v>142</v>
      </c>
      <c r="B524" s="70" t="s">
        <v>273</v>
      </c>
      <c r="C524" s="61" t="s">
        <v>302</v>
      </c>
      <c r="D524" s="62" t="s">
        <v>2</v>
      </c>
      <c r="E524" s="63"/>
      <c r="F524" s="96"/>
      <c r="G524" s="155"/>
      <c r="H524" s="142">
        <f>ROUND(G524*F524,2)</f>
        <v>0</v>
      </c>
      <c r="I524" s="26"/>
      <c r="J524" s="10"/>
      <c r="K524" s="10"/>
      <c r="L524" s="10"/>
      <c r="M524" s="10"/>
      <c r="N524" s="10"/>
      <c r="O524" s="10"/>
    </row>
    <row r="525" spans="1:15" s="104" customFormat="1" ht="30" customHeight="1" x14ac:dyDescent="0.2">
      <c r="A525" s="69" t="s">
        <v>303</v>
      </c>
      <c r="B525" s="60" t="s">
        <v>184</v>
      </c>
      <c r="C525" s="61" t="s">
        <v>307</v>
      </c>
      <c r="D525" s="62"/>
      <c r="E525" s="63" t="s">
        <v>122</v>
      </c>
      <c r="F525" s="192">
        <v>0.75</v>
      </c>
      <c r="G525" s="53"/>
      <c r="H525" s="142">
        <f>ROUND(G525*F525,2)</f>
        <v>0</v>
      </c>
      <c r="I525" s="10"/>
      <c r="J525" s="10"/>
      <c r="K525" s="10"/>
      <c r="L525" s="10"/>
      <c r="M525" s="10"/>
      <c r="N525" s="10"/>
      <c r="O525" s="10"/>
    </row>
    <row r="526" spans="1:15" s="104" customFormat="1" ht="30" customHeight="1" x14ac:dyDescent="0.2">
      <c r="A526" s="78"/>
      <c r="B526" s="70" t="s">
        <v>274</v>
      </c>
      <c r="C526" s="61" t="s">
        <v>565</v>
      </c>
      <c r="D526" s="62" t="s">
        <v>566</v>
      </c>
      <c r="E526" s="63"/>
      <c r="F526" s="167"/>
      <c r="G526" s="168"/>
      <c r="H526" s="142">
        <f>ROUND(G526*F526,2)</f>
        <v>0</v>
      </c>
      <c r="I526" s="26"/>
      <c r="J526" s="10"/>
      <c r="K526" s="10"/>
      <c r="L526" s="10"/>
      <c r="M526" s="10"/>
      <c r="N526" s="10"/>
      <c r="O526" s="10"/>
    </row>
    <row r="527" spans="1:15" s="104" customFormat="1" ht="30" customHeight="1" x14ac:dyDescent="0.2">
      <c r="A527" s="69"/>
      <c r="B527" s="60" t="s">
        <v>184</v>
      </c>
      <c r="C527" s="61" t="s">
        <v>567</v>
      </c>
      <c r="D527" s="62"/>
      <c r="E527" s="63" t="s">
        <v>122</v>
      </c>
      <c r="F527" s="169">
        <v>0.7</v>
      </c>
      <c r="G527" s="53"/>
      <c r="H527" s="142">
        <f>ROUND(G527*F527,2)</f>
        <v>0</v>
      </c>
      <c r="I527" s="10"/>
      <c r="J527" s="10"/>
      <c r="K527" s="10"/>
      <c r="L527" s="10"/>
      <c r="M527" s="10"/>
      <c r="N527" s="10"/>
      <c r="O527" s="10"/>
    </row>
    <row r="528" spans="1:15" ht="30" customHeight="1" x14ac:dyDescent="0.2">
      <c r="A528" s="35"/>
      <c r="B528" s="42"/>
      <c r="C528" s="43" t="s">
        <v>585</v>
      </c>
      <c r="D528" s="44"/>
      <c r="E528" s="45" t="s">
        <v>112</v>
      </c>
      <c r="F528" s="45" t="s">
        <v>112</v>
      </c>
      <c r="G528" s="35"/>
      <c r="H528" s="142"/>
      <c r="I528" s="26"/>
    </row>
    <row r="529" spans="1:15" s="104" customFormat="1" ht="30" customHeight="1" x14ac:dyDescent="0.2">
      <c r="A529" s="78"/>
      <c r="B529" s="70" t="s">
        <v>275</v>
      </c>
      <c r="C529" s="61" t="s">
        <v>565</v>
      </c>
      <c r="D529" s="62" t="s">
        <v>566</v>
      </c>
      <c r="E529" s="63"/>
      <c r="F529" s="167"/>
      <c r="G529" s="168"/>
      <c r="H529" s="142">
        <f>ROUND(G529*F529,2)</f>
        <v>0</v>
      </c>
      <c r="I529" s="10"/>
      <c r="J529" s="10"/>
      <c r="K529" s="10"/>
      <c r="L529" s="10"/>
      <c r="M529" s="10"/>
      <c r="N529" s="10"/>
      <c r="O529" s="10"/>
    </row>
    <row r="530" spans="1:15" s="104" customFormat="1" ht="30" customHeight="1" x14ac:dyDescent="0.2">
      <c r="A530" s="69"/>
      <c r="B530" s="60" t="s">
        <v>184</v>
      </c>
      <c r="C530" s="61" t="s">
        <v>567</v>
      </c>
      <c r="D530" s="62"/>
      <c r="E530" s="63" t="s">
        <v>122</v>
      </c>
      <c r="F530" s="169">
        <v>1.5</v>
      </c>
      <c r="G530" s="53"/>
      <c r="H530" s="142">
        <f>ROUND(G530*F530,2)</f>
        <v>0</v>
      </c>
      <c r="I530" s="26"/>
      <c r="J530" s="10"/>
      <c r="K530" s="10"/>
      <c r="L530" s="10"/>
      <c r="M530" s="10"/>
      <c r="N530" s="10"/>
      <c r="O530" s="10"/>
    </row>
    <row r="531" spans="1:15" ht="30" customHeight="1" x14ac:dyDescent="0.2">
      <c r="A531" s="35"/>
      <c r="B531" s="42"/>
      <c r="C531" s="165" t="s">
        <v>586</v>
      </c>
      <c r="D531" s="44"/>
      <c r="E531" s="76"/>
      <c r="F531" s="166"/>
      <c r="G531" s="35"/>
      <c r="H531" s="142">
        <f>ROUND(G531*F531,2)</f>
        <v>0</v>
      </c>
    </row>
    <row r="532" spans="1:15" ht="30" customHeight="1" x14ac:dyDescent="0.2">
      <c r="A532" s="35"/>
      <c r="B532" s="42"/>
      <c r="C532" s="43" t="s">
        <v>587</v>
      </c>
      <c r="D532" s="44"/>
      <c r="E532" s="45" t="s">
        <v>112</v>
      </c>
      <c r="F532" s="45" t="s">
        <v>112</v>
      </c>
      <c r="G532" s="35"/>
      <c r="H532" s="142"/>
      <c r="I532" s="26"/>
    </row>
    <row r="533" spans="1:15" s="104" customFormat="1" ht="30" customHeight="1" x14ac:dyDescent="0.2">
      <c r="A533" s="78"/>
      <c r="B533" s="70" t="s">
        <v>278</v>
      </c>
      <c r="C533" s="61" t="s">
        <v>565</v>
      </c>
      <c r="D533" s="62" t="s">
        <v>566</v>
      </c>
      <c r="E533" s="63"/>
      <c r="F533" s="167"/>
      <c r="G533" s="168"/>
      <c r="H533" s="142">
        <f>ROUND(G533*F533,2)</f>
        <v>0</v>
      </c>
      <c r="I533" s="10"/>
      <c r="J533" s="10"/>
      <c r="K533" s="10"/>
      <c r="L533" s="10"/>
      <c r="M533" s="10"/>
      <c r="N533" s="10"/>
      <c r="O533" s="10"/>
    </row>
    <row r="534" spans="1:15" s="104" customFormat="1" ht="30" customHeight="1" x14ac:dyDescent="0.2">
      <c r="A534" s="69"/>
      <c r="B534" s="60" t="s">
        <v>184</v>
      </c>
      <c r="C534" s="61" t="s">
        <v>567</v>
      </c>
      <c r="D534" s="62"/>
      <c r="E534" s="63" t="s">
        <v>122</v>
      </c>
      <c r="F534" s="169">
        <v>2.4</v>
      </c>
      <c r="G534" s="53"/>
      <c r="H534" s="142">
        <f>ROUND(G534*F534,2)</f>
        <v>0</v>
      </c>
      <c r="I534" s="26"/>
      <c r="J534" s="10"/>
      <c r="K534" s="10"/>
      <c r="L534" s="10"/>
      <c r="M534" s="10"/>
      <c r="N534" s="10"/>
      <c r="O534" s="10"/>
    </row>
    <row r="535" spans="1:15" s="104" customFormat="1" ht="45" customHeight="1" x14ac:dyDescent="0.2">
      <c r="A535" s="69" t="s">
        <v>28</v>
      </c>
      <c r="B535" s="60" t="s">
        <v>185</v>
      </c>
      <c r="C535" s="1" t="s">
        <v>396</v>
      </c>
      <c r="D535" s="62"/>
      <c r="E535" s="63" t="s">
        <v>120</v>
      </c>
      <c r="F535" s="96">
        <v>1</v>
      </c>
      <c r="G535" s="53"/>
      <c r="H535" s="65">
        <f>ROUND(G535*F535,2)</f>
        <v>0</v>
      </c>
      <c r="I535" s="10"/>
      <c r="J535" s="10"/>
      <c r="K535" s="10"/>
      <c r="L535" s="10"/>
      <c r="M535" s="10"/>
      <c r="N535" s="10"/>
      <c r="O535" s="10"/>
    </row>
    <row r="536" spans="1:15" ht="30" customHeight="1" x14ac:dyDescent="0.2">
      <c r="A536" s="35"/>
      <c r="B536" s="42"/>
      <c r="C536" s="43" t="s">
        <v>588</v>
      </c>
      <c r="D536" s="44"/>
      <c r="E536" s="45" t="s">
        <v>112</v>
      </c>
      <c r="F536" s="45" t="s">
        <v>112</v>
      </c>
      <c r="G536" s="35"/>
      <c r="H536" s="142"/>
      <c r="I536" s="26"/>
    </row>
    <row r="537" spans="1:15" s="104" customFormat="1" ht="30" customHeight="1" x14ac:dyDescent="0.2">
      <c r="A537" s="78"/>
      <c r="B537" s="70" t="s">
        <v>589</v>
      </c>
      <c r="C537" s="61" t="s">
        <v>565</v>
      </c>
      <c r="D537" s="62" t="s">
        <v>566</v>
      </c>
      <c r="E537" s="63"/>
      <c r="F537" s="167"/>
      <c r="G537" s="168"/>
      <c r="H537" s="142">
        <f>ROUND(G537*F537,2)</f>
        <v>0</v>
      </c>
      <c r="I537" s="10"/>
      <c r="J537" s="10"/>
      <c r="K537" s="10"/>
      <c r="L537" s="10"/>
      <c r="M537" s="10"/>
      <c r="N537" s="10"/>
      <c r="O537" s="10"/>
    </row>
    <row r="538" spans="1:15" s="104" customFormat="1" ht="30" customHeight="1" x14ac:dyDescent="0.2">
      <c r="A538" s="69"/>
      <c r="B538" s="60" t="s">
        <v>184</v>
      </c>
      <c r="C538" s="61" t="s">
        <v>567</v>
      </c>
      <c r="D538" s="62"/>
      <c r="E538" s="63" t="s">
        <v>122</v>
      </c>
      <c r="F538" s="169">
        <v>0.6</v>
      </c>
      <c r="G538" s="53"/>
      <c r="H538" s="142">
        <f>ROUND(G538*F538,2)</f>
        <v>0</v>
      </c>
      <c r="I538" s="26"/>
      <c r="J538" s="10"/>
      <c r="K538" s="10"/>
      <c r="L538" s="10"/>
      <c r="M538" s="10"/>
      <c r="N538" s="10"/>
      <c r="O538" s="10"/>
    </row>
    <row r="539" spans="1:15" s="104" customFormat="1" ht="30" customHeight="1" x14ac:dyDescent="0.2">
      <c r="A539" s="69"/>
      <c r="B539" s="60" t="s">
        <v>185</v>
      </c>
      <c r="C539" s="61" t="s">
        <v>583</v>
      </c>
      <c r="D539" s="62"/>
      <c r="E539" s="63" t="s">
        <v>120</v>
      </c>
      <c r="F539" s="169">
        <v>1</v>
      </c>
      <c r="G539" s="53"/>
      <c r="H539" s="142">
        <f>ROUND(G539*F539,2)</f>
        <v>0</v>
      </c>
      <c r="I539" s="10"/>
      <c r="J539" s="10"/>
      <c r="K539" s="10"/>
      <c r="L539" s="10"/>
      <c r="M539" s="10"/>
      <c r="N539" s="10"/>
      <c r="O539" s="10"/>
    </row>
    <row r="540" spans="1:15" ht="30" customHeight="1" x14ac:dyDescent="0.2">
      <c r="A540" s="35"/>
      <c r="B540" s="42"/>
      <c r="C540" s="43" t="s">
        <v>590</v>
      </c>
      <c r="D540" s="44"/>
      <c r="E540" s="45" t="s">
        <v>112</v>
      </c>
      <c r="F540" s="45" t="s">
        <v>112</v>
      </c>
      <c r="G540" s="35"/>
      <c r="H540" s="142"/>
      <c r="I540" s="26"/>
    </row>
    <row r="541" spans="1:15" s="104" customFormat="1" ht="30" customHeight="1" x14ac:dyDescent="0.2">
      <c r="A541" s="78"/>
      <c r="B541" s="70" t="s">
        <v>591</v>
      </c>
      <c r="C541" s="61" t="s">
        <v>565</v>
      </c>
      <c r="D541" s="62" t="s">
        <v>566</v>
      </c>
      <c r="E541" s="63"/>
      <c r="F541" s="167"/>
      <c r="G541" s="168"/>
      <c r="H541" s="142">
        <f>ROUND(G541*F541,2)</f>
        <v>0</v>
      </c>
      <c r="I541" s="10"/>
      <c r="J541" s="10"/>
      <c r="K541" s="10"/>
      <c r="L541" s="10"/>
      <c r="M541" s="10"/>
      <c r="N541" s="10"/>
      <c r="O541" s="10"/>
    </row>
    <row r="542" spans="1:15" s="104" customFormat="1" ht="30" customHeight="1" x14ac:dyDescent="0.2">
      <c r="A542" s="69"/>
      <c r="B542" s="60" t="s">
        <v>184</v>
      </c>
      <c r="C542" s="61" t="s">
        <v>567</v>
      </c>
      <c r="D542" s="62"/>
      <c r="E542" s="63" t="s">
        <v>122</v>
      </c>
      <c r="F542" s="169">
        <v>0.4</v>
      </c>
      <c r="G542" s="53"/>
      <c r="H542" s="142">
        <f>ROUND(G542*F542,2)</f>
        <v>0</v>
      </c>
      <c r="I542" s="26"/>
      <c r="J542" s="10"/>
      <c r="K542" s="10"/>
      <c r="L542" s="10"/>
      <c r="M542" s="10"/>
      <c r="N542" s="10"/>
      <c r="O542" s="10"/>
    </row>
    <row r="543" spans="1:15" ht="30" customHeight="1" x14ac:dyDescent="0.2">
      <c r="A543" s="35"/>
      <c r="B543" s="42"/>
      <c r="C543" s="165" t="s">
        <v>592</v>
      </c>
      <c r="D543" s="44"/>
      <c r="E543" s="76"/>
      <c r="F543" s="166"/>
      <c r="G543" s="35"/>
      <c r="H543" s="142">
        <f>ROUND(G543*F543,2)</f>
        <v>0</v>
      </c>
    </row>
    <row r="544" spans="1:15" ht="30" customHeight="1" x14ac:dyDescent="0.2">
      <c r="A544" s="35"/>
      <c r="B544" s="42"/>
      <c r="C544" s="43" t="s">
        <v>593</v>
      </c>
      <c r="D544" s="44"/>
      <c r="E544" s="45" t="s">
        <v>112</v>
      </c>
      <c r="F544" s="45" t="s">
        <v>112</v>
      </c>
      <c r="G544" s="35"/>
      <c r="H544" s="142"/>
      <c r="I544" s="26"/>
    </row>
    <row r="545" spans="1:15" s="72" customFormat="1" ht="30" customHeight="1" x14ac:dyDescent="0.2">
      <c r="A545" s="69" t="s">
        <v>25</v>
      </c>
      <c r="B545" s="70" t="s">
        <v>594</v>
      </c>
      <c r="C545" s="61" t="s">
        <v>283</v>
      </c>
      <c r="D545" s="62" t="s">
        <v>2</v>
      </c>
      <c r="E545" s="63"/>
      <c r="F545" s="96"/>
      <c r="G545" s="71"/>
      <c r="H545" s="142">
        <f t="shared" ref="H545:H551" si="14">ROUND(G545*F545,2)</f>
        <v>0</v>
      </c>
      <c r="I545" s="10"/>
      <c r="J545" s="10"/>
      <c r="K545" s="10"/>
      <c r="L545" s="10"/>
      <c r="M545" s="10"/>
      <c r="N545" s="10"/>
      <c r="O545" s="10"/>
    </row>
    <row r="546" spans="1:15" s="72" customFormat="1" ht="30" customHeight="1" x14ac:dyDescent="0.2">
      <c r="A546" s="69" t="s">
        <v>377</v>
      </c>
      <c r="B546" s="60" t="s">
        <v>184</v>
      </c>
      <c r="C546" s="61" t="s">
        <v>374</v>
      </c>
      <c r="D546" s="62"/>
      <c r="E546" s="63"/>
      <c r="F546" s="96"/>
      <c r="G546" s="71"/>
      <c r="H546" s="142">
        <f t="shared" si="14"/>
        <v>0</v>
      </c>
      <c r="I546" s="26"/>
      <c r="J546" s="10"/>
      <c r="K546" s="10"/>
      <c r="L546" s="10"/>
      <c r="M546" s="10"/>
      <c r="N546" s="10"/>
      <c r="O546" s="10"/>
    </row>
    <row r="547" spans="1:15" s="72" customFormat="1" ht="30" customHeight="1" x14ac:dyDescent="0.2">
      <c r="A547" s="69" t="s">
        <v>378</v>
      </c>
      <c r="B547" s="101" t="s">
        <v>308</v>
      </c>
      <c r="C547" s="61" t="s">
        <v>571</v>
      </c>
      <c r="D547" s="62"/>
      <c r="E547" s="63" t="s">
        <v>120</v>
      </c>
      <c r="F547" s="96">
        <v>1</v>
      </c>
      <c r="G547" s="53"/>
      <c r="H547" s="142">
        <f t="shared" si="14"/>
        <v>0</v>
      </c>
      <c r="I547" s="10"/>
      <c r="J547" s="10"/>
      <c r="K547" s="10"/>
      <c r="L547" s="10"/>
      <c r="M547" s="10"/>
      <c r="N547" s="10"/>
      <c r="O547" s="10"/>
    </row>
    <row r="548" spans="1:15" s="186" customFormat="1" ht="30" customHeight="1" x14ac:dyDescent="0.2">
      <c r="A548" s="184"/>
      <c r="B548" s="175" t="s">
        <v>595</v>
      </c>
      <c r="C548" s="176" t="s">
        <v>572</v>
      </c>
      <c r="D548" s="177" t="s">
        <v>2</v>
      </c>
      <c r="E548" s="178"/>
      <c r="F548" s="179"/>
      <c r="G548" s="180"/>
      <c r="H548" s="142">
        <f t="shared" si="14"/>
        <v>0</v>
      </c>
      <c r="I548" s="26"/>
      <c r="J548" s="10"/>
      <c r="K548" s="10"/>
      <c r="L548" s="10"/>
      <c r="M548" s="10"/>
      <c r="N548" s="10"/>
      <c r="O548" s="10"/>
    </row>
    <row r="549" spans="1:15" s="186" customFormat="1" ht="30" customHeight="1" x14ac:dyDescent="0.2">
      <c r="A549" s="184"/>
      <c r="B549" s="182" t="s">
        <v>184</v>
      </c>
      <c r="C549" s="176" t="s">
        <v>382</v>
      </c>
      <c r="D549" s="177"/>
      <c r="E549" s="178" t="s">
        <v>120</v>
      </c>
      <c r="F549" s="179">
        <v>1</v>
      </c>
      <c r="G549" s="53"/>
      <c r="H549" s="142">
        <f t="shared" si="14"/>
        <v>0</v>
      </c>
      <c r="I549" s="10"/>
      <c r="J549" s="10"/>
      <c r="K549" s="10"/>
      <c r="L549" s="10"/>
      <c r="M549" s="10"/>
      <c r="N549" s="10"/>
      <c r="O549" s="10"/>
    </row>
    <row r="550" spans="1:15" s="72" customFormat="1" ht="30" customHeight="1" x14ac:dyDescent="0.2">
      <c r="A550" s="69" t="s">
        <v>371</v>
      </c>
      <c r="B550" s="70" t="s">
        <v>596</v>
      </c>
      <c r="C550" s="1" t="s">
        <v>372</v>
      </c>
      <c r="D550" s="187" t="s">
        <v>388</v>
      </c>
      <c r="E550" s="63"/>
      <c r="F550" s="128"/>
      <c r="G550" s="71"/>
      <c r="H550" s="142">
        <f t="shared" si="14"/>
        <v>0</v>
      </c>
      <c r="I550" s="26"/>
      <c r="J550" s="10"/>
      <c r="K550" s="10"/>
      <c r="L550" s="10"/>
      <c r="M550" s="10"/>
      <c r="N550" s="10"/>
      <c r="O550" s="10"/>
    </row>
    <row r="551" spans="1:15" s="72" customFormat="1" ht="30" customHeight="1" x14ac:dyDescent="0.2">
      <c r="A551" s="69" t="s">
        <v>381</v>
      </c>
      <c r="B551" s="60" t="s">
        <v>184</v>
      </c>
      <c r="C551" s="61" t="s">
        <v>574</v>
      </c>
      <c r="D551" s="62"/>
      <c r="E551" s="63" t="s">
        <v>121</v>
      </c>
      <c r="F551" s="183">
        <v>86</v>
      </c>
      <c r="G551" s="53"/>
      <c r="H551" s="142">
        <f t="shared" si="14"/>
        <v>0</v>
      </c>
      <c r="I551" s="10"/>
      <c r="J551" s="10"/>
      <c r="K551" s="10"/>
      <c r="L551" s="10"/>
      <c r="M551" s="10"/>
      <c r="N551" s="10"/>
      <c r="O551" s="10"/>
    </row>
    <row r="552" spans="1:15" ht="30" customHeight="1" x14ac:dyDescent="0.2">
      <c r="A552" s="35"/>
      <c r="B552" s="42"/>
      <c r="C552" s="43" t="s">
        <v>597</v>
      </c>
      <c r="D552" s="44"/>
      <c r="E552" s="45" t="s">
        <v>112</v>
      </c>
      <c r="F552" s="45" t="s">
        <v>112</v>
      </c>
      <c r="G552" s="35"/>
      <c r="H552" s="142"/>
      <c r="I552" s="26"/>
    </row>
    <row r="553" spans="1:15" s="104" customFormat="1" ht="30" customHeight="1" x14ac:dyDescent="0.2">
      <c r="A553" s="78"/>
      <c r="B553" s="70" t="s">
        <v>598</v>
      </c>
      <c r="C553" s="61" t="s">
        <v>565</v>
      </c>
      <c r="D553" s="62" t="s">
        <v>566</v>
      </c>
      <c r="E553" s="63"/>
      <c r="F553" s="167"/>
      <c r="G553" s="168"/>
      <c r="H553" s="142">
        <f>ROUND(G553*F553,2)</f>
        <v>0</v>
      </c>
      <c r="I553" s="10"/>
      <c r="J553" s="10"/>
      <c r="K553" s="10"/>
      <c r="L553" s="10"/>
      <c r="M553" s="10"/>
      <c r="N553" s="10"/>
      <c r="O553" s="10"/>
    </row>
    <row r="554" spans="1:15" s="104" customFormat="1" ht="30" customHeight="1" x14ac:dyDescent="0.2">
      <c r="A554" s="69"/>
      <c r="B554" s="60" t="s">
        <v>184</v>
      </c>
      <c r="C554" s="61" t="s">
        <v>567</v>
      </c>
      <c r="D554" s="62"/>
      <c r="E554" s="63" t="s">
        <v>122</v>
      </c>
      <c r="F554" s="169">
        <v>0.6</v>
      </c>
      <c r="G554" s="53"/>
      <c r="H554" s="142">
        <f>ROUND(G554*F554,2)</f>
        <v>0</v>
      </c>
      <c r="I554" s="26"/>
      <c r="J554" s="10"/>
      <c r="K554" s="10"/>
      <c r="L554" s="10"/>
      <c r="M554" s="10"/>
      <c r="N554" s="10"/>
      <c r="O554" s="10"/>
    </row>
    <row r="555" spans="1:15" ht="30" customHeight="1" x14ac:dyDescent="0.2">
      <c r="A555" s="35"/>
      <c r="B555" s="42"/>
      <c r="C555" s="43" t="s">
        <v>599</v>
      </c>
      <c r="D555" s="44"/>
      <c r="E555" s="45" t="s">
        <v>112</v>
      </c>
      <c r="F555" s="45" t="s">
        <v>112</v>
      </c>
      <c r="G555" s="35"/>
      <c r="H555" s="142"/>
    </row>
    <row r="556" spans="1:15" s="104" customFormat="1" ht="30" customHeight="1" x14ac:dyDescent="0.2">
      <c r="A556" s="78"/>
      <c r="B556" s="70" t="s">
        <v>600</v>
      </c>
      <c r="C556" s="61" t="s">
        <v>565</v>
      </c>
      <c r="D556" s="62" t="s">
        <v>566</v>
      </c>
      <c r="E556" s="63"/>
      <c r="F556" s="167"/>
      <c r="G556" s="168"/>
      <c r="H556" s="142">
        <f>ROUND(G556*F556,2)</f>
        <v>0</v>
      </c>
      <c r="I556" s="26"/>
      <c r="J556" s="10"/>
      <c r="K556" s="10"/>
      <c r="L556" s="10"/>
      <c r="M556" s="10"/>
      <c r="N556" s="10"/>
      <c r="O556" s="10"/>
    </row>
    <row r="557" spans="1:15" s="104" customFormat="1" ht="30" customHeight="1" x14ac:dyDescent="0.2">
      <c r="A557" s="69"/>
      <c r="B557" s="60" t="s">
        <v>184</v>
      </c>
      <c r="C557" s="61" t="s">
        <v>567</v>
      </c>
      <c r="D557" s="62"/>
      <c r="E557" s="63" t="s">
        <v>122</v>
      </c>
      <c r="F557" s="169">
        <v>0.3</v>
      </c>
      <c r="G557" s="53"/>
      <c r="H557" s="142">
        <f>ROUND(G557*F557,2)</f>
        <v>0</v>
      </c>
      <c r="I557" s="10"/>
      <c r="J557" s="10"/>
      <c r="K557" s="10"/>
      <c r="L557" s="10"/>
      <c r="M557" s="10"/>
      <c r="N557" s="10"/>
      <c r="O557" s="10"/>
    </row>
    <row r="558" spans="1:15" s="104" customFormat="1" ht="30" customHeight="1" x14ac:dyDescent="0.2">
      <c r="A558" s="69"/>
      <c r="B558" s="60" t="s">
        <v>185</v>
      </c>
      <c r="C558" s="61" t="s">
        <v>583</v>
      </c>
      <c r="D558" s="62"/>
      <c r="E558" s="63" t="s">
        <v>120</v>
      </c>
      <c r="F558" s="169">
        <v>1</v>
      </c>
      <c r="G558" s="53"/>
      <c r="H558" s="142">
        <f>ROUND(G558*F558,2)</f>
        <v>0</v>
      </c>
      <c r="I558" s="26"/>
      <c r="J558" s="10"/>
      <c r="K558" s="10"/>
      <c r="L558" s="10"/>
      <c r="M558" s="10"/>
      <c r="N558" s="10"/>
      <c r="O558" s="10"/>
    </row>
    <row r="559" spans="1:15" ht="30" customHeight="1" x14ac:dyDescent="0.2">
      <c r="A559" s="35"/>
      <c r="B559" s="42"/>
      <c r="C559" s="43" t="s">
        <v>601</v>
      </c>
      <c r="D559" s="44"/>
      <c r="E559" s="45" t="s">
        <v>112</v>
      </c>
      <c r="F559" s="45" t="s">
        <v>112</v>
      </c>
      <c r="G559" s="35"/>
      <c r="H559" s="142"/>
    </row>
    <row r="560" spans="1:15" s="104" customFormat="1" ht="30" customHeight="1" x14ac:dyDescent="0.2">
      <c r="A560" s="78"/>
      <c r="B560" s="70" t="s">
        <v>602</v>
      </c>
      <c r="C560" s="61" t="s">
        <v>565</v>
      </c>
      <c r="D560" s="62" t="s">
        <v>566</v>
      </c>
      <c r="E560" s="63"/>
      <c r="F560" s="167"/>
      <c r="G560" s="168"/>
      <c r="H560" s="142">
        <f>ROUND(G560*F560,2)</f>
        <v>0</v>
      </c>
      <c r="I560" s="26"/>
      <c r="J560" s="10"/>
      <c r="K560" s="10"/>
      <c r="L560" s="10"/>
      <c r="M560" s="10"/>
      <c r="N560" s="10"/>
      <c r="O560" s="10"/>
    </row>
    <row r="561" spans="1:15" s="104" customFormat="1" ht="30" customHeight="1" x14ac:dyDescent="0.2">
      <c r="A561" s="69"/>
      <c r="B561" s="60" t="s">
        <v>184</v>
      </c>
      <c r="C561" s="61" t="s">
        <v>567</v>
      </c>
      <c r="D561" s="62"/>
      <c r="E561" s="63" t="s">
        <v>122</v>
      </c>
      <c r="F561" s="169">
        <v>0.75</v>
      </c>
      <c r="G561" s="53"/>
      <c r="H561" s="142">
        <f>ROUND(G561*F561,2)</f>
        <v>0</v>
      </c>
      <c r="I561" s="10"/>
      <c r="J561" s="10"/>
      <c r="K561" s="10"/>
      <c r="L561" s="10"/>
      <c r="M561" s="10"/>
      <c r="N561" s="10"/>
      <c r="O561" s="10"/>
    </row>
    <row r="562" spans="1:15" ht="30" customHeight="1" x14ac:dyDescent="0.2">
      <c r="A562" s="35"/>
      <c r="B562" s="42"/>
      <c r="C562" s="43" t="s">
        <v>603</v>
      </c>
      <c r="D562" s="44"/>
      <c r="E562" s="45" t="s">
        <v>112</v>
      </c>
      <c r="F562" s="45" t="s">
        <v>112</v>
      </c>
      <c r="G562" s="35"/>
      <c r="H562" s="142"/>
      <c r="I562" s="26"/>
    </row>
    <row r="563" spans="1:15" s="104" customFormat="1" ht="30" customHeight="1" x14ac:dyDescent="0.2">
      <c r="A563" s="69" t="s">
        <v>142</v>
      </c>
      <c r="B563" s="70" t="s">
        <v>604</v>
      </c>
      <c r="C563" s="61" t="s">
        <v>302</v>
      </c>
      <c r="D563" s="62" t="s">
        <v>2</v>
      </c>
      <c r="E563" s="63"/>
      <c r="F563" s="96"/>
      <c r="G563" s="155"/>
      <c r="H563" s="142">
        <f>ROUND(G563*F563,2)</f>
        <v>0</v>
      </c>
      <c r="I563" s="10"/>
      <c r="J563" s="10"/>
      <c r="K563" s="10"/>
      <c r="L563" s="10"/>
      <c r="M563" s="10"/>
      <c r="N563" s="10"/>
      <c r="O563" s="10"/>
    </row>
    <row r="564" spans="1:15" s="104" customFormat="1" ht="30" customHeight="1" x14ac:dyDescent="0.2">
      <c r="A564" s="69" t="s">
        <v>303</v>
      </c>
      <c r="B564" s="60" t="s">
        <v>184</v>
      </c>
      <c r="C564" s="61" t="s">
        <v>307</v>
      </c>
      <c r="D564" s="62"/>
      <c r="E564" s="63" t="s">
        <v>122</v>
      </c>
      <c r="F564" s="192">
        <v>1.1000000000000001</v>
      </c>
      <c r="G564" s="53"/>
      <c r="H564" s="142">
        <f>ROUND(G564*F564,2)</f>
        <v>0</v>
      </c>
      <c r="I564" s="26"/>
      <c r="J564" s="10"/>
      <c r="K564" s="10"/>
      <c r="L564" s="10"/>
      <c r="M564" s="10"/>
      <c r="N564" s="10"/>
      <c r="O564" s="10"/>
    </row>
    <row r="565" spans="1:15" ht="30" customHeight="1" x14ac:dyDescent="0.2">
      <c r="A565" s="35"/>
      <c r="B565" s="42"/>
      <c r="C565" s="43" t="s">
        <v>605</v>
      </c>
      <c r="D565" s="44"/>
      <c r="E565" s="45" t="s">
        <v>112</v>
      </c>
      <c r="F565" s="45" t="s">
        <v>112</v>
      </c>
      <c r="G565" s="35"/>
      <c r="H565" s="142"/>
    </row>
    <row r="566" spans="1:15" s="104" customFormat="1" ht="30" customHeight="1" x14ac:dyDescent="0.2">
      <c r="A566" s="78"/>
      <c r="B566" s="70" t="s">
        <v>606</v>
      </c>
      <c r="C566" s="61" t="s">
        <v>565</v>
      </c>
      <c r="D566" s="62" t="s">
        <v>566</v>
      </c>
      <c r="E566" s="63"/>
      <c r="F566" s="167"/>
      <c r="G566" s="168"/>
      <c r="H566" s="142">
        <f>ROUND(G566*F566,2)</f>
        <v>0</v>
      </c>
      <c r="I566" s="26"/>
      <c r="J566" s="10"/>
      <c r="K566" s="10"/>
      <c r="L566" s="10"/>
      <c r="M566" s="10"/>
      <c r="N566" s="10"/>
      <c r="O566" s="10"/>
    </row>
    <row r="567" spans="1:15" s="104" customFormat="1" ht="30" customHeight="1" x14ac:dyDescent="0.2">
      <c r="A567" s="69"/>
      <c r="B567" s="60" t="s">
        <v>184</v>
      </c>
      <c r="C567" s="61" t="s">
        <v>567</v>
      </c>
      <c r="D567" s="62"/>
      <c r="E567" s="63" t="s">
        <v>122</v>
      </c>
      <c r="F567" s="169">
        <v>0.4</v>
      </c>
      <c r="G567" s="53"/>
      <c r="H567" s="142">
        <f>ROUND(G567*F567,2)</f>
        <v>0</v>
      </c>
      <c r="I567" s="10"/>
      <c r="J567" s="10"/>
      <c r="K567" s="10"/>
      <c r="L567" s="10"/>
      <c r="M567" s="10"/>
      <c r="N567" s="10"/>
      <c r="O567" s="10"/>
    </row>
    <row r="568" spans="1:15" s="104" customFormat="1" ht="30" customHeight="1" x14ac:dyDescent="0.2">
      <c r="A568" s="69"/>
      <c r="B568" s="60" t="s">
        <v>185</v>
      </c>
      <c r="C568" s="61" t="s">
        <v>583</v>
      </c>
      <c r="D568" s="62"/>
      <c r="E568" s="63" t="s">
        <v>120</v>
      </c>
      <c r="F568" s="169">
        <v>1</v>
      </c>
      <c r="G568" s="53"/>
      <c r="H568" s="142">
        <f>ROUND(G568*F568,2)</f>
        <v>0</v>
      </c>
      <c r="I568" s="26"/>
      <c r="J568" s="10"/>
      <c r="K568" s="10"/>
      <c r="L568" s="10"/>
      <c r="M568" s="10"/>
      <c r="N568" s="10"/>
      <c r="O568" s="10"/>
    </row>
    <row r="569" spans="1:15" s="41" customFormat="1" ht="45" customHeight="1" thickBot="1" x14ac:dyDescent="0.25">
      <c r="A569" s="153"/>
      <c r="B569" s="123" t="str">
        <f>B477</f>
        <v>H</v>
      </c>
      <c r="C569" s="265" t="str">
        <f>C477</f>
        <v>WATER AND WASTE WORK</v>
      </c>
      <c r="D569" s="266"/>
      <c r="E569" s="266"/>
      <c r="F569" s="267"/>
      <c r="G569" s="153" t="s">
        <v>471</v>
      </c>
      <c r="H569" s="154">
        <f>SUM(H481:H568)</f>
        <v>0</v>
      </c>
      <c r="I569" s="10"/>
      <c r="J569" s="10"/>
      <c r="K569" s="10"/>
      <c r="L569" s="10"/>
      <c r="M569" s="10"/>
      <c r="N569" s="10"/>
      <c r="O569" s="10"/>
    </row>
    <row r="570" spans="1:15" s="143" customFormat="1" ht="54.6" customHeight="1" thickTop="1" x14ac:dyDescent="0.2">
      <c r="A570" s="170"/>
      <c r="B570" s="281" t="s">
        <v>607</v>
      </c>
      <c r="C570" s="282"/>
      <c r="D570" s="282"/>
      <c r="E570" s="282"/>
      <c r="F570" s="282"/>
      <c r="G570" s="283"/>
      <c r="H570" s="193"/>
      <c r="I570" s="26"/>
      <c r="J570" s="10"/>
      <c r="K570" s="10"/>
      <c r="L570" s="10"/>
      <c r="M570" s="10"/>
      <c r="N570" s="10"/>
      <c r="O570" s="10"/>
    </row>
    <row r="571" spans="1:15" s="41" customFormat="1" ht="60" customHeight="1" x14ac:dyDescent="0.2">
      <c r="A571" s="38"/>
      <c r="B571" s="39" t="s">
        <v>401</v>
      </c>
      <c r="C571" s="262" t="s">
        <v>608</v>
      </c>
      <c r="D571" s="263"/>
      <c r="E571" s="263"/>
      <c r="F571" s="264"/>
      <c r="G571" s="38"/>
      <c r="H571" s="38"/>
      <c r="I571" s="10"/>
      <c r="J571" s="10"/>
      <c r="K571" s="10"/>
      <c r="L571" s="10"/>
      <c r="M571" s="10"/>
      <c r="N571" s="10"/>
      <c r="O571" s="10"/>
    </row>
    <row r="572" spans="1:15" ht="39.950000000000003" customHeight="1" x14ac:dyDescent="0.2">
      <c r="A572" s="35"/>
      <c r="B572" s="42"/>
      <c r="C572" s="43" t="s">
        <v>609</v>
      </c>
      <c r="D572" s="44"/>
      <c r="E572" s="45" t="s">
        <v>112</v>
      </c>
      <c r="F572" s="45" t="s">
        <v>112</v>
      </c>
      <c r="G572" s="35" t="s">
        <v>112</v>
      </c>
      <c r="H572" s="35"/>
      <c r="I572" s="26"/>
    </row>
    <row r="573" spans="1:15" ht="80.099999999999994" customHeight="1" x14ac:dyDescent="0.2">
      <c r="A573" s="194"/>
      <c r="B573" s="195" t="s">
        <v>610</v>
      </c>
      <c r="C573" s="196" t="s">
        <v>611</v>
      </c>
      <c r="D573" s="197" t="s">
        <v>612</v>
      </c>
      <c r="E573" s="198" t="s">
        <v>120</v>
      </c>
      <c r="F573" s="199">
        <v>20</v>
      </c>
      <c r="G573" s="53"/>
      <c r="H573" s="200">
        <f t="shared" ref="H573:H581" si="15">ROUND(G573*F573,2)</f>
        <v>0</v>
      </c>
    </row>
    <row r="574" spans="1:15" ht="50.1" customHeight="1" x14ac:dyDescent="0.2">
      <c r="A574" s="194"/>
      <c r="B574" s="195" t="s">
        <v>613</v>
      </c>
      <c r="C574" s="196" t="s">
        <v>614</v>
      </c>
      <c r="D574" s="197" t="s">
        <v>612</v>
      </c>
      <c r="E574" s="198" t="s">
        <v>615</v>
      </c>
      <c r="F574" s="199">
        <v>1200</v>
      </c>
      <c r="G574" s="53"/>
      <c r="H574" s="200">
        <f t="shared" si="15"/>
        <v>0</v>
      </c>
      <c r="I574" s="26"/>
    </row>
    <row r="575" spans="1:15" ht="50.1" customHeight="1" x14ac:dyDescent="0.2">
      <c r="A575" s="194"/>
      <c r="B575" s="195" t="s">
        <v>616</v>
      </c>
      <c r="C575" s="61" t="s">
        <v>617</v>
      </c>
      <c r="D575" s="197" t="s">
        <v>612</v>
      </c>
      <c r="E575" s="198" t="s">
        <v>120</v>
      </c>
      <c r="F575" s="199">
        <v>28</v>
      </c>
      <c r="G575" s="53"/>
      <c r="H575" s="200">
        <f t="shared" si="15"/>
        <v>0</v>
      </c>
    </row>
    <row r="576" spans="1:15" ht="110.1" customHeight="1" x14ac:dyDescent="0.2">
      <c r="A576" s="194"/>
      <c r="B576" s="195" t="s">
        <v>618</v>
      </c>
      <c r="C576" s="201" t="s">
        <v>619</v>
      </c>
      <c r="D576" s="197" t="s">
        <v>612</v>
      </c>
      <c r="E576" s="198" t="s">
        <v>120</v>
      </c>
      <c r="F576" s="199">
        <v>14</v>
      </c>
      <c r="G576" s="53"/>
      <c r="H576" s="200">
        <f t="shared" si="15"/>
        <v>0</v>
      </c>
      <c r="I576" s="26"/>
    </row>
    <row r="577" spans="1:15" ht="54.95" customHeight="1" x14ac:dyDescent="0.2">
      <c r="A577" s="194"/>
      <c r="B577" s="195" t="s">
        <v>620</v>
      </c>
      <c r="C577" s="201" t="s">
        <v>621</v>
      </c>
      <c r="D577" s="197" t="s">
        <v>612</v>
      </c>
      <c r="E577" s="198" t="s">
        <v>120</v>
      </c>
      <c r="F577" s="202">
        <v>3</v>
      </c>
      <c r="G577" s="53"/>
      <c r="H577" s="200">
        <f t="shared" si="15"/>
        <v>0</v>
      </c>
    </row>
    <row r="578" spans="1:15" ht="50.1" customHeight="1" x14ac:dyDescent="0.2">
      <c r="A578" s="194"/>
      <c r="B578" s="195" t="s">
        <v>622</v>
      </c>
      <c r="C578" s="201" t="s">
        <v>623</v>
      </c>
      <c r="D578" s="197" t="s">
        <v>612</v>
      </c>
      <c r="E578" s="198" t="s">
        <v>120</v>
      </c>
      <c r="F578" s="202">
        <v>5</v>
      </c>
      <c r="G578" s="53"/>
      <c r="H578" s="200">
        <f t="shared" si="15"/>
        <v>0</v>
      </c>
      <c r="I578" s="26"/>
    </row>
    <row r="579" spans="1:15" ht="50.1" customHeight="1" x14ac:dyDescent="0.2">
      <c r="A579" s="194"/>
      <c r="B579" s="195" t="s">
        <v>624</v>
      </c>
      <c r="C579" s="201" t="s">
        <v>625</v>
      </c>
      <c r="D579" s="197" t="s">
        <v>612</v>
      </c>
      <c r="E579" s="198" t="s">
        <v>626</v>
      </c>
      <c r="F579" s="199">
        <v>28</v>
      </c>
      <c r="G579" s="53"/>
      <c r="H579" s="200">
        <f t="shared" si="15"/>
        <v>0</v>
      </c>
    </row>
    <row r="580" spans="1:15" ht="65.099999999999994" customHeight="1" x14ac:dyDescent="0.2">
      <c r="A580" s="194"/>
      <c r="B580" s="195" t="s">
        <v>627</v>
      </c>
      <c r="C580" s="203" t="s">
        <v>628</v>
      </c>
      <c r="D580" s="197" t="s">
        <v>612</v>
      </c>
      <c r="E580" s="204" t="s">
        <v>629</v>
      </c>
      <c r="F580" s="199">
        <v>28</v>
      </c>
      <c r="G580" s="53"/>
      <c r="H580" s="200">
        <f t="shared" si="15"/>
        <v>0</v>
      </c>
      <c r="I580" s="26"/>
    </row>
    <row r="581" spans="1:15" ht="50.1" customHeight="1" x14ac:dyDescent="0.2">
      <c r="A581" s="194"/>
      <c r="B581" s="205" t="s">
        <v>630</v>
      </c>
      <c r="C581" s="206" t="s">
        <v>631</v>
      </c>
      <c r="D581" s="197" t="s">
        <v>612</v>
      </c>
      <c r="E581" s="207" t="s">
        <v>629</v>
      </c>
      <c r="F581" s="208">
        <v>28</v>
      </c>
      <c r="G581" s="53"/>
      <c r="H581" s="209">
        <f t="shared" si="15"/>
        <v>0</v>
      </c>
    </row>
    <row r="582" spans="1:15" s="41" customFormat="1" ht="60" customHeight="1" thickBot="1" x14ac:dyDescent="0.25">
      <c r="A582" s="153"/>
      <c r="B582" s="123" t="str">
        <f>B571</f>
        <v>I</v>
      </c>
      <c r="C582" s="265" t="str">
        <f>C571</f>
        <v>BROCK STREET from Mathers Avenue to Taylor Avenue, EDDERTON AVENUE from Beaumont Street to Derek Street, ROSEMOUNT AVENUE from Beaumont Street to Derek Street - Installation of Street Lighting and Associated Works</v>
      </c>
      <c r="D582" s="266"/>
      <c r="E582" s="266"/>
      <c r="F582" s="267"/>
      <c r="G582" s="153" t="s">
        <v>471</v>
      </c>
      <c r="H582" s="154">
        <f>SUM(H571:H581)</f>
        <v>0</v>
      </c>
      <c r="I582" s="26"/>
      <c r="J582" s="10"/>
      <c r="K582" s="10"/>
      <c r="L582" s="10"/>
      <c r="M582" s="10"/>
      <c r="N582" s="10"/>
      <c r="O582" s="10"/>
    </row>
    <row r="583" spans="1:15" s="212" customFormat="1" ht="30" customHeight="1" thickTop="1" x14ac:dyDescent="0.2">
      <c r="A583" s="210"/>
      <c r="B583" s="211" t="s">
        <v>632</v>
      </c>
      <c r="C583" s="268" t="s">
        <v>633</v>
      </c>
      <c r="D583" s="269"/>
      <c r="E583" s="269"/>
      <c r="F583" s="270"/>
      <c r="G583" s="210"/>
      <c r="H583" s="210"/>
      <c r="I583" s="10"/>
      <c r="J583" s="10"/>
      <c r="K583" s="10"/>
      <c r="L583" s="10"/>
      <c r="M583" s="10"/>
      <c r="N583" s="10"/>
      <c r="O583" s="10"/>
    </row>
    <row r="584" spans="1:15" s="185" customFormat="1" ht="30" customHeight="1" x14ac:dyDescent="0.2">
      <c r="A584" s="213" t="s">
        <v>402</v>
      </c>
      <c r="B584" s="214" t="s">
        <v>634</v>
      </c>
      <c r="C584" s="196" t="s">
        <v>635</v>
      </c>
      <c r="D584" s="3" t="s">
        <v>636</v>
      </c>
      <c r="E584" s="198" t="s">
        <v>637</v>
      </c>
      <c r="F584" s="215">
        <v>1</v>
      </c>
      <c r="G584" s="216"/>
      <c r="H584" s="217">
        <f>ROUND(G584*F584,2)</f>
        <v>0</v>
      </c>
      <c r="I584" s="26"/>
      <c r="J584" s="10"/>
      <c r="K584" s="10"/>
      <c r="L584" s="10"/>
      <c r="M584" s="10"/>
      <c r="N584" s="10"/>
      <c r="O584" s="10"/>
    </row>
    <row r="585" spans="1:15" s="212" customFormat="1" ht="30" customHeight="1" thickBot="1" x14ac:dyDescent="0.25">
      <c r="A585" s="218"/>
      <c r="B585" s="219" t="str">
        <f>B583</f>
        <v>J</v>
      </c>
      <c r="C585" s="271" t="str">
        <f>C583</f>
        <v>MOBILIZATION /DEMOLIBIZATION</v>
      </c>
      <c r="D585" s="272"/>
      <c r="E585" s="272"/>
      <c r="F585" s="273"/>
      <c r="G585" s="220" t="s">
        <v>471</v>
      </c>
      <c r="H585" s="218">
        <f>H584</f>
        <v>0</v>
      </c>
      <c r="I585" s="10"/>
      <c r="J585" s="10"/>
      <c r="K585" s="10"/>
      <c r="L585" s="10"/>
      <c r="M585" s="10"/>
      <c r="N585" s="10"/>
      <c r="O585" s="10"/>
    </row>
    <row r="586" spans="1:15" ht="36" customHeight="1" thickTop="1" x14ac:dyDescent="0.3">
      <c r="A586" s="221"/>
      <c r="B586" s="222"/>
      <c r="C586" s="223" t="s">
        <v>638</v>
      </c>
      <c r="D586" s="224"/>
      <c r="E586" s="224"/>
      <c r="F586" s="224"/>
      <c r="G586" s="224"/>
      <c r="H586" s="225"/>
      <c r="I586" s="26"/>
    </row>
    <row r="587" spans="1:15" s="41" customFormat="1" ht="32.1" customHeight="1" x14ac:dyDescent="0.2">
      <c r="A587" s="226"/>
      <c r="B587" s="274" t="str">
        <f>B6</f>
        <v>PART 1      CITY FUNDED WORK</v>
      </c>
      <c r="C587" s="275"/>
      <c r="D587" s="275"/>
      <c r="E587" s="275"/>
      <c r="F587" s="275"/>
      <c r="G587" s="227"/>
      <c r="H587" s="228"/>
      <c r="I587" s="10"/>
      <c r="J587" s="10"/>
      <c r="K587" s="10"/>
      <c r="L587" s="10"/>
      <c r="M587" s="10"/>
      <c r="N587" s="10"/>
      <c r="O587" s="10"/>
    </row>
    <row r="588" spans="1:15" ht="45" customHeight="1" thickBot="1" x14ac:dyDescent="0.25">
      <c r="A588" s="122"/>
      <c r="B588" s="123" t="str">
        <f>B7</f>
        <v>A</v>
      </c>
      <c r="C588" s="276" t="str">
        <f>C7</f>
        <v>BROCK STREET from Mathers Avenue to Taylor Avenue - Asphalt Pavement Reconstruction and Associated Works</v>
      </c>
      <c r="D588" s="266"/>
      <c r="E588" s="266"/>
      <c r="F588" s="267"/>
      <c r="G588" s="122" t="s">
        <v>471</v>
      </c>
      <c r="H588" s="124">
        <f>H93</f>
        <v>0</v>
      </c>
      <c r="I588" s="26"/>
    </row>
    <row r="589" spans="1:15" ht="45" customHeight="1" thickTop="1" thickBot="1" x14ac:dyDescent="0.25">
      <c r="A589" s="122"/>
      <c r="B589" s="123" t="str">
        <f>B94</f>
        <v>B</v>
      </c>
      <c r="C589" s="252" t="str">
        <f>C94</f>
        <v>EDDERTON AVENUE from Beaumont Street to Derek Street - Asphalt Pavement Reconstruction and Associated Works</v>
      </c>
      <c r="D589" s="253"/>
      <c r="E589" s="253"/>
      <c r="F589" s="254"/>
      <c r="G589" s="122" t="s">
        <v>471</v>
      </c>
      <c r="H589" s="124">
        <f>H187</f>
        <v>0</v>
      </c>
    </row>
    <row r="590" spans="1:15" ht="45" customHeight="1" thickTop="1" thickBot="1" x14ac:dyDescent="0.25">
      <c r="A590" s="122"/>
      <c r="B590" s="123" t="str">
        <f>B188</f>
        <v>C</v>
      </c>
      <c r="C590" s="252" t="str">
        <f>C188</f>
        <v>EDDERTON BAY from Beaumont Street to End - Asphalt Pavement Resurfacing</v>
      </c>
      <c r="D590" s="253"/>
      <c r="E590" s="253"/>
      <c r="F590" s="254"/>
      <c r="G590" s="122" t="s">
        <v>471</v>
      </c>
      <c r="H590" s="124">
        <f>H219</f>
        <v>0</v>
      </c>
      <c r="I590" s="26"/>
    </row>
    <row r="591" spans="1:15" ht="45" customHeight="1" thickTop="1" thickBot="1" x14ac:dyDescent="0.25">
      <c r="A591" s="122"/>
      <c r="B591" s="123" t="str">
        <f>B220</f>
        <v>D</v>
      </c>
      <c r="C591" s="252" t="str">
        <f>C220</f>
        <v>QUEENSTON BAY - WEST LEG - from Mathers Avenue to Brock Street - Rehabilitation</v>
      </c>
      <c r="D591" s="253"/>
      <c r="E591" s="253"/>
      <c r="F591" s="254"/>
      <c r="G591" s="122" t="s">
        <v>471</v>
      </c>
      <c r="H591" s="124">
        <f>H293</f>
        <v>0</v>
      </c>
    </row>
    <row r="592" spans="1:15" ht="45" customHeight="1" thickTop="1" thickBot="1" x14ac:dyDescent="0.25">
      <c r="A592" s="122"/>
      <c r="B592" s="123" t="str">
        <f>B294</f>
        <v>E</v>
      </c>
      <c r="C592" s="252" t="str">
        <f>C294</f>
        <v>ROSEMOUNT AVENUE from Beaumont Street to Derek Street - Asphalt Pavement Reconstruction and Associated Works</v>
      </c>
      <c r="D592" s="253"/>
      <c r="E592" s="253"/>
      <c r="F592" s="254"/>
      <c r="G592" s="122" t="s">
        <v>471</v>
      </c>
      <c r="H592" s="124">
        <f>H378</f>
        <v>0</v>
      </c>
      <c r="I592" s="26"/>
    </row>
    <row r="593" spans="1:15" ht="45" customHeight="1" thickTop="1" thickBot="1" x14ac:dyDescent="0.25">
      <c r="A593" s="122"/>
      <c r="B593" s="123" t="str">
        <f>B379</f>
        <v>F</v>
      </c>
      <c r="C593" s="252" t="str">
        <f>C379</f>
        <v>ROSEMOUNT AVENUE from Derek Street to Wynne Street - Asphalt Pavement Resurfacing</v>
      </c>
      <c r="D593" s="253"/>
      <c r="E593" s="253"/>
      <c r="F593" s="254"/>
      <c r="G593" s="122" t="s">
        <v>471</v>
      </c>
      <c r="H593" s="124">
        <f>H443</f>
        <v>0</v>
      </c>
    </row>
    <row r="594" spans="1:15" ht="45" customHeight="1" thickTop="1" thickBot="1" x14ac:dyDescent="0.25">
      <c r="A594" s="122"/>
      <c r="B594" s="123" t="str">
        <f>B444</f>
        <v>G</v>
      </c>
      <c r="C594" s="252" t="str">
        <f>C444</f>
        <v>ROSEMOUNT BAY from Beaumont Street to End - Asphalt Pavement Resurfacing</v>
      </c>
      <c r="D594" s="253"/>
      <c r="E594" s="253"/>
      <c r="F594" s="254"/>
      <c r="G594" s="122" t="s">
        <v>471</v>
      </c>
      <c r="H594" s="124">
        <f>H476</f>
        <v>0</v>
      </c>
      <c r="I594" s="26"/>
    </row>
    <row r="595" spans="1:15" ht="45" customHeight="1" thickTop="1" thickBot="1" x14ac:dyDescent="0.25">
      <c r="A595" s="122"/>
      <c r="B595" s="123" t="str">
        <f>B477</f>
        <v>H</v>
      </c>
      <c r="C595" s="252" t="str">
        <f>C477</f>
        <v>WATER AND WASTE WORK</v>
      </c>
      <c r="D595" s="253"/>
      <c r="E595" s="253"/>
      <c r="F595" s="254"/>
      <c r="G595" s="122" t="s">
        <v>471</v>
      </c>
      <c r="H595" s="124">
        <f>H569</f>
        <v>0</v>
      </c>
    </row>
    <row r="596" spans="1:15" ht="28.9" customHeight="1" thickTop="1" thickBot="1" x14ac:dyDescent="0.3">
      <c r="A596" s="122"/>
      <c r="B596" s="229"/>
      <c r="C596" s="230"/>
      <c r="D596" s="231"/>
      <c r="E596" s="232"/>
      <c r="F596" s="232"/>
      <c r="G596" s="233" t="s">
        <v>639</v>
      </c>
      <c r="H596" s="234">
        <f>SUM(H588:H595)</f>
        <v>0</v>
      </c>
      <c r="I596" s="26"/>
    </row>
    <row r="597" spans="1:15" s="41" customFormat="1" ht="63" customHeight="1" thickTop="1" thickBot="1" x14ac:dyDescent="0.25">
      <c r="A597" s="153"/>
      <c r="B597" s="255" t="str">
        <f>B570</f>
        <v>PART 2      MANITOBA HYDRO/PROVINCIALLY FUNDED WORK
                 (See B10.6, B18.2.1, B19.6, D3.3, D15.2, D17.4)</v>
      </c>
      <c r="C597" s="256"/>
      <c r="D597" s="256"/>
      <c r="E597" s="256"/>
      <c r="F597" s="256"/>
      <c r="G597" s="257"/>
      <c r="H597" s="235"/>
      <c r="I597" s="10"/>
      <c r="J597" s="10"/>
      <c r="K597" s="10"/>
      <c r="L597" s="10"/>
      <c r="M597" s="10"/>
      <c r="N597" s="10"/>
      <c r="O597" s="10"/>
    </row>
    <row r="598" spans="1:15" ht="65.099999999999994" customHeight="1" thickTop="1" thickBot="1" x14ac:dyDescent="0.25">
      <c r="A598" s="236"/>
      <c r="B598" s="123" t="str">
        <f>B571</f>
        <v>I</v>
      </c>
      <c r="C598" s="252" t="str">
        <f>C571</f>
        <v>BROCK STREET from Mathers Avenue to Taylor Avenue, EDDERTON AVENUE from Beaumont Street to Derek Street, ROSEMOUNT AVENUE from Beaumont Street to Derek Street - Installation of Street Lighting and Associated Works</v>
      </c>
      <c r="D598" s="253"/>
      <c r="E598" s="253"/>
      <c r="F598" s="254"/>
      <c r="G598" s="236" t="s">
        <v>471</v>
      </c>
      <c r="H598" s="237">
        <f>H582</f>
        <v>0</v>
      </c>
      <c r="I598" s="26"/>
    </row>
    <row r="599" spans="1:15" ht="28.9" customHeight="1" thickTop="1" thickBot="1" x14ac:dyDescent="0.3">
      <c r="A599" s="122"/>
      <c r="B599" s="238"/>
      <c r="C599" s="230"/>
      <c r="D599" s="231"/>
      <c r="E599" s="232"/>
      <c r="F599" s="232"/>
      <c r="G599" s="239" t="s">
        <v>640</v>
      </c>
      <c r="H599" s="240">
        <f>SUM(H598:H598)</f>
        <v>0</v>
      </c>
    </row>
    <row r="600" spans="1:15" ht="30" customHeight="1" thickTop="1" thickBot="1" x14ac:dyDescent="0.3">
      <c r="A600" s="122"/>
      <c r="B600" s="241" t="str">
        <f>B583</f>
        <v>J</v>
      </c>
      <c r="C600" s="252" t="str">
        <f>C583</f>
        <v>MOBILIZATION /DEMOLIBIZATION</v>
      </c>
      <c r="D600" s="253"/>
      <c r="E600" s="253"/>
      <c r="F600" s="254"/>
      <c r="G600" s="242" t="s">
        <v>641</v>
      </c>
      <c r="H600" s="243">
        <f>H585</f>
        <v>0</v>
      </c>
      <c r="I600" s="26"/>
    </row>
    <row r="601" spans="1:15" s="16" customFormat="1" ht="37.9" customHeight="1" thickTop="1" x14ac:dyDescent="0.2">
      <c r="A601" s="35"/>
      <c r="B601" s="258" t="s">
        <v>642</v>
      </c>
      <c r="C601" s="259"/>
      <c r="D601" s="259"/>
      <c r="E601" s="259"/>
      <c r="F601" s="259"/>
      <c r="G601" s="260">
        <f>H596+H599+H600</f>
        <v>0</v>
      </c>
      <c r="H601" s="261"/>
      <c r="I601" s="10"/>
      <c r="J601" s="10"/>
      <c r="K601" s="10"/>
      <c r="L601" s="10"/>
      <c r="M601" s="10"/>
      <c r="N601" s="10"/>
      <c r="O601" s="10"/>
    </row>
    <row r="602" spans="1:15" ht="15.95" customHeight="1" x14ac:dyDescent="0.2">
      <c r="A602" s="244"/>
      <c r="B602" s="245"/>
      <c r="C602" s="246"/>
      <c r="D602" s="247"/>
      <c r="E602" s="246"/>
      <c r="F602" s="246"/>
      <c r="G602" s="248"/>
      <c r="H602" s="249"/>
      <c r="I602" s="26"/>
    </row>
  </sheetData>
  <sheetProtection algorithmName="SHA-512" hashValue="+bpC+ClKD58GQbMjVrE9eY0r0FHC+ICWtTajwdtUhnnX8byprDc/iiaHOT8AcspG3ilgHI0dxUMTKc6dHeE3qA==" saltValue="RYyRblXROVctsHe8fwJa5A==" spinCount="100000" sheet="1" objects="1" scenarios="1" selectLockedCells="1"/>
  <mergeCells count="36">
    <mergeCell ref="C188:F188"/>
    <mergeCell ref="B6:F6"/>
    <mergeCell ref="C7:F7"/>
    <mergeCell ref="C93:F93"/>
    <mergeCell ref="C94:F94"/>
    <mergeCell ref="C187:F187"/>
    <mergeCell ref="B570:G570"/>
    <mergeCell ref="C219:F219"/>
    <mergeCell ref="C220:F220"/>
    <mergeCell ref="C293:F293"/>
    <mergeCell ref="C294:F294"/>
    <mergeCell ref="C378:F378"/>
    <mergeCell ref="C379:F379"/>
    <mergeCell ref="C443:F443"/>
    <mergeCell ref="C444:F444"/>
    <mergeCell ref="C476:F476"/>
    <mergeCell ref="C477:F477"/>
    <mergeCell ref="C569:F569"/>
    <mergeCell ref="C594:F594"/>
    <mergeCell ref="C571:F571"/>
    <mergeCell ref="C582:F582"/>
    <mergeCell ref="C583:F583"/>
    <mergeCell ref="C585:F585"/>
    <mergeCell ref="B587:F587"/>
    <mergeCell ref="C588:F588"/>
    <mergeCell ref="C589:F589"/>
    <mergeCell ref="C590:F590"/>
    <mergeCell ref="C591:F591"/>
    <mergeCell ref="C592:F592"/>
    <mergeCell ref="C593:F593"/>
    <mergeCell ref="C595:F595"/>
    <mergeCell ref="B597:G597"/>
    <mergeCell ref="C598:F598"/>
    <mergeCell ref="C600:F600"/>
    <mergeCell ref="B601:F601"/>
    <mergeCell ref="G601:H601"/>
  </mergeCells>
  <conditionalFormatting sqref="D584 D217:D218 D382:D383 D135:D138 D45:D48 D332:D335 D531:D534 D536:D542">
    <cfRule type="cellIs" dxfId="1124" priority="1124" stopIfTrue="1" operator="equal">
      <formula>"CW 2130-R11"</formula>
    </cfRule>
    <cfRule type="cellIs" dxfId="1123" priority="1125" stopIfTrue="1" operator="equal">
      <formula>"CW 3120-R2"</formula>
    </cfRule>
    <cfRule type="cellIs" dxfId="1122" priority="1126" stopIfTrue="1" operator="equal">
      <formula>"CW 3240-R7"</formula>
    </cfRule>
  </conditionalFormatting>
  <conditionalFormatting sqref="D9">
    <cfRule type="cellIs" dxfId="1121" priority="1117" stopIfTrue="1" operator="equal">
      <formula>"CW 2130-R11"</formula>
    </cfRule>
    <cfRule type="cellIs" dxfId="1120" priority="1118" stopIfTrue="1" operator="equal">
      <formula>"CW 3120-R2"</formula>
    </cfRule>
    <cfRule type="cellIs" dxfId="1119" priority="1119" stopIfTrue="1" operator="equal">
      <formula>"CW 3240-R7"</formula>
    </cfRule>
  </conditionalFormatting>
  <conditionalFormatting sqref="D10">
    <cfRule type="cellIs" dxfId="1118" priority="1114" stopIfTrue="1" operator="equal">
      <formula>"CW 2130-R11"</formula>
    </cfRule>
    <cfRule type="cellIs" dxfId="1117" priority="1115" stopIfTrue="1" operator="equal">
      <formula>"CW 3120-R2"</formula>
    </cfRule>
    <cfRule type="cellIs" dxfId="1116" priority="1116" stopIfTrue="1" operator="equal">
      <formula>"CW 3240-R7"</formula>
    </cfRule>
  </conditionalFormatting>
  <conditionalFormatting sqref="D11">
    <cfRule type="cellIs" dxfId="1115" priority="1111" stopIfTrue="1" operator="equal">
      <formula>"CW 2130-R11"</formula>
    </cfRule>
    <cfRule type="cellIs" dxfId="1114" priority="1112" stopIfTrue="1" operator="equal">
      <formula>"CW 3120-R2"</formula>
    </cfRule>
    <cfRule type="cellIs" dxfId="1113" priority="1113" stopIfTrue="1" operator="equal">
      <formula>"CW 3240-R7"</formula>
    </cfRule>
  </conditionalFormatting>
  <conditionalFormatting sqref="D13">
    <cfRule type="cellIs" dxfId="1112" priority="1108" stopIfTrue="1" operator="equal">
      <formula>"CW 2130-R11"</formula>
    </cfRule>
    <cfRule type="cellIs" dxfId="1111" priority="1109" stopIfTrue="1" operator="equal">
      <formula>"CW 3120-R2"</formula>
    </cfRule>
    <cfRule type="cellIs" dxfId="1110" priority="1110" stopIfTrue="1" operator="equal">
      <formula>"CW 3240-R7"</formula>
    </cfRule>
  </conditionalFormatting>
  <conditionalFormatting sqref="D14">
    <cfRule type="cellIs" dxfId="1109" priority="1105" stopIfTrue="1" operator="equal">
      <formula>"CW 2130-R11"</formula>
    </cfRule>
    <cfRule type="cellIs" dxfId="1108" priority="1106" stopIfTrue="1" operator="equal">
      <formula>"CW 3120-R2"</formula>
    </cfRule>
    <cfRule type="cellIs" dxfId="1107" priority="1107" stopIfTrue="1" operator="equal">
      <formula>"CW 3240-R7"</formula>
    </cfRule>
  </conditionalFormatting>
  <conditionalFormatting sqref="D16">
    <cfRule type="cellIs" dxfId="1106" priority="1102" stopIfTrue="1" operator="equal">
      <formula>"CW 2130-R11"</formula>
    </cfRule>
    <cfRule type="cellIs" dxfId="1105" priority="1103" stopIfTrue="1" operator="equal">
      <formula>"CW 3120-R2"</formula>
    </cfRule>
    <cfRule type="cellIs" dxfId="1104" priority="1104" stopIfTrue="1" operator="equal">
      <formula>"CW 3240-R7"</formula>
    </cfRule>
  </conditionalFormatting>
  <conditionalFormatting sqref="D20">
    <cfRule type="cellIs" dxfId="1103" priority="1099" stopIfTrue="1" operator="equal">
      <formula>"CW 2130-R11"</formula>
    </cfRule>
    <cfRule type="cellIs" dxfId="1102" priority="1100" stopIfTrue="1" operator="equal">
      <formula>"CW 3120-R2"</formula>
    </cfRule>
    <cfRule type="cellIs" dxfId="1101" priority="1101" stopIfTrue="1" operator="equal">
      <formula>"CW 3240-R7"</formula>
    </cfRule>
  </conditionalFormatting>
  <conditionalFormatting sqref="D24">
    <cfRule type="cellIs" dxfId="1100" priority="1096" stopIfTrue="1" operator="equal">
      <formula>"CW 2130-R11"</formula>
    </cfRule>
    <cfRule type="cellIs" dxfId="1099" priority="1097" stopIfTrue="1" operator="equal">
      <formula>"CW 3120-R2"</formula>
    </cfRule>
    <cfRule type="cellIs" dxfId="1098" priority="1098" stopIfTrue="1" operator="equal">
      <formula>"CW 3240-R7"</formula>
    </cfRule>
  </conditionalFormatting>
  <conditionalFormatting sqref="D25">
    <cfRule type="cellIs" dxfId="1097" priority="1093" stopIfTrue="1" operator="equal">
      <formula>"CW 2130-R11"</formula>
    </cfRule>
    <cfRule type="cellIs" dxfId="1096" priority="1094" stopIfTrue="1" operator="equal">
      <formula>"CW 3120-R2"</formula>
    </cfRule>
    <cfRule type="cellIs" dxfId="1095" priority="1095" stopIfTrue="1" operator="equal">
      <formula>"CW 3240-R7"</formula>
    </cfRule>
  </conditionalFormatting>
  <conditionalFormatting sqref="D15">
    <cfRule type="cellIs" dxfId="1094" priority="1120" stopIfTrue="1" operator="equal">
      <formula>"CW 2130-R11"</formula>
    </cfRule>
    <cfRule type="cellIs" dxfId="1093" priority="1121" stopIfTrue="1" operator="equal">
      <formula>"CW 3120-R2"</formula>
    </cfRule>
    <cfRule type="cellIs" dxfId="1092" priority="1122" stopIfTrue="1" operator="equal">
      <formula>"CW 3240-R7"</formula>
    </cfRule>
  </conditionalFormatting>
  <conditionalFormatting sqref="D21">
    <cfRule type="cellIs" dxfId="1091" priority="1060" stopIfTrue="1" operator="equal">
      <formula>"CW 2130-R11"</formula>
    </cfRule>
    <cfRule type="cellIs" dxfId="1090" priority="1061" stopIfTrue="1" operator="equal">
      <formula>"CW 3120-R2"</formula>
    </cfRule>
    <cfRule type="cellIs" dxfId="1089" priority="1062" stopIfTrue="1" operator="equal">
      <formula>"CW 3240-R7"</formula>
    </cfRule>
  </conditionalFormatting>
  <conditionalFormatting sqref="D27">
    <cfRule type="cellIs" dxfId="1088" priority="1057" stopIfTrue="1" operator="equal">
      <formula>"CW 2130-R11"</formula>
    </cfRule>
    <cfRule type="cellIs" dxfId="1087" priority="1058" stopIfTrue="1" operator="equal">
      <formula>"CW 3120-R2"</formula>
    </cfRule>
    <cfRule type="cellIs" dxfId="1086" priority="1059" stopIfTrue="1" operator="equal">
      <formula>"CW 3240-R7"</formula>
    </cfRule>
  </conditionalFormatting>
  <conditionalFormatting sqref="D32">
    <cfRule type="cellIs" dxfId="1085" priority="1054" stopIfTrue="1" operator="equal">
      <formula>"CW 2130-R11"</formula>
    </cfRule>
    <cfRule type="cellIs" dxfId="1084" priority="1055" stopIfTrue="1" operator="equal">
      <formula>"CW 3120-R2"</formula>
    </cfRule>
    <cfRule type="cellIs" dxfId="1083" priority="1056" stopIfTrue="1" operator="equal">
      <formula>"CW 3240-R7"</formula>
    </cfRule>
  </conditionalFormatting>
  <conditionalFormatting sqref="D33">
    <cfRule type="cellIs" dxfId="1082" priority="1051" stopIfTrue="1" operator="equal">
      <formula>"CW 2130-R11"</formula>
    </cfRule>
    <cfRule type="cellIs" dxfId="1081" priority="1052" stopIfTrue="1" operator="equal">
      <formula>"CW 3120-R2"</formula>
    </cfRule>
    <cfRule type="cellIs" dxfId="1080" priority="1053" stopIfTrue="1" operator="equal">
      <formula>"CW 3240-R7"</formula>
    </cfRule>
  </conditionalFormatting>
  <conditionalFormatting sqref="D34">
    <cfRule type="cellIs" dxfId="1079" priority="1048" stopIfTrue="1" operator="equal">
      <formula>"CW 2130-R11"</formula>
    </cfRule>
    <cfRule type="cellIs" dxfId="1078" priority="1049" stopIfTrue="1" operator="equal">
      <formula>"CW 3120-R2"</formula>
    </cfRule>
    <cfRule type="cellIs" dxfId="1077" priority="1050" stopIfTrue="1" operator="equal">
      <formula>"CW 3240-R7"</formula>
    </cfRule>
  </conditionalFormatting>
  <conditionalFormatting sqref="D38">
    <cfRule type="cellIs" dxfId="1076" priority="1045" stopIfTrue="1" operator="equal">
      <formula>"CW 2130-R11"</formula>
    </cfRule>
    <cfRule type="cellIs" dxfId="1075" priority="1046" stopIfTrue="1" operator="equal">
      <formula>"CW 3120-R2"</formula>
    </cfRule>
    <cfRule type="cellIs" dxfId="1074" priority="1047" stopIfTrue="1" operator="equal">
      <formula>"CW 3240-R7"</formula>
    </cfRule>
  </conditionalFormatting>
  <conditionalFormatting sqref="D57">
    <cfRule type="cellIs" dxfId="1073" priority="1042" stopIfTrue="1" operator="equal">
      <formula>"CW 2130-R11"</formula>
    </cfRule>
    <cfRule type="cellIs" dxfId="1072" priority="1043" stopIfTrue="1" operator="equal">
      <formula>"CW 3120-R2"</formula>
    </cfRule>
    <cfRule type="cellIs" dxfId="1071" priority="1044" stopIfTrue="1" operator="equal">
      <formula>"CW 3240-R7"</formula>
    </cfRule>
  </conditionalFormatting>
  <conditionalFormatting sqref="D26">
    <cfRule type="cellIs" dxfId="1070" priority="1090" stopIfTrue="1" operator="equal">
      <formula>"CW 2130-R11"</formula>
    </cfRule>
    <cfRule type="cellIs" dxfId="1069" priority="1091" stopIfTrue="1" operator="equal">
      <formula>"CW 3120-R2"</formula>
    </cfRule>
    <cfRule type="cellIs" dxfId="1068" priority="1092" stopIfTrue="1" operator="equal">
      <formula>"CW 3240-R7"</formula>
    </cfRule>
  </conditionalFormatting>
  <conditionalFormatting sqref="D28">
    <cfRule type="cellIs" dxfId="1067" priority="1087" stopIfTrue="1" operator="equal">
      <formula>"CW 2130-R11"</formula>
    </cfRule>
    <cfRule type="cellIs" dxfId="1066" priority="1088" stopIfTrue="1" operator="equal">
      <formula>"CW 3120-R2"</formula>
    </cfRule>
    <cfRule type="cellIs" dxfId="1065" priority="1089" stopIfTrue="1" operator="equal">
      <formula>"CW 3240-R7"</formula>
    </cfRule>
  </conditionalFormatting>
  <conditionalFormatting sqref="D29">
    <cfRule type="cellIs" dxfId="1064" priority="1084" stopIfTrue="1" operator="equal">
      <formula>"CW 2130-R11"</formula>
    </cfRule>
    <cfRule type="cellIs" dxfId="1063" priority="1085" stopIfTrue="1" operator="equal">
      <formula>"CW 3120-R2"</formula>
    </cfRule>
    <cfRule type="cellIs" dxfId="1062" priority="1086" stopIfTrue="1" operator="equal">
      <formula>"CW 3240-R7"</formula>
    </cfRule>
  </conditionalFormatting>
  <conditionalFormatting sqref="D30">
    <cfRule type="cellIs" dxfId="1061" priority="1081" stopIfTrue="1" operator="equal">
      <formula>"CW 2130-R11"</formula>
    </cfRule>
    <cfRule type="cellIs" dxfId="1060" priority="1082" stopIfTrue="1" operator="equal">
      <formula>"CW 3120-R2"</formula>
    </cfRule>
    <cfRule type="cellIs" dxfId="1059" priority="1083" stopIfTrue="1" operator="equal">
      <formula>"CW 3240-R7"</formula>
    </cfRule>
  </conditionalFormatting>
  <conditionalFormatting sqref="D31">
    <cfRule type="cellIs" dxfId="1058" priority="1078" stopIfTrue="1" operator="equal">
      <formula>"CW 2130-R11"</formula>
    </cfRule>
    <cfRule type="cellIs" dxfId="1057" priority="1079" stopIfTrue="1" operator="equal">
      <formula>"CW 3120-R2"</formula>
    </cfRule>
    <cfRule type="cellIs" dxfId="1056" priority="1080" stopIfTrue="1" operator="equal">
      <formula>"CW 3240-R7"</formula>
    </cfRule>
  </conditionalFormatting>
  <conditionalFormatting sqref="D35">
    <cfRule type="cellIs" dxfId="1055" priority="1075" stopIfTrue="1" operator="equal">
      <formula>"CW 2130-R11"</formula>
    </cfRule>
    <cfRule type="cellIs" dxfId="1054" priority="1076" stopIfTrue="1" operator="equal">
      <formula>"CW 3120-R2"</formula>
    </cfRule>
    <cfRule type="cellIs" dxfId="1053" priority="1077" stopIfTrue="1" operator="equal">
      <formula>"CW 3240-R7"</formula>
    </cfRule>
  </conditionalFormatting>
  <conditionalFormatting sqref="D36">
    <cfRule type="cellIs" dxfId="1052" priority="1072" stopIfTrue="1" operator="equal">
      <formula>"CW 2130-R11"</formula>
    </cfRule>
    <cfRule type="cellIs" dxfId="1051" priority="1073" stopIfTrue="1" operator="equal">
      <formula>"CW 3120-R2"</formula>
    </cfRule>
    <cfRule type="cellIs" dxfId="1050" priority="1074" stopIfTrue="1" operator="equal">
      <formula>"CW 3240-R7"</formula>
    </cfRule>
  </conditionalFormatting>
  <conditionalFormatting sqref="D37">
    <cfRule type="cellIs" dxfId="1049" priority="1069" stopIfTrue="1" operator="equal">
      <formula>"CW 2130-R11"</formula>
    </cfRule>
    <cfRule type="cellIs" dxfId="1048" priority="1070" stopIfTrue="1" operator="equal">
      <formula>"CW 3120-R2"</formula>
    </cfRule>
    <cfRule type="cellIs" dxfId="1047" priority="1071" stopIfTrue="1" operator="equal">
      <formula>"CW 3240-R7"</formula>
    </cfRule>
  </conditionalFormatting>
  <conditionalFormatting sqref="D39">
    <cfRule type="cellIs" dxfId="1046" priority="1066" stopIfTrue="1" operator="equal">
      <formula>"CW 2130-R11"</formula>
    </cfRule>
    <cfRule type="cellIs" dxfId="1045" priority="1067" stopIfTrue="1" operator="equal">
      <formula>"CW 3120-R2"</formula>
    </cfRule>
    <cfRule type="cellIs" dxfId="1044" priority="1068" stopIfTrue="1" operator="equal">
      <formula>"CW 3240-R7"</formula>
    </cfRule>
  </conditionalFormatting>
  <conditionalFormatting sqref="D40">
    <cfRule type="cellIs" dxfId="1043" priority="1063" stopIfTrue="1" operator="equal">
      <formula>"CW 2130-R11"</formula>
    </cfRule>
    <cfRule type="cellIs" dxfId="1042" priority="1064" stopIfTrue="1" operator="equal">
      <formula>"CW 3120-R2"</formula>
    </cfRule>
    <cfRule type="cellIs" dxfId="1041" priority="1065" stopIfTrue="1" operator="equal">
      <formula>"CW 3240-R7"</formula>
    </cfRule>
  </conditionalFormatting>
  <conditionalFormatting sqref="D70">
    <cfRule type="cellIs" dxfId="1040" priority="1024" stopIfTrue="1" operator="equal">
      <formula>"CW 2130-R11"</formula>
    </cfRule>
    <cfRule type="cellIs" dxfId="1039" priority="1025" stopIfTrue="1" operator="equal">
      <formula>"CW 3120-R2"</formula>
    </cfRule>
    <cfRule type="cellIs" dxfId="1038" priority="1026" stopIfTrue="1" operator="equal">
      <formula>"CW 3240-R7"</formula>
    </cfRule>
  </conditionalFormatting>
  <conditionalFormatting sqref="D180">
    <cfRule type="cellIs" dxfId="1037" priority="825" stopIfTrue="1" operator="equal">
      <formula>"CW 2130-R11"</formula>
    </cfRule>
    <cfRule type="cellIs" dxfId="1036" priority="826" stopIfTrue="1" operator="equal">
      <formula>"CW 3120-R2"</formula>
    </cfRule>
    <cfRule type="cellIs" dxfId="1035" priority="827" stopIfTrue="1" operator="equal">
      <formula>"CW 3240-R7"</formula>
    </cfRule>
  </conditionalFormatting>
  <conditionalFormatting sqref="D182">
    <cfRule type="cellIs" dxfId="1034" priority="822" stopIfTrue="1" operator="equal">
      <formula>"CW 2130-R11"</formula>
    </cfRule>
    <cfRule type="cellIs" dxfId="1033" priority="823" stopIfTrue="1" operator="equal">
      <formula>"CW 3120-R2"</formula>
    </cfRule>
    <cfRule type="cellIs" dxfId="1032" priority="824" stopIfTrue="1" operator="equal">
      <formula>"CW 3240-R7"</formula>
    </cfRule>
  </conditionalFormatting>
  <conditionalFormatting sqref="D183">
    <cfRule type="cellIs" dxfId="1031" priority="819" stopIfTrue="1" operator="equal">
      <formula>"CW 2130-R11"</formula>
    </cfRule>
    <cfRule type="cellIs" dxfId="1030" priority="820" stopIfTrue="1" operator="equal">
      <formula>"CW 3120-R2"</formula>
    </cfRule>
    <cfRule type="cellIs" dxfId="1029" priority="821" stopIfTrue="1" operator="equal">
      <formula>"CW 3240-R7"</formula>
    </cfRule>
  </conditionalFormatting>
  <conditionalFormatting sqref="D44">
    <cfRule type="cellIs" dxfId="1028" priority="989" stopIfTrue="1" operator="equal">
      <formula>"CW 2130-R11"</formula>
    </cfRule>
    <cfRule type="cellIs" dxfId="1027" priority="990" stopIfTrue="1" operator="equal">
      <formula>"CW 3120-R2"</formula>
    </cfRule>
    <cfRule type="cellIs" dxfId="1026" priority="991" stopIfTrue="1" operator="equal">
      <formula>"CW 3240-R7"</formula>
    </cfRule>
  </conditionalFormatting>
  <conditionalFormatting sqref="D49">
    <cfRule type="cellIs" dxfId="1025" priority="986" stopIfTrue="1" operator="equal">
      <formula>"CW 2130-R11"</formula>
    </cfRule>
    <cfRule type="cellIs" dxfId="1024" priority="987" stopIfTrue="1" operator="equal">
      <formula>"CW 3120-R2"</formula>
    </cfRule>
    <cfRule type="cellIs" dxfId="1023" priority="988" stopIfTrue="1" operator="equal">
      <formula>"CW 3240-R7"</formula>
    </cfRule>
  </conditionalFormatting>
  <conditionalFormatting sqref="D50">
    <cfRule type="cellIs" dxfId="1022" priority="983" stopIfTrue="1" operator="equal">
      <formula>"CW 2130-R11"</formula>
    </cfRule>
    <cfRule type="cellIs" dxfId="1021" priority="984" stopIfTrue="1" operator="equal">
      <formula>"CW 3120-R2"</formula>
    </cfRule>
    <cfRule type="cellIs" dxfId="1020" priority="985" stopIfTrue="1" operator="equal">
      <formula>"CW 3240-R7"</formula>
    </cfRule>
  </conditionalFormatting>
  <conditionalFormatting sqref="D51">
    <cfRule type="cellIs" dxfId="1019" priority="980" stopIfTrue="1" operator="equal">
      <formula>"CW 2130-R11"</formula>
    </cfRule>
    <cfRule type="cellIs" dxfId="1018" priority="981" stopIfTrue="1" operator="equal">
      <formula>"CW 3120-R2"</formula>
    </cfRule>
    <cfRule type="cellIs" dxfId="1017" priority="982" stopIfTrue="1" operator="equal">
      <formula>"CW 3240-R7"</formula>
    </cfRule>
  </conditionalFormatting>
  <conditionalFormatting sqref="D52">
    <cfRule type="cellIs" dxfId="1016" priority="977" stopIfTrue="1" operator="equal">
      <formula>"CW 2130-R11"</formula>
    </cfRule>
    <cfRule type="cellIs" dxfId="1015" priority="978" stopIfTrue="1" operator="equal">
      <formula>"CW 3120-R2"</formula>
    </cfRule>
    <cfRule type="cellIs" dxfId="1014" priority="979" stopIfTrue="1" operator="equal">
      <formula>"CW 3240-R7"</formula>
    </cfRule>
  </conditionalFormatting>
  <conditionalFormatting sqref="D53">
    <cfRule type="cellIs" dxfId="1013" priority="974" stopIfTrue="1" operator="equal">
      <formula>"CW 2130-R11"</formula>
    </cfRule>
    <cfRule type="cellIs" dxfId="1012" priority="975" stopIfTrue="1" operator="equal">
      <formula>"CW 3120-R2"</formula>
    </cfRule>
    <cfRule type="cellIs" dxfId="1011" priority="976" stopIfTrue="1" operator="equal">
      <formula>"CW 3240-R7"</formula>
    </cfRule>
  </conditionalFormatting>
  <conditionalFormatting sqref="D54">
    <cfRule type="cellIs" dxfId="1010" priority="971" stopIfTrue="1" operator="equal">
      <formula>"CW 2130-R11"</formula>
    </cfRule>
    <cfRule type="cellIs" dxfId="1009" priority="972" stopIfTrue="1" operator="equal">
      <formula>"CW 3120-R2"</formula>
    </cfRule>
    <cfRule type="cellIs" dxfId="1008" priority="973" stopIfTrue="1" operator="equal">
      <formula>"CW 3240-R7"</formula>
    </cfRule>
  </conditionalFormatting>
  <conditionalFormatting sqref="D55">
    <cfRule type="cellIs" dxfId="1007" priority="968" stopIfTrue="1" operator="equal">
      <formula>"CW 2130-R11"</formula>
    </cfRule>
    <cfRule type="cellIs" dxfId="1006" priority="969" stopIfTrue="1" operator="equal">
      <formula>"CW 3120-R2"</formula>
    </cfRule>
    <cfRule type="cellIs" dxfId="1005" priority="970" stopIfTrue="1" operator="equal">
      <formula>"CW 3240-R7"</formula>
    </cfRule>
  </conditionalFormatting>
  <conditionalFormatting sqref="D74">
    <cfRule type="cellIs" dxfId="1004" priority="961" stopIfTrue="1" operator="equal">
      <formula>"CW 2130-R11"</formula>
    </cfRule>
    <cfRule type="cellIs" dxfId="1003" priority="962" stopIfTrue="1" operator="equal">
      <formula>"CW 3120-R2"</formula>
    </cfRule>
    <cfRule type="cellIs" dxfId="1002" priority="963" stopIfTrue="1" operator="equal">
      <formula>"CW 3240-R7"</formula>
    </cfRule>
  </conditionalFormatting>
  <conditionalFormatting sqref="D75">
    <cfRule type="cellIs" dxfId="1001" priority="958" stopIfTrue="1" operator="equal">
      <formula>"CW 2130-R11"</formula>
    </cfRule>
    <cfRule type="cellIs" dxfId="1000" priority="959" stopIfTrue="1" operator="equal">
      <formula>"CW 3120-R2"</formula>
    </cfRule>
    <cfRule type="cellIs" dxfId="999" priority="960" stopIfTrue="1" operator="equal">
      <formula>"CW 3240-R7"</formula>
    </cfRule>
  </conditionalFormatting>
  <conditionalFormatting sqref="D89">
    <cfRule type="cellIs" dxfId="998" priority="955" stopIfTrue="1" operator="equal">
      <formula>"CW 2130-R11"</formula>
    </cfRule>
    <cfRule type="cellIs" dxfId="997" priority="956" stopIfTrue="1" operator="equal">
      <formula>"CW 3120-R2"</formula>
    </cfRule>
    <cfRule type="cellIs" dxfId="996" priority="957" stopIfTrue="1" operator="equal">
      <formula>"CW 3240-R7"</formula>
    </cfRule>
  </conditionalFormatting>
  <conditionalFormatting sqref="D513:D514">
    <cfRule type="cellIs" dxfId="995" priority="966" stopIfTrue="1" operator="equal">
      <formula>"CW 3120-R2"</formula>
    </cfRule>
    <cfRule type="cellIs" dxfId="994" priority="967" stopIfTrue="1" operator="equal">
      <formula>"CW 3240-R7"</formula>
    </cfRule>
  </conditionalFormatting>
  <conditionalFormatting sqref="D118">
    <cfRule type="cellIs" dxfId="993" priority="883" stopIfTrue="1" operator="equal">
      <formula>"CW 2130-R11"</formula>
    </cfRule>
    <cfRule type="cellIs" dxfId="992" priority="884" stopIfTrue="1" operator="equal">
      <formula>"CW 3120-R2"</formula>
    </cfRule>
    <cfRule type="cellIs" dxfId="991" priority="885" stopIfTrue="1" operator="equal">
      <formula>"CW 3240-R7"</formula>
    </cfRule>
  </conditionalFormatting>
  <conditionalFormatting sqref="D65">
    <cfRule type="cellIs" dxfId="990" priority="1032" stopIfTrue="1" operator="equal">
      <formula>"CW 2130-R11"</formula>
    </cfRule>
    <cfRule type="cellIs" dxfId="989" priority="1033" stopIfTrue="1" operator="equal">
      <formula>"CW 3120-R2"</formula>
    </cfRule>
    <cfRule type="cellIs" dxfId="988" priority="1034" stopIfTrue="1" operator="equal">
      <formula>"CW 3240-R7"</formula>
    </cfRule>
  </conditionalFormatting>
  <conditionalFormatting sqref="D66">
    <cfRule type="cellIs" dxfId="987" priority="1029" stopIfTrue="1" operator="equal">
      <formula>"CW 2130-R11"</formula>
    </cfRule>
    <cfRule type="cellIs" dxfId="986" priority="1030" stopIfTrue="1" operator="equal">
      <formula>"CW 3120-R2"</formula>
    </cfRule>
    <cfRule type="cellIs" dxfId="985" priority="1031" stopIfTrue="1" operator="equal">
      <formula>"CW 3240-R7"</formula>
    </cfRule>
  </conditionalFormatting>
  <conditionalFormatting sqref="D60">
    <cfRule type="cellIs" dxfId="984" priority="1037" stopIfTrue="1" operator="equal">
      <formula>"CW 2130-R11"</formula>
    </cfRule>
    <cfRule type="cellIs" dxfId="983" priority="1038" stopIfTrue="1" operator="equal">
      <formula>"CW 3120-R2"</formula>
    </cfRule>
    <cfRule type="cellIs" dxfId="982" priority="1039" stopIfTrue="1" operator="equal">
      <formula>"CW 3240-R7"</formula>
    </cfRule>
  </conditionalFormatting>
  <conditionalFormatting sqref="D77">
    <cfRule type="cellIs" dxfId="981" priority="1021" stopIfTrue="1" operator="equal">
      <formula>"CW 2130-R11"</formula>
    </cfRule>
    <cfRule type="cellIs" dxfId="980" priority="1022" stopIfTrue="1" operator="equal">
      <formula>"CW 3120-R2"</formula>
    </cfRule>
    <cfRule type="cellIs" dxfId="979" priority="1023" stopIfTrue="1" operator="equal">
      <formula>"CW 3240-R7"</formula>
    </cfRule>
  </conditionalFormatting>
  <conditionalFormatting sqref="D81">
    <cfRule type="cellIs" dxfId="978" priority="1010" stopIfTrue="1" operator="equal">
      <formula>"CW 2130-R11"</formula>
    </cfRule>
    <cfRule type="cellIs" dxfId="977" priority="1011" stopIfTrue="1" operator="equal">
      <formula>"CW 3120-R2"</formula>
    </cfRule>
    <cfRule type="cellIs" dxfId="976" priority="1012" stopIfTrue="1" operator="equal">
      <formula>"CW 3240-R7"</formula>
    </cfRule>
  </conditionalFormatting>
  <conditionalFormatting sqref="D79">
    <cfRule type="cellIs" dxfId="975" priority="1016" stopIfTrue="1" operator="equal">
      <formula>"CW 2130-R11"</formula>
    </cfRule>
    <cfRule type="cellIs" dxfId="974" priority="1017" stopIfTrue="1" operator="equal">
      <formula>"CW 3120-R2"</formula>
    </cfRule>
    <cfRule type="cellIs" dxfId="973" priority="1018" stopIfTrue="1" operator="equal">
      <formula>"CW 3240-R7"</formula>
    </cfRule>
  </conditionalFormatting>
  <conditionalFormatting sqref="D59">
    <cfRule type="cellIs" dxfId="972" priority="1040" stopIfTrue="1" operator="equal">
      <formula>"CW 3120-R2"</formula>
    </cfRule>
    <cfRule type="cellIs" dxfId="971" priority="1041" stopIfTrue="1" operator="equal">
      <formula>"CW 3240-R7"</formula>
    </cfRule>
  </conditionalFormatting>
  <conditionalFormatting sqref="D80">
    <cfRule type="cellIs" dxfId="970" priority="1013" stopIfTrue="1" operator="equal">
      <formula>"CW 2130-R11"</formula>
    </cfRule>
    <cfRule type="cellIs" dxfId="969" priority="1014" stopIfTrue="1" operator="equal">
      <formula>"CW 3120-R2"</formula>
    </cfRule>
    <cfRule type="cellIs" dxfId="968" priority="1015" stopIfTrue="1" operator="equal">
      <formula>"CW 3240-R7"</formula>
    </cfRule>
  </conditionalFormatting>
  <conditionalFormatting sqref="D64">
    <cfRule type="cellIs" dxfId="967" priority="1035" stopIfTrue="1" operator="equal">
      <formula>"CW 3120-R2"</formula>
    </cfRule>
    <cfRule type="cellIs" dxfId="966" priority="1036" stopIfTrue="1" operator="equal">
      <formula>"CW 3240-R7"</formula>
    </cfRule>
  </conditionalFormatting>
  <conditionalFormatting sqref="D67">
    <cfRule type="cellIs" dxfId="965" priority="1027" stopIfTrue="1" operator="equal">
      <formula>"CW 3120-R2"</formula>
    </cfRule>
    <cfRule type="cellIs" dxfId="964" priority="1028" stopIfTrue="1" operator="equal">
      <formula>"CW 3240-R7"</formula>
    </cfRule>
  </conditionalFormatting>
  <conditionalFormatting sqref="D82">
    <cfRule type="cellIs" dxfId="963" priority="1007" stopIfTrue="1" operator="equal">
      <formula>"CW 2130-R11"</formula>
    </cfRule>
    <cfRule type="cellIs" dxfId="962" priority="1008" stopIfTrue="1" operator="equal">
      <formula>"CW 3120-R2"</formula>
    </cfRule>
    <cfRule type="cellIs" dxfId="961" priority="1009" stopIfTrue="1" operator="equal">
      <formula>"CW 3240-R7"</formula>
    </cfRule>
  </conditionalFormatting>
  <conditionalFormatting sqref="D83">
    <cfRule type="cellIs" dxfId="960" priority="1004" stopIfTrue="1" operator="equal">
      <formula>"CW 2130-R11"</formula>
    </cfRule>
    <cfRule type="cellIs" dxfId="959" priority="1005" stopIfTrue="1" operator="equal">
      <formula>"CW 3120-R2"</formula>
    </cfRule>
    <cfRule type="cellIs" dxfId="958" priority="1006" stopIfTrue="1" operator="equal">
      <formula>"CW 3240-R7"</formula>
    </cfRule>
  </conditionalFormatting>
  <conditionalFormatting sqref="D84">
    <cfRule type="cellIs" dxfId="957" priority="1001" stopIfTrue="1" operator="equal">
      <formula>"CW 2130-R11"</formula>
    </cfRule>
    <cfRule type="cellIs" dxfId="956" priority="1002" stopIfTrue="1" operator="equal">
      <formula>"CW 3120-R2"</formula>
    </cfRule>
    <cfRule type="cellIs" dxfId="955" priority="1003" stopIfTrue="1" operator="equal">
      <formula>"CW 3240-R7"</formula>
    </cfRule>
  </conditionalFormatting>
  <conditionalFormatting sqref="D78">
    <cfRule type="cellIs" dxfId="954" priority="1019" stopIfTrue="1" operator="equal">
      <formula>"CW 3120-R2"</formula>
    </cfRule>
    <cfRule type="cellIs" dxfId="953" priority="1020" stopIfTrue="1" operator="equal">
      <formula>"CW 3240-R7"</formula>
    </cfRule>
  </conditionalFormatting>
  <conditionalFormatting sqref="D85">
    <cfRule type="cellIs" dxfId="952" priority="998" stopIfTrue="1" operator="equal">
      <formula>"CW 2130-R11"</formula>
    </cfRule>
    <cfRule type="cellIs" dxfId="951" priority="999" stopIfTrue="1" operator="equal">
      <formula>"CW 3120-R2"</formula>
    </cfRule>
    <cfRule type="cellIs" dxfId="950" priority="1000" stopIfTrue="1" operator="equal">
      <formula>"CW 3240-R7"</formula>
    </cfRule>
  </conditionalFormatting>
  <conditionalFormatting sqref="D87">
    <cfRule type="cellIs" dxfId="949" priority="995" stopIfTrue="1" operator="equal">
      <formula>"CW 2130-R11"</formula>
    </cfRule>
    <cfRule type="cellIs" dxfId="948" priority="996" stopIfTrue="1" operator="equal">
      <formula>"CW 3120-R2"</formula>
    </cfRule>
    <cfRule type="cellIs" dxfId="947" priority="997" stopIfTrue="1" operator="equal">
      <formula>"CW 3240-R7"</formula>
    </cfRule>
  </conditionalFormatting>
  <conditionalFormatting sqref="D88">
    <cfRule type="cellIs" dxfId="946" priority="992" stopIfTrue="1" operator="equal">
      <formula>"CW 2130-R11"</formula>
    </cfRule>
    <cfRule type="cellIs" dxfId="945" priority="993" stopIfTrue="1" operator="equal">
      <formula>"CW 3120-R2"</formula>
    </cfRule>
    <cfRule type="cellIs" dxfId="944" priority="994" stopIfTrue="1" operator="equal">
      <formula>"CW 3240-R7"</formula>
    </cfRule>
  </conditionalFormatting>
  <conditionalFormatting sqref="D73">
    <cfRule type="cellIs" dxfId="943" priority="964" stopIfTrue="1" operator="equal">
      <formula>"CW 2130-R11"</formula>
    </cfRule>
    <cfRule type="cellIs" dxfId="942" priority="965" stopIfTrue="1" operator="equal">
      <formula>"CW 3240-R7"</formula>
    </cfRule>
  </conditionalFormatting>
  <conditionalFormatting sqref="D71">
    <cfRule type="cellIs" dxfId="941" priority="952" stopIfTrue="1" operator="equal">
      <formula>"CW 2130-R11"</formula>
    </cfRule>
    <cfRule type="cellIs" dxfId="940" priority="953" stopIfTrue="1" operator="equal">
      <formula>"CW 3120-R2"</formula>
    </cfRule>
    <cfRule type="cellIs" dxfId="939" priority="954" stopIfTrue="1" operator="equal">
      <formula>"CW 3240-R7"</formula>
    </cfRule>
  </conditionalFormatting>
  <conditionalFormatting sqref="D22">
    <cfRule type="cellIs" dxfId="938" priority="949" stopIfTrue="1" operator="equal">
      <formula>"CW 2130-R11"</formula>
    </cfRule>
    <cfRule type="cellIs" dxfId="937" priority="950" stopIfTrue="1" operator="equal">
      <formula>"CW 3120-R2"</formula>
    </cfRule>
    <cfRule type="cellIs" dxfId="936" priority="951" stopIfTrue="1" operator="equal">
      <formula>"CW 3240-R7"</formula>
    </cfRule>
  </conditionalFormatting>
  <conditionalFormatting sqref="D23">
    <cfRule type="cellIs" dxfId="935" priority="946" stopIfTrue="1" operator="equal">
      <formula>"CW 2130-R11"</formula>
    </cfRule>
    <cfRule type="cellIs" dxfId="934" priority="947" stopIfTrue="1" operator="equal">
      <formula>"CW 3120-R2"</formula>
    </cfRule>
    <cfRule type="cellIs" dxfId="933" priority="948" stopIfTrue="1" operator="equal">
      <formula>"CW 3240-R7"</formula>
    </cfRule>
  </conditionalFormatting>
  <conditionalFormatting sqref="D96">
    <cfRule type="cellIs" dxfId="932" priority="940" stopIfTrue="1" operator="equal">
      <formula>"CW 2130-R11"</formula>
    </cfRule>
    <cfRule type="cellIs" dxfId="931" priority="941" stopIfTrue="1" operator="equal">
      <formula>"CW 3120-R2"</formula>
    </cfRule>
    <cfRule type="cellIs" dxfId="930" priority="942" stopIfTrue="1" operator="equal">
      <formula>"CW 3240-R7"</formula>
    </cfRule>
  </conditionalFormatting>
  <conditionalFormatting sqref="D97">
    <cfRule type="cellIs" dxfId="929" priority="937" stopIfTrue="1" operator="equal">
      <formula>"CW 2130-R11"</formula>
    </cfRule>
    <cfRule type="cellIs" dxfId="928" priority="938" stopIfTrue="1" operator="equal">
      <formula>"CW 3120-R2"</formula>
    </cfRule>
    <cfRule type="cellIs" dxfId="927" priority="939" stopIfTrue="1" operator="equal">
      <formula>"CW 3240-R7"</formula>
    </cfRule>
  </conditionalFormatting>
  <conditionalFormatting sqref="D98">
    <cfRule type="cellIs" dxfId="926" priority="934" stopIfTrue="1" operator="equal">
      <formula>"CW 2130-R11"</formula>
    </cfRule>
    <cfRule type="cellIs" dxfId="925" priority="935" stopIfTrue="1" operator="equal">
      <formula>"CW 3120-R2"</formula>
    </cfRule>
    <cfRule type="cellIs" dxfId="924" priority="936" stopIfTrue="1" operator="equal">
      <formula>"CW 3240-R7"</formula>
    </cfRule>
  </conditionalFormatting>
  <conditionalFormatting sqref="D101">
    <cfRule type="cellIs" dxfId="923" priority="928" stopIfTrue="1" operator="equal">
      <formula>"CW 2130-R11"</formula>
    </cfRule>
    <cfRule type="cellIs" dxfId="922" priority="929" stopIfTrue="1" operator="equal">
      <formula>"CW 3120-R2"</formula>
    </cfRule>
    <cfRule type="cellIs" dxfId="921" priority="930" stopIfTrue="1" operator="equal">
      <formula>"CW 3240-R7"</formula>
    </cfRule>
  </conditionalFormatting>
  <conditionalFormatting sqref="D100">
    <cfRule type="cellIs" dxfId="920" priority="931" stopIfTrue="1" operator="equal">
      <formula>"CW 2130-R11"</formula>
    </cfRule>
    <cfRule type="cellIs" dxfId="919" priority="932" stopIfTrue="1" operator="equal">
      <formula>"CW 3120-R2"</formula>
    </cfRule>
    <cfRule type="cellIs" dxfId="918" priority="933" stopIfTrue="1" operator="equal">
      <formula>"CW 3240-R7"</formula>
    </cfRule>
  </conditionalFormatting>
  <conditionalFormatting sqref="D107">
    <cfRule type="cellIs" dxfId="917" priority="925" stopIfTrue="1" operator="equal">
      <formula>"CW 2130-R11"</formula>
    </cfRule>
    <cfRule type="cellIs" dxfId="916" priority="926" stopIfTrue="1" operator="equal">
      <formula>"CW 3120-R2"</formula>
    </cfRule>
    <cfRule type="cellIs" dxfId="915" priority="927" stopIfTrue="1" operator="equal">
      <formula>"CW 3240-R7"</formula>
    </cfRule>
  </conditionalFormatting>
  <conditionalFormatting sqref="D110">
    <cfRule type="cellIs" dxfId="914" priority="922" stopIfTrue="1" operator="equal">
      <formula>"CW 2130-R11"</formula>
    </cfRule>
    <cfRule type="cellIs" dxfId="913" priority="923" stopIfTrue="1" operator="equal">
      <formula>"CW 3120-R2"</formula>
    </cfRule>
    <cfRule type="cellIs" dxfId="912" priority="924" stopIfTrue="1" operator="equal">
      <formula>"CW 3240-R7"</formula>
    </cfRule>
  </conditionalFormatting>
  <conditionalFormatting sqref="D111">
    <cfRule type="cellIs" dxfId="911" priority="919" stopIfTrue="1" operator="equal">
      <formula>"CW 2130-R11"</formula>
    </cfRule>
    <cfRule type="cellIs" dxfId="910" priority="920" stopIfTrue="1" operator="equal">
      <formula>"CW 3120-R2"</formula>
    </cfRule>
    <cfRule type="cellIs" dxfId="909" priority="921" stopIfTrue="1" operator="equal">
      <formula>"CW 3240-R7"</formula>
    </cfRule>
  </conditionalFormatting>
  <conditionalFormatting sqref="D112">
    <cfRule type="cellIs" dxfId="908" priority="916" stopIfTrue="1" operator="equal">
      <formula>"CW 2130-R11"</formula>
    </cfRule>
    <cfRule type="cellIs" dxfId="907" priority="917" stopIfTrue="1" operator="equal">
      <formula>"CW 3120-R2"</formula>
    </cfRule>
    <cfRule type="cellIs" dxfId="906" priority="918" stopIfTrue="1" operator="equal">
      <formula>"CW 3240-R7"</formula>
    </cfRule>
  </conditionalFormatting>
  <conditionalFormatting sqref="D102">
    <cfRule type="cellIs" dxfId="905" priority="943" stopIfTrue="1" operator="equal">
      <formula>"CW 2130-R11"</formula>
    </cfRule>
    <cfRule type="cellIs" dxfId="904" priority="944" stopIfTrue="1" operator="equal">
      <formula>"CW 3120-R2"</formula>
    </cfRule>
    <cfRule type="cellIs" dxfId="903" priority="945" stopIfTrue="1" operator="equal">
      <formula>"CW 3240-R7"</formula>
    </cfRule>
  </conditionalFormatting>
  <conditionalFormatting sqref="D113">
    <cfRule type="cellIs" dxfId="902" priority="886" stopIfTrue="1" operator="equal">
      <formula>"CW 2130-R11"</formula>
    </cfRule>
    <cfRule type="cellIs" dxfId="901" priority="887" stopIfTrue="1" operator="equal">
      <formula>"CW 3120-R2"</formula>
    </cfRule>
    <cfRule type="cellIs" dxfId="900" priority="888" stopIfTrue="1" operator="equal">
      <formula>"CW 3240-R7"</formula>
    </cfRule>
  </conditionalFormatting>
  <conditionalFormatting sqref="D119">
    <cfRule type="cellIs" dxfId="899" priority="880" stopIfTrue="1" operator="equal">
      <formula>"CW 2130-R11"</formula>
    </cfRule>
    <cfRule type="cellIs" dxfId="898" priority="881" stopIfTrue="1" operator="equal">
      <formula>"CW 3120-R2"</formula>
    </cfRule>
    <cfRule type="cellIs" dxfId="897" priority="882" stopIfTrue="1" operator="equal">
      <formula>"CW 3240-R7"</formula>
    </cfRule>
  </conditionalFormatting>
  <conditionalFormatting sqref="D120">
    <cfRule type="cellIs" dxfId="896" priority="877" stopIfTrue="1" operator="equal">
      <formula>"CW 2130-R11"</formula>
    </cfRule>
    <cfRule type="cellIs" dxfId="895" priority="878" stopIfTrue="1" operator="equal">
      <formula>"CW 3120-R2"</formula>
    </cfRule>
    <cfRule type="cellIs" dxfId="894" priority="879" stopIfTrue="1" operator="equal">
      <formula>"CW 3240-R7"</formula>
    </cfRule>
  </conditionalFormatting>
  <conditionalFormatting sqref="D128">
    <cfRule type="cellIs" dxfId="893" priority="874" stopIfTrue="1" operator="equal">
      <formula>"CW 2130-R11"</formula>
    </cfRule>
    <cfRule type="cellIs" dxfId="892" priority="875" stopIfTrue="1" operator="equal">
      <formula>"CW 3120-R2"</formula>
    </cfRule>
    <cfRule type="cellIs" dxfId="891" priority="876" stopIfTrue="1" operator="equal">
      <formula>"CW 3240-R7"</formula>
    </cfRule>
  </conditionalFormatting>
  <conditionalFormatting sqref="D147">
    <cfRule type="cellIs" dxfId="890" priority="871" stopIfTrue="1" operator="equal">
      <formula>"CW 2130-R11"</formula>
    </cfRule>
    <cfRule type="cellIs" dxfId="889" priority="872" stopIfTrue="1" operator="equal">
      <formula>"CW 3120-R2"</formula>
    </cfRule>
    <cfRule type="cellIs" dxfId="888" priority="873" stopIfTrue="1" operator="equal">
      <formula>"CW 3240-R7"</formula>
    </cfRule>
  </conditionalFormatting>
  <conditionalFormatting sqref="D114">
    <cfRule type="cellIs" dxfId="887" priority="913" stopIfTrue="1" operator="equal">
      <formula>"CW 2130-R11"</formula>
    </cfRule>
    <cfRule type="cellIs" dxfId="886" priority="914" stopIfTrue="1" operator="equal">
      <formula>"CW 3120-R2"</formula>
    </cfRule>
    <cfRule type="cellIs" dxfId="885" priority="915" stopIfTrue="1" operator="equal">
      <formula>"CW 3240-R7"</formula>
    </cfRule>
  </conditionalFormatting>
  <conditionalFormatting sqref="D115">
    <cfRule type="cellIs" dxfId="884" priority="910" stopIfTrue="1" operator="equal">
      <formula>"CW 2130-R11"</formula>
    </cfRule>
    <cfRule type="cellIs" dxfId="883" priority="911" stopIfTrue="1" operator="equal">
      <formula>"CW 3120-R2"</formula>
    </cfRule>
    <cfRule type="cellIs" dxfId="882" priority="912" stopIfTrue="1" operator="equal">
      <formula>"CW 3240-R7"</formula>
    </cfRule>
  </conditionalFormatting>
  <conditionalFormatting sqref="D116">
    <cfRule type="cellIs" dxfId="881" priority="907" stopIfTrue="1" operator="equal">
      <formula>"CW 2130-R11"</formula>
    </cfRule>
    <cfRule type="cellIs" dxfId="880" priority="908" stopIfTrue="1" operator="equal">
      <formula>"CW 3120-R2"</formula>
    </cfRule>
    <cfRule type="cellIs" dxfId="879" priority="909" stopIfTrue="1" operator="equal">
      <formula>"CW 3240-R7"</formula>
    </cfRule>
  </conditionalFormatting>
  <conditionalFormatting sqref="D117">
    <cfRule type="cellIs" dxfId="878" priority="904" stopIfTrue="1" operator="equal">
      <formula>"CW 2130-R11"</formula>
    </cfRule>
    <cfRule type="cellIs" dxfId="877" priority="905" stopIfTrue="1" operator="equal">
      <formula>"CW 3120-R2"</formula>
    </cfRule>
    <cfRule type="cellIs" dxfId="876" priority="906" stopIfTrue="1" operator="equal">
      <formula>"CW 3240-R7"</formula>
    </cfRule>
  </conditionalFormatting>
  <conditionalFormatting sqref="D123">
    <cfRule type="cellIs" dxfId="875" priority="901" stopIfTrue="1" operator="equal">
      <formula>"CW 2130-R11"</formula>
    </cfRule>
    <cfRule type="cellIs" dxfId="874" priority="902" stopIfTrue="1" operator="equal">
      <formula>"CW 3120-R2"</formula>
    </cfRule>
    <cfRule type="cellIs" dxfId="873" priority="903" stopIfTrue="1" operator="equal">
      <formula>"CW 3240-R7"</formula>
    </cfRule>
  </conditionalFormatting>
  <conditionalFormatting sqref="D124">
    <cfRule type="cellIs" dxfId="872" priority="898" stopIfTrue="1" operator="equal">
      <formula>"CW 2130-R11"</formula>
    </cfRule>
    <cfRule type="cellIs" dxfId="871" priority="899" stopIfTrue="1" operator="equal">
      <formula>"CW 3120-R2"</formula>
    </cfRule>
    <cfRule type="cellIs" dxfId="870" priority="900" stopIfTrue="1" operator="equal">
      <formula>"CW 3240-R7"</formula>
    </cfRule>
  </conditionalFormatting>
  <conditionalFormatting sqref="D125">
    <cfRule type="cellIs" dxfId="869" priority="895" stopIfTrue="1" operator="equal">
      <formula>"CW 2130-R11"</formula>
    </cfRule>
    <cfRule type="cellIs" dxfId="868" priority="896" stopIfTrue="1" operator="equal">
      <formula>"CW 3120-R2"</formula>
    </cfRule>
    <cfRule type="cellIs" dxfId="867" priority="897" stopIfTrue="1" operator="equal">
      <formula>"CW 3240-R7"</formula>
    </cfRule>
  </conditionalFormatting>
  <conditionalFormatting sqref="D129">
    <cfRule type="cellIs" dxfId="866" priority="892" stopIfTrue="1" operator="equal">
      <formula>"CW 2130-R11"</formula>
    </cfRule>
    <cfRule type="cellIs" dxfId="865" priority="893" stopIfTrue="1" operator="equal">
      <formula>"CW 3120-R2"</formula>
    </cfRule>
    <cfRule type="cellIs" dxfId="864" priority="894" stopIfTrue="1" operator="equal">
      <formula>"CW 3240-R7"</formula>
    </cfRule>
  </conditionalFormatting>
  <conditionalFormatting sqref="D130">
    <cfRule type="cellIs" dxfId="863" priority="889" stopIfTrue="1" operator="equal">
      <formula>"CW 2130-R11"</formula>
    </cfRule>
    <cfRule type="cellIs" dxfId="862" priority="890" stopIfTrue="1" operator="equal">
      <formula>"CW 3120-R2"</formula>
    </cfRule>
    <cfRule type="cellIs" dxfId="861" priority="891" stopIfTrue="1" operator="equal">
      <formula>"CW 3240-R7"</formula>
    </cfRule>
  </conditionalFormatting>
  <conditionalFormatting sqref="D163">
    <cfRule type="cellIs" dxfId="860" priority="851" stopIfTrue="1" operator="equal">
      <formula>"CW 2130-R11"</formula>
    </cfRule>
    <cfRule type="cellIs" dxfId="859" priority="852" stopIfTrue="1" operator="equal">
      <formula>"CW 3120-R2"</formula>
    </cfRule>
    <cfRule type="cellIs" dxfId="858" priority="853" stopIfTrue="1" operator="equal">
      <formula>"CW 3240-R7"</formula>
    </cfRule>
  </conditionalFormatting>
  <conditionalFormatting sqref="D134">
    <cfRule type="cellIs" dxfId="857" priority="816" stopIfTrue="1" operator="equal">
      <formula>"CW 2130-R11"</formula>
    </cfRule>
    <cfRule type="cellIs" dxfId="856" priority="817" stopIfTrue="1" operator="equal">
      <formula>"CW 3120-R2"</formula>
    </cfRule>
    <cfRule type="cellIs" dxfId="855" priority="818" stopIfTrue="1" operator="equal">
      <formula>"CW 3240-R7"</formula>
    </cfRule>
  </conditionalFormatting>
  <conditionalFormatting sqref="D139">
    <cfRule type="cellIs" dxfId="854" priority="813" stopIfTrue="1" operator="equal">
      <formula>"CW 2130-R11"</formula>
    </cfRule>
    <cfRule type="cellIs" dxfId="853" priority="814" stopIfTrue="1" operator="equal">
      <formula>"CW 3120-R2"</formula>
    </cfRule>
    <cfRule type="cellIs" dxfId="852" priority="815" stopIfTrue="1" operator="equal">
      <formula>"CW 3240-R7"</formula>
    </cfRule>
  </conditionalFormatting>
  <conditionalFormatting sqref="D140">
    <cfRule type="cellIs" dxfId="851" priority="810" stopIfTrue="1" operator="equal">
      <formula>"CW 2130-R11"</formula>
    </cfRule>
    <cfRule type="cellIs" dxfId="850" priority="811" stopIfTrue="1" operator="equal">
      <formula>"CW 3120-R2"</formula>
    </cfRule>
    <cfRule type="cellIs" dxfId="849" priority="812" stopIfTrue="1" operator="equal">
      <formula>"CW 3240-R7"</formula>
    </cfRule>
  </conditionalFormatting>
  <conditionalFormatting sqref="D141">
    <cfRule type="cellIs" dxfId="848" priority="807" stopIfTrue="1" operator="equal">
      <formula>"CW 2130-R11"</formula>
    </cfRule>
    <cfRule type="cellIs" dxfId="847" priority="808" stopIfTrue="1" operator="equal">
      <formula>"CW 3120-R2"</formula>
    </cfRule>
    <cfRule type="cellIs" dxfId="846" priority="809" stopIfTrue="1" operator="equal">
      <formula>"CW 3240-R7"</formula>
    </cfRule>
  </conditionalFormatting>
  <conditionalFormatting sqref="D142">
    <cfRule type="cellIs" dxfId="845" priority="804" stopIfTrue="1" operator="equal">
      <formula>"CW 2130-R11"</formula>
    </cfRule>
    <cfRule type="cellIs" dxfId="844" priority="805" stopIfTrue="1" operator="equal">
      <formula>"CW 3120-R2"</formula>
    </cfRule>
    <cfRule type="cellIs" dxfId="843" priority="806" stopIfTrue="1" operator="equal">
      <formula>"CW 3240-R7"</formula>
    </cfRule>
  </conditionalFormatting>
  <conditionalFormatting sqref="D145">
    <cfRule type="cellIs" dxfId="842" priority="801" stopIfTrue="1" operator="equal">
      <formula>"CW 2130-R11"</formula>
    </cfRule>
    <cfRule type="cellIs" dxfId="841" priority="802" stopIfTrue="1" operator="equal">
      <formula>"CW 3120-R2"</formula>
    </cfRule>
    <cfRule type="cellIs" dxfId="840" priority="803" stopIfTrue="1" operator="equal">
      <formula>"CW 3240-R7"</formula>
    </cfRule>
  </conditionalFormatting>
  <conditionalFormatting sqref="D169">
    <cfRule type="cellIs" dxfId="839" priority="796" stopIfTrue="1" operator="equal">
      <formula>"CW 2130-R11"</formula>
    </cfRule>
    <cfRule type="cellIs" dxfId="838" priority="797" stopIfTrue="1" operator="equal">
      <formula>"CW 3120-R2"</formula>
    </cfRule>
    <cfRule type="cellIs" dxfId="837" priority="798" stopIfTrue="1" operator="equal">
      <formula>"CW 3240-R7"</formula>
    </cfRule>
  </conditionalFormatting>
  <conditionalFormatting sqref="D170">
    <cfRule type="cellIs" dxfId="836" priority="793" stopIfTrue="1" operator="equal">
      <formula>"CW 2130-R11"</formula>
    </cfRule>
    <cfRule type="cellIs" dxfId="835" priority="794" stopIfTrue="1" operator="equal">
      <formula>"CW 3120-R2"</formula>
    </cfRule>
    <cfRule type="cellIs" dxfId="834" priority="795" stopIfTrue="1" operator="equal">
      <formula>"CW 3240-R7"</formula>
    </cfRule>
  </conditionalFormatting>
  <conditionalFormatting sqref="D184">
    <cfRule type="cellIs" dxfId="833" priority="790" stopIfTrue="1" operator="equal">
      <formula>"CW 2130-R11"</formula>
    </cfRule>
    <cfRule type="cellIs" dxfId="832" priority="791" stopIfTrue="1" operator="equal">
      <formula>"CW 3120-R2"</formula>
    </cfRule>
    <cfRule type="cellIs" dxfId="831" priority="792" stopIfTrue="1" operator="equal">
      <formula>"CW 3240-R7"</formula>
    </cfRule>
  </conditionalFormatting>
  <conditionalFormatting sqref="D158">
    <cfRule type="cellIs" dxfId="830" priority="859" stopIfTrue="1" operator="equal">
      <formula>"CW 2130-R11"</formula>
    </cfRule>
    <cfRule type="cellIs" dxfId="829" priority="860" stopIfTrue="1" operator="equal">
      <formula>"CW 3120-R2"</formula>
    </cfRule>
    <cfRule type="cellIs" dxfId="828" priority="861" stopIfTrue="1" operator="equal">
      <formula>"CW 3240-R7"</formula>
    </cfRule>
  </conditionalFormatting>
  <conditionalFormatting sqref="D159">
    <cfRule type="cellIs" dxfId="827" priority="856" stopIfTrue="1" operator="equal">
      <formula>"CW 2130-R11"</formula>
    </cfRule>
    <cfRule type="cellIs" dxfId="826" priority="857" stopIfTrue="1" operator="equal">
      <formula>"CW 3120-R2"</formula>
    </cfRule>
    <cfRule type="cellIs" dxfId="825" priority="858" stopIfTrue="1" operator="equal">
      <formula>"CW 3240-R7"</formula>
    </cfRule>
  </conditionalFormatting>
  <conditionalFormatting sqref="D152">
    <cfRule type="cellIs" dxfId="824" priority="866" stopIfTrue="1" operator="equal">
      <formula>"CW 2130-R11"</formula>
    </cfRule>
    <cfRule type="cellIs" dxfId="823" priority="867" stopIfTrue="1" operator="equal">
      <formula>"CW 3120-R2"</formula>
    </cfRule>
    <cfRule type="cellIs" dxfId="822" priority="868" stopIfTrue="1" operator="equal">
      <formula>"CW 3240-R7"</formula>
    </cfRule>
  </conditionalFormatting>
  <conditionalFormatting sqref="D172">
    <cfRule type="cellIs" dxfId="821" priority="848" stopIfTrue="1" operator="equal">
      <formula>"CW 2130-R11"</formula>
    </cfRule>
    <cfRule type="cellIs" dxfId="820" priority="849" stopIfTrue="1" operator="equal">
      <formula>"CW 3120-R2"</formula>
    </cfRule>
    <cfRule type="cellIs" dxfId="819" priority="850" stopIfTrue="1" operator="equal">
      <formula>"CW 3240-R7"</formula>
    </cfRule>
  </conditionalFormatting>
  <conditionalFormatting sqref="D176">
    <cfRule type="cellIs" dxfId="818" priority="837" stopIfTrue="1" operator="equal">
      <formula>"CW 2130-R11"</formula>
    </cfRule>
    <cfRule type="cellIs" dxfId="817" priority="838" stopIfTrue="1" operator="equal">
      <formula>"CW 3120-R2"</formula>
    </cfRule>
    <cfRule type="cellIs" dxfId="816" priority="839" stopIfTrue="1" operator="equal">
      <formula>"CW 3240-R7"</formula>
    </cfRule>
  </conditionalFormatting>
  <conditionalFormatting sqref="D174">
    <cfRule type="cellIs" dxfId="815" priority="843" stopIfTrue="1" operator="equal">
      <formula>"CW 2130-R11"</formula>
    </cfRule>
    <cfRule type="cellIs" dxfId="814" priority="844" stopIfTrue="1" operator="equal">
      <formula>"CW 3120-R2"</formula>
    </cfRule>
    <cfRule type="cellIs" dxfId="813" priority="845" stopIfTrue="1" operator="equal">
      <formula>"CW 3240-R7"</formula>
    </cfRule>
  </conditionalFormatting>
  <conditionalFormatting sqref="D151">
    <cfRule type="cellIs" dxfId="812" priority="869" stopIfTrue="1" operator="equal">
      <formula>"CW 3120-R2"</formula>
    </cfRule>
    <cfRule type="cellIs" dxfId="811" priority="870" stopIfTrue="1" operator="equal">
      <formula>"CW 3240-R7"</formula>
    </cfRule>
  </conditionalFormatting>
  <conditionalFormatting sqref="D175">
    <cfRule type="cellIs" dxfId="810" priority="840" stopIfTrue="1" operator="equal">
      <formula>"CW 2130-R11"</formula>
    </cfRule>
    <cfRule type="cellIs" dxfId="809" priority="841" stopIfTrue="1" operator="equal">
      <formula>"CW 3120-R2"</formula>
    </cfRule>
    <cfRule type="cellIs" dxfId="808" priority="842" stopIfTrue="1" operator="equal">
      <formula>"CW 3240-R7"</formula>
    </cfRule>
  </conditionalFormatting>
  <conditionalFormatting sqref="D157">
    <cfRule type="cellIs" dxfId="807" priority="862" stopIfTrue="1" operator="equal">
      <formula>"CW 3120-R2"</formula>
    </cfRule>
    <cfRule type="cellIs" dxfId="806" priority="863" stopIfTrue="1" operator="equal">
      <formula>"CW 3240-R7"</formula>
    </cfRule>
  </conditionalFormatting>
  <conditionalFormatting sqref="D153">
    <cfRule type="cellIs" dxfId="805" priority="864" stopIfTrue="1" operator="equal">
      <formula>"CW 3120-R2"</formula>
    </cfRule>
    <cfRule type="cellIs" dxfId="804" priority="865" stopIfTrue="1" operator="equal">
      <formula>"CW 3240-R7"</formula>
    </cfRule>
  </conditionalFormatting>
  <conditionalFormatting sqref="D162">
    <cfRule type="cellIs" dxfId="803" priority="854" stopIfTrue="1" operator="equal">
      <formula>"CW 3120-R2"</formula>
    </cfRule>
    <cfRule type="cellIs" dxfId="802" priority="855" stopIfTrue="1" operator="equal">
      <formula>"CW 3240-R7"</formula>
    </cfRule>
  </conditionalFormatting>
  <conditionalFormatting sqref="D177">
    <cfRule type="cellIs" dxfId="801" priority="834" stopIfTrue="1" operator="equal">
      <formula>"CW 2130-R11"</formula>
    </cfRule>
    <cfRule type="cellIs" dxfId="800" priority="835" stopIfTrue="1" operator="equal">
      <formula>"CW 3120-R2"</formula>
    </cfRule>
    <cfRule type="cellIs" dxfId="799" priority="836" stopIfTrue="1" operator="equal">
      <formula>"CW 3240-R7"</formula>
    </cfRule>
  </conditionalFormatting>
  <conditionalFormatting sqref="D178">
    <cfRule type="cellIs" dxfId="798" priority="831" stopIfTrue="1" operator="equal">
      <formula>"CW 2130-R11"</formula>
    </cfRule>
    <cfRule type="cellIs" dxfId="797" priority="832" stopIfTrue="1" operator="equal">
      <formula>"CW 3120-R2"</formula>
    </cfRule>
    <cfRule type="cellIs" dxfId="796" priority="833" stopIfTrue="1" operator="equal">
      <formula>"CW 3240-R7"</formula>
    </cfRule>
  </conditionalFormatting>
  <conditionalFormatting sqref="D179">
    <cfRule type="cellIs" dxfId="795" priority="828" stopIfTrue="1" operator="equal">
      <formula>"CW 2130-R11"</formula>
    </cfRule>
    <cfRule type="cellIs" dxfId="794" priority="829" stopIfTrue="1" operator="equal">
      <formula>"CW 3120-R2"</formula>
    </cfRule>
    <cfRule type="cellIs" dxfId="793" priority="830" stopIfTrue="1" operator="equal">
      <formula>"CW 3240-R7"</formula>
    </cfRule>
  </conditionalFormatting>
  <conditionalFormatting sqref="D173">
    <cfRule type="cellIs" dxfId="792" priority="846" stopIfTrue="1" operator="equal">
      <formula>"CW 3120-R2"</formula>
    </cfRule>
    <cfRule type="cellIs" dxfId="791" priority="847" stopIfTrue="1" operator="equal">
      <formula>"CW 3240-R7"</formula>
    </cfRule>
  </conditionalFormatting>
  <conditionalFormatting sqref="D168">
    <cfRule type="cellIs" dxfId="790" priority="799" stopIfTrue="1" operator="equal">
      <formula>"CW 2130-R11"</formula>
    </cfRule>
    <cfRule type="cellIs" dxfId="789" priority="800" stopIfTrue="1" operator="equal">
      <formula>"CW 3240-R7"</formula>
    </cfRule>
  </conditionalFormatting>
  <conditionalFormatting sqref="D109">
    <cfRule type="cellIs" dxfId="788" priority="787" stopIfTrue="1" operator="equal">
      <formula>"CW 2130-R11"</formula>
    </cfRule>
    <cfRule type="cellIs" dxfId="787" priority="788" stopIfTrue="1" operator="equal">
      <formula>"CW 3120-R2"</formula>
    </cfRule>
    <cfRule type="cellIs" dxfId="786" priority="789" stopIfTrue="1" operator="equal">
      <formula>"CW 3240-R7"</formula>
    </cfRule>
  </conditionalFormatting>
  <conditionalFormatting sqref="D208 D193 D211">
    <cfRule type="cellIs" dxfId="785" priority="784" stopIfTrue="1" operator="equal">
      <formula>"CW 2130-R11"</formula>
    </cfRule>
    <cfRule type="cellIs" dxfId="784" priority="785" stopIfTrue="1" operator="equal">
      <formula>"CW 3120-R2"</formula>
    </cfRule>
    <cfRule type="cellIs" dxfId="783" priority="786" stopIfTrue="1" operator="equal">
      <formula>"CW 3240-R7"</formula>
    </cfRule>
  </conditionalFormatting>
  <conditionalFormatting sqref="D201:D202">
    <cfRule type="cellIs" dxfId="782" priority="778" stopIfTrue="1" operator="equal">
      <formula>"CW 2130-R11"</formula>
    </cfRule>
    <cfRule type="cellIs" dxfId="781" priority="779" stopIfTrue="1" operator="equal">
      <formula>"CW 3120-R2"</formula>
    </cfRule>
    <cfRule type="cellIs" dxfId="780" priority="780" stopIfTrue="1" operator="equal">
      <formula>"CW 3240-R7"</formula>
    </cfRule>
  </conditionalFormatting>
  <conditionalFormatting sqref="D203:D204">
    <cfRule type="cellIs" dxfId="779" priority="775" stopIfTrue="1" operator="equal">
      <formula>"CW 2130-R11"</formula>
    </cfRule>
    <cfRule type="cellIs" dxfId="778" priority="776" stopIfTrue="1" operator="equal">
      <formula>"CW 3120-R2"</formula>
    </cfRule>
    <cfRule type="cellIs" dxfId="777" priority="777" stopIfTrue="1" operator="equal">
      <formula>"CW 3240-R7"</formula>
    </cfRule>
  </conditionalFormatting>
  <conditionalFormatting sqref="D198:D200">
    <cfRule type="cellIs" dxfId="776" priority="781" stopIfTrue="1" operator="equal">
      <formula>"CW 2130-R11"</formula>
    </cfRule>
    <cfRule type="cellIs" dxfId="775" priority="782" stopIfTrue="1" operator="equal">
      <formula>"CW 3120-R2"</formula>
    </cfRule>
    <cfRule type="cellIs" dxfId="774" priority="783" stopIfTrue="1" operator="equal">
      <formula>"CW 3240-R7"</formula>
    </cfRule>
  </conditionalFormatting>
  <conditionalFormatting sqref="D210">
    <cfRule type="cellIs" dxfId="773" priority="772" stopIfTrue="1" operator="equal">
      <formula>"CW 2130-R11"</formula>
    </cfRule>
    <cfRule type="cellIs" dxfId="772" priority="773" stopIfTrue="1" operator="equal">
      <formula>"CW 3120-R2"</formula>
    </cfRule>
    <cfRule type="cellIs" dxfId="771" priority="774" stopIfTrue="1" operator="equal">
      <formula>"CW 3240-R7"</formula>
    </cfRule>
  </conditionalFormatting>
  <conditionalFormatting sqref="D212:D214">
    <cfRule type="cellIs" dxfId="770" priority="769" stopIfTrue="1" operator="equal">
      <formula>"CW 2130-R11"</formula>
    </cfRule>
    <cfRule type="cellIs" dxfId="769" priority="770" stopIfTrue="1" operator="equal">
      <formula>"CW 3120-R2"</formula>
    </cfRule>
    <cfRule type="cellIs" dxfId="768" priority="771" stopIfTrue="1" operator="equal">
      <formula>"CW 3240-R7"</formula>
    </cfRule>
  </conditionalFormatting>
  <conditionalFormatting sqref="D215">
    <cfRule type="cellIs" dxfId="767" priority="766" stopIfTrue="1" operator="equal">
      <formula>"CW 2130-R11"</formula>
    </cfRule>
    <cfRule type="cellIs" dxfId="766" priority="767" stopIfTrue="1" operator="equal">
      <formula>"CW 3120-R2"</formula>
    </cfRule>
    <cfRule type="cellIs" dxfId="765" priority="768" stopIfTrue="1" operator="equal">
      <formula>"CW 3240-R7"</formula>
    </cfRule>
  </conditionalFormatting>
  <conditionalFormatting sqref="D190">
    <cfRule type="cellIs" dxfId="764" priority="763" stopIfTrue="1" operator="equal">
      <formula>"CW 2130-R11"</formula>
    </cfRule>
    <cfRule type="cellIs" dxfId="763" priority="764" stopIfTrue="1" operator="equal">
      <formula>"CW 3120-R2"</formula>
    </cfRule>
    <cfRule type="cellIs" dxfId="762" priority="765" stopIfTrue="1" operator="equal">
      <formula>"CW 3240-R7"</formula>
    </cfRule>
  </conditionalFormatting>
  <conditionalFormatting sqref="D192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122">
    <cfRule type="cellIs" dxfId="758" priority="754" stopIfTrue="1" operator="equal">
      <formula>"CW 2130-R11"</formula>
    </cfRule>
    <cfRule type="cellIs" dxfId="757" priority="755" stopIfTrue="1" operator="equal">
      <formula>"CW 3120-R2"</formula>
    </cfRule>
    <cfRule type="cellIs" dxfId="756" priority="756" stopIfTrue="1" operator="equal">
      <formula>"CW 3240-R7"</formula>
    </cfRule>
  </conditionalFormatting>
  <conditionalFormatting sqref="D121">
    <cfRule type="cellIs" dxfId="755" priority="757" stopIfTrue="1" operator="equal">
      <formula>"CW 2130-R11"</formula>
    </cfRule>
    <cfRule type="cellIs" dxfId="754" priority="758" stopIfTrue="1" operator="equal">
      <formula>"CW 3120-R2"</formula>
    </cfRule>
    <cfRule type="cellIs" dxfId="753" priority="759" stopIfTrue="1" operator="equal">
      <formula>"CW 3240-R7"</formula>
    </cfRule>
  </conditionalFormatting>
  <conditionalFormatting sqref="D164">
    <cfRule type="cellIs" dxfId="752" priority="751" stopIfTrue="1" operator="equal">
      <formula>"CW 2130-R11"</formula>
    </cfRule>
    <cfRule type="cellIs" dxfId="751" priority="752" stopIfTrue="1" operator="equal">
      <formula>"CW 3120-R2"</formula>
    </cfRule>
    <cfRule type="cellIs" dxfId="750" priority="753" stopIfTrue="1" operator="equal">
      <formula>"CW 3240-R7"</formula>
    </cfRule>
  </conditionalFormatting>
  <conditionalFormatting sqref="D160">
    <cfRule type="cellIs" dxfId="749" priority="749" stopIfTrue="1" operator="equal">
      <formula>"CW 3120-R2"</formula>
    </cfRule>
    <cfRule type="cellIs" dxfId="748" priority="750" stopIfTrue="1" operator="equal">
      <formula>"CW 3240-R7"</formula>
    </cfRule>
  </conditionalFormatting>
  <conditionalFormatting sqref="D161">
    <cfRule type="cellIs" dxfId="747" priority="747" stopIfTrue="1" operator="equal">
      <formula>"CW 3120-R2"</formula>
    </cfRule>
    <cfRule type="cellIs" dxfId="746" priority="748" stopIfTrue="1" operator="equal">
      <formula>"CW 3240-R7"</formula>
    </cfRule>
  </conditionalFormatting>
  <conditionalFormatting sqref="D149:D150">
    <cfRule type="cellIs" dxfId="745" priority="745" stopIfTrue="1" operator="equal">
      <formula>"CW 3120-R2"</formula>
    </cfRule>
    <cfRule type="cellIs" dxfId="744" priority="746" stopIfTrue="1" operator="equal">
      <formula>"CW 3240-R7"</formula>
    </cfRule>
  </conditionalFormatting>
  <conditionalFormatting sqref="D149">
    <cfRule type="cellIs" dxfId="743" priority="742" stopIfTrue="1" operator="equal">
      <formula>"CW 2130-R11"</formula>
    </cfRule>
    <cfRule type="cellIs" dxfId="742" priority="743" stopIfTrue="1" operator="equal">
      <formula>"CW 3120-R2"</formula>
    </cfRule>
    <cfRule type="cellIs" dxfId="741" priority="744" stopIfTrue="1" operator="equal">
      <formula>"CW 3240-R7"</formula>
    </cfRule>
  </conditionalFormatting>
  <conditionalFormatting sqref="D373">
    <cfRule type="cellIs" dxfId="740" priority="627" stopIfTrue="1" operator="equal">
      <formula>"CW 2130-R11"</formula>
    </cfRule>
    <cfRule type="cellIs" dxfId="739" priority="628" stopIfTrue="1" operator="equal">
      <formula>"CW 3120-R2"</formula>
    </cfRule>
    <cfRule type="cellIs" dxfId="738" priority="629" stopIfTrue="1" operator="equal">
      <formula>"CW 3240-R7"</formula>
    </cfRule>
  </conditionalFormatting>
  <conditionalFormatting sqref="D375">
    <cfRule type="cellIs" dxfId="737" priority="624" stopIfTrue="1" operator="equal">
      <formula>"CW 2130-R11"</formula>
    </cfRule>
    <cfRule type="cellIs" dxfId="736" priority="625" stopIfTrue="1" operator="equal">
      <formula>"CW 3120-R2"</formula>
    </cfRule>
    <cfRule type="cellIs" dxfId="735" priority="626" stopIfTrue="1" operator="equal">
      <formula>"CW 3240-R7"</formula>
    </cfRule>
  </conditionalFormatting>
  <conditionalFormatting sqref="D376">
    <cfRule type="cellIs" dxfId="734" priority="621" stopIfTrue="1" operator="equal">
      <formula>"CW 2130-R11"</formula>
    </cfRule>
    <cfRule type="cellIs" dxfId="733" priority="622" stopIfTrue="1" operator="equal">
      <formula>"CW 3120-R2"</formula>
    </cfRule>
    <cfRule type="cellIs" dxfId="732" priority="623" stopIfTrue="1" operator="equal">
      <formula>"CW 3240-R7"</formula>
    </cfRule>
  </conditionalFormatting>
  <conditionalFormatting sqref="D317">
    <cfRule type="cellIs" dxfId="731" priority="682" stopIfTrue="1" operator="equal">
      <formula>"CW 2130-R11"</formula>
    </cfRule>
    <cfRule type="cellIs" dxfId="730" priority="683" stopIfTrue="1" operator="equal">
      <formula>"CW 3120-R2"</formula>
    </cfRule>
    <cfRule type="cellIs" dxfId="729" priority="684" stopIfTrue="1" operator="equal">
      <formula>"CW 3240-R7"</formula>
    </cfRule>
  </conditionalFormatting>
  <conditionalFormatting sqref="D296">
    <cfRule type="cellIs" dxfId="728" priority="736" stopIfTrue="1" operator="equal">
      <formula>"CW 2130-R11"</formula>
    </cfRule>
    <cfRule type="cellIs" dxfId="727" priority="737" stopIfTrue="1" operator="equal">
      <formula>"CW 3120-R2"</formula>
    </cfRule>
    <cfRule type="cellIs" dxfId="726" priority="738" stopIfTrue="1" operator="equal">
      <formula>"CW 3240-R7"</formula>
    </cfRule>
  </conditionalFormatting>
  <conditionalFormatting sqref="D297">
    <cfRule type="cellIs" dxfId="725" priority="733" stopIfTrue="1" operator="equal">
      <formula>"CW 2130-R11"</formula>
    </cfRule>
    <cfRule type="cellIs" dxfId="724" priority="734" stopIfTrue="1" operator="equal">
      <formula>"CW 3120-R2"</formula>
    </cfRule>
    <cfRule type="cellIs" dxfId="723" priority="735" stopIfTrue="1" operator="equal">
      <formula>"CW 3240-R7"</formula>
    </cfRule>
  </conditionalFormatting>
  <conditionalFormatting sqref="D300">
    <cfRule type="cellIs" dxfId="722" priority="727" stopIfTrue="1" operator="equal">
      <formula>"CW 2130-R11"</formula>
    </cfRule>
    <cfRule type="cellIs" dxfId="721" priority="728" stopIfTrue="1" operator="equal">
      <formula>"CW 3120-R2"</formula>
    </cfRule>
    <cfRule type="cellIs" dxfId="720" priority="729" stopIfTrue="1" operator="equal">
      <formula>"CW 3240-R7"</formula>
    </cfRule>
  </conditionalFormatting>
  <conditionalFormatting sqref="D298">
    <cfRule type="cellIs" dxfId="719" priority="730" stopIfTrue="1" operator="equal">
      <formula>"CW 2130-R11"</formula>
    </cfRule>
    <cfRule type="cellIs" dxfId="718" priority="731" stopIfTrue="1" operator="equal">
      <formula>"CW 3120-R2"</formula>
    </cfRule>
    <cfRule type="cellIs" dxfId="717" priority="732" stopIfTrue="1" operator="equal">
      <formula>"CW 3240-R7"</formula>
    </cfRule>
  </conditionalFormatting>
  <conditionalFormatting sqref="D307">
    <cfRule type="cellIs" dxfId="716" priority="721" stopIfTrue="1" operator="equal">
      <formula>"CW 2130-R11"</formula>
    </cfRule>
    <cfRule type="cellIs" dxfId="715" priority="722" stopIfTrue="1" operator="equal">
      <formula>"CW 3120-R2"</formula>
    </cfRule>
    <cfRule type="cellIs" dxfId="714" priority="723" stopIfTrue="1" operator="equal">
      <formula>"CW 3240-R7"</formula>
    </cfRule>
  </conditionalFormatting>
  <conditionalFormatting sqref="D301">
    <cfRule type="cellIs" dxfId="713" priority="724" stopIfTrue="1" operator="equal">
      <formula>"CW 2130-R11"</formula>
    </cfRule>
    <cfRule type="cellIs" dxfId="712" priority="725" stopIfTrue="1" operator="equal">
      <formula>"CW 3120-R2"</formula>
    </cfRule>
    <cfRule type="cellIs" dxfId="711" priority="726" stopIfTrue="1" operator="equal">
      <formula>"CW 3240-R7"</formula>
    </cfRule>
  </conditionalFormatting>
  <conditionalFormatting sqref="D310">
    <cfRule type="cellIs" dxfId="710" priority="718" stopIfTrue="1" operator="equal">
      <formula>"CW 2130-R11"</formula>
    </cfRule>
    <cfRule type="cellIs" dxfId="709" priority="719" stopIfTrue="1" operator="equal">
      <formula>"CW 3120-R2"</formula>
    </cfRule>
    <cfRule type="cellIs" dxfId="708" priority="720" stopIfTrue="1" operator="equal">
      <formula>"CW 3240-R7"</formula>
    </cfRule>
  </conditionalFormatting>
  <conditionalFormatting sqref="D311">
    <cfRule type="cellIs" dxfId="707" priority="715" stopIfTrue="1" operator="equal">
      <formula>"CW 2130-R11"</formula>
    </cfRule>
    <cfRule type="cellIs" dxfId="706" priority="716" stopIfTrue="1" operator="equal">
      <formula>"CW 3120-R2"</formula>
    </cfRule>
    <cfRule type="cellIs" dxfId="705" priority="717" stopIfTrue="1" operator="equal">
      <formula>"CW 3240-R7"</formula>
    </cfRule>
  </conditionalFormatting>
  <conditionalFormatting sqref="D312">
    <cfRule type="cellIs" dxfId="704" priority="712" stopIfTrue="1" operator="equal">
      <formula>"CW 2130-R11"</formula>
    </cfRule>
    <cfRule type="cellIs" dxfId="703" priority="713" stopIfTrue="1" operator="equal">
      <formula>"CW 3120-R2"</formula>
    </cfRule>
    <cfRule type="cellIs" dxfId="702" priority="714" stopIfTrue="1" operator="equal">
      <formula>"CW 3240-R7"</formula>
    </cfRule>
  </conditionalFormatting>
  <conditionalFormatting sqref="D314">
    <cfRule type="cellIs" dxfId="701" priority="709" stopIfTrue="1" operator="equal">
      <formula>"CW 2130-R11"</formula>
    </cfRule>
    <cfRule type="cellIs" dxfId="700" priority="710" stopIfTrue="1" operator="equal">
      <formula>"CW 3120-R2"</formula>
    </cfRule>
    <cfRule type="cellIs" dxfId="699" priority="711" stopIfTrue="1" operator="equal">
      <formula>"CW 3240-R7"</formula>
    </cfRule>
  </conditionalFormatting>
  <conditionalFormatting sqref="D302">
    <cfRule type="cellIs" dxfId="698" priority="739" stopIfTrue="1" operator="equal">
      <formula>"CW 2130-R11"</formula>
    </cfRule>
    <cfRule type="cellIs" dxfId="697" priority="740" stopIfTrue="1" operator="equal">
      <formula>"CW 3120-R2"</formula>
    </cfRule>
    <cfRule type="cellIs" dxfId="696" priority="741" stopIfTrue="1" operator="equal">
      <formula>"CW 3240-R7"</formula>
    </cfRule>
  </conditionalFormatting>
  <conditionalFormatting sqref="D313">
    <cfRule type="cellIs" dxfId="695" priority="685" stopIfTrue="1" operator="equal">
      <formula>"CW 2130-R11"</formula>
    </cfRule>
    <cfRule type="cellIs" dxfId="694" priority="686" stopIfTrue="1" operator="equal">
      <formula>"CW 3120-R2"</formula>
    </cfRule>
    <cfRule type="cellIs" dxfId="693" priority="687" stopIfTrue="1" operator="equal">
      <formula>"CW 3240-R7"</formula>
    </cfRule>
  </conditionalFormatting>
  <conditionalFormatting sqref="D318">
    <cfRule type="cellIs" dxfId="692" priority="679" stopIfTrue="1" operator="equal">
      <formula>"CW 2130-R11"</formula>
    </cfRule>
    <cfRule type="cellIs" dxfId="691" priority="680" stopIfTrue="1" operator="equal">
      <formula>"CW 3120-R2"</formula>
    </cfRule>
    <cfRule type="cellIs" dxfId="690" priority="681" stopIfTrue="1" operator="equal">
      <formula>"CW 3240-R7"</formula>
    </cfRule>
  </conditionalFormatting>
  <conditionalFormatting sqref="D319">
    <cfRule type="cellIs" dxfId="689" priority="676" stopIfTrue="1" operator="equal">
      <formula>"CW 2130-R11"</formula>
    </cfRule>
    <cfRule type="cellIs" dxfId="688" priority="677" stopIfTrue="1" operator="equal">
      <formula>"CW 3120-R2"</formula>
    </cfRule>
    <cfRule type="cellIs" dxfId="687" priority="678" stopIfTrue="1" operator="equal">
      <formula>"CW 3240-R7"</formula>
    </cfRule>
  </conditionalFormatting>
  <conditionalFormatting sqref="D325">
    <cfRule type="cellIs" dxfId="686" priority="673" stopIfTrue="1" operator="equal">
      <formula>"CW 2130-R11"</formula>
    </cfRule>
    <cfRule type="cellIs" dxfId="685" priority="674" stopIfTrue="1" operator="equal">
      <formula>"CW 3120-R2"</formula>
    </cfRule>
    <cfRule type="cellIs" dxfId="684" priority="675" stopIfTrue="1" operator="equal">
      <formula>"CW 3240-R7"</formula>
    </cfRule>
  </conditionalFormatting>
  <conditionalFormatting sqref="D344">
    <cfRule type="cellIs" dxfId="683" priority="670" stopIfTrue="1" operator="equal">
      <formula>"CW 2130-R11"</formula>
    </cfRule>
    <cfRule type="cellIs" dxfId="682" priority="671" stopIfTrue="1" operator="equal">
      <formula>"CW 3120-R2"</formula>
    </cfRule>
    <cfRule type="cellIs" dxfId="681" priority="672" stopIfTrue="1" operator="equal">
      <formula>"CW 3240-R7"</formula>
    </cfRule>
  </conditionalFormatting>
  <conditionalFormatting sqref="D315">
    <cfRule type="cellIs" dxfId="680" priority="706" stopIfTrue="1" operator="equal">
      <formula>"CW 2130-R11"</formula>
    </cfRule>
    <cfRule type="cellIs" dxfId="679" priority="707" stopIfTrue="1" operator="equal">
      <formula>"CW 3120-R2"</formula>
    </cfRule>
    <cfRule type="cellIs" dxfId="678" priority="708" stopIfTrue="1" operator="equal">
      <formula>"CW 3240-R7"</formula>
    </cfRule>
  </conditionalFormatting>
  <conditionalFormatting sqref="D316">
    <cfRule type="cellIs" dxfId="677" priority="703" stopIfTrue="1" operator="equal">
      <formula>"CW 2130-R11"</formula>
    </cfRule>
    <cfRule type="cellIs" dxfId="676" priority="704" stopIfTrue="1" operator="equal">
      <formula>"CW 3120-R2"</formula>
    </cfRule>
    <cfRule type="cellIs" dxfId="675" priority="705" stopIfTrue="1" operator="equal">
      <formula>"CW 3240-R7"</formula>
    </cfRule>
  </conditionalFormatting>
  <conditionalFormatting sqref="D322">
    <cfRule type="cellIs" dxfId="674" priority="700" stopIfTrue="1" operator="equal">
      <formula>"CW 2130-R11"</formula>
    </cfRule>
    <cfRule type="cellIs" dxfId="673" priority="701" stopIfTrue="1" operator="equal">
      <formula>"CW 3120-R2"</formula>
    </cfRule>
    <cfRule type="cellIs" dxfId="672" priority="702" stopIfTrue="1" operator="equal">
      <formula>"CW 3240-R7"</formula>
    </cfRule>
  </conditionalFormatting>
  <conditionalFormatting sqref="D323">
    <cfRule type="cellIs" dxfId="671" priority="697" stopIfTrue="1" operator="equal">
      <formula>"CW 2130-R11"</formula>
    </cfRule>
    <cfRule type="cellIs" dxfId="670" priority="698" stopIfTrue="1" operator="equal">
      <formula>"CW 3120-R2"</formula>
    </cfRule>
    <cfRule type="cellIs" dxfId="669" priority="699" stopIfTrue="1" operator="equal">
      <formula>"CW 3240-R7"</formula>
    </cfRule>
  </conditionalFormatting>
  <conditionalFormatting sqref="D324">
    <cfRule type="cellIs" dxfId="668" priority="694" stopIfTrue="1" operator="equal">
      <formula>"CW 2130-R11"</formula>
    </cfRule>
    <cfRule type="cellIs" dxfId="667" priority="695" stopIfTrue="1" operator="equal">
      <formula>"CW 3120-R2"</formula>
    </cfRule>
    <cfRule type="cellIs" dxfId="666" priority="696" stopIfTrue="1" operator="equal">
      <formula>"CW 3240-R7"</formula>
    </cfRule>
  </conditionalFormatting>
  <conditionalFormatting sqref="D326">
    <cfRule type="cellIs" dxfId="665" priority="691" stopIfTrue="1" operator="equal">
      <formula>"CW 2130-R11"</formula>
    </cfRule>
    <cfRule type="cellIs" dxfId="664" priority="692" stopIfTrue="1" operator="equal">
      <formula>"CW 3120-R2"</formula>
    </cfRule>
    <cfRule type="cellIs" dxfId="663" priority="693" stopIfTrue="1" operator="equal">
      <formula>"CW 3240-R7"</formula>
    </cfRule>
  </conditionalFormatting>
  <conditionalFormatting sqref="D327">
    <cfRule type="cellIs" dxfId="662" priority="688" stopIfTrue="1" operator="equal">
      <formula>"CW 2130-R11"</formula>
    </cfRule>
    <cfRule type="cellIs" dxfId="661" priority="689" stopIfTrue="1" operator="equal">
      <formula>"CW 3120-R2"</formula>
    </cfRule>
    <cfRule type="cellIs" dxfId="660" priority="690" stopIfTrue="1" operator="equal">
      <formula>"CW 3240-R7"</formula>
    </cfRule>
  </conditionalFormatting>
  <conditionalFormatting sqref="D336">
    <cfRule type="cellIs" dxfId="659" priority="618" stopIfTrue="1" operator="equal">
      <formula>"CW 2130-R11"</formula>
    </cfRule>
    <cfRule type="cellIs" dxfId="658" priority="619" stopIfTrue="1" operator="equal">
      <formula>"CW 3120-R2"</formula>
    </cfRule>
    <cfRule type="cellIs" dxfId="657" priority="620" stopIfTrue="1" operator="equal">
      <formula>"CW 3240-R7"</formula>
    </cfRule>
  </conditionalFormatting>
  <conditionalFormatting sqref="D337">
    <cfRule type="cellIs" dxfId="656" priority="615" stopIfTrue="1" operator="equal">
      <formula>"CW 2130-R11"</formula>
    </cfRule>
    <cfRule type="cellIs" dxfId="655" priority="616" stopIfTrue="1" operator="equal">
      <formula>"CW 3120-R2"</formula>
    </cfRule>
    <cfRule type="cellIs" dxfId="654" priority="617" stopIfTrue="1" operator="equal">
      <formula>"CW 3240-R7"</formula>
    </cfRule>
  </conditionalFormatting>
  <conditionalFormatting sqref="D338">
    <cfRule type="cellIs" dxfId="653" priority="612" stopIfTrue="1" operator="equal">
      <formula>"CW 2130-R11"</formula>
    </cfRule>
    <cfRule type="cellIs" dxfId="652" priority="613" stopIfTrue="1" operator="equal">
      <formula>"CW 3120-R2"</formula>
    </cfRule>
    <cfRule type="cellIs" dxfId="651" priority="614" stopIfTrue="1" operator="equal">
      <formula>"CW 3240-R7"</formula>
    </cfRule>
  </conditionalFormatting>
  <conditionalFormatting sqref="D339">
    <cfRule type="cellIs" dxfId="650" priority="609" stopIfTrue="1" operator="equal">
      <formula>"CW 2130-R11"</formula>
    </cfRule>
    <cfRule type="cellIs" dxfId="649" priority="610" stopIfTrue="1" operator="equal">
      <formula>"CW 3120-R2"</formula>
    </cfRule>
    <cfRule type="cellIs" dxfId="648" priority="611" stopIfTrue="1" operator="equal">
      <formula>"CW 3240-R7"</formula>
    </cfRule>
  </conditionalFormatting>
  <conditionalFormatting sqref="D377">
    <cfRule type="cellIs" dxfId="647" priority="595" stopIfTrue="1" operator="equal">
      <formula>"CW 2130-R11"</formula>
    </cfRule>
    <cfRule type="cellIs" dxfId="646" priority="596" stopIfTrue="1" operator="equal">
      <formula>"CW 3120-R2"</formula>
    </cfRule>
    <cfRule type="cellIs" dxfId="645" priority="597" stopIfTrue="1" operator="equal">
      <formula>"CW 3240-R7"</formula>
    </cfRule>
  </conditionalFormatting>
  <conditionalFormatting sqref="D320">
    <cfRule type="cellIs" dxfId="644" priority="589" stopIfTrue="1" operator="equal">
      <formula>"CW 2130-R11"</formula>
    </cfRule>
    <cfRule type="cellIs" dxfId="643" priority="590" stopIfTrue="1" operator="equal">
      <formula>"CW 3120-R2"</formula>
    </cfRule>
    <cfRule type="cellIs" dxfId="642" priority="591" stopIfTrue="1" operator="equal">
      <formula>"CW 3240-R7"</formula>
    </cfRule>
  </conditionalFormatting>
  <conditionalFormatting sqref="D342">
    <cfRule type="cellIs" dxfId="641" priority="606" stopIfTrue="1" operator="equal">
      <formula>"CW 2130-R11"</formula>
    </cfRule>
    <cfRule type="cellIs" dxfId="640" priority="607" stopIfTrue="1" operator="equal">
      <formula>"CW 3120-R2"</formula>
    </cfRule>
    <cfRule type="cellIs" dxfId="639" priority="608" stopIfTrue="1" operator="equal">
      <formula>"CW 3240-R7"</formula>
    </cfRule>
  </conditionalFormatting>
  <conditionalFormatting sqref="D362">
    <cfRule type="cellIs" dxfId="638" priority="601" stopIfTrue="1" operator="equal">
      <formula>"CW 2130-R11"</formula>
    </cfRule>
    <cfRule type="cellIs" dxfId="637" priority="602" stopIfTrue="1" operator="equal">
      <formula>"CW 3120-R2"</formula>
    </cfRule>
    <cfRule type="cellIs" dxfId="636" priority="603" stopIfTrue="1" operator="equal">
      <formula>"CW 3240-R7"</formula>
    </cfRule>
  </conditionalFormatting>
  <conditionalFormatting sqref="D363">
    <cfRule type="cellIs" dxfId="635" priority="598" stopIfTrue="1" operator="equal">
      <formula>"CW 2130-R11"</formula>
    </cfRule>
    <cfRule type="cellIs" dxfId="634" priority="599" stopIfTrue="1" operator="equal">
      <formula>"CW 3120-R2"</formula>
    </cfRule>
    <cfRule type="cellIs" dxfId="633" priority="600" stopIfTrue="1" operator="equal">
      <formula>"CW 3240-R7"</formula>
    </cfRule>
  </conditionalFormatting>
  <conditionalFormatting sqref="D353">
    <cfRule type="cellIs" dxfId="632" priority="658" stopIfTrue="1" operator="equal">
      <formula>"CW 2130-R11"</formula>
    </cfRule>
    <cfRule type="cellIs" dxfId="631" priority="659" stopIfTrue="1" operator="equal">
      <formula>"CW 3120-R2"</formula>
    </cfRule>
    <cfRule type="cellIs" dxfId="630" priority="660" stopIfTrue="1" operator="equal">
      <formula>"CW 3240-R7"</formula>
    </cfRule>
  </conditionalFormatting>
  <conditionalFormatting sqref="D354">
    <cfRule type="cellIs" dxfId="629" priority="655" stopIfTrue="1" operator="equal">
      <formula>"CW 2130-R11"</formula>
    </cfRule>
    <cfRule type="cellIs" dxfId="628" priority="656" stopIfTrue="1" operator="equal">
      <formula>"CW 3120-R2"</formula>
    </cfRule>
    <cfRule type="cellIs" dxfId="627" priority="657" stopIfTrue="1" operator="equal">
      <formula>"CW 3240-R7"</formula>
    </cfRule>
  </conditionalFormatting>
  <conditionalFormatting sqref="D347">
    <cfRule type="cellIs" dxfId="626" priority="665" stopIfTrue="1" operator="equal">
      <formula>"CW 2130-R11"</formula>
    </cfRule>
    <cfRule type="cellIs" dxfId="625" priority="666" stopIfTrue="1" operator="equal">
      <formula>"CW 3120-R2"</formula>
    </cfRule>
    <cfRule type="cellIs" dxfId="624" priority="667" stopIfTrue="1" operator="equal">
      <formula>"CW 3240-R7"</formula>
    </cfRule>
  </conditionalFormatting>
  <conditionalFormatting sqref="D365">
    <cfRule type="cellIs" dxfId="623" priority="650" stopIfTrue="1" operator="equal">
      <formula>"CW 2130-R11"</formula>
    </cfRule>
    <cfRule type="cellIs" dxfId="622" priority="651" stopIfTrue="1" operator="equal">
      <formula>"CW 3120-R2"</formula>
    </cfRule>
    <cfRule type="cellIs" dxfId="621" priority="652" stopIfTrue="1" operator="equal">
      <formula>"CW 3240-R7"</formula>
    </cfRule>
  </conditionalFormatting>
  <conditionalFormatting sqref="D369">
    <cfRule type="cellIs" dxfId="620" priority="639" stopIfTrue="1" operator="equal">
      <formula>"CW 2130-R11"</formula>
    </cfRule>
    <cfRule type="cellIs" dxfId="619" priority="640" stopIfTrue="1" operator="equal">
      <formula>"CW 3120-R2"</formula>
    </cfRule>
    <cfRule type="cellIs" dxfId="618" priority="641" stopIfTrue="1" operator="equal">
      <formula>"CW 3240-R7"</formula>
    </cfRule>
  </conditionalFormatting>
  <conditionalFormatting sqref="D367">
    <cfRule type="cellIs" dxfId="617" priority="645" stopIfTrue="1" operator="equal">
      <formula>"CW 2130-R11"</formula>
    </cfRule>
    <cfRule type="cellIs" dxfId="616" priority="646" stopIfTrue="1" operator="equal">
      <formula>"CW 3120-R2"</formula>
    </cfRule>
    <cfRule type="cellIs" dxfId="615" priority="647" stopIfTrue="1" operator="equal">
      <formula>"CW 3240-R7"</formula>
    </cfRule>
  </conditionalFormatting>
  <conditionalFormatting sqref="D346">
    <cfRule type="cellIs" dxfId="614" priority="668" stopIfTrue="1" operator="equal">
      <formula>"CW 3120-R2"</formula>
    </cfRule>
    <cfRule type="cellIs" dxfId="613" priority="669" stopIfTrue="1" operator="equal">
      <formula>"CW 3240-R7"</formula>
    </cfRule>
  </conditionalFormatting>
  <conditionalFormatting sqref="D368">
    <cfRule type="cellIs" dxfId="612" priority="642" stopIfTrue="1" operator="equal">
      <formula>"CW 2130-R11"</formula>
    </cfRule>
    <cfRule type="cellIs" dxfId="611" priority="643" stopIfTrue="1" operator="equal">
      <formula>"CW 3120-R2"</formula>
    </cfRule>
    <cfRule type="cellIs" dxfId="610" priority="644" stopIfTrue="1" operator="equal">
      <formula>"CW 3240-R7"</formula>
    </cfRule>
  </conditionalFormatting>
  <conditionalFormatting sqref="D352">
    <cfRule type="cellIs" dxfId="609" priority="661" stopIfTrue="1" operator="equal">
      <formula>"CW 3120-R2"</formula>
    </cfRule>
    <cfRule type="cellIs" dxfId="608" priority="662" stopIfTrue="1" operator="equal">
      <formula>"CW 3240-R7"</formula>
    </cfRule>
  </conditionalFormatting>
  <conditionalFormatting sqref="D348">
    <cfRule type="cellIs" dxfId="607" priority="663" stopIfTrue="1" operator="equal">
      <formula>"CW 3120-R2"</formula>
    </cfRule>
    <cfRule type="cellIs" dxfId="606" priority="664" stopIfTrue="1" operator="equal">
      <formula>"CW 3240-R7"</formula>
    </cfRule>
  </conditionalFormatting>
  <conditionalFormatting sqref="D349">
    <cfRule type="cellIs" dxfId="605" priority="653" stopIfTrue="1" operator="equal">
      <formula>"CW 3120-R2"</formula>
    </cfRule>
    <cfRule type="cellIs" dxfId="604" priority="654" stopIfTrue="1" operator="equal">
      <formula>"CW 3240-R7"</formula>
    </cfRule>
  </conditionalFormatting>
  <conditionalFormatting sqref="D370">
    <cfRule type="cellIs" dxfId="603" priority="636" stopIfTrue="1" operator="equal">
      <formula>"CW 2130-R11"</formula>
    </cfRule>
    <cfRule type="cellIs" dxfId="602" priority="637" stopIfTrue="1" operator="equal">
      <formula>"CW 3120-R2"</formula>
    </cfRule>
    <cfRule type="cellIs" dxfId="601" priority="638" stopIfTrue="1" operator="equal">
      <formula>"CW 3240-R7"</formula>
    </cfRule>
  </conditionalFormatting>
  <conditionalFormatting sqref="D371">
    <cfRule type="cellIs" dxfId="600" priority="633" stopIfTrue="1" operator="equal">
      <formula>"CW 2130-R11"</formula>
    </cfRule>
    <cfRule type="cellIs" dxfId="599" priority="634" stopIfTrue="1" operator="equal">
      <formula>"CW 3120-R2"</formula>
    </cfRule>
    <cfRule type="cellIs" dxfId="598" priority="635" stopIfTrue="1" operator="equal">
      <formula>"CW 3240-R7"</formula>
    </cfRule>
  </conditionalFormatting>
  <conditionalFormatting sqref="D372">
    <cfRule type="cellIs" dxfId="597" priority="630" stopIfTrue="1" operator="equal">
      <formula>"CW 2130-R11"</formula>
    </cfRule>
    <cfRule type="cellIs" dxfId="596" priority="631" stopIfTrue="1" operator="equal">
      <formula>"CW 3120-R2"</formula>
    </cfRule>
    <cfRule type="cellIs" dxfId="595" priority="632" stopIfTrue="1" operator="equal">
      <formula>"CW 3240-R7"</formula>
    </cfRule>
  </conditionalFormatting>
  <conditionalFormatting sqref="D366">
    <cfRule type="cellIs" dxfId="594" priority="648" stopIfTrue="1" operator="equal">
      <formula>"CW 3120-R2"</formula>
    </cfRule>
    <cfRule type="cellIs" dxfId="593" priority="649" stopIfTrue="1" operator="equal">
      <formula>"CW 3240-R7"</formula>
    </cfRule>
  </conditionalFormatting>
  <conditionalFormatting sqref="D360">
    <cfRule type="cellIs" dxfId="592" priority="604" stopIfTrue="1" operator="equal">
      <formula>"CW 2130-R11"</formula>
    </cfRule>
    <cfRule type="cellIs" dxfId="591" priority="605" stopIfTrue="1" operator="equal">
      <formula>"CW 3240-R7"</formula>
    </cfRule>
  </conditionalFormatting>
  <conditionalFormatting sqref="D309">
    <cfRule type="cellIs" dxfId="590" priority="592" stopIfTrue="1" operator="equal">
      <formula>"CW 2130-R11"</formula>
    </cfRule>
    <cfRule type="cellIs" dxfId="589" priority="593" stopIfTrue="1" operator="equal">
      <formula>"CW 3120-R2"</formula>
    </cfRule>
    <cfRule type="cellIs" dxfId="588" priority="594" stopIfTrue="1" operator="equal">
      <formula>"CW 3240-R7"</formula>
    </cfRule>
  </conditionalFormatting>
  <conditionalFormatting sqref="D321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355">
    <cfRule type="cellIs" dxfId="584" priority="584" stopIfTrue="1" operator="equal">
      <formula>"CW 3120-R2"</formula>
    </cfRule>
    <cfRule type="cellIs" dxfId="583" priority="585" stopIfTrue="1" operator="equal">
      <formula>"CW 3240-R7"</formula>
    </cfRule>
  </conditionalFormatting>
  <conditionalFormatting sqref="D356">
    <cfRule type="cellIs" dxfId="582" priority="582" stopIfTrue="1" operator="equal">
      <formula>"CW 3120-R2"</formula>
    </cfRule>
    <cfRule type="cellIs" dxfId="581" priority="583" stopIfTrue="1" operator="equal">
      <formula>"CW 3240-R7"</formula>
    </cfRule>
  </conditionalFormatting>
  <conditionalFormatting sqref="D351">
    <cfRule type="cellIs" dxfId="580" priority="580" stopIfTrue="1" operator="equal">
      <formula>"CW 3120-R2"</formula>
    </cfRule>
    <cfRule type="cellIs" dxfId="579" priority="581" stopIfTrue="1" operator="equal">
      <formula>"CW 3240-R7"</formula>
    </cfRule>
  </conditionalFormatting>
  <conditionalFormatting sqref="D398">
    <cfRule type="cellIs" dxfId="578" priority="559" stopIfTrue="1" operator="equal">
      <formula>"CW 2130-R11"</formula>
    </cfRule>
    <cfRule type="cellIs" dxfId="577" priority="560" stopIfTrue="1" operator="equal">
      <formula>"CW 3120-R2"</formula>
    </cfRule>
    <cfRule type="cellIs" dxfId="576" priority="561" stopIfTrue="1" operator="equal">
      <formula>"CW 3240-R7"</formula>
    </cfRule>
  </conditionalFormatting>
  <conditionalFormatting sqref="D381">
    <cfRule type="cellIs" dxfId="575" priority="521" stopIfTrue="1" operator="equal">
      <formula>"CW 2130-R11"</formula>
    </cfRule>
    <cfRule type="cellIs" dxfId="574" priority="522" stopIfTrue="1" operator="equal">
      <formula>"CW 3120-R2"</formula>
    </cfRule>
    <cfRule type="cellIs" dxfId="573" priority="523" stopIfTrue="1" operator="equal">
      <formula>"CW 3240-R7"</formula>
    </cfRule>
  </conditionalFormatting>
  <conditionalFormatting sqref="D385">
    <cfRule type="cellIs" dxfId="572" priority="518" stopIfTrue="1" operator="equal">
      <formula>"CW 2130-R11"</formula>
    </cfRule>
    <cfRule type="cellIs" dxfId="571" priority="519" stopIfTrue="1" operator="equal">
      <formula>"CW 3120-R2"</formula>
    </cfRule>
    <cfRule type="cellIs" dxfId="570" priority="520" stopIfTrue="1" operator="equal">
      <formula>"CW 3240-R7"</formula>
    </cfRule>
  </conditionalFormatting>
  <conditionalFormatting sqref="D422 D430:D431">
    <cfRule type="cellIs" dxfId="569" priority="577" stopIfTrue="1" operator="equal">
      <formula>"CW 2130-R11"</formula>
    </cfRule>
    <cfRule type="cellIs" dxfId="568" priority="578" stopIfTrue="1" operator="equal">
      <formula>"CW 3120-R2"</formula>
    </cfRule>
    <cfRule type="cellIs" dxfId="567" priority="579" stopIfTrue="1" operator="equal">
      <formula>"CW 3240-R7"</formula>
    </cfRule>
  </conditionalFormatting>
  <conditionalFormatting sqref="D384">
    <cfRule type="cellIs" dxfId="566" priority="574" stopIfTrue="1" operator="equal">
      <formula>"CW 2130-R11"</formula>
    </cfRule>
    <cfRule type="cellIs" dxfId="565" priority="575" stopIfTrue="1" operator="equal">
      <formula>"CW 3120-R2"</formula>
    </cfRule>
    <cfRule type="cellIs" dxfId="564" priority="576" stopIfTrue="1" operator="equal">
      <formula>"CW 3240-R7"</formula>
    </cfRule>
  </conditionalFormatting>
  <conditionalFormatting sqref="D389">
    <cfRule type="cellIs" dxfId="563" priority="571" stopIfTrue="1" operator="equal">
      <formula>"CW 2130-R11"</formula>
    </cfRule>
    <cfRule type="cellIs" dxfId="562" priority="572" stopIfTrue="1" operator="equal">
      <formula>"CW 3120-R2"</formula>
    </cfRule>
    <cfRule type="cellIs" dxfId="561" priority="573" stopIfTrue="1" operator="equal">
      <formula>"CW 3240-R7"</formula>
    </cfRule>
  </conditionalFormatting>
  <conditionalFormatting sqref="D390:D393">
    <cfRule type="cellIs" dxfId="560" priority="568" stopIfTrue="1" operator="equal">
      <formula>"CW 2130-R11"</formula>
    </cfRule>
    <cfRule type="cellIs" dxfId="559" priority="569" stopIfTrue="1" operator="equal">
      <formula>"CW 3120-R2"</formula>
    </cfRule>
    <cfRule type="cellIs" dxfId="558" priority="570" stopIfTrue="1" operator="equal">
      <formula>"CW 3240-R7"</formula>
    </cfRule>
  </conditionalFormatting>
  <conditionalFormatting sqref="D394:D396">
    <cfRule type="cellIs" dxfId="557" priority="565" stopIfTrue="1" operator="equal">
      <formula>"CW 2130-R11"</formula>
    </cfRule>
    <cfRule type="cellIs" dxfId="556" priority="566" stopIfTrue="1" operator="equal">
      <formula>"CW 3120-R2"</formula>
    </cfRule>
    <cfRule type="cellIs" dxfId="555" priority="567" stopIfTrue="1" operator="equal">
      <formula>"CW 3240-R7"</formula>
    </cfRule>
  </conditionalFormatting>
  <conditionalFormatting sqref="D397">
    <cfRule type="cellIs" dxfId="554" priority="562" stopIfTrue="1" operator="equal">
      <formula>"CW 2130-R11"</formula>
    </cfRule>
    <cfRule type="cellIs" dxfId="553" priority="563" stopIfTrue="1" operator="equal">
      <formula>"CW 3120-R2"</formula>
    </cfRule>
    <cfRule type="cellIs" dxfId="552" priority="564" stopIfTrue="1" operator="equal">
      <formula>"CW 3240-R7"</formula>
    </cfRule>
  </conditionalFormatting>
  <conditionalFormatting sqref="D399">
    <cfRule type="cellIs" dxfId="551" priority="556" stopIfTrue="1" operator="equal">
      <formula>"CW 2130-R11"</formula>
    </cfRule>
    <cfRule type="cellIs" dxfId="550" priority="557" stopIfTrue="1" operator="equal">
      <formula>"CW 3120-R2"</formula>
    </cfRule>
    <cfRule type="cellIs" dxfId="549" priority="558" stopIfTrue="1" operator="equal">
      <formula>"CW 3240-R7"</formula>
    </cfRule>
  </conditionalFormatting>
  <conditionalFormatting sqref="D410:D412">
    <cfRule type="cellIs" dxfId="548" priority="553" stopIfTrue="1" operator="equal">
      <formula>"CW 2130-R11"</formula>
    </cfRule>
    <cfRule type="cellIs" dxfId="547" priority="554" stopIfTrue="1" operator="equal">
      <formula>"CW 3120-R2"</formula>
    </cfRule>
    <cfRule type="cellIs" dxfId="546" priority="555" stopIfTrue="1" operator="equal">
      <formula>"CW 3240-R7"</formula>
    </cfRule>
  </conditionalFormatting>
  <conditionalFormatting sqref="D413:D414">
    <cfRule type="cellIs" dxfId="545" priority="550" stopIfTrue="1" operator="equal">
      <formula>"CW 2130-R11"</formula>
    </cfRule>
    <cfRule type="cellIs" dxfId="544" priority="551" stopIfTrue="1" operator="equal">
      <formula>"CW 3120-R2"</formula>
    </cfRule>
    <cfRule type="cellIs" dxfId="543" priority="552" stopIfTrue="1" operator="equal">
      <formula>"CW 3240-R7"</formula>
    </cfRule>
  </conditionalFormatting>
  <conditionalFormatting sqref="D415:D416">
    <cfRule type="cellIs" dxfId="542" priority="547" stopIfTrue="1" operator="equal">
      <formula>"CW 2130-R11"</formula>
    </cfRule>
    <cfRule type="cellIs" dxfId="541" priority="548" stopIfTrue="1" operator="equal">
      <formula>"CW 3120-R2"</formula>
    </cfRule>
    <cfRule type="cellIs" dxfId="540" priority="549" stopIfTrue="1" operator="equal">
      <formula>"CW 3240-R7"</formula>
    </cfRule>
  </conditionalFormatting>
  <conditionalFormatting sqref="D420">
    <cfRule type="cellIs" dxfId="539" priority="544" stopIfTrue="1" operator="equal">
      <formula>"CW 2130-R11"</formula>
    </cfRule>
    <cfRule type="cellIs" dxfId="538" priority="545" stopIfTrue="1" operator="equal">
      <formula>"CW 3120-R2"</formula>
    </cfRule>
    <cfRule type="cellIs" dxfId="537" priority="546" stopIfTrue="1" operator="equal">
      <formula>"CW 3240-R7"</formula>
    </cfRule>
  </conditionalFormatting>
  <conditionalFormatting sqref="D425:D426">
    <cfRule type="cellIs" dxfId="536" priority="541" stopIfTrue="1" operator="equal">
      <formula>"CW 2130-R11"</formula>
    </cfRule>
    <cfRule type="cellIs" dxfId="535" priority="542" stopIfTrue="1" operator="equal">
      <formula>"CW 3120-R2"</formula>
    </cfRule>
    <cfRule type="cellIs" dxfId="534" priority="543" stopIfTrue="1" operator="equal">
      <formula>"CW 3240-R7"</formula>
    </cfRule>
  </conditionalFormatting>
  <conditionalFormatting sqref="D424">
    <cfRule type="cellIs" dxfId="533" priority="539" stopIfTrue="1" operator="equal">
      <formula>"CW 3120-R2"</formula>
    </cfRule>
    <cfRule type="cellIs" dxfId="532" priority="540" stopIfTrue="1" operator="equal">
      <formula>"CW 3240-R7"</formula>
    </cfRule>
  </conditionalFormatting>
  <conditionalFormatting sqref="D429">
    <cfRule type="cellIs" dxfId="531" priority="533" stopIfTrue="1" operator="equal">
      <formula>"CW 2130-R11"</formula>
    </cfRule>
    <cfRule type="cellIs" dxfId="530" priority="534" stopIfTrue="1" operator="equal">
      <formula>"CW 3120-R2"</formula>
    </cfRule>
    <cfRule type="cellIs" dxfId="529" priority="535" stopIfTrue="1" operator="equal">
      <formula>"CW 3240-R7"</formula>
    </cfRule>
  </conditionalFormatting>
  <conditionalFormatting sqref="D428">
    <cfRule type="cellIs" dxfId="528" priority="536" stopIfTrue="1" operator="equal">
      <formula>"CW 2130-R11"</formula>
    </cfRule>
    <cfRule type="cellIs" dxfId="527" priority="537" stopIfTrue="1" operator="equal">
      <formula>"CW 3120-R2"</formula>
    </cfRule>
    <cfRule type="cellIs" dxfId="526" priority="538" stopIfTrue="1" operator="equal">
      <formula>"CW 3240-R7"</formula>
    </cfRule>
  </conditionalFormatting>
  <conditionalFormatting sqref="D432:D434">
    <cfRule type="cellIs" dxfId="525" priority="530" stopIfTrue="1" operator="equal">
      <formula>"CW 2130-R11"</formula>
    </cfRule>
    <cfRule type="cellIs" dxfId="524" priority="531" stopIfTrue="1" operator="equal">
      <formula>"CW 3120-R2"</formula>
    </cfRule>
    <cfRule type="cellIs" dxfId="523" priority="532" stopIfTrue="1" operator="equal">
      <formula>"CW 3240-R7"</formula>
    </cfRule>
  </conditionalFormatting>
  <conditionalFormatting sqref="D436">
    <cfRule type="cellIs" dxfId="522" priority="527" stopIfTrue="1" operator="equal">
      <formula>"CW 2130-R11"</formula>
    </cfRule>
    <cfRule type="cellIs" dxfId="521" priority="528" stopIfTrue="1" operator="equal">
      <formula>"CW 3120-R2"</formula>
    </cfRule>
    <cfRule type="cellIs" dxfId="520" priority="529" stopIfTrue="1" operator="equal">
      <formula>"CW 3240-R7"</formula>
    </cfRule>
  </conditionalFormatting>
  <conditionalFormatting sqref="D438:D440">
    <cfRule type="cellIs" dxfId="519" priority="524" stopIfTrue="1" operator="equal">
      <formula>"CW 2130-R11"</formula>
    </cfRule>
    <cfRule type="cellIs" dxfId="518" priority="525" stopIfTrue="1" operator="equal">
      <formula>"CW 3120-R2"</formula>
    </cfRule>
    <cfRule type="cellIs" dxfId="517" priority="526" stopIfTrue="1" operator="equal">
      <formula>"CW 3240-R7"</formula>
    </cfRule>
  </conditionalFormatting>
  <conditionalFormatting sqref="D156">
    <cfRule type="cellIs" dxfId="516" priority="516" stopIfTrue="1" operator="equal">
      <formula>"CW 3120-R2"</formula>
    </cfRule>
    <cfRule type="cellIs" dxfId="515" priority="517" stopIfTrue="1" operator="equal">
      <formula>"CW 3240-R7"</formula>
    </cfRule>
  </conditionalFormatting>
  <conditionalFormatting sqref="D400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401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91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205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206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474:D475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465 D449 D468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454:D456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457:D458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459">
    <cfRule type="cellIs" dxfId="487" priority="483" stopIfTrue="1" operator="equal">
      <formula>"CW 2130-R11"</formula>
    </cfRule>
    <cfRule type="cellIs" dxfId="486" priority="484" stopIfTrue="1" operator="equal">
      <formula>"CW 3120-R2"</formula>
    </cfRule>
    <cfRule type="cellIs" dxfId="485" priority="485" stopIfTrue="1" operator="equal">
      <formula>"CW 3240-R7"</formula>
    </cfRule>
  </conditionalFormatting>
  <conditionalFormatting sqref="D460:D461">
    <cfRule type="cellIs" dxfId="484" priority="486" stopIfTrue="1" operator="equal">
      <formula>"CW 2130-R11"</formula>
    </cfRule>
    <cfRule type="cellIs" dxfId="483" priority="487" stopIfTrue="1" operator="equal">
      <formula>"CW 3120-R2"</formula>
    </cfRule>
    <cfRule type="cellIs" dxfId="482" priority="488" stopIfTrue="1" operator="equal">
      <formula>"CW 3240-R7"</formula>
    </cfRule>
  </conditionalFormatting>
  <conditionalFormatting sqref="D467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472">
    <cfRule type="cellIs" dxfId="478" priority="474" stopIfTrue="1" operator="equal">
      <formula>"CW 2130-R11"</formula>
    </cfRule>
    <cfRule type="cellIs" dxfId="477" priority="475" stopIfTrue="1" operator="equal">
      <formula>"CW 3120-R2"</formula>
    </cfRule>
    <cfRule type="cellIs" dxfId="476" priority="476" stopIfTrue="1" operator="equal">
      <formula>"CW 3240-R7"</formula>
    </cfRule>
  </conditionalFormatting>
  <conditionalFormatting sqref="D469:D471">
    <cfRule type="cellIs" dxfId="475" priority="477" stopIfTrue="1" operator="equal">
      <formula>"CW 2130-R11"</formula>
    </cfRule>
    <cfRule type="cellIs" dxfId="474" priority="478" stopIfTrue="1" operator="equal">
      <formula>"CW 3120-R2"</formula>
    </cfRule>
    <cfRule type="cellIs" dxfId="473" priority="479" stopIfTrue="1" operator="equal">
      <formula>"CW 3240-R7"</formula>
    </cfRule>
  </conditionalFormatting>
  <conditionalFormatting sqref="D446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448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462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463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286">
    <cfRule type="cellIs" dxfId="460" priority="396" stopIfTrue="1" operator="equal">
      <formula>"CW 2130-R11"</formula>
    </cfRule>
    <cfRule type="cellIs" dxfId="459" priority="397" stopIfTrue="1" operator="equal">
      <formula>"CW 3120-R2"</formula>
    </cfRule>
    <cfRule type="cellIs" dxfId="458" priority="398" stopIfTrue="1" operator="equal">
      <formula>"CW 3240-R7"</formula>
    </cfRule>
  </conditionalFormatting>
  <conditionalFormatting sqref="D249">
    <cfRule type="cellIs" dxfId="457" priority="368" stopIfTrue="1" operator="equal">
      <formula>"CW 2130-R11"</formula>
    </cfRule>
    <cfRule type="cellIs" dxfId="456" priority="369" stopIfTrue="1" operator="equal">
      <formula>"CW 3120-R2"</formula>
    </cfRule>
    <cfRule type="cellIs" dxfId="455" priority="370" stopIfTrue="1" operator="equal">
      <formula>"CW 3240-R7"</formula>
    </cfRule>
  </conditionalFormatting>
  <conditionalFormatting sqref="D288:D290">
    <cfRule type="cellIs" dxfId="454" priority="393" stopIfTrue="1" operator="equal">
      <formula>"CW 2130-R11"</formula>
    </cfRule>
    <cfRule type="cellIs" dxfId="453" priority="394" stopIfTrue="1" operator="equal">
      <formula>"CW 3120-R2"</formula>
    </cfRule>
    <cfRule type="cellIs" dxfId="452" priority="395" stopIfTrue="1" operator="equal">
      <formula>"CW 3240-R7"</formula>
    </cfRule>
  </conditionalFormatting>
  <conditionalFormatting sqref="D241:D242">
    <cfRule type="cellIs" dxfId="451" priority="390" stopIfTrue="1" operator="equal">
      <formula>"CW 2130-R11"</formula>
    </cfRule>
    <cfRule type="cellIs" dxfId="450" priority="391" stopIfTrue="1" operator="equal">
      <formula>"CW 3120-R2"</formula>
    </cfRule>
    <cfRule type="cellIs" dxfId="449" priority="392" stopIfTrue="1" operator="equal">
      <formula>"CW 3240-R7"</formula>
    </cfRule>
  </conditionalFormatting>
  <conditionalFormatting sqref="D254:D255">
    <cfRule type="cellIs" dxfId="448" priority="387" stopIfTrue="1" operator="equal">
      <formula>"CW 2130-R11"</formula>
    </cfRule>
    <cfRule type="cellIs" dxfId="447" priority="388" stopIfTrue="1" operator="equal">
      <formula>"CW 3120-R2"</formula>
    </cfRule>
    <cfRule type="cellIs" dxfId="446" priority="389" stopIfTrue="1" operator="equal">
      <formula>"CW 3240-R7"</formula>
    </cfRule>
  </conditionalFormatting>
  <conditionalFormatting sqref="D266:D267">
    <cfRule type="cellIs" dxfId="445" priority="384" stopIfTrue="1" operator="equal">
      <formula>"CW 2130-R11"</formula>
    </cfRule>
    <cfRule type="cellIs" dxfId="444" priority="385" stopIfTrue="1" operator="equal">
      <formula>"CW 3120-R2"</formula>
    </cfRule>
    <cfRule type="cellIs" dxfId="443" priority="386" stopIfTrue="1" operator="equal">
      <formula>"CW 3240-R7"</formula>
    </cfRule>
  </conditionalFormatting>
  <conditionalFormatting sqref="D246">
    <cfRule type="cellIs" dxfId="442" priority="365" stopIfTrue="1" operator="equal">
      <formula>"CW 2130-R11"</formula>
    </cfRule>
    <cfRule type="cellIs" dxfId="441" priority="366" stopIfTrue="1" operator="equal">
      <formula>"CW 3120-R2"</formula>
    </cfRule>
    <cfRule type="cellIs" dxfId="440" priority="367" stopIfTrue="1" operator="equal">
      <formula>"CW 3240-R7"</formula>
    </cfRule>
  </conditionalFormatting>
  <conditionalFormatting sqref="D481">
    <cfRule type="cellIs" dxfId="439" priority="362" stopIfTrue="1" operator="equal">
      <formula>"CW 2130-R11"</formula>
    </cfRule>
    <cfRule type="cellIs" dxfId="438" priority="363" stopIfTrue="1" operator="equal">
      <formula>"CW 3120-R2"</formula>
    </cfRule>
    <cfRule type="cellIs" dxfId="437" priority="364" stopIfTrue="1" operator="equal">
      <formula>"CW 3240-R7"</formula>
    </cfRule>
  </conditionalFormatting>
  <conditionalFormatting sqref="D480">
    <cfRule type="cellIs" dxfId="436" priority="359" stopIfTrue="1" operator="equal">
      <formula>"CW 2130-R11"</formula>
    </cfRule>
    <cfRule type="cellIs" dxfId="435" priority="360" stopIfTrue="1" operator="equal">
      <formula>"CW 3120-R2"</formula>
    </cfRule>
    <cfRule type="cellIs" dxfId="434" priority="361" stopIfTrue="1" operator="equal">
      <formula>"CW 3240-R7"</formula>
    </cfRule>
  </conditionalFormatting>
  <conditionalFormatting sqref="D484">
    <cfRule type="cellIs" dxfId="433" priority="356" stopIfTrue="1" operator="equal">
      <formula>"CW 2130-R11"</formula>
    </cfRule>
    <cfRule type="cellIs" dxfId="432" priority="357" stopIfTrue="1" operator="equal">
      <formula>"CW 3120-R2"</formula>
    </cfRule>
    <cfRule type="cellIs" dxfId="431" priority="358" stopIfTrue="1" operator="equal">
      <formula>"CW 3240-R7"</formula>
    </cfRule>
  </conditionalFormatting>
  <conditionalFormatting sqref="D483">
    <cfRule type="cellIs" dxfId="430" priority="353" stopIfTrue="1" operator="equal">
      <formula>"CW 2130-R11"</formula>
    </cfRule>
    <cfRule type="cellIs" dxfId="429" priority="354" stopIfTrue="1" operator="equal">
      <formula>"CW 3120-R2"</formula>
    </cfRule>
    <cfRule type="cellIs" dxfId="428" priority="355" stopIfTrue="1" operator="equal">
      <formula>"CW 3240-R7"</formula>
    </cfRule>
  </conditionalFormatting>
  <conditionalFormatting sqref="D229:D230">
    <cfRule type="cellIs" dxfId="427" priority="459" stopIfTrue="1" operator="equal">
      <formula>"CW 2130-R11"</formula>
    </cfRule>
    <cfRule type="cellIs" dxfId="426" priority="460" stopIfTrue="1" operator="equal">
      <formula>"CW 3120-R2"</formula>
    </cfRule>
    <cfRule type="cellIs" dxfId="425" priority="461" stopIfTrue="1" operator="equal">
      <formula>"CW 3240-R7"</formula>
    </cfRule>
  </conditionalFormatting>
  <conditionalFormatting sqref="D247:D248">
    <cfRule type="cellIs" dxfId="424" priority="456" stopIfTrue="1" operator="equal">
      <formula>"CW 2130-R11"</formula>
    </cfRule>
    <cfRule type="cellIs" dxfId="423" priority="457" stopIfTrue="1" operator="equal">
      <formula>"CW 3120-R2"</formula>
    </cfRule>
    <cfRule type="cellIs" dxfId="422" priority="458" stopIfTrue="1" operator="equal">
      <formula>"CW 3240-R7"</formula>
    </cfRule>
  </conditionalFormatting>
  <conditionalFormatting sqref="D222">
    <cfRule type="cellIs" dxfId="421" priority="453" stopIfTrue="1" operator="equal">
      <formula>"CW 2130-R11"</formula>
    </cfRule>
    <cfRule type="cellIs" dxfId="420" priority="454" stopIfTrue="1" operator="equal">
      <formula>"CW 3120-R2"</formula>
    </cfRule>
    <cfRule type="cellIs" dxfId="419" priority="455" stopIfTrue="1" operator="equal">
      <formula>"CW 3240-R7"</formula>
    </cfRule>
  </conditionalFormatting>
  <conditionalFormatting sqref="D224">
    <cfRule type="cellIs" dxfId="418" priority="450" stopIfTrue="1" operator="equal">
      <formula>"CW 2130-R11"</formula>
    </cfRule>
    <cfRule type="cellIs" dxfId="417" priority="451" stopIfTrue="1" operator="equal">
      <formula>"CW 3120-R2"</formula>
    </cfRule>
    <cfRule type="cellIs" dxfId="416" priority="452" stopIfTrue="1" operator="equal">
      <formula>"CW 3240-R7"</formula>
    </cfRule>
  </conditionalFormatting>
  <conditionalFormatting sqref="D226">
    <cfRule type="cellIs" dxfId="415" priority="447" stopIfTrue="1" operator="equal">
      <formula>"CW 2130-R11"</formula>
    </cfRule>
    <cfRule type="cellIs" dxfId="414" priority="448" stopIfTrue="1" operator="equal">
      <formula>"CW 3120-R2"</formula>
    </cfRule>
    <cfRule type="cellIs" dxfId="413" priority="449" stopIfTrue="1" operator="equal">
      <formula>"CW 3240-R7"</formula>
    </cfRule>
  </conditionalFormatting>
  <conditionalFormatting sqref="D227">
    <cfRule type="cellIs" dxfId="412" priority="444" stopIfTrue="1" operator="equal">
      <formula>"CW 2130-R11"</formula>
    </cfRule>
    <cfRule type="cellIs" dxfId="411" priority="445" stopIfTrue="1" operator="equal">
      <formula>"CW 3120-R2"</formula>
    </cfRule>
    <cfRule type="cellIs" dxfId="410" priority="446" stopIfTrue="1" operator="equal">
      <formula>"CW 3240-R7"</formula>
    </cfRule>
  </conditionalFormatting>
  <conditionalFormatting sqref="D228">
    <cfRule type="cellIs" dxfId="409" priority="441" stopIfTrue="1" operator="equal">
      <formula>"CW 2130-R11"</formula>
    </cfRule>
    <cfRule type="cellIs" dxfId="408" priority="442" stopIfTrue="1" operator="equal">
      <formula>"CW 3120-R2"</formula>
    </cfRule>
    <cfRule type="cellIs" dxfId="407" priority="443" stopIfTrue="1" operator="equal">
      <formula>"CW 3240-R7"</formula>
    </cfRule>
  </conditionalFormatting>
  <conditionalFormatting sqref="D232:D233">
    <cfRule type="cellIs" dxfId="406" priority="438" stopIfTrue="1" operator="equal">
      <formula>"CW 2130-R11"</formula>
    </cfRule>
    <cfRule type="cellIs" dxfId="405" priority="439" stopIfTrue="1" operator="equal">
      <formula>"CW 3120-R2"</formula>
    </cfRule>
    <cfRule type="cellIs" dxfId="404" priority="440" stopIfTrue="1" operator="equal">
      <formula>"CW 3240-R7"</formula>
    </cfRule>
  </conditionalFormatting>
  <conditionalFormatting sqref="D234:D235">
    <cfRule type="cellIs" dxfId="403" priority="435" stopIfTrue="1" operator="equal">
      <formula>"CW 2130-R11"</formula>
    </cfRule>
    <cfRule type="cellIs" dxfId="402" priority="436" stopIfTrue="1" operator="equal">
      <formula>"CW 3120-R2"</formula>
    </cfRule>
    <cfRule type="cellIs" dxfId="401" priority="437" stopIfTrue="1" operator="equal">
      <formula>"CW 3240-R7"</formula>
    </cfRule>
  </conditionalFormatting>
  <conditionalFormatting sqref="D236">
    <cfRule type="cellIs" dxfId="400" priority="432" stopIfTrue="1" operator="equal">
      <formula>"CW 2130-R11"</formula>
    </cfRule>
    <cfRule type="cellIs" dxfId="399" priority="433" stopIfTrue="1" operator="equal">
      <formula>"CW 3120-R2"</formula>
    </cfRule>
    <cfRule type="cellIs" dxfId="398" priority="434" stopIfTrue="1" operator="equal">
      <formula>"CW 3240-R7"</formula>
    </cfRule>
  </conditionalFormatting>
  <conditionalFormatting sqref="D237:D240">
    <cfRule type="cellIs" dxfId="397" priority="429" stopIfTrue="1" operator="equal">
      <formula>"CW 2130-R11"</formula>
    </cfRule>
    <cfRule type="cellIs" dxfId="396" priority="430" stopIfTrue="1" operator="equal">
      <formula>"CW 3120-R2"</formula>
    </cfRule>
    <cfRule type="cellIs" dxfId="395" priority="431" stopIfTrue="1" operator="equal">
      <formula>"CW 3240-R7"</formula>
    </cfRule>
  </conditionalFormatting>
  <conditionalFormatting sqref="D244">
    <cfRule type="cellIs" dxfId="394" priority="426" stopIfTrue="1" operator="equal">
      <formula>"CW 2130-R11"</formula>
    </cfRule>
    <cfRule type="cellIs" dxfId="393" priority="427" stopIfTrue="1" operator="equal">
      <formula>"CW 3120-R2"</formula>
    </cfRule>
    <cfRule type="cellIs" dxfId="392" priority="428" stopIfTrue="1" operator="equal">
      <formula>"CW 3240-R7"</formula>
    </cfRule>
  </conditionalFormatting>
  <conditionalFormatting sqref="D245">
    <cfRule type="cellIs" dxfId="391" priority="423" stopIfTrue="1" operator="equal">
      <formula>"CW 2130-R11"</formula>
    </cfRule>
    <cfRule type="cellIs" dxfId="390" priority="424" stopIfTrue="1" operator="equal">
      <formula>"CW 3120-R2"</formula>
    </cfRule>
    <cfRule type="cellIs" dxfId="389" priority="425" stopIfTrue="1" operator="equal">
      <formula>"CW 3240-R7"</formula>
    </cfRule>
  </conditionalFormatting>
  <conditionalFormatting sqref="D250">
    <cfRule type="cellIs" dxfId="388" priority="420" stopIfTrue="1" operator="equal">
      <formula>"CW 2130-R11"</formula>
    </cfRule>
    <cfRule type="cellIs" dxfId="387" priority="421" stopIfTrue="1" operator="equal">
      <formula>"CW 3120-R2"</formula>
    </cfRule>
    <cfRule type="cellIs" dxfId="386" priority="422" stopIfTrue="1" operator="equal">
      <formula>"CW 3240-R7"</formula>
    </cfRule>
  </conditionalFormatting>
  <conditionalFormatting sqref="D251:D253">
    <cfRule type="cellIs" dxfId="385" priority="417" stopIfTrue="1" operator="equal">
      <formula>"CW 2130-R11"</formula>
    </cfRule>
    <cfRule type="cellIs" dxfId="384" priority="418" stopIfTrue="1" operator="equal">
      <formula>"CW 3120-R2"</formula>
    </cfRule>
    <cfRule type="cellIs" dxfId="383" priority="419" stopIfTrue="1" operator="equal">
      <formula>"CW 3240-R7"</formula>
    </cfRule>
  </conditionalFormatting>
  <conditionalFormatting sqref="D257:D258">
    <cfRule type="cellIs" dxfId="382" priority="414" stopIfTrue="1" operator="equal">
      <formula>"CW 2130-R11"</formula>
    </cfRule>
    <cfRule type="cellIs" dxfId="381" priority="415" stopIfTrue="1" operator="equal">
      <formula>"CW 3120-R2"</formula>
    </cfRule>
    <cfRule type="cellIs" dxfId="380" priority="416" stopIfTrue="1" operator="equal">
      <formula>"CW 3240-R7"</formula>
    </cfRule>
  </conditionalFormatting>
  <conditionalFormatting sqref="D260">
    <cfRule type="cellIs" dxfId="379" priority="411" stopIfTrue="1" operator="equal">
      <formula>"CW 2130-R11"</formula>
    </cfRule>
    <cfRule type="cellIs" dxfId="378" priority="412" stopIfTrue="1" operator="equal">
      <formula>"CW 3120-R2"</formula>
    </cfRule>
    <cfRule type="cellIs" dxfId="377" priority="413" stopIfTrue="1" operator="equal">
      <formula>"CW 3240-R7"</formula>
    </cfRule>
  </conditionalFormatting>
  <conditionalFormatting sqref="D276">
    <cfRule type="cellIs" dxfId="376" priority="408" stopIfTrue="1" operator="equal">
      <formula>"CW 2130-R11"</formula>
    </cfRule>
    <cfRule type="cellIs" dxfId="375" priority="409" stopIfTrue="1" operator="equal">
      <formula>"CW 3120-R2"</formula>
    </cfRule>
    <cfRule type="cellIs" dxfId="374" priority="410" stopIfTrue="1" operator="equal">
      <formula>"CW 3240-R7"</formula>
    </cfRule>
  </conditionalFormatting>
  <conditionalFormatting sqref="D280:D281">
    <cfRule type="cellIs" dxfId="373" priority="405" stopIfTrue="1" operator="equal">
      <formula>"CW 2130-R11"</formula>
    </cfRule>
    <cfRule type="cellIs" dxfId="372" priority="406" stopIfTrue="1" operator="equal">
      <formula>"CW 3120-R2"</formula>
    </cfRule>
    <cfRule type="cellIs" dxfId="371" priority="407" stopIfTrue="1" operator="equal">
      <formula>"CW 3240-R7"</formula>
    </cfRule>
  </conditionalFormatting>
  <conditionalFormatting sqref="D265">
    <cfRule type="cellIs" dxfId="370" priority="382" stopIfTrue="1" operator="equal">
      <formula>"CW 3120-R2"</formula>
    </cfRule>
    <cfRule type="cellIs" dxfId="369" priority="383" stopIfTrue="1" operator="equal">
      <formula>"CW 3240-R7"</formula>
    </cfRule>
  </conditionalFormatting>
  <conditionalFormatting sqref="D279">
    <cfRule type="cellIs" dxfId="368" priority="402" stopIfTrue="1" operator="equal">
      <formula>"CW 2130-R11"</formula>
    </cfRule>
    <cfRule type="cellIs" dxfId="367" priority="403" stopIfTrue="1" operator="equal">
      <formula>"CW 3120-R2"</formula>
    </cfRule>
    <cfRule type="cellIs" dxfId="366" priority="404" stopIfTrue="1" operator="equal">
      <formula>"CW 3240-R7"</formula>
    </cfRule>
  </conditionalFormatting>
  <conditionalFormatting sqref="D283:D285">
    <cfRule type="cellIs" dxfId="365" priority="399" stopIfTrue="1" operator="equal">
      <formula>"CW 2130-R11"</formula>
    </cfRule>
    <cfRule type="cellIs" dxfId="364" priority="400" stopIfTrue="1" operator="equal">
      <formula>"CW 3120-R2"</formula>
    </cfRule>
    <cfRule type="cellIs" dxfId="363" priority="401" stopIfTrue="1" operator="equal">
      <formula>"CW 3240-R7"</formula>
    </cfRule>
  </conditionalFormatting>
  <conditionalFormatting sqref="D278">
    <cfRule type="cellIs" dxfId="362" priority="371" stopIfTrue="1" operator="equal">
      <formula>"CW 2130-R11"</formula>
    </cfRule>
    <cfRule type="cellIs" dxfId="361" priority="372" stopIfTrue="1" operator="equal">
      <formula>"CW 3120-R2"</formula>
    </cfRule>
    <cfRule type="cellIs" dxfId="360" priority="373" stopIfTrue="1" operator="equal">
      <formula>"CW 3240-R7"</formula>
    </cfRule>
  </conditionalFormatting>
  <conditionalFormatting sqref="D292">
    <cfRule type="cellIs" dxfId="359" priority="379" stopIfTrue="1" operator="equal">
      <formula>"CW 2130-R11"</formula>
    </cfRule>
    <cfRule type="cellIs" dxfId="358" priority="380" stopIfTrue="1" operator="equal">
      <formula>"CW 3120-R2"</formula>
    </cfRule>
    <cfRule type="cellIs" dxfId="357" priority="381" stopIfTrue="1" operator="equal">
      <formula>"CW 3240-R7"</formula>
    </cfRule>
  </conditionalFormatting>
  <conditionalFormatting sqref="D243">
    <cfRule type="cellIs" dxfId="356" priority="376" stopIfTrue="1" operator="equal">
      <formula>"CW 2130-R11"</formula>
    </cfRule>
    <cfRule type="cellIs" dxfId="355" priority="377" stopIfTrue="1" operator="equal">
      <formula>"CW 3120-R2"</formula>
    </cfRule>
    <cfRule type="cellIs" dxfId="354" priority="378" stopIfTrue="1" operator="equal">
      <formula>"CW 3240-R7"</formula>
    </cfRule>
  </conditionalFormatting>
  <conditionalFormatting sqref="D277">
    <cfRule type="cellIs" dxfId="353" priority="374" stopIfTrue="1" operator="equal">
      <formula>"CW 3120-R2"</formula>
    </cfRule>
    <cfRule type="cellIs" dxfId="352" priority="375" stopIfTrue="1" operator="equal">
      <formula>"CW 3240-R7"</formula>
    </cfRule>
  </conditionalFormatting>
  <conditionalFormatting sqref="D68">
    <cfRule type="cellIs" dxfId="351" priority="328" stopIfTrue="1" operator="equal">
      <formula>"CW 2130-R11"</formula>
    </cfRule>
    <cfRule type="cellIs" dxfId="350" priority="329" stopIfTrue="1" operator="equal">
      <formula>"CW 3120-R2"</formula>
    </cfRule>
    <cfRule type="cellIs" dxfId="349" priority="330" stopIfTrue="1" operator="equal">
      <formula>"CW 3240-R7"</formula>
    </cfRule>
  </conditionalFormatting>
  <conditionalFormatting sqref="D69">
    <cfRule type="cellIs" dxfId="348" priority="325" stopIfTrue="1" operator="equal">
      <formula>"CW 2130-R11"</formula>
    </cfRule>
    <cfRule type="cellIs" dxfId="347" priority="326" stopIfTrue="1" operator="equal">
      <formula>"CW 3120-R2"</formula>
    </cfRule>
    <cfRule type="cellIs" dxfId="346" priority="327" stopIfTrue="1" operator="equal">
      <formula>"CW 3240-R7"</formula>
    </cfRule>
  </conditionalFormatting>
  <conditionalFormatting sqref="D488">
    <cfRule type="cellIs" dxfId="345" priority="349" stopIfTrue="1" operator="equal">
      <formula>"CW 3120-R2"</formula>
    </cfRule>
    <cfRule type="cellIs" dxfId="344" priority="350" stopIfTrue="1" operator="equal">
      <formula>"CW 3240-R7"</formula>
    </cfRule>
  </conditionalFormatting>
  <conditionalFormatting sqref="D487">
    <cfRule type="cellIs" dxfId="343" priority="351" stopIfTrue="1" operator="equal">
      <formula>"CW 3120-R2"</formula>
    </cfRule>
    <cfRule type="cellIs" dxfId="342" priority="352" stopIfTrue="1" operator="equal">
      <formula>"CW 3240-R7"</formula>
    </cfRule>
  </conditionalFormatting>
  <conditionalFormatting sqref="D489">
    <cfRule type="cellIs" dxfId="341" priority="347" stopIfTrue="1" operator="equal">
      <formula>"CW 3120-R2"</formula>
    </cfRule>
    <cfRule type="cellIs" dxfId="340" priority="348" stopIfTrue="1" operator="equal">
      <formula>"CW 3240-R7"</formula>
    </cfRule>
  </conditionalFormatting>
  <conditionalFormatting sqref="D498">
    <cfRule type="cellIs" dxfId="339" priority="341" stopIfTrue="1" operator="equal">
      <formula>"CW 3120-R2"</formula>
    </cfRule>
    <cfRule type="cellIs" dxfId="338" priority="342" stopIfTrue="1" operator="equal">
      <formula>"CW 3240-R7"</formula>
    </cfRule>
  </conditionalFormatting>
  <conditionalFormatting sqref="D496">
    <cfRule type="cellIs" dxfId="337" priority="345" stopIfTrue="1" operator="equal">
      <formula>"CW 3120-R2"</formula>
    </cfRule>
    <cfRule type="cellIs" dxfId="336" priority="346" stopIfTrue="1" operator="equal">
      <formula>"CW 3240-R7"</formula>
    </cfRule>
  </conditionalFormatting>
  <conditionalFormatting sqref="D497">
    <cfRule type="cellIs" dxfId="335" priority="343" stopIfTrue="1" operator="equal">
      <formula>"CW 3120-R2"</formula>
    </cfRule>
    <cfRule type="cellIs" dxfId="334" priority="344" stopIfTrue="1" operator="equal">
      <formula>"CW 3240-R7"</formula>
    </cfRule>
  </conditionalFormatting>
  <conditionalFormatting sqref="D502">
    <cfRule type="cellIs" dxfId="333" priority="339" stopIfTrue="1" operator="equal">
      <formula>"CW 3120-R2"</formula>
    </cfRule>
    <cfRule type="cellIs" dxfId="332" priority="340" stopIfTrue="1" operator="equal">
      <formula>"CW 3240-R7"</formula>
    </cfRule>
  </conditionalFormatting>
  <conditionalFormatting sqref="D493">
    <cfRule type="cellIs" dxfId="331" priority="335" stopIfTrue="1" operator="equal">
      <formula>"CW 3120-R2"</formula>
    </cfRule>
    <cfRule type="cellIs" dxfId="330" priority="337" stopIfTrue="1" operator="equal">
      <formula>"CW 3240-R7"</formula>
    </cfRule>
  </conditionalFormatting>
  <conditionalFormatting sqref="D494">
    <cfRule type="cellIs" dxfId="329" priority="336" stopIfTrue="1" operator="equal">
      <formula>"CW 3120-R2"</formula>
    </cfRule>
    <cfRule type="cellIs" dxfId="328" priority="338" stopIfTrue="1" operator="equal">
      <formula>"CW 3240-R7"</formula>
    </cfRule>
  </conditionalFormatting>
  <conditionalFormatting sqref="D499">
    <cfRule type="cellIs" dxfId="327" priority="331" stopIfTrue="1" operator="equal">
      <formula>"CW 3120-R2"</formula>
    </cfRule>
    <cfRule type="cellIs" dxfId="326" priority="333" stopIfTrue="1" operator="equal">
      <formula>"CW 3240-R7"</formula>
    </cfRule>
  </conditionalFormatting>
  <conditionalFormatting sqref="D500:D502">
    <cfRule type="cellIs" dxfId="325" priority="332" stopIfTrue="1" operator="equal">
      <formula>"CW 3120-R2"</formula>
    </cfRule>
    <cfRule type="cellIs" dxfId="324" priority="334" stopIfTrue="1" operator="equal">
      <formula>"CW 3240-R7"</formula>
    </cfRule>
  </conditionalFormatting>
  <conditionalFormatting sqref="D505">
    <cfRule type="cellIs" dxfId="323" priority="321" stopIfTrue="1" operator="equal">
      <formula>"CW 3120-R2"</formula>
    </cfRule>
    <cfRule type="cellIs" dxfId="322" priority="322" stopIfTrue="1" operator="equal">
      <formula>"CW 3240-R7"</formula>
    </cfRule>
  </conditionalFormatting>
  <conditionalFormatting sqref="D504">
    <cfRule type="cellIs" dxfId="321" priority="323" stopIfTrue="1" operator="equal">
      <formula>"CW 3120-R2"</formula>
    </cfRule>
    <cfRule type="cellIs" dxfId="320" priority="324" stopIfTrue="1" operator="equal">
      <formula>"CW 3240-R7"</formula>
    </cfRule>
  </conditionalFormatting>
  <conditionalFormatting sqref="D506">
    <cfRule type="cellIs" dxfId="319" priority="319" stopIfTrue="1" operator="equal">
      <formula>"CW 3120-R2"</formula>
    </cfRule>
    <cfRule type="cellIs" dxfId="318" priority="320" stopIfTrue="1" operator="equal">
      <formula>"CW 3240-R7"</formula>
    </cfRule>
  </conditionalFormatting>
  <conditionalFormatting sqref="D512">
    <cfRule type="cellIs" dxfId="317" priority="313" stopIfTrue="1" operator="equal">
      <formula>"CW 3120-R2"</formula>
    </cfRule>
    <cfRule type="cellIs" dxfId="316" priority="314" stopIfTrue="1" operator="equal">
      <formula>"CW 3240-R7"</formula>
    </cfRule>
  </conditionalFormatting>
  <conditionalFormatting sqref="D510">
    <cfRule type="cellIs" dxfId="315" priority="317" stopIfTrue="1" operator="equal">
      <formula>"CW 3120-R2"</formula>
    </cfRule>
    <cfRule type="cellIs" dxfId="314" priority="318" stopIfTrue="1" operator="equal">
      <formula>"CW 3240-R7"</formula>
    </cfRule>
  </conditionalFormatting>
  <conditionalFormatting sqref="D511">
    <cfRule type="cellIs" dxfId="313" priority="315" stopIfTrue="1" operator="equal">
      <formula>"CW 3120-R2"</formula>
    </cfRule>
    <cfRule type="cellIs" dxfId="312" priority="316" stopIfTrue="1" operator="equal">
      <formula>"CW 3240-R7"</formula>
    </cfRule>
  </conditionalFormatting>
  <conditionalFormatting sqref="D514">
    <cfRule type="cellIs" dxfId="311" priority="311" stopIfTrue="1" operator="equal">
      <formula>"CW 3120-R2"</formula>
    </cfRule>
    <cfRule type="cellIs" dxfId="310" priority="312" stopIfTrue="1" operator="equal">
      <formula>"CW 3240-R7"</formula>
    </cfRule>
  </conditionalFormatting>
  <conditionalFormatting sqref="D507">
    <cfRule type="cellIs" dxfId="309" priority="307" stopIfTrue="1" operator="equal">
      <formula>"CW 3120-R2"</formula>
    </cfRule>
    <cfRule type="cellIs" dxfId="308" priority="309" stopIfTrue="1" operator="equal">
      <formula>"CW 3240-R7"</formula>
    </cfRule>
  </conditionalFormatting>
  <conditionalFormatting sqref="D508">
    <cfRule type="cellIs" dxfId="307" priority="308" stopIfTrue="1" operator="equal">
      <formula>"CW 3120-R2"</formula>
    </cfRule>
    <cfRule type="cellIs" dxfId="306" priority="310" stopIfTrue="1" operator="equal">
      <formula>"CW 3240-R7"</formula>
    </cfRule>
  </conditionalFormatting>
  <conditionalFormatting sqref="D522">
    <cfRule type="cellIs" dxfId="305" priority="301" stopIfTrue="1" operator="equal">
      <formula>"CW 2130-R11"</formula>
    </cfRule>
    <cfRule type="cellIs" dxfId="304" priority="302" stopIfTrue="1" operator="equal">
      <formula>"CW 3120-R2"</formula>
    </cfRule>
    <cfRule type="cellIs" dxfId="303" priority="303" stopIfTrue="1" operator="equal">
      <formula>"CW 3240-R7"</formula>
    </cfRule>
  </conditionalFormatting>
  <conditionalFormatting sqref="D521">
    <cfRule type="cellIs" dxfId="302" priority="304" stopIfTrue="1" operator="equal">
      <formula>"CW 2130-R11"</formula>
    </cfRule>
    <cfRule type="cellIs" dxfId="301" priority="305" stopIfTrue="1" operator="equal">
      <formula>"CW 3120-R2"</formula>
    </cfRule>
    <cfRule type="cellIs" dxfId="300" priority="306" stopIfTrue="1" operator="equal">
      <formula>"CW 3240-R7"</formula>
    </cfRule>
  </conditionalFormatting>
  <conditionalFormatting sqref="D520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516:D518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527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526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525">
    <cfRule type="cellIs" dxfId="287" priority="284" stopIfTrue="1" operator="equal">
      <formula>"CW 2130-R11"</formula>
    </cfRule>
    <cfRule type="cellIs" dxfId="286" priority="285" stopIfTrue="1" operator="equal">
      <formula>"CW 3120-R2"</formula>
    </cfRule>
    <cfRule type="cellIs" dxfId="285" priority="286" stopIfTrue="1" operator="equal">
      <formula>"CW 3240-R7"</formula>
    </cfRule>
  </conditionalFormatting>
  <conditionalFormatting sqref="D524">
    <cfRule type="cellIs" dxfId="284" priority="287" stopIfTrue="1" operator="equal">
      <formula>"CW 3120-R2"</formula>
    </cfRule>
    <cfRule type="cellIs" dxfId="283" priority="288" stopIfTrue="1" operator="equal">
      <formula>"CW 3240-R7"</formula>
    </cfRule>
  </conditionalFormatting>
  <conditionalFormatting sqref="D530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529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547">
    <cfRule type="cellIs" dxfId="276" priority="272" stopIfTrue="1" operator="equal">
      <formula>"CW 3120-R2"</formula>
    </cfRule>
    <cfRule type="cellIs" dxfId="275" priority="273" stopIfTrue="1" operator="equal">
      <formula>"CW 3240-R7"</formula>
    </cfRule>
  </conditionalFormatting>
  <conditionalFormatting sqref="D545">
    <cfRule type="cellIs" dxfId="274" priority="276" stopIfTrue="1" operator="equal">
      <formula>"CW 3120-R2"</formula>
    </cfRule>
    <cfRule type="cellIs" dxfId="273" priority="277" stopIfTrue="1" operator="equal">
      <formula>"CW 3240-R7"</formula>
    </cfRule>
  </conditionalFormatting>
  <conditionalFormatting sqref="D546">
    <cfRule type="cellIs" dxfId="272" priority="274" stopIfTrue="1" operator="equal">
      <formula>"CW 3120-R2"</formula>
    </cfRule>
    <cfRule type="cellIs" dxfId="271" priority="275" stopIfTrue="1" operator="equal">
      <formula>"CW 3240-R7"</formula>
    </cfRule>
  </conditionalFormatting>
  <conditionalFormatting sqref="D551">
    <cfRule type="cellIs" dxfId="270" priority="270" stopIfTrue="1" operator="equal">
      <formula>"CW 3120-R2"</formula>
    </cfRule>
    <cfRule type="cellIs" dxfId="269" priority="271" stopIfTrue="1" operator="equal">
      <formula>"CW 3240-R7"</formula>
    </cfRule>
  </conditionalFormatting>
  <conditionalFormatting sqref="D548">
    <cfRule type="cellIs" dxfId="268" priority="266" stopIfTrue="1" operator="equal">
      <formula>"CW 3120-R2"</formula>
    </cfRule>
    <cfRule type="cellIs" dxfId="267" priority="268" stopIfTrue="1" operator="equal">
      <formula>"CW 3240-R7"</formula>
    </cfRule>
  </conditionalFormatting>
  <conditionalFormatting sqref="D549:D551">
    <cfRule type="cellIs" dxfId="266" priority="267" stopIfTrue="1" operator="equal">
      <formula>"CW 3120-R2"</formula>
    </cfRule>
    <cfRule type="cellIs" dxfId="265" priority="269" stopIfTrue="1" operator="equal">
      <formula>"CW 3240-R7"</formula>
    </cfRule>
  </conditionalFormatting>
  <conditionalFormatting sqref="D554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553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557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556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558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561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560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564">
    <cfRule type="cellIs" dxfId="243" priority="240" stopIfTrue="1" operator="equal">
      <formula>"CW 2130-R11"</formula>
    </cfRule>
    <cfRule type="cellIs" dxfId="242" priority="241" stopIfTrue="1" operator="equal">
      <formula>"CW 3120-R2"</formula>
    </cfRule>
    <cfRule type="cellIs" dxfId="241" priority="242" stopIfTrue="1" operator="equal">
      <formula>"CW 3240-R7"</formula>
    </cfRule>
  </conditionalFormatting>
  <conditionalFormatting sqref="D563">
    <cfRule type="cellIs" dxfId="240" priority="243" stopIfTrue="1" operator="equal">
      <formula>"CW 3120-R2"</formula>
    </cfRule>
    <cfRule type="cellIs" dxfId="239" priority="244" stopIfTrue="1" operator="equal">
      <formula>"CW 3240-R7"</formula>
    </cfRule>
  </conditionalFormatting>
  <conditionalFormatting sqref="D272">
    <cfRule type="cellIs" dxfId="238" priority="238" stopIfTrue="1" operator="equal">
      <formula>"CW 3120-R2"</formula>
    </cfRule>
    <cfRule type="cellIs" dxfId="237" priority="239" stopIfTrue="1" operator="equal">
      <formula>"CW 3240-R7"</formula>
    </cfRule>
  </conditionalFormatting>
  <conditionalFormatting sqref="D273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274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533">
    <cfRule type="cellIs" dxfId="230" priority="226" stopIfTrue="1" operator="equal">
      <formula>"CW 2130-R11"</formula>
    </cfRule>
    <cfRule type="cellIs" dxfId="229" priority="227" stopIfTrue="1" operator="equal">
      <formula>"CW 3120-R2"</formula>
    </cfRule>
    <cfRule type="cellIs" dxfId="228" priority="228" stopIfTrue="1" operator="equal">
      <formula>"CW 3240-R7"</formula>
    </cfRule>
  </conditionalFormatting>
  <conditionalFormatting sqref="D534">
    <cfRule type="cellIs" dxfId="227" priority="229" stopIfTrue="1" operator="equal">
      <formula>"CW 2130-R11"</formula>
    </cfRule>
    <cfRule type="cellIs" dxfId="226" priority="230" stopIfTrue="1" operator="equal">
      <formula>"CW 3120-R2"</formula>
    </cfRule>
    <cfRule type="cellIs" dxfId="225" priority="231" stopIfTrue="1" operator="equal">
      <formula>"CW 3240-R7"</formula>
    </cfRule>
  </conditionalFormatting>
  <conditionalFormatting sqref="D539">
    <cfRule type="cellIs" dxfId="224" priority="217" stopIfTrue="1" operator="equal">
      <formula>"CW 2130-R11"</formula>
    </cfRule>
    <cfRule type="cellIs" dxfId="223" priority="218" stopIfTrue="1" operator="equal">
      <formula>"CW 3120-R2"</formula>
    </cfRule>
    <cfRule type="cellIs" dxfId="222" priority="219" stopIfTrue="1" operator="equal">
      <formula>"CW 3240-R7"</formula>
    </cfRule>
  </conditionalFormatting>
  <conditionalFormatting sqref="D538">
    <cfRule type="cellIs" dxfId="221" priority="223" stopIfTrue="1" operator="equal">
      <formula>"CW 2130-R11"</formula>
    </cfRule>
    <cfRule type="cellIs" dxfId="220" priority="224" stopIfTrue="1" operator="equal">
      <formula>"CW 3120-R2"</formula>
    </cfRule>
    <cfRule type="cellIs" dxfId="219" priority="225" stopIfTrue="1" operator="equal">
      <formula>"CW 3240-R7"</formula>
    </cfRule>
  </conditionalFormatting>
  <conditionalFormatting sqref="D537">
    <cfRule type="cellIs" dxfId="218" priority="220" stopIfTrue="1" operator="equal">
      <formula>"CW 2130-R11"</formula>
    </cfRule>
    <cfRule type="cellIs" dxfId="217" priority="221" stopIfTrue="1" operator="equal">
      <formula>"CW 3120-R2"</formula>
    </cfRule>
    <cfRule type="cellIs" dxfId="216" priority="222" stopIfTrue="1" operator="equal">
      <formula>"CW 3240-R7"</formula>
    </cfRule>
  </conditionalFormatting>
  <conditionalFormatting sqref="D541">
    <cfRule type="cellIs" dxfId="215" priority="211" stopIfTrue="1" operator="equal">
      <formula>"CW 2130-R11"</formula>
    </cfRule>
    <cfRule type="cellIs" dxfId="214" priority="212" stopIfTrue="1" operator="equal">
      <formula>"CW 3120-R2"</formula>
    </cfRule>
    <cfRule type="cellIs" dxfId="213" priority="213" stopIfTrue="1" operator="equal">
      <formula>"CW 3240-R7"</formula>
    </cfRule>
  </conditionalFormatting>
  <conditionalFormatting sqref="D542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418">
    <cfRule type="cellIs" dxfId="209" priority="203" stopIfTrue="1" operator="equal">
      <formula>"CW 2130-R11"</formula>
    </cfRule>
    <cfRule type="cellIs" dxfId="208" priority="204" stopIfTrue="1" operator="equal">
      <formula>"CW 3120-R2"</formula>
    </cfRule>
    <cfRule type="cellIs" dxfId="207" priority="205" stopIfTrue="1" operator="equal">
      <formula>"CW 3240-R7"</formula>
    </cfRule>
  </conditionalFormatting>
  <conditionalFormatting sqref="D154">
    <cfRule type="cellIs" dxfId="206" priority="209" stopIfTrue="1" operator="equal">
      <formula>"CW 3120-R2"</formula>
    </cfRule>
    <cfRule type="cellIs" dxfId="205" priority="210" stopIfTrue="1" operator="equal">
      <formula>"CW 3240-R7"</formula>
    </cfRule>
  </conditionalFormatting>
  <conditionalFormatting sqref="D417">
    <cfRule type="cellIs" dxfId="204" priority="206" stopIfTrue="1" operator="equal">
      <formula>"CW 2130-R11"</formula>
    </cfRule>
    <cfRule type="cellIs" dxfId="203" priority="207" stopIfTrue="1" operator="equal">
      <formula>"CW 3120-R2"</formula>
    </cfRule>
    <cfRule type="cellIs" dxfId="202" priority="208" stopIfTrue="1" operator="equal">
      <formula>"CW 3240-R7"</formula>
    </cfRule>
  </conditionalFormatting>
  <conditionalFormatting sqref="D567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566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568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186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442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231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409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435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268:D269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61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62">
    <cfRule type="cellIs" dxfId="172" priority="172" stopIfTrue="1" operator="equal">
      <formula>"CW 3120-R2"</formula>
    </cfRule>
    <cfRule type="cellIs" dxfId="171" priority="173" stopIfTrue="1" operator="equal">
      <formula>"CW 3240-R7"</formula>
    </cfRule>
  </conditionalFormatting>
  <conditionalFormatting sqref="D63">
    <cfRule type="cellIs" dxfId="170" priority="170" stopIfTrue="1" operator="equal">
      <formula>"CW 3120-R2"</formula>
    </cfRule>
    <cfRule type="cellIs" dxfId="169" priority="171" stopIfTrue="1" operator="equal">
      <formula>"CW 3240-R7"</formula>
    </cfRule>
  </conditionalFormatting>
  <conditionalFormatting sqref="D155">
    <cfRule type="cellIs" dxfId="168" priority="168" stopIfTrue="1" operator="equal">
      <formula>"CW 3120-R2"</formula>
    </cfRule>
    <cfRule type="cellIs" dxfId="167" priority="169" stopIfTrue="1" operator="equal">
      <formula>"CW 3240-R7"</formula>
    </cfRule>
  </conditionalFormatting>
  <conditionalFormatting sqref="D350">
    <cfRule type="cellIs" dxfId="166" priority="166" stopIfTrue="1" operator="equal">
      <formula>"CW 3120-R2"</formula>
    </cfRule>
    <cfRule type="cellIs" dxfId="165" priority="167" stopIfTrue="1" operator="equal">
      <formula>"CW 3240-R7"</formula>
    </cfRule>
  </conditionalFormatting>
  <conditionalFormatting sqref="D262">
    <cfRule type="cellIs" dxfId="164" priority="164" stopIfTrue="1" operator="equal">
      <formula>"CW 3120-R2"</formula>
    </cfRule>
    <cfRule type="cellIs" dxfId="163" priority="165" stopIfTrue="1" operator="equal">
      <formula>"CW 3240-R7"</formula>
    </cfRule>
  </conditionalFormatting>
  <conditionalFormatting sqref="D263">
    <cfRule type="cellIs" dxfId="162" priority="162" stopIfTrue="1" operator="equal">
      <formula>"CW 3120-R2"</formula>
    </cfRule>
    <cfRule type="cellIs" dxfId="161" priority="163" stopIfTrue="1" operator="equal">
      <formula>"CW 3240-R7"</formula>
    </cfRule>
  </conditionalFormatting>
  <conditionalFormatting sqref="D264">
    <cfRule type="cellIs" dxfId="160" priority="160" stopIfTrue="1" operator="equal">
      <formula>"CW 3120-R2"</formula>
    </cfRule>
    <cfRule type="cellIs" dxfId="159" priority="161" stopIfTrue="1" operator="equal">
      <formula>"CW 3240-R7"</formula>
    </cfRule>
  </conditionalFormatting>
  <conditionalFormatting sqref="D72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165:D166">
    <cfRule type="cellIs" dxfId="156" priority="156" stopIfTrue="1" operator="equal">
      <formula>"CW 3120-R2"</formula>
    </cfRule>
    <cfRule type="cellIs" dxfId="155" priority="157" stopIfTrue="1" operator="equal">
      <formula>"CW 3240-R7"</formula>
    </cfRule>
  </conditionalFormatting>
  <conditionalFormatting sqref="D167">
    <cfRule type="cellIs" dxfId="154" priority="154" stopIfTrue="1" operator="equal">
      <formula>"CW 3120-R2"</formula>
    </cfRule>
    <cfRule type="cellIs" dxfId="153" priority="155" stopIfTrue="1" operator="equal">
      <formula>"CW 3240-R7"</formula>
    </cfRule>
  </conditionalFormatting>
  <conditionalFormatting sqref="D126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127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357:D358">
    <cfRule type="cellIs" dxfId="146" priority="146" stopIfTrue="1" operator="equal">
      <formula>"CW 3120-R2"</formula>
    </cfRule>
    <cfRule type="cellIs" dxfId="145" priority="147" stopIfTrue="1" operator="equal">
      <formula>"CW 3240-R7"</formula>
    </cfRule>
  </conditionalFormatting>
  <conditionalFormatting sqref="D361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388">
    <cfRule type="cellIs" dxfId="141" priority="137" stopIfTrue="1" operator="equal">
      <formula>"CW 2130-R11"</formula>
    </cfRule>
    <cfRule type="cellIs" dxfId="140" priority="138" stopIfTrue="1" operator="equal">
      <formula>"CW 3120-R2"</formula>
    </cfRule>
    <cfRule type="cellIs" dxfId="139" priority="139" stopIfTrue="1" operator="equal">
      <formula>"CW 3240-R7"</formula>
    </cfRule>
  </conditionalFormatting>
  <conditionalFormatting sqref="D387">
    <cfRule type="cellIs" dxfId="138" priority="140" stopIfTrue="1" operator="equal">
      <formula>"CW 2130-R11"</formula>
    </cfRule>
    <cfRule type="cellIs" dxfId="137" priority="141" stopIfTrue="1" operator="equal">
      <formula>"CW 3120-R2"</formula>
    </cfRule>
    <cfRule type="cellIs" dxfId="136" priority="142" stopIfTrue="1" operator="equal">
      <formula>"CW 3240-R7"</formula>
    </cfRule>
  </conditionalFormatting>
  <conditionalFormatting sqref="D223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91">
    <cfRule type="cellIs" dxfId="132" priority="116" stopIfTrue="1" operator="equal">
      <formula>"CW 3120-R2"</formula>
    </cfRule>
    <cfRule type="cellIs" dxfId="131" priority="117" stopIfTrue="1" operator="equal">
      <formula>"CW 3240-R7"</formula>
    </cfRule>
  </conditionalFormatting>
  <conditionalFormatting sqref="D403">
    <cfRule type="cellIs" dxfId="130" priority="131" stopIfTrue="1" operator="equal">
      <formula>"CW 2130-R11"</formula>
    </cfRule>
    <cfRule type="cellIs" dxfId="129" priority="132" stopIfTrue="1" operator="equal">
      <formula>"CW 3120-R2"</formula>
    </cfRule>
    <cfRule type="cellIs" dxfId="128" priority="133" stopIfTrue="1" operator="equal">
      <formula>"CW 3240-R7"</formula>
    </cfRule>
  </conditionalFormatting>
  <conditionalFormatting sqref="D404:D406">
    <cfRule type="cellIs" dxfId="127" priority="128" stopIfTrue="1" operator="equal">
      <formula>"CW 2130-R11"</formula>
    </cfRule>
    <cfRule type="cellIs" dxfId="126" priority="129" stopIfTrue="1" operator="equal">
      <formula>"CW 3120-R2"</formula>
    </cfRule>
    <cfRule type="cellIs" dxfId="125" priority="130" stopIfTrue="1" operator="equal">
      <formula>"CW 3240-R7"</formula>
    </cfRule>
  </conditionalFormatting>
  <conditionalFormatting sqref="D402">
    <cfRule type="cellIs" dxfId="124" priority="125" stopIfTrue="1" operator="equal">
      <formula>"CW 2130-R11"</formula>
    </cfRule>
    <cfRule type="cellIs" dxfId="123" priority="126" stopIfTrue="1" operator="equal">
      <formula>"CW 3120-R2"</formula>
    </cfRule>
    <cfRule type="cellIs" dxfId="122" priority="127" stopIfTrue="1" operator="equal">
      <formula>"CW 3240-R7"</formula>
    </cfRule>
  </conditionalFormatting>
  <conditionalFormatting sqref="D331">
    <cfRule type="cellIs" dxfId="121" priority="122" stopIfTrue="1" operator="equal">
      <formula>"CW 2130-R11"</formula>
    </cfRule>
    <cfRule type="cellIs" dxfId="120" priority="123" stopIfTrue="1" operator="equal">
      <formula>"CW 3120-R2"</formula>
    </cfRule>
    <cfRule type="cellIs" dxfId="119" priority="124" stopIfTrue="1" operator="equal">
      <formula>"CW 3240-R7"</formula>
    </cfRule>
  </conditionalFormatting>
  <conditionalFormatting sqref="D490">
    <cfRule type="cellIs" dxfId="118" priority="120" stopIfTrue="1" operator="equal">
      <formula>"CW 3120-R2"</formula>
    </cfRule>
    <cfRule type="cellIs" dxfId="117" priority="121" stopIfTrue="1" operator="equal">
      <formula>"CW 3240-R7"</formula>
    </cfRule>
  </conditionalFormatting>
  <conditionalFormatting sqref="D492">
    <cfRule type="cellIs" dxfId="116" priority="118" stopIfTrue="1" operator="equal">
      <formula>"CW 3120-R2"</formula>
    </cfRule>
    <cfRule type="cellIs" dxfId="115" priority="119" stopIfTrue="1" operator="equal">
      <formula>"CW 3240-R7"</formula>
    </cfRule>
  </conditionalFormatting>
  <conditionalFormatting sqref="D92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194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195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196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197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450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451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452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453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359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407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408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103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303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132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133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12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99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299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256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573 D575 D577 D579 D581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574 D576 D578 D580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17:D18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282">
    <cfRule type="cellIs" dxfId="46" priority="26" stopIfTrue="1" operator="equal">
      <formula>"CW 2130-R11"</formula>
    </cfRule>
    <cfRule type="cellIs" dxfId="45" priority="27" stopIfTrue="1" operator="equal">
      <formula>"CW 3120-R2"</formula>
    </cfRule>
    <cfRule type="cellIs" dxfId="44" priority="28" stopIfTrue="1" operator="equal">
      <formula>"CW 3240-R7"</formula>
    </cfRule>
  </conditionalFormatting>
  <conditionalFormatting sqref="D42">
    <cfRule type="cellIs" dxfId="43" priority="45" stopIfTrue="1" operator="equal">
      <formula>"CW 2130-R11"</formula>
    </cfRule>
    <cfRule type="cellIs" dxfId="42" priority="46" stopIfTrue="1" operator="equal">
      <formula>"CW 3120-R2"</formula>
    </cfRule>
    <cfRule type="cellIs" dxfId="41" priority="47" stopIfTrue="1" operator="equal">
      <formula>"CW 3240-R7"</formula>
    </cfRule>
  </conditionalFormatting>
  <conditionalFormatting sqref="D304:D305">
    <cfRule type="cellIs" dxfId="40" priority="23" stopIfTrue="1" operator="equal">
      <formula>"CW 2130-R11"</formula>
    </cfRule>
    <cfRule type="cellIs" dxfId="39" priority="24" stopIfTrue="1" operator="equal">
      <formula>"CW 3120-R2"</formula>
    </cfRule>
    <cfRule type="cellIs" dxfId="38" priority="25" stopIfTrue="1" operator="equal">
      <formula>"CW 3240-R7"</formula>
    </cfRule>
  </conditionalFormatting>
  <conditionalFormatting sqref="D43">
    <cfRule type="cellIs" dxfId="37" priority="42" stopIfTrue="1" operator="equal">
      <formula>"CW 2130-R11"</formula>
    </cfRule>
    <cfRule type="cellIs" dxfId="36" priority="43" stopIfTrue="1" operator="equal">
      <formula>"CW 3120-R2"</formula>
    </cfRule>
    <cfRule type="cellIs" dxfId="35" priority="44" stopIfTrue="1" operator="equal">
      <formula>"CW 3240-R7"</formula>
    </cfRule>
  </conditionalFormatting>
  <conditionalFormatting sqref="D104:D105">
    <cfRule type="cellIs" dxfId="34" priority="39" stopIfTrue="1" operator="equal">
      <formula>"CW 2130-R11"</formula>
    </cfRule>
    <cfRule type="cellIs" dxfId="33" priority="40" stopIfTrue="1" operator="equal">
      <formula>"CW 3120-R2"</formula>
    </cfRule>
    <cfRule type="cellIs" dxfId="32" priority="41" stopIfTrue="1" operator="equal">
      <formula>"CW 3240-R7"</formula>
    </cfRule>
  </conditionalFormatting>
  <conditionalFormatting sqref="D143">
    <cfRule type="cellIs" dxfId="31" priority="36" stopIfTrue="1" operator="equal">
      <formula>"CW 2130-R11"</formula>
    </cfRule>
    <cfRule type="cellIs" dxfId="30" priority="37" stopIfTrue="1" operator="equal">
      <formula>"CW 3120-R2"</formula>
    </cfRule>
    <cfRule type="cellIs" dxfId="29" priority="38" stopIfTrue="1" operator="equal">
      <formula>"CW 3240-R7"</formula>
    </cfRule>
  </conditionalFormatting>
  <conditionalFormatting sqref="D144">
    <cfRule type="cellIs" dxfId="28" priority="33" stopIfTrue="1" operator="equal">
      <formula>"CW 2130-R11"</formula>
    </cfRule>
    <cfRule type="cellIs" dxfId="27" priority="34" stopIfTrue="1" operator="equal">
      <formula>"CW 3120-R2"</formula>
    </cfRule>
    <cfRule type="cellIs" dxfId="26" priority="35" stopIfTrue="1" operator="equal">
      <formula>"CW 3240-R7"</formula>
    </cfRule>
  </conditionalFormatting>
  <conditionalFormatting sqref="D329">
    <cfRule type="cellIs" dxfId="25" priority="20" stopIfTrue="1" operator="equal">
      <formula>"CW 2130-R11"</formula>
    </cfRule>
    <cfRule type="cellIs" dxfId="24" priority="21" stopIfTrue="1" operator="equal">
      <formula>"CW 3120-R2"</formula>
    </cfRule>
    <cfRule type="cellIs" dxfId="23" priority="22" stopIfTrue="1" operator="equal">
      <formula>"CW 3240-R7"</formula>
    </cfRule>
  </conditionalFormatting>
  <conditionalFormatting sqref="D270">
    <cfRule type="cellIs" dxfId="22" priority="31" stopIfTrue="1" operator="equal">
      <formula>"CW 3120-R2"</formula>
    </cfRule>
    <cfRule type="cellIs" dxfId="21" priority="32" stopIfTrue="1" operator="equal">
      <formula>"CW 3240-R7"</formula>
    </cfRule>
  </conditionalFormatting>
  <conditionalFormatting sqref="D271">
    <cfRule type="cellIs" dxfId="20" priority="29" stopIfTrue="1" operator="equal">
      <formula>"CW 3120-R2"</formula>
    </cfRule>
    <cfRule type="cellIs" dxfId="19" priority="30" stopIfTrue="1" operator="equal">
      <formula>"CW 3240-R7"</formula>
    </cfRule>
  </conditionalFormatting>
  <conditionalFormatting sqref="D330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340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341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535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108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308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584">
    <cfRule type="expression" dxfId="0" priority="1">
      <formula>G584&gt;G592*0.05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6 G18 G21 G23 G25:G26 G29:G34 G37:G38 G40 G43 G45:G49 G52 G54:G55 G57 G60 G63 G65:G66 G69 G71:G73 G75 G77 G79 G81:G85 G88:G89 G91:G92 G96:G97 G99 G101:G103 G105 G108:G109 G111:G112 G115:G120 G122 G125 G127:G128 G130 G133 G135:G139 G142 G144:G145 G147 G150 G152 G155:G156 G158:G159 G161 G164 G166:G168 G170 G172 G174 G176:G180 G183:G184 G186 G190 G193 G195 G197 G200 G202 G204 G206 G208 G211:G215 G218 G223:G224 G227 G229:G231 G233 G235 G238:G243 G246:G250 G253 G255:G256 G258 G260 G264 G266:G269 G271 G274 G276 G278 G280:G286 G289:G290 G292 G296:G297 G299 G301:G303 G305 G308:G309 G311:G312 G315:G319 G321 G324:G325 G327 G330 G332:G336 G339 G341:G342 G344 G347 G350:G351 G353:G354 G356 G358:G361 G363 G365 G367 G369:G373 G376:G377 G381:G382 G384:G385 G388 G391:G396 G399:G402 G404:G406 G408:G409 G412 G414 G416 G418 G420 G422 G425:G426 G428 G430:G436 G439:G440 G442 G446 G449 G451 G453 G456 G458 G461 G463 G465 G468:G472 G475 G481 G484 G489 G492 G494 G498 G500 G502 G506 G508 G512 G514 G518 G521:G522 G525 G527 G530 G534:G535 G538:G539 G542 G547 G549 G551 G554 G557:G558 G561 G564 G567:G568 G573:G581" xr:uid="{56B4DDD2-FEC6-4D16-A255-B1FF853E5852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4" xr:uid="{298BB05C-0801-44B2-B290-A11378CE18DF}">
      <formula1>IF(AND(G584&gt;=0.01,G584&lt;=G601*0.05),ROUND(G584,2),0.01)</formula1>
    </dataValidation>
  </dataValidations>
  <pageMargins left="0.7" right="0.7" top="0.75" bottom="0.75" header="0.3" footer="0.3"/>
  <pageSetup scale="67" fitToHeight="0" orientation="portrait" r:id="rId1"/>
  <headerFooter alignWithMargins="0">
    <oddHeader>&amp;L&amp;10The City of Winnipeg
Tender No. 18-2024 &amp;R&amp;10Bid Submission
&amp;P of &amp;N</oddHeader>
    <oddFooter xml:space="preserve">&amp;R                   </oddFooter>
  </headerFooter>
  <rowBreaks count="10" manualBreakCount="10">
    <brk id="93" min="1" max="7" man="1"/>
    <brk id="187" min="1" max="7" man="1"/>
    <brk id="219" min="1" max="7" man="1"/>
    <brk id="293" min="1" max="7" man="1"/>
    <brk id="378" min="1" max="7" man="1"/>
    <brk id="443" min="1" max="7" man="1"/>
    <brk id="476" min="1" max="7" man="1"/>
    <brk id="569" min="1" max="7" man="1"/>
    <brk id="582" min="1" max="7" man="1"/>
    <brk id="5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18-2024 Form B - Prices</vt:lpstr>
      <vt:lpstr>'18-2024 Form B - Prices'!Print_Area</vt:lpstr>
      <vt:lpstr>'18-2024 Form B - Prices'!Print_Titles</vt:lpstr>
      <vt:lpstr>'18-2024 Form B - Prices'!XEVERYTHING</vt:lpstr>
      <vt:lpstr>'18-2024 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Mar. 8, 2024
by C. Humbert
File Size 86.1 KB</dc:description>
  <cp:lastModifiedBy>Humbert, Cory</cp:lastModifiedBy>
  <cp:lastPrinted>2024-03-08T18:19:46Z</cp:lastPrinted>
  <dcterms:created xsi:type="dcterms:W3CDTF">2000-01-26T18:56:05Z</dcterms:created>
  <dcterms:modified xsi:type="dcterms:W3CDTF">2024-03-08T18:20:37Z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