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177-2024\WORK IN PROGRESS\177-2024_ADDENDUM_3\"/>
    </mc:Choice>
  </mc:AlternateContent>
  <xr:revisionPtr revIDLastSave="0" documentId="13_ncr:1_{79BCC519-9754-4705-A237-048A8432003E}" xr6:coauthVersionLast="36" xr6:coauthVersionMax="47" xr10:uidLastSave="{00000000-0000-0000-0000-000000000000}"/>
  <bookViews>
    <workbookView xWindow="19080" yWindow="-120" windowWidth="19440" windowHeight="1500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prices'!$A$5:$G$31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prices'!$A$1:$G$39</definedName>
    <definedName name="Print_Area_1">'Unit prices'!$A$6:$G$52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  <c r="G21" i="2" l="1"/>
  <c r="A7" i="2"/>
  <c r="G6" i="2" l="1"/>
  <c r="G7" i="2"/>
  <c r="G8" i="2"/>
  <c r="G9" i="2"/>
  <c r="G10" i="2"/>
  <c r="G11" i="2"/>
  <c r="G13" i="2"/>
  <c r="G14" i="2"/>
  <c r="G15" i="2"/>
  <c r="G16" i="2"/>
  <c r="G17" i="2"/>
  <c r="G18" i="2"/>
  <c r="G19" i="2"/>
  <c r="G20" i="2"/>
  <c r="G22" i="2"/>
  <c r="G23" i="2"/>
  <c r="G24" i="2"/>
  <c r="G25" i="2"/>
  <c r="G26" i="2"/>
  <c r="G27" i="2"/>
  <c r="G28" i="2"/>
  <c r="G29" i="2"/>
  <c r="G30" i="2"/>
  <c r="G31" i="2"/>
  <c r="F34" i="2" l="1"/>
  <c r="A8" i="2"/>
  <c r="A9" i="2" s="1"/>
  <c r="A10" i="2" l="1"/>
  <c r="A11" i="2" s="1"/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<sst xmlns="http://schemas.openxmlformats.org/spreadsheetml/2006/main" count="114" uniqueCount="69">
  <si>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</si>
  <si>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</si>
  <si>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</si>
  <si>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</si>
  <si>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</si>
  <si>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</si>
  <si>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</si>
  <si>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</si>
  <si>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</si>
  <si>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Mobilization / Demobilization</t>
  </si>
  <si>
    <t>Division 01, E5</t>
  </si>
  <si>
    <t>Lump Sum</t>
  </si>
  <si>
    <t xml:space="preserve">$   - </t>
  </si>
  <si>
    <t>Site Development &amp; Restoration</t>
  </si>
  <si>
    <t>E10</t>
  </si>
  <si>
    <t>Wastewater  By-Pass Pumping</t>
  </si>
  <si>
    <t>E11</t>
  </si>
  <si>
    <t>Wet Well Cleaning &amp; Inspection</t>
  </si>
  <si>
    <t>m2</t>
  </si>
  <si>
    <t>Demolition (superstructure and other misc. items)</t>
  </si>
  <si>
    <t>Cast-in-Place Concrete</t>
  </si>
  <si>
    <t>m3</t>
  </si>
  <si>
    <t>Miscellaneous Metals, Metal Fabrications, Metal Repairs</t>
  </si>
  <si>
    <t>Hatches, Grating, Stairs, Rails</t>
  </si>
  <si>
    <t>Division 05</t>
  </si>
  <si>
    <t>Wet Well Repair Works / Resurfacing</t>
  </si>
  <si>
    <t>Excavation &amp; Shoring</t>
  </si>
  <si>
    <t>Force Main &amp; Fittings Supply and Install</t>
  </si>
  <si>
    <t>m</t>
  </si>
  <si>
    <t>Building Construction</t>
  </si>
  <si>
    <t>Div 4, 7, 8, 9</t>
  </si>
  <si>
    <t>Pumps, Motors, and Associated Parts, Commissioning, &amp; Training</t>
  </si>
  <si>
    <t>Process Mechanical Work</t>
  </si>
  <si>
    <t>Building Mechanical Work</t>
  </si>
  <si>
    <t>Electrical Works Complete</t>
  </si>
  <si>
    <t>Division 26</t>
  </si>
  <si>
    <t>Instrumentation (Non-Standardized)</t>
  </si>
  <si>
    <t>Division 25, 40</t>
  </si>
  <si>
    <t>Standardized PLC Control System and Motor Control Equipment</t>
  </si>
  <si>
    <t>E14</t>
  </si>
  <si>
    <t>Standardized Instrumentation</t>
  </si>
  <si>
    <t>E15</t>
  </si>
  <si>
    <t>Standardized Gas Detection System</t>
  </si>
  <si>
    <t>Extra Work Allowance</t>
  </si>
  <si>
    <t>E6</t>
  </si>
  <si>
    <t>Excavation Depressurization Allowance</t>
  </si>
  <si>
    <t>TOTAL BID PRICE (GST extra) (in numbers)</t>
  </si>
  <si>
    <t>Name of Bidder</t>
  </si>
  <si>
    <t>E16</t>
  </si>
  <si>
    <t>CONWAY LIFT PUMPING STATION 2024 UPGARDES</t>
  </si>
  <si>
    <t>Supply and Installation of 1500 mm By-Pass Vault</t>
  </si>
  <si>
    <t>E19</t>
  </si>
  <si>
    <t>E24, E25</t>
  </si>
  <si>
    <t>E27. See also E4, E8, E17, E26</t>
  </si>
  <si>
    <t>E29</t>
  </si>
  <si>
    <t>E31, Division 05</t>
  </si>
  <si>
    <t>E26</t>
  </si>
  <si>
    <t>E23, Appendix B</t>
  </si>
  <si>
    <t>E22, Division 33</t>
  </si>
  <si>
    <t>E32,E36, E41, E42</t>
  </si>
  <si>
    <t>E32-37, Division 22</t>
  </si>
  <si>
    <t>E38, Division 20, 22, 23</t>
  </si>
  <si>
    <t>Civil Works Complete - Roadway, Landscaping, Bollards</t>
  </si>
  <si>
    <t>E21, E43, E45 CW3520,3110,3150</t>
  </si>
  <si>
    <t>Tree Removal</t>
  </si>
  <si>
    <t>E20</t>
  </si>
  <si>
    <t>Each</t>
  </si>
  <si>
    <t>Applicable MRST (for items 17-23)</t>
  </si>
  <si>
    <t>FORM B(R1):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</si>
</sst>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3">
    <xf numFmtId="0" fontId="0" fillId="0" borderId="0" xfId="0"/>
    <xf numFmtId="0" fontId="2" fillId="0" borderId="0" xfId="0" applyFont="1"/>
    <xf numFmtId="16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5" fontId="0" fillId="0" borderId="27" xfId="0" applyNumberFormat="1" applyBorder="1" applyAlignment="1" applyProtection="1">
      <alignment horizontal="right"/>
      <protection locked="0"/>
    </xf>
    <xf numFmtId="175" fontId="0" fillId="0" borderId="0" xfId="0" applyNumberFormat="1" applyAlignment="1">
      <alignment horizontal="right"/>
    </xf>
    <xf numFmtId="175" fontId="0" fillId="0" borderId="0" xfId="0" applyNumberFormat="1" applyAlignment="1">
      <alignment wrapText="1"/>
    </xf>
    <xf numFmtId="0" fontId="3" fillId="0" borderId="0" xfId="0" applyFont="1"/>
    <xf numFmtId="4" fontId="3" fillId="0" borderId="0" xfId="0" applyNumberFormat="1" applyFont="1" applyAlignment="1">
      <alignment horizontal="center"/>
    </xf>
    <xf numFmtId="175" fontId="3" fillId="0" borderId="0" xfId="0" applyNumberFormat="1" applyFont="1" applyAlignment="1">
      <alignment horizontal="right"/>
    </xf>
    <xf numFmtId="175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175" fontId="1" fillId="0" borderId="12" xfId="0" applyNumberFormat="1" applyFont="1" applyBorder="1" applyAlignment="1">
      <alignment horizontal="left" wrapText="1"/>
    </xf>
    <xf numFmtId="164" fontId="0" fillId="0" borderId="26" xfId="0" applyNumberFormat="1" applyBorder="1" applyAlignment="1">
      <alignment vertical="center"/>
    </xf>
    <xf numFmtId="0" fontId="0" fillId="0" borderId="27" xfId="0" applyBorder="1" applyAlignment="1">
      <alignment wrapText="1"/>
    </xf>
    <xf numFmtId="0" fontId="3" fillId="0" borderId="27" xfId="0" applyFont="1" applyBorder="1" applyAlignment="1">
      <alignment horizontal="center" wrapText="1"/>
    </xf>
    <xf numFmtId="3" fontId="0" fillId="0" borderId="27" xfId="0" applyNumberFormat="1" applyBorder="1" applyAlignment="1">
      <alignment horizontal="center"/>
    </xf>
    <xf numFmtId="175" fontId="0" fillId="0" borderId="27" xfId="0" applyNumberFormat="1" applyBorder="1" applyAlignment="1">
      <alignment horizontal="right"/>
    </xf>
    <xf numFmtId="175" fontId="0" fillId="0" borderId="28" xfId="0" applyNumberFormat="1" applyBorder="1" applyAlignment="1">
      <alignment horizontal="right"/>
    </xf>
    <xf numFmtId="164" fontId="0" fillId="0" borderId="29" xfId="0" applyNumberFormat="1" applyBorder="1" applyAlignment="1">
      <alignment vertical="center"/>
    </xf>
    <xf numFmtId="0" fontId="0" fillId="0" borderId="30" xfId="0" applyBorder="1" applyAlignment="1">
      <alignment wrapText="1"/>
    </xf>
    <xf numFmtId="0" fontId="3" fillId="0" borderId="30" xfId="0" applyFont="1" applyBorder="1" applyAlignment="1">
      <alignment wrapText="1"/>
    </xf>
    <xf numFmtId="0" fontId="3" fillId="0" borderId="30" xfId="0" applyFont="1" applyBorder="1" applyAlignment="1">
      <alignment vertical="top" wrapText="1"/>
    </xf>
    <xf numFmtId="0" fontId="31" fillId="0" borderId="30" xfId="0" applyFont="1" applyBorder="1" applyAlignment="1">
      <alignment wrapText="1"/>
    </xf>
    <xf numFmtId="0" fontId="3" fillId="0" borderId="27" xfId="0" applyFont="1" applyBorder="1" applyAlignment="1">
      <alignment horizontal="center" vertical="center" wrapText="1"/>
    </xf>
    <xf numFmtId="0" fontId="3" fillId="0" borderId="20" xfId="0" applyFont="1" applyBorder="1" applyAlignment="1">
      <alignment wrapText="1"/>
    </xf>
    <xf numFmtId="0" fontId="3" fillId="0" borderId="20" xfId="0" applyFont="1" applyBorder="1" applyAlignment="1">
      <alignment horizontal="center" wrapText="1"/>
    </xf>
    <xf numFmtId="3" fontId="3" fillId="0" borderId="20" xfId="0" applyNumberFormat="1" applyFont="1" applyBorder="1" applyAlignment="1">
      <alignment horizontal="center"/>
    </xf>
    <xf numFmtId="0" fontId="37" fillId="24" borderId="17" xfId="1" applyFont="1" applyBorder="1" applyAlignment="1">
      <alignment horizontal="left"/>
    </xf>
    <xf numFmtId="0" fontId="37" fillId="24" borderId="18" xfId="1" applyFont="1" applyBorder="1" applyAlignment="1">
      <alignment horizontal="left"/>
    </xf>
    <xf numFmtId="0" fontId="37" fillId="24" borderId="18" xfId="1" applyFont="1" applyBorder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175" fontId="37" fillId="24" borderId="18" xfId="1" applyNumberFormat="1" applyFont="1" applyBorder="1" applyAlignment="1">
      <alignment horizontal="left"/>
    </xf>
    <xf numFmtId="175" fontId="37" fillId="24" borderId="25" xfId="1" applyNumberFormat="1" applyFont="1" applyBorder="1" applyAlignment="1">
      <alignment horizontal="left"/>
    </xf>
    <xf numFmtId="0" fontId="37" fillId="24" borderId="16" xfId="1" applyFont="1" applyBorder="1" applyAlignment="1">
      <alignment horizontal="left"/>
    </xf>
    <xf numFmtId="0" fontId="37" fillId="24" borderId="0" xfId="1" applyFont="1" applyAlignment="1">
      <alignment horizontal="left"/>
    </xf>
    <xf numFmtId="0" fontId="37" fillId="24" borderId="0" xfId="1" applyFont="1" applyAlignment="1">
      <alignment horizontal="center"/>
    </xf>
    <xf numFmtId="4" fontId="37" fillId="24" borderId="0" xfId="1" applyNumberFormat="1" applyFont="1" applyAlignment="1">
      <alignment horizontal="center"/>
    </xf>
    <xf numFmtId="0" fontId="37" fillId="24" borderId="15" xfId="1" applyFont="1" applyBorder="1"/>
    <xf numFmtId="0" fontId="37" fillId="24" borderId="14" xfId="1" applyFont="1" applyBorder="1"/>
    <xf numFmtId="0" fontId="37" fillId="24" borderId="14" xfId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175" fontId="37" fillId="24" borderId="14" xfId="1" applyNumberFormat="1" applyFont="1" applyBorder="1"/>
    <xf numFmtId="164" fontId="0" fillId="0" borderId="21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4" fontId="0" fillId="0" borderId="16" xfId="0" applyNumberFormat="1" applyBorder="1"/>
    <xf numFmtId="4" fontId="0" fillId="0" borderId="14" xfId="0" applyNumberFormat="1" applyBorder="1" applyAlignment="1">
      <alignment horizontal="center"/>
    </xf>
    <xf numFmtId="175" fontId="0" fillId="0" borderId="14" xfId="0" applyNumberFormat="1" applyBorder="1" applyAlignment="1">
      <alignment horizontal="right"/>
    </xf>
    <xf numFmtId="175" fontId="0" fillId="0" borderId="23" xfId="0" applyNumberFormat="1" applyBorder="1" applyAlignment="1">
      <alignment horizontal="right"/>
    </xf>
    <xf numFmtId="175" fontId="0" fillId="0" borderId="24" xfId="0" applyNumberFormat="1" applyBorder="1" applyAlignment="1">
      <alignment horizontal="right"/>
    </xf>
    <xf numFmtId="164" fontId="0" fillId="0" borderId="15" xfId="0" applyNumberFormat="1" applyBorder="1"/>
    <xf numFmtId="0" fontId="0" fillId="0" borderId="14" xfId="0" applyBorder="1" applyAlignment="1">
      <alignment wrapText="1"/>
    </xf>
    <xf numFmtId="0" fontId="0" fillId="0" borderId="14" xfId="0" applyBorder="1" applyAlignment="1">
      <alignment horizontal="center" wrapText="1"/>
    </xf>
    <xf numFmtId="0" fontId="41" fillId="0" borderId="20" xfId="0" applyFont="1" applyBorder="1" applyAlignment="1">
      <alignment wrapText="1"/>
    </xf>
    <xf numFmtId="164" fontId="0" fillId="0" borderId="0" xfId="0" applyNumberFormat="1" applyAlignment="1">
      <alignment wrapText="1"/>
    </xf>
    <xf numFmtId="7" fontId="37" fillId="24" borderId="14" xfId="1" applyNumberFormat="1" applyFont="1" applyBorder="1" applyAlignment="1">
      <alignment horizontal="center"/>
    </xf>
    <xf numFmtId="0" fontId="37" fillId="24" borderId="23" xfId="1" applyFont="1" applyBorder="1"/>
    <xf numFmtId="4" fontId="0" fillId="0" borderId="19" xfId="0" applyNumberFormat="1" applyBorder="1" applyAlignment="1">
      <alignment horizontal="left"/>
    </xf>
    <xf numFmtId="4" fontId="0" fillId="0" borderId="19" xfId="0" applyNumberFormat="1" applyBorder="1" applyAlignment="1" applyProtection="1">
      <alignment horizontal="left" wrapText="1"/>
      <protection locked="0"/>
    </xf>
    <xf numFmtId="4" fontId="0" fillId="0" borderId="22" xfId="0" applyNumberFormat="1" applyBorder="1" applyAlignment="1" applyProtection="1">
      <alignment horizontal="left" wrapText="1"/>
      <protection locked="0"/>
    </xf>
    <xf numFmtId="4" fontId="0" fillId="0" borderId="14" xfId="0" applyNumberFormat="1" applyBorder="1" applyAlignment="1" applyProtection="1">
      <alignment horizontal="left" wrapText="1"/>
      <protection locked="0"/>
    </xf>
    <xf numFmtId="4" fontId="0" fillId="0" borderId="23" xfId="0" applyNumberFormat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7" fontId="37" fillId="24" borderId="0" xfId="1" applyNumberFormat="1" applyFont="1" applyAlignment="1">
      <alignment horizontal="center"/>
    </xf>
    <xf numFmtId="0" fontId="37" fillId="24" borderId="24" xfId="1" applyFont="1" applyBorder="1"/>
    <xf numFmtId="0" fontId="2" fillId="0" borderId="0" xfId="0" applyFont="1" applyAlignment="1">
      <alignment horizontal="center" vertic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52"/>
  <sheetViews>
    <sheetView showGridLines="0" tabSelected="1" view="pageLayout" zoomScaleNormal="100" zoomScaleSheetLayoutView="100" workbookViewId="0">
      <selection activeCell="F6" sqref="F6"/>
    </sheetView>
  </sheetViews>
  <sheetFormatPr defaultRowHeight="12.75" x14ac:dyDescent="0.2"/>
  <cols>
    <col min="1" max="1" width="4.42578125" customWidth="1"/>
    <col min="2" max="2" width="31.140625" customWidth="1"/>
    <col min="3" max="3" width="16.85546875" customWidth="1"/>
    <col min="4" max="4" width="11.28515625" style="4" customWidth="1"/>
    <col min="5" max="5" width="9.5703125" style="3" customWidth="1"/>
    <col min="6" max="6" width="12.42578125" style="6" customWidth="1"/>
    <col min="7" max="7" width="13.85546875" style="6" customWidth="1"/>
  </cols>
  <sheetData>
    <row r="1" spans="1:7" x14ac:dyDescent="0.2">
      <c r="A1" s="69"/>
      <c r="B1" s="69"/>
      <c r="C1" s="68" t="s">
        <v>68</v>
      </c>
      <c r="D1" s="68"/>
      <c r="E1" s="9"/>
      <c r="F1" s="10"/>
      <c r="G1" s="10"/>
    </row>
    <row r="2" spans="1:7" x14ac:dyDescent="0.2">
      <c r="A2" s="67"/>
      <c r="B2" s="67"/>
      <c r="C2" s="8" t="s">
        <v>0</v>
      </c>
      <c r="D2" s="8"/>
      <c r="E2" s="9"/>
      <c r="F2" s="11"/>
      <c r="G2" s="11"/>
    </row>
    <row r="3" spans="1:7" s="1" customFormat="1" ht="36" customHeight="1" x14ac:dyDescent="0.2">
      <c r="A3" s="72" t="s">
        <v>49</v>
      </c>
      <c r="B3" s="72"/>
      <c r="C3" s="72"/>
      <c r="D3" s="72"/>
      <c r="E3" s="72"/>
      <c r="F3" s="72"/>
      <c r="G3" s="72"/>
    </row>
    <row r="4" spans="1:7" x14ac:dyDescent="0.2">
      <c r="A4" s="8" t="s">
        <v>1</v>
      </c>
      <c r="B4" s="8"/>
      <c r="C4" s="8"/>
      <c r="D4" s="12"/>
      <c r="E4" s="9"/>
      <c r="F4" s="11"/>
      <c r="G4" s="11"/>
    </row>
    <row r="5" spans="1:7" ht="22.5" x14ac:dyDescent="0.2">
      <c r="A5" s="13" t="s">
        <v>2</v>
      </c>
      <c r="B5" s="13" t="s">
        <v>3</v>
      </c>
      <c r="C5" s="14" t="s">
        <v>4</v>
      </c>
      <c r="D5" s="14" t="s">
        <v>5</v>
      </c>
      <c r="E5" s="15" t="s">
        <v>6</v>
      </c>
      <c r="F5" s="16" t="s">
        <v>7</v>
      </c>
      <c r="G5" s="16" t="s">
        <v>8</v>
      </c>
    </row>
    <row r="6" spans="1:7" ht="14.85" customHeight="1" x14ac:dyDescent="0.2">
      <c r="A6" s="17">
        <v>1</v>
      </c>
      <c r="B6" s="18" t="s">
        <v>9</v>
      </c>
      <c r="C6" s="18" t="s">
        <v>10</v>
      </c>
      <c r="D6" s="19" t="s">
        <v>11</v>
      </c>
      <c r="E6" s="20">
        <v>1</v>
      </c>
      <c r="F6" s="5" t="s">
        <v>12</v>
      </c>
      <c r="G6" s="22" t="str">
        <f t="shared" ref="G6:G18" si="0">IF(OR(ISTEXT(F6),ISBLANK(F6)), "$   - ",ROUND(E6*F6,2))</f>
        <v xml:space="preserve">$   - </v>
      </c>
    </row>
    <row r="7" spans="1:7" ht="14.85" customHeight="1" x14ac:dyDescent="0.2">
      <c r="A7" s="23">
        <f>A6+1</f>
        <v>2</v>
      </c>
      <c r="B7" s="24" t="s">
        <v>13</v>
      </c>
      <c r="C7" s="25" t="s">
        <v>51</v>
      </c>
      <c r="D7" s="19" t="s">
        <v>11</v>
      </c>
      <c r="E7" s="20">
        <v>1</v>
      </c>
      <c r="F7" s="5" t="s">
        <v>12</v>
      </c>
      <c r="G7" s="22" t="str">
        <f t="shared" si="0"/>
        <v xml:space="preserve">$   - </v>
      </c>
    </row>
    <row r="8" spans="1:7" ht="25.5" x14ac:dyDescent="0.2">
      <c r="A8" s="23">
        <f t="shared" ref="A8:A31" si="1">A7+1</f>
        <v>3</v>
      </c>
      <c r="B8" s="25" t="s">
        <v>50</v>
      </c>
      <c r="C8" s="24" t="s">
        <v>14</v>
      </c>
      <c r="D8" s="19" t="s">
        <v>11</v>
      </c>
      <c r="E8" s="20">
        <v>1</v>
      </c>
      <c r="F8" s="5" t="s">
        <v>12</v>
      </c>
      <c r="G8" s="22" t="str">
        <f t="shared" si="0"/>
        <v xml:space="preserve">$   - </v>
      </c>
    </row>
    <row r="9" spans="1:7" ht="14.85" customHeight="1" x14ac:dyDescent="0.2">
      <c r="A9" s="23">
        <f>A8+1</f>
        <v>4</v>
      </c>
      <c r="B9" s="24" t="s">
        <v>15</v>
      </c>
      <c r="C9" s="24" t="s">
        <v>16</v>
      </c>
      <c r="D9" s="19" t="s">
        <v>11</v>
      </c>
      <c r="E9" s="20">
        <v>1</v>
      </c>
      <c r="F9" s="5" t="s">
        <v>12</v>
      </c>
      <c r="G9" s="22" t="str">
        <f t="shared" si="0"/>
        <v xml:space="preserve">$   - </v>
      </c>
    </row>
    <row r="10" spans="1:7" ht="14.85" customHeight="1" x14ac:dyDescent="0.2">
      <c r="A10" s="23">
        <f t="shared" si="1"/>
        <v>5</v>
      </c>
      <c r="B10" s="24" t="s">
        <v>17</v>
      </c>
      <c r="C10" s="25" t="s">
        <v>52</v>
      </c>
      <c r="D10" s="19" t="s">
        <v>18</v>
      </c>
      <c r="E10" s="20">
        <v>52</v>
      </c>
      <c r="F10" s="5" t="s">
        <v>12</v>
      </c>
      <c r="G10" s="22" t="str">
        <f t="shared" si="0"/>
        <v xml:space="preserve">$   - </v>
      </c>
    </row>
    <row r="11" spans="1:7" ht="25.5" x14ac:dyDescent="0.2">
      <c r="A11" s="23">
        <f t="shared" si="1"/>
        <v>6</v>
      </c>
      <c r="B11" s="26" t="s">
        <v>62</v>
      </c>
      <c r="C11" s="27" t="s">
        <v>63</v>
      </c>
      <c r="D11" s="28" t="s">
        <v>11</v>
      </c>
      <c r="E11" s="20">
        <v>1</v>
      </c>
      <c r="F11" s="5" t="s">
        <v>12</v>
      </c>
      <c r="G11" s="22" t="str">
        <f t="shared" si="0"/>
        <v xml:space="preserve">$   - </v>
      </c>
    </row>
    <row r="12" spans="1:7" x14ac:dyDescent="0.2">
      <c r="A12" s="23">
        <f>A11+1</f>
        <v>7</v>
      </c>
      <c r="B12" s="26" t="s">
        <v>64</v>
      </c>
      <c r="C12" s="27" t="s">
        <v>65</v>
      </c>
      <c r="D12" s="28" t="s">
        <v>66</v>
      </c>
      <c r="E12" s="20">
        <v>2</v>
      </c>
      <c r="F12" s="5" t="s">
        <v>12</v>
      </c>
      <c r="G12" s="22" t="str">
        <f t="shared" si="0"/>
        <v xml:space="preserve">$   - </v>
      </c>
    </row>
    <row r="13" spans="1:7" ht="25.5" x14ac:dyDescent="0.2">
      <c r="A13" s="23">
        <f>A12+1</f>
        <v>8</v>
      </c>
      <c r="B13" s="24" t="s">
        <v>19</v>
      </c>
      <c r="C13" s="25" t="s">
        <v>53</v>
      </c>
      <c r="D13" s="19" t="s">
        <v>11</v>
      </c>
      <c r="E13" s="20">
        <v>1</v>
      </c>
      <c r="F13" s="5" t="s">
        <v>12</v>
      </c>
      <c r="G13" s="22" t="str">
        <f t="shared" si="0"/>
        <v xml:space="preserve">$   - </v>
      </c>
    </row>
    <row r="14" spans="1:7" ht="14.85" customHeight="1" x14ac:dyDescent="0.2">
      <c r="A14" s="23">
        <f t="shared" si="1"/>
        <v>9</v>
      </c>
      <c r="B14" s="24" t="s">
        <v>20</v>
      </c>
      <c r="C14" s="25" t="s">
        <v>54</v>
      </c>
      <c r="D14" s="19" t="s">
        <v>21</v>
      </c>
      <c r="E14" s="20">
        <v>32</v>
      </c>
      <c r="F14" s="5" t="s">
        <v>12</v>
      </c>
      <c r="G14" s="22" t="str">
        <f t="shared" si="0"/>
        <v xml:space="preserve">$   - </v>
      </c>
    </row>
    <row r="15" spans="1:7" ht="25.5" x14ac:dyDescent="0.2">
      <c r="A15" s="23">
        <f t="shared" si="1"/>
        <v>10</v>
      </c>
      <c r="B15" s="24" t="s">
        <v>22</v>
      </c>
      <c r="C15" s="25" t="s">
        <v>55</v>
      </c>
      <c r="D15" s="19" t="s">
        <v>11</v>
      </c>
      <c r="E15" s="20">
        <v>1</v>
      </c>
      <c r="F15" s="5" t="s">
        <v>12</v>
      </c>
      <c r="G15" s="22" t="str">
        <f t="shared" si="0"/>
        <v xml:space="preserve">$   - </v>
      </c>
    </row>
    <row r="16" spans="1:7" ht="14.85" customHeight="1" x14ac:dyDescent="0.2">
      <c r="A16" s="23">
        <f t="shared" si="1"/>
        <v>11</v>
      </c>
      <c r="B16" s="25" t="s">
        <v>23</v>
      </c>
      <c r="C16" s="24" t="s">
        <v>24</v>
      </c>
      <c r="D16" s="19" t="s">
        <v>11</v>
      </c>
      <c r="E16" s="20">
        <v>1</v>
      </c>
      <c r="F16" s="5" t="s">
        <v>12</v>
      </c>
      <c r="G16" s="22" t="str">
        <f t="shared" si="0"/>
        <v xml:space="preserve">$   - </v>
      </c>
    </row>
    <row r="17" spans="1:7" ht="26.25" customHeight="1" x14ac:dyDescent="0.2">
      <c r="A17" s="23">
        <f t="shared" si="1"/>
        <v>12</v>
      </c>
      <c r="B17" s="25" t="s">
        <v>25</v>
      </c>
      <c r="C17" s="25" t="s">
        <v>56</v>
      </c>
      <c r="D17" s="19" t="s">
        <v>18</v>
      </c>
      <c r="E17" s="20">
        <v>52</v>
      </c>
      <c r="F17" s="5" t="s">
        <v>12</v>
      </c>
      <c r="G17" s="22" t="str">
        <f t="shared" si="0"/>
        <v xml:space="preserve">$   - </v>
      </c>
    </row>
    <row r="18" spans="1:7" ht="14.85" customHeight="1" x14ac:dyDescent="0.2">
      <c r="A18" s="23">
        <f t="shared" si="1"/>
        <v>13</v>
      </c>
      <c r="B18" s="24" t="s">
        <v>26</v>
      </c>
      <c r="C18" s="25" t="s">
        <v>57</v>
      </c>
      <c r="D18" s="19" t="s">
        <v>11</v>
      </c>
      <c r="E18" s="20">
        <v>1</v>
      </c>
      <c r="F18" s="5" t="s">
        <v>12</v>
      </c>
      <c r="G18" s="22" t="str">
        <f t="shared" si="0"/>
        <v xml:space="preserve">$   - </v>
      </c>
    </row>
    <row r="19" spans="1:7" ht="27" customHeight="1" x14ac:dyDescent="0.2">
      <c r="A19" s="23">
        <f t="shared" si="1"/>
        <v>14</v>
      </c>
      <c r="B19" s="24" t="s">
        <v>27</v>
      </c>
      <c r="C19" s="25" t="s">
        <v>58</v>
      </c>
      <c r="D19" s="19" t="s">
        <v>28</v>
      </c>
      <c r="E19" s="20">
        <v>15</v>
      </c>
      <c r="F19" s="5" t="s">
        <v>12</v>
      </c>
      <c r="G19" s="22" t="str">
        <f t="shared" ref="G19:G29" si="2">IF(OR(ISTEXT(F19),ISBLANK(F19)), "$   - ",ROUND(E19*F19,2))</f>
        <v xml:space="preserve">$   - </v>
      </c>
    </row>
    <row r="20" spans="1:7" ht="14.85" customHeight="1" x14ac:dyDescent="0.2">
      <c r="A20" s="23">
        <f t="shared" si="1"/>
        <v>15</v>
      </c>
      <c r="B20" s="24" t="s">
        <v>29</v>
      </c>
      <c r="C20" s="24" t="s">
        <v>30</v>
      </c>
      <c r="D20" s="19" t="s">
        <v>11</v>
      </c>
      <c r="E20" s="20">
        <v>1</v>
      </c>
      <c r="F20" s="5" t="s">
        <v>12</v>
      </c>
      <c r="G20" s="22" t="str">
        <f t="shared" si="2"/>
        <v xml:space="preserve">$   - </v>
      </c>
    </row>
    <row r="21" spans="1:7" ht="27" customHeight="1" x14ac:dyDescent="0.2">
      <c r="A21" s="23">
        <f>A20+1</f>
        <v>16</v>
      </c>
      <c r="B21" s="24" t="s">
        <v>31</v>
      </c>
      <c r="C21" s="25" t="s">
        <v>59</v>
      </c>
      <c r="D21" s="19" t="s">
        <v>11</v>
      </c>
      <c r="E21" s="20">
        <v>1</v>
      </c>
      <c r="F21" s="5" t="s">
        <v>12</v>
      </c>
      <c r="G21" s="22" t="str">
        <f t="shared" ref="G21" si="3">IF(OR(ISTEXT(F21),ISBLANK(F21)), "$   - ",ROUND(E21*F21,2))</f>
        <v xml:space="preserve">$   - </v>
      </c>
    </row>
    <row r="22" spans="1:7" ht="14.85" customHeight="1" x14ac:dyDescent="0.2">
      <c r="A22" s="23">
        <f>A21+1</f>
        <v>17</v>
      </c>
      <c r="B22" s="24" t="s">
        <v>32</v>
      </c>
      <c r="C22" s="25" t="s">
        <v>60</v>
      </c>
      <c r="D22" s="19" t="s">
        <v>11</v>
      </c>
      <c r="E22" s="20">
        <v>1</v>
      </c>
      <c r="F22" s="5" t="s">
        <v>12</v>
      </c>
      <c r="G22" s="22" t="str">
        <f t="shared" si="2"/>
        <v xml:space="preserve">$   - </v>
      </c>
    </row>
    <row r="23" spans="1:7" ht="25.5" x14ac:dyDescent="0.2">
      <c r="A23" s="23">
        <f t="shared" si="1"/>
        <v>18</v>
      </c>
      <c r="B23" s="24" t="s">
        <v>33</v>
      </c>
      <c r="C23" s="25" t="s">
        <v>61</v>
      </c>
      <c r="D23" s="19" t="s">
        <v>11</v>
      </c>
      <c r="E23" s="20">
        <v>1</v>
      </c>
      <c r="F23" s="5" t="s">
        <v>12</v>
      </c>
      <c r="G23" s="22" t="str">
        <f t="shared" si="2"/>
        <v xml:space="preserve">$   - </v>
      </c>
    </row>
    <row r="24" spans="1:7" ht="14.85" customHeight="1" x14ac:dyDescent="0.2">
      <c r="A24" s="23">
        <f t="shared" si="1"/>
        <v>19</v>
      </c>
      <c r="B24" s="24" t="s">
        <v>34</v>
      </c>
      <c r="C24" s="24" t="s">
        <v>35</v>
      </c>
      <c r="D24" s="19" t="s">
        <v>11</v>
      </c>
      <c r="E24" s="20">
        <v>1</v>
      </c>
      <c r="F24" s="5" t="s">
        <v>12</v>
      </c>
      <c r="G24" s="22" t="str">
        <f t="shared" si="2"/>
        <v xml:space="preserve">$   - </v>
      </c>
    </row>
    <row r="25" spans="1:7" ht="14.85" customHeight="1" x14ac:dyDescent="0.2">
      <c r="A25" s="23">
        <f t="shared" si="1"/>
        <v>20</v>
      </c>
      <c r="B25" s="24" t="s">
        <v>36</v>
      </c>
      <c r="C25" s="25" t="s">
        <v>37</v>
      </c>
      <c r="D25" s="19" t="s">
        <v>11</v>
      </c>
      <c r="E25" s="20">
        <v>1</v>
      </c>
      <c r="F25" s="5" t="s">
        <v>12</v>
      </c>
      <c r="G25" s="22" t="str">
        <f t="shared" si="2"/>
        <v xml:space="preserve">$   - </v>
      </c>
    </row>
    <row r="26" spans="1:7" ht="25.5" x14ac:dyDescent="0.2">
      <c r="A26" s="23">
        <f t="shared" si="1"/>
        <v>21</v>
      </c>
      <c r="B26" s="24" t="s">
        <v>38</v>
      </c>
      <c r="C26" s="24" t="s">
        <v>39</v>
      </c>
      <c r="D26" s="19" t="s">
        <v>11</v>
      </c>
      <c r="E26" s="20">
        <v>1</v>
      </c>
      <c r="F26" s="5" t="s">
        <v>12</v>
      </c>
      <c r="G26" s="22" t="str">
        <f t="shared" si="2"/>
        <v xml:space="preserve">$   - </v>
      </c>
    </row>
    <row r="27" spans="1:7" ht="14.85" customHeight="1" x14ac:dyDescent="0.2">
      <c r="A27" s="23">
        <f t="shared" si="1"/>
        <v>22</v>
      </c>
      <c r="B27" s="24" t="s">
        <v>40</v>
      </c>
      <c r="C27" s="24" t="s">
        <v>41</v>
      </c>
      <c r="D27" s="19" t="s">
        <v>11</v>
      </c>
      <c r="E27" s="20">
        <v>1</v>
      </c>
      <c r="F27" s="5" t="s">
        <v>12</v>
      </c>
      <c r="G27" s="22" t="str">
        <f t="shared" si="2"/>
        <v xml:space="preserve">$   - </v>
      </c>
    </row>
    <row r="28" spans="1:7" ht="14.85" customHeight="1" x14ac:dyDescent="0.2">
      <c r="A28" s="23">
        <f t="shared" si="1"/>
        <v>23</v>
      </c>
      <c r="B28" s="24" t="s">
        <v>42</v>
      </c>
      <c r="C28" s="25" t="s">
        <v>48</v>
      </c>
      <c r="D28" s="19" t="s">
        <v>11</v>
      </c>
      <c r="E28" s="20">
        <v>1</v>
      </c>
      <c r="F28" s="5" t="s">
        <v>12</v>
      </c>
      <c r="G28" s="22" t="str">
        <f t="shared" si="2"/>
        <v xml:space="preserve">$   - </v>
      </c>
    </row>
    <row r="29" spans="1:7" ht="14.85" customHeight="1" x14ac:dyDescent="0.2">
      <c r="A29" s="23">
        <f t="shared" si="1"/>
        <v>24</v>
      </c>
      <c r="B29" s="24" t="s">
        <v>43</v>
      </c>
      <c r="C29" s="24" t="s">
        <v>44</v>
      </c>
      <c r="D29" s="19" t="s">
        <v>11</v>
      </c>
      <c r="E29" s="20">
        <v>1</v>
      </c>
      <c r="F29" s="21">
        <v>50000</v>
      </c>
      <c r="G29" s="22">
        <f t="shared" si="2"/>
        <v>50000</v>
      </c>
    </row>
    <row r="30" spans="1:7" ht="25.5" x14ac:dyDescent="0.2">
      <c r="A30" s="23">
        <f t="shared" si="1"/>
        <v>25</v>
      </c>
      <c r="B30" s="24" t="s">
        <v>45</v>
      </c>
      <c r="C30" s="25" t="s">
        <v>57</v>
      </c>
      <c r="D30" s="19" t="s">
        <v>11</v>
      </c>
      <c r="E30" s="20">
        <v>1</v>
      </c>
      <c r="F30" s="21">
        <v>120000</v>
      </c>
      <c r="G30" s="22">
        <f>IF(OR(ISTEXT(F30),ISBLANK(F30)), "$   - ",ROUND(E30*F30,2))</f>
        <v>120000</v>
      </c>
    </row>
    <row r="31" spans="1:7" ht="14.85" customHeight="1" thickBot="1" x14ac:dyDescent="0.25">
      <c r="A31" s="23">
        <f t="shared" si="1"/>
        <v>26</v>
      </c>
      <c r="B31" s="58" t="s">
        <v>67</v>
      </c>
      <c r="C31" s="29"/>
      <c r="D31" s="30" t="s">
        <v>11</v>
      </c>
      <c r="E31" s="31">
        <v>1</v>
      </c>
      <c r="F31" s="5" t="s">
        <v>12</v>
      </c>
      <c r="G31" s="22" t="str">
        <f t="shared" ref="G31" si="4">IF(OR(ISTEXT(F31),ISBLANK(F31)), "$   - ",ROUND(E31*F31,2))</f>
        <v xml:space="preserve">$   - </v>
      </c>
    </row>
    <row r="32" spans="1:7" ht="15" thickTop="1" x14ac:dyDescent="0.2">
      <c r="A32" s="32"/>
      <c r="B32" s="33"/>
      <c r="C32" s="33"/>
      <c r="D32" s="34"/>
      <c r="E32" s="35"/>
      <c r="F32" s="36"/>
      <c r="G32" s="37"/>
    </row>
    <row r="33" spans="1:7" ht="14.25" x14ac:dyDescent="0.2">
      <c r="A33" s="38"/>
      <c r="B33" s="39"/>
      <c r="C33" s="39"/>
      <c r="D33" s="40"/>
      <c r="E33" s="41"/>
      <c r="F33" s="70"/>
      <c r="G33" s="71"/>
    </row>
    <row r="34" spans="1:7" ht="14.25" x14ac:dyDescent="0.2">
      <c r="A34" s="38" t="s">
        <v>46</v>
      </c>
      <c r="D34" s="40"/>
      <c r="E34" s="41"/>
      <c r="F34" s="60">
        <f>SUM(G6:G31)</f>
        <v>170000</v>
      </c>
      <c r="G34" s="61"/>
    </row>
    <row r="35" spans="1:7" ht="14.25" x14ac:dyDescent="0.2">
      <c r="A35" s="42"/>
      <c r="B35" s="43"/>
      <c r="C35" s="43"/>
      <c r="D35" s="44"/>
      <c r="E35" s="45"/>
      <c r="F35" s="46"/>
      <c r="G35" s="46"/>
    </row>
    <row r="36" spans="1:7" x14ac:dyDescent="0.2">
      <c r="A36" s="47"/>
      <c r="B36" s="48"/>
      <c r="C36" s="48"/>
      <c r="D36" s="49"/>
      <c r="E36" s="63"/>
      <c r="F36" s="63"/>
      <c r="G36" s="64"/>
    </row>
    <row r="37" spans="1:7" x14ac:dyDescent="0.2">
      <c r="A37" s="50"/>
      <c r="B37" s="48"/>
      <c r="C37" s="48"/>
      <c r="D37" s="49"/>
      <c r="E37" s="65"/>
      <c r="F37" s="65"/>
      <c r="G37" s="66"/>
    </row>
    <row r="38" spans="1:7" x14ac:dyDescent="0.2">
      <c r="A38" s="50"/>
      <c r="B38" s="48"/>
      <c r="C38" s="48"/>
      <c r="D38" s="49"/>
      <c r="E38" s="62" t="s">
        <v>47</v>
      </c>
      <c r="F38" s="62"/>
      <c r="G38" s="54"/>
    </row>
    <row r="39" spans="1:7" x14ac:dyDescent="0.2">
      <c r="A39" s="55"/>
      <c r="B39" s="56"/>
      <c r="C39" s="56"/>
      <c r="D39" s="57"/>
      <c r="E39" s="51"/>
      <c r="F39" s="52"/>
      <c r="G39" s="53"/>
    </row>
    <row r="40" spans="1:7" x14ac:dyDescent="0.2">
      <c r="A40" s="2"/>
      <c r="B40" s="59"/>
      <c r="C40" s="59"/>
      <c r="D40" s="59"/>
      <c r="E40" s="59"/>
      <c r="F40" s="7"/>
      <c r="G40" s="7"/>
    </row>
    <row r="41" spans="1:7" x14ac:dyDescent="0.2">
      <c r="A41" s="2"/>
      <c r="B41" s="59"/>
      <c r="C41" s="59"/>
      <c r="D41" s="59"/>
      <c r="E41" s="59"/>
      <c r="F41" s="7"/>
      <c r="G41" s="7"/>
    </row>
    <row r="42" spans="1:7" x14ac:dyDescent="0.2">
      <c r="A42" s="2"/>
      <c r="B42" s="59"/>
      <c r="C42" s="59"/>
      <c r="D42" s="59"/>
      <c r="E42" s="59"/>
      <c r="F42" s="7"/>
      <c r="G42" s="7"/>
    </row>
    <row r="43" spans="1:7" x14ac:dyDescent="0.2">
      <c r="A43" s="2"/>
      <c r="B43" s="59"/>
      <c r="C43" s="59"/>
      <c r="D43" s="59"/>
      <c r="E43" s="59"/>
      <c r="F43" s="7"/>
      <c r="G43" s="7"/>
    </row>
    <row r="44" spans="1:7" x14ac:dyDescent="0.2">
      <c r="A44" s="2"/>
      <c r="B44" s="59"/>
      <c r="C44" s="59"/>
      <c r="D44" s="59"/>
      <c r="E44" s="59"/>
      <c r="F44" s="7"/>
      <c r="G44" s="7"/>
    </row>
    <row r="45" spans="1:7" x14ac:dyDescent="0.2">
      <c r="A45" s="2"/>
      <c r="B45" s="59"/>
      <c r="C45" s="59"/>
      <c r="D45" s="59"/>
      <c r="E45" s="59"/>
      <c r="F45" s="7"/>
      <c r="G45" s="7"/>
    </row>
    <row r="46" spans="1:7" x14ac:dyDescent="0.2">
      <c r="A46" s="2"/>
      <c r="B46" s="59"/>
      <c r="C46" s="59"/>
      <c r="D46" s="59"/>
      <c r="E46" s="59"/>
      <c r="F46" s="7"/>
      <c r="G46" s="7"/>
    </row>
    <row r="47" spans="1:7" x14ac:dyDescent="0.2">
      <c r="A47" s="2"/>
      <c r="B47" s="59"/>
      <c r="C47" s="59"/>
      <c r="D47" s="59"/>
      <c r="E47" s="59"/>
      <c r="F47" s="7"/>
      <c r="G47" s="7"/>
    </row>
    <row r="48" spans="1:7" x14ac:dyDescent="0.2">
      <c r="A48" s="2"/>
      <c r="B48" s="59"/>
      <c r="C48" s="59"/>
      <c r="D48" s="59"/>
      <c r="E48" s="59"/>
      <c r="F48" s="7"/>
      <c r="G48" s="7"/>
    </row>
    <row r="49" spans="1:7" x14ac:dyDescent="0.2">
      <c r="A49" s="2"/>
      <c r="B49" s="59"/>
      <c r="C49" s="59"/>
      <c r="D49" s="59"/>
      <c r="E49" s="59"/>
      <c r="F49" s="7"/>
      <c r="G49" s="7"/>
    </row>
    <row r="50" spans="1:7" x14ac:dyDescent="0.2">
      <c r="A50" s="2"/>
      <c r="B50" s="59"/>
      <c r="C50" s="59"/>
      <c r="D50" s="59"/>
      <c r="E50" s="59"/>
      <c r="F50" s="7"/>
      <c r="G50" s="7"/>
    </row>
    <row r="51" spans="1:7" x14ac:dyDescent="0.2">
      <c r="A51" s="2"/>
      <c r="B51" s="59"/>
      <c r="C51" s="59"/>
      <c r="D51" s="59"/>
      <c r="E51" s="59"/>
      <c r="F51" s="7"/>
      <c r="G51" s="7"/>
    </row>
    <row r="52" spans="1:7" x14ac:dyDescent="0.2">
      <c r="A52" s="2"/>
      <c r="B52" s="59"/>
      <c r="C52" s="59"/>
      <c r="D52" s="59"/>
      <c r="E52" s="59"/>
      <c r="F52" s="7"/>
      <c r="G52" s="7"/>
    </row>
  </sheetData>
  <sheetProtection algorithmName="SHA-512" hashValue="LuSffhR4cw47EfW0yoQowcG87W/wt2VA8B8G6oYe8IZde4iQ/+RUTu56+NYgh37paduAiA8MW04PNfKsKUwsyQ==" saltValue="c9/q4LklLxglvy12fcNhmQ==" spinCount="100000" sheet="1" objects="1" scenarios="1" selectLockedCells="1"/>
  <mergeCells count="21">
    <mergeCell ref="A2:B2"/>
    <mergeCell ref="C1:D1"/>
    <mergeCell ref="A1:B1"/>
    <mergeCell ref="F33:G33"/>
    <mergeCell ref="A3:G3"/>
    <mergeCell ref="F34:G34"/>
    <mergeCell ref="E38:F38"/>
    <mergeCell ref="B43:E43"/>
    <mergeCell ref="B51:E51"/>
    <mergeCell ref="B44:E44"/>
    <mergeCell ref="B40:E40"/>
    <mergeCell ref="B41:E41"/>
    <mergeCell ref="B42:E42"/>
    <mergeCell ref="E36:G37"/>
    <mergeCell ref="B52:E52"/>
    <mergeCell ref="B45:E45"/>
    <mergeCell ref="B46:E46"/>
    <mergeCell ref="B49:E49"/>
    <mergeCell ref="B50:E50"/>
    <mergeCell ref="B48:E48"/>
    <mergeCell ref="B47:E47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31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6" fitToHeight="0" orientation="portrait" r:id="rId1"/>
  <headerFooter alignWithMargins="0">
    <oddHeader xml:space="preserve">&amp;LThe City of Winnipeg
Tender No. 177-2024 Addendum 3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dcterms:created xsi:type="dcterms:W3CDTF">1999-10-18T14:40:40Z</dcterms:created>
  <dcterms:modified xsi:type="dcterms:W3CDTF">2024-04-26T21:55:42Z</dcterms:modified>
  <cp:category/>
  <cp:contentStatus/>
</cp:coreProperties>
</file>