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O:\engineer\ProjectAdmin\Bid Opp Prep\2024\Checked\155-2024 Morrison Hershfield - Inkster EB\"/>
    </mc:Choice>
  </mc:AlternateContent>
  <xr:revisionPtr revIDLastSave="0" documentId="13_ncr:1_{7A5B4976-C4CD-4F12-95E0-E0B497594195}" xr6:coauthVersionLast="36" xr6:coauthVersionMax="47" xr10:uidLastSave="{00000000-0000-0000-0000-000000000000}"/>
  <bookViews>
    <workbookView xWindow="0" yWindow="0" windowWidth="28800" windowHeight="12225" xr2:uid="{00000000-000D-0000-FFFF-FFFF00000000}"/>
  </bookViews>
  <sheets>
    <sheet name="FORM B - PRICES" sheetId="3" r:id="rId1"/>
  </sheets>
  <definedNames>
    <definedName name="_12TENDER_SUBMISSI">#REF!</definedName>
    <definedName name="_1PAGE_1_OF_13" localSheetId="0">'FORM B - PRICES'!#REF!</definedName>
    <definedName name="_4PAGE_1_OF_13">#REF!</definedName>
    <definedName name="_5TENDER_NO._181" localSheetId="0">'FORM B - PRICES'!#REF!</definedName>
    <definedName name="_8TENDER_NO._181">#REF!</definedName>
    <definedName name="_9TENDER_SUBMISSI" localSheetId="0">'FORM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 PRICES'!#REF!</definedName>
    <definedName name="HEADER">#REF!</definedName>
    <definedName name="_xlnm.Print_Area" localSheetId="0">'FORM B - PRICES'!$B$6:$H$573</definedName>
    <definedName name="_xlnm.Print_Titles" localSheetId="0">'FORM B - PRICES'!$1:$5</definedName>
    <definedName name="_xlnm.Print_Titles">#REF!</definedName>
    <definedName name="TEMP" localSheetId="0">'FORM B - PRICES'!#REF!</definedName>
    <definedName name="TEMP">#REF!</definedName>
    <definedName name="TESTHEAD" localSheetId="0">'FORM B - PRICES'!#REF!</definedName>
    <definedName name="TESTHEAD">#REF!</definedName>
    <definedName name="XEVERYTHING" localSheetId="0">'FORM B - PRICES'!$B$1:$IV$542</definedName>
    <definedName name="XEVERYTHING">#REF!</definedName>
    <definedName name="XITEMS" localSheetId="0">'FORM B - PRICES'!$B$7:$IV$542</definedName>
    <definedName name="XITEMS">#REF!</definedName>
  </definedNames>
  <calcPr calcId="191029" fullPrecision="0"/>
</workbook>
</file>

<file path=xl/calcChain.xml><?xml version="1.0" encoding="utf-8"?>
<calcChain xmlns="http://schemas.openxmlformats.org/spreadsheetml/2006/main">
  <c r="H233" i="3" l="1"/>
  <c r="H84" i="3"/>
  <c r="H235" i="3"/>
  <c r="C555" i="3" l="1"/>
  <c r="H554" i="3"/>
  <c r="H553" i="3"/>
  <c r="H552" i="3"/>
  <c r="H551" i="3"/>
  <c r="H550" i="3"/>
  <c r="H549" i="3"/>
  <c r="H548" i="3"/>
  <c r="H547" i="3"/>
  <c r="H546" i="3"/>
  <c r="H545" i="3"/>
  <c r="H544" i="3"/>
  <c r="H543" i="3"/>
  <c r="H433" i="3"/>
  <c r="H431" i="3"/>
  <c r="H428" i="3"/>
  <c r="H425" i="3"/>
  <c r="H423" i="3"/>
  <c r="H420" i="3"/>
  <c r="H408" i="3"/>
  <c r="H416" i="3"/>
  <c r="H414" i="3"/>
  <c r="H411" i="3"/>
  <c r="B434" i="3"/>
  <c r="C434" i="3"/>
  <c r="H437" i="3"/>
  <c r="H404" i="3"/>
  <c r="H402" i="3"/>
  <c r="H399" i="3"/>
  <c r="H396" i="3"/>
  <c r="H394" i="3"/>
  <c r="H391" i="3"/>
  <c r="H387" i="3"/>
  <c r="H385" i="3"/>
  <c r="H382" i="3"/>
  <c r="H379" i="3"/>
  <c r="H377" i="3"/>
  <c r="H374" i="3"/>
  <c r="H370" i="3"/>
  <c r="H368" i="3"/>
  <c r="H365" i="3"/>
  <c r="H362" i="3"/>
  <c r="H360" i="3"/>
  <c r="H357" i="3"/>
  <c r="H353" i="3"/>
  <c r="H351" i="3"/>
  <c r="H348" i="3"/>
  <c r="H345" i="3"/>
  <c r="H343" i="3"/>
  <c r="H340" i="3"/>
  <c r="H336" i="3"/>
  <c r="H334" i="3"/>
  <c r="H331" i="3"/>
  <c r="H328" i="3"/>
  <c r="H326" i="3"/>
  <c r="H323" i="3"/>
  <c r="H319" i="3"/>
  <c r="H317" i="3"/>
  <c r="H314" i="3"/>
  <c r="H311" i="3"/>
  <c r="H309" i="3"/>
  <c r="H306" i="3"/>
  <c r="H455" i="3"/>
  <c r="H454" i="3"/>
  <c r="H434" i="3" l="1"/>
  <c r="H452" i="3" l="1"/>
  <c r="H450" i="3" l="1"/>
  <c r="H448" i="3"/>
  <c r="H445" i="3" l="1"/>
  <c r="H442" i="3"/>
  <c r="H439" i="3"/>
  <c r="H170" i="3"/>
  <c r="H168" i="3"/>
  <c r="H166" i="3"/>
  <c r="H164" i="3"/>
  <c r="H162" i="3"/>
  <c r="H539" i="3"/>
  <c r="H538" i="3"/>
  <c r="H537" i="3"/>
  <c r="H535" i="3"/>
  <c r="H533" i="3"/>
  <c r="H532" i="3"/>
  <c r="H531" i="3"/>
  <c r="H529" i="3"/>
  <c r="H528" i="3"/>
  <c r="H527" i="3"/>
  <c r="H526" i="3"/>
  <c r="H523" i="3"/>
  <c r="H522" i="3"/>
  <c r="H521" i="3"/>
  <c r="H519" i="3"/>
  <c r="H517" i="3"/>
  <c r="H516" i="3"/>
  <c r="H515" i="3"/>
  <c r="H513" i="3"/>
  <c r="H512" i="3"/>
  <c r="H511" i="3"/>
  <c r="H510" i="3"/>
  <c r="H507" i="3"/>
  <c r="H506" i="3"/>
  <c r="H504" i="3"/>
  <c r="H502" i="3"/>
  <c r="H501" i="3"/>
  <c r="H498" i="3"/>
  <c r="H497" i="3"/>
  <c r="H495" i="3"/>
  <c r="H494" i="3"/>
  <c r="H491" i="3"/>
  <c r="H490" i="3"/>
  <c r="H489" i="3"/>
  <c r="H487" i="3"/>
  <c r="H485" i="3"/>
  <c r="H484" i="3"/>
  <c r="H483" i="3"/>
  <c r="H481" i="3"/>
  <c r="H480" i="3"/>
  <c r="H479" i="3"/>
  <c r="H478" i="3"/>
  <c r="H473" i="3"/>
  <c r="H472" i="3"/>
  <c r="H475" i="3"/>
  <c r="H474" i="3"/>
  <c r="H470" i="3"/>
  <c r="H461" i="3"/>
  <c r="H460" i="3"/>
  <c r="H469" i="3"/>
  <c r="H467" i="3"/>
  <c r="H466" i="3"/>
  <c r="H465" i="3"/>
  <c r="H463" i="3"/>
  <c r="H462" i="3"/>
  <c r="H456" i="3" l="1"/>
  <c r="H540" i="3"/>
  <c r="B566" i="3"/>
  <c r="C566" i="3"/>
  <c r="C565" i="3"/>
  <c r="B565" i="3"/>
  <c r="C564" i="3"/>
  <c r="B564" i="3"/>
  <c r="C540" i="3"/>
  <c r="B540" i="3"/>
  <c r="H291" i="3"/>
  <c r="H290" i="3"/>
  <c r="H226" i="3"/>
  <c r="H225" i="3"/>
  <c r="H214" i="3"/>
  <c r="H213" i="3"/>
  <c r="H257" i="3"/>
  <c r="H564" i="3" l="1"/>
  <c r="H566" i="3"/>
  <c r="H244" i="3" l="1"/>
  <c r="H245" i="3"/>
  <c r="H246" i="3"/>
  <c r="H243" i="3"/>
  <c r="H193" i="3" l="1"/>
  <c r="H141" i="3"/>
  <c r="H150" i="3" l="1"/>
  <c r="H253" i="3" l="1"/>
  <c r="H252" i="3" l="1"/>
  <c r="H204" i="3" l="1"/>
  <c r="H278" i="3"/>
  <c r="H300" i="3"/>
  <c r="H298" i="3"/>
  <c r="H297" i="3"/>
  <c r="H294" i="3"/>
  <c r="H293" i="3"/>
  <c r="H292" i="3"/>
  <c r="H289" i="3"/>
  <c r="H288" i="3"/>
  <c r="H286" i="3"/>
  <c r="H284" i="3"/>
  <c r="H282" i="3"/>
  <c r="H281" i="3"/>
  <c r="H279" i="3"/>
  <c r="H277" i="3"/>
  <c r="H276" i="3"/>
  <c r="H275" i="3"/>
  <c r="H272" i="3"/>
  <c r="H271" i="3"/>
  <c r="H269" i="3"/>
  <c r="H266" i="3"/>
  <c r="H265" i="3"/>
  <c r="H262" i="3"/>
  <c r="H259" i="3"/>
  <c r="H186" i="3"/>
  <c r="H185" i="3"/>
  <c r="H220" i="3" l="1"/>
  <c r="H219" i="3"/>
  <c r="H218" i="3"/>
  <c r="H217" i="3"/>
  <c r="H256" i="3"/>
  <c r="H255" i="3"/>
  <c r="H254" i="3"/>
  <c r="H251" i="3"/>
  <c r="H249" i="3"/>
  <c r="H248" i="3"/>
  <c r="H240" i="3"/>
  <c r="H239" i="3"/>
  <c r="H238" i="3"/>
  <c r="H237" i="3"/>
  <c r="H234" i="3"/>
  <c r="H232" i="3"/>
  <c r="H230" i="3"/>
  <c r="H227" i="3"/>
  <c r="H222" i="3"/>
  <c r="H221" i="3"/>
  <c r="H211" i="3"/>
  <c r="H209" i="3"/>
  <c r="H208" i="3"/>
  <c r="H206" i="3"/>
  <c r="H203" i="3"/>
  <c r="H202" i="3"/>
  <c r="H199" i="3"/>
  <c r="H197" i="3"/>
  <c r="H195" i="3"/>
  <c r="H194" i="3"/>
  <c r="H192" i="3"/>
  <c r="H190" i="3"/>
  <c r="H189" i="3"/>
  <c r="H187" i="3"/>
  <c r="H184" i="3"/>
  <c r="H301" i="3" l="1"/>
  <c r="H46" i="3"/>
  <c r="H70" i="3"/>
  <c r="H174" i="3"/>
  <c r="H158" i="3"/>
  <c r="H157" i="3"/>
  <c r="H156" i="3"/>
  <c r="H155" i="3"/>
  <c r="H139" i="3"/>
  <c r="H180" i="3"/>
  <c r="H128" i="3"/>
  <c r="H124" i="3"/>
  <c r="H120" i="3"/>
  <c r="H113" i="3"/>
  <c r="H112" i="3"/>
  <c r="H111" i="3"/>
  <c r="H110" i="3"/>
  <c r="H179" i="3"/>
  <c r="H178" i="3"/>
  <c r="H175" i="3"/>
  <c r="H172" i="3"/>
  <c r="H152" i="3"/>
  <c r="H149" i="3"/>
  <c r="H148" i="3"/>
  <c r="H146" i="3"/>
  <c r="H144" i="3"/>
  <c r="H140" i="3"/>
  <c r="H138" i="3"/>
  <c r="H137" i="3"/>
  <c r="H136" i="3"/>
  <c r="H133" i="3"/>
  <c r="H132" i="3"/>
  <c r="H131" i="3"/>
  <c r="H126" i="3"/>
  <c r="H123" i="3"/>
  <c r="H122" i="3"/>
  <c r="H119" i="3"/>
  <c r="H117" i="3"/>
  <c r="H116" i="3"/>
  <c r="H115" i="3"/>
  <c r="H114" i="3"/>
  <c r="H108" i="3"/>
  <c r="H106" i="3"/>
  <c r="H103" i="3"/>
  <c r="H102" i="3"/>
  <c r="H181" i="3" l="1"/>
  <c r="H48" i="3"/>
  <c r="H90" i="3"/>
  <c r="H97" i="3" l="1"/>
  <c r="H96" i="3"/>
  <c r="H93" i="3"/>
  <c r="H92" i="3"/>
  <c r="H88" i="3"/>
  <c r="H87" i="3"/>
  <c r="H83" i="3"/>
  <c r="H81" i="3"/>
  <c r="H78" i="3"/>
  <c r="H75" i="3"/>
  <c r="H72" i="3"/>
  <c r="H67" i="3"/>
  <c r="H66" i="3"/>
  <c r="H64" i="3"/>
  <c r="H62" i="3"/>
  <c r="H59" i="3"/>
  <c r="H58" i="3"/>
  <c r="H57" i="3"/>
  <c r="H56" i="3"/>
  <c r="H54" i="3"/>
  <c r="H53" i="3"/>
  <c r="H50" i="3"/>
  <c r="H49" i="3"/>
  <c r="H47" i="3"/>
  <c r="H44" i="3"/>
  <c r="H43" i="3"/>
  <c r="H42" i="3"/>
  <c r="H39" i="3"/>
  <c r="H38" i="3"/>
  <c r="H36" i="3"/>
  <c r="H34" i="3"/>
  <c r="H33" i="3"/>
  <c r="H31" i="3"/>
  <c r="H29" i="3"/>
  <c r="H28" i="3"/>
  <c r="H27" i="3"/>
  <c r="H26" i="3"/>
  <c r="H24" i="3"/>
  <c r="H22" i="3"/>
  <c r="H21" i="3"/>
  <c r="H20" i="3"/>
  <c r="H19" i="3"/>
  <c r="H17" i="3"/>
  <c r="H15" i="3"/>
  <c r="H12" i="3"/>
  <c r="H11" i="3"/>
  <c r="H9" i="3"/>
  <c r="H98" i="3" l="1"/>
  <c r="B571" i="3"/>
  <c r="C571" i="3"/>
  <c r="C558" i="3"/>
  <c r="B558" i="3"/>
  <c r="H557" i="3"/>
  <c r="H558" i="3" s="1"/>
  <c r="H571" i="3" s="1"/>
  <c r="C569" i="3" l="1"/>
  <c r="B569" i="3"/>
  <c r="B563" i="3"/>
  <c r="B562" i="3"/>
  <c r="B561" i="3"/>
  <c r="B555" i="3"/>
  <c r="H565" i="3"/>
  <c r="C456" i="3"/>
  <c r="B456" i="3"/>
  <c r="H561" i="3"/>
  <c r="H562" i="3"/>
  <c r="H563" i="3"/>
  <c r="H555" i="3"/>
  <c r="H569" i="3" s="1"/>
  <c r="B568" i="3"/>
  <c r="B560" i="3"/>
  <c r="C563" i="3"/>
  <c r="C562" i="3"/>
  <c r="C561" i="3"/>
  <c r="C301" i="3"/>
  <c r="C181" i="3"/>
  <c r="C98" i="3"/>
  <c r="H567" i="3" l="1"/>
  <c r="H570" i="3"/>
  <c r="G572" i="3" l="1"/>
</calcChain>
</file>

<file path=xl/sharedStrings.xml><?xml version="1.0" encoding="utf-8"?>
<sst xmlns="http://schemas.openxmlformats.org/spreadsheetml/2006/main" count="2100" uniqueCount="719">
  <si>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</si>
  <si>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</si>
  <si>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</si>
  <si>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</si>
  <si>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</si>
  <si>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</si>
  <si>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</si>
  <si>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</si>
  <si>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</si>
  <si>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</si>
  <si>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</si>
  <si>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</si>
  <si>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</si>
  <si>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</si>
  <si>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</si>
  <si>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</si>
  <si>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</si>
  <si>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</si>
  <si>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</si>
  <si>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</si>
  <si>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JOINT AND CRACK SEALING</t>
  </si>
  <si>
    <t>ASSOCIATED DRAINAGE AND UNDERGROUND WORKS</t>
  </si>
  <si>
    <t>ADJUSTMENTS</t>
  </si>
  <si>
    <t>LANDSCAPING</t>
  </si>
  <si>
    <t>MISCELLANEOUS</t>
  </si>
  <si>
    <t>CODE</t>
  </si>
  <si>
    <t xml:space="preserve"> (total price) PART 1</t>
  </si>
  <si>
    <t xml:space="preserve"> (total price) PART 2</t>
  </si>
  <si>
    <r>
      <t xml:space="preserve">PART 1      </t>
    </r>
    <r>
      <rPr>
        <b/>
        <i/>
        <sz val="16"/>
        <rFont val="Arial"/>
        <family val="2"/>
      </rPr>
      <t>CITY FUNDED WORK</t>
    </r>
  </si>
  <si>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</si>
  <si>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</si>
  <si>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</si>
  <si>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</si>
  <si>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</si>
  <si>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</si>
  <si>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</si>
  <si>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</si>
  <si>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</si>
  <si>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</si>
  <si>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</si>
  <si>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</si>
  <si>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</si>
  <si>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</si>
  <si>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</si>
  <si>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</si>
  <si>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</si>
  <si>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</si>
  <si>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</si>
  <si>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</si>
  <si>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B099</t>
  </si>
  <si>
    <t>25 M Deformed Tie Bar</t>
  </si>
  <si>
    <t>m</t>
  </si>
  <si>
    <t>iii)</t>
  </si>
  <si>
    <t>Concrete Curb Renewal</t>
  </si>
  <si>
    <t>D006</t>
  </si>
  <si>
    <t xml:space="preserve">Reflective Crack Maintenance </t>
  </si>
  <si>
    <t>F001</t>
  </si>
  <si>
    <t>F003</t>
  </si>
  <si>
    <t>F005</t>
  </si>
  <si>
    <t>iv)</t>
  </si>
  <si>
    <t>G001</t>
  </si>
  <si>
    <t>Sodding</t>
  </si>
  <si>
    <t>G003</t>
  </si>
  <si>
    <t>v)</t>
  </si>
  <si>
    <t>B001</t>
  </si>
  <si>
    <t>Pavement Removal</t>
  </si>
  <si>
    <t>Tie-ins and Approaches</t>
  </si>
  <si>
    <t>vert. m</t>
  </si>
  <si>
    <t>F009</t>
  </si>
  <si>
    <t>C019</t>
  </si>
  <si>
    <t>Concrete Pavements for Early Opening</t>
  </si>
  <si>
    <t>E023</t>
  </si>
  <si>
    <t>E024</t>
  </si>
  <si>
    <t>E025</t>
  </si>
  <si>
    <t>Lifter Rings</t>
  </si>
  <si>
    <t>Adjustment of Valve Boxes</t>
  </si>
  <si>
    <t>A003</t>
  </si>
  <si>
    <t>Excavation</t>
  </si>
  <si>
    <t>A.3</t>
  </si>
  <si>
    <t>A.4</t>
  </si>
  <si>
    <t>A.5</t>
  </si>
  <si>
    <t>A.6</t>
  </si>
  <si>
    <t>A.7</t>
  </si>
  <si>
    <t>A.8</t>
  </si>
  <si>
    <t>A.9</t>
  </si>
  <si>
    <t>A.10</t>
  </si>
  <si>
    <t>A.11</t>
  </si>
  <si>
    <t xml:space="preserve">CW 3235-R9  </t>
  </si>
  <si>
    <t>100 mm Sidewalk</t>
  </si>
  <si>
    <t>a)</t>
  </si>
  <si>
    <t>b)</t>
  </si>
  <si>
    <t>c)</t>
  </si>
  <si>
    <t>B154rl</t>
  </si>
  <si>
    <t>A.12</t>
  </si>
  <si>
    <t>B167rl</t>
  </si>
  <si>
    <t>SD-203B</t>
  </si>
  <si>
    <t>SD-229C,D</t>
  </si>
  <si>
    <t>B200</t>
  </si>
  <si>
    <t>A.13</t>
  </si>
  <si>
    <t>Planing of Pavement</t>
  </si>
  <si>
    <t>B219</t>
  </si>
  <si>
    <t>A.14</t>
  </si>
  <si>
    <t>Detectable Warning Surface Tiles</t>
  </si>
  <si>
    <t>A.15</t>
  </si>
  <si>
    <t>A.16</t>
  </si>
  <si>
    <t>SD-205</t>
  </si>
  <si>
    <t>vi)</t>
  </si>
  <si>
    <t>vii)</t>
  </si>
  <si>
    <t>A.17</t>
  </si>
  <si>
    <t>Type IA</t>
  </si>
  <si>
    <t>A.18</t>
  </si>
  <si>
    <t>CW 3250-R7</t>
  </si>
  <si>
    <t>E003</t>
  </si>
  <si>
    <t>A.19</t>
  </si>
  <si>
    <t xml:space="preserve">Catch Basin  </t>
  </si>
  <si>
    <t>CW 2130-R12</t>
  </si>
  <si>
    <t>SD-024, 1800 mm deep</t>
  </si>
  <si>
    <t>E008</t>
  </si>
  <si>
    <t>A.20</t>
  </si>
  <si>
    <t>Sewer Service</t>
  </si>
  <si>
    <t>E009</t>
  </si>
  <si>
    <t>A.21</t>
  </si>
  <si>
    <t>E036</t>
  </si>
  <si>
    <t>A.22</t>
  </si>
  <si>
    <t xml:space="preserve">Connecting to Existing Sewer </t>
  </si>
  <si>
    <t>E037</t>
  </si>
  <si>
    <t>A.23</t>
  </si>
  <si>
    <t>A.24</t>
  </si>
  <si>
    <t>A.25</t>
  </si>
  <si>
    <t>A.26</t>
  </si>
  <si>
    <t>A.27</t>
  </si>
  <si>
    <t>A.28</t>
  </si>
  <si>
    <t>51 mm</t>
  </si>
  <si>
    <t>A.29</t>
  </si>
  <si>
    <t>A.30</t>
  </si>
  <si>
    <t>A.31</t>
  </si>
  <si>
    <t>G002</t>
  </si>
  <si>
    <t xml:space="preserve"> width &lt; 600 mm</t>
  </si>
  <si>
    <t xml:space="preserve"> width &gt; or = 600 mm</t>
  </si>
  <si>
    <t>B100r</t>
  </si>
  <si>
    <t>Miscellaneous Concrete Slab Removal</t>
  </si>
  <si>
    <t>B104r</t>
  </si>
  <si>
    <t xml:space="preserve">250 mm </t>
  </si>
  <si>
    <t>A.1</t>
  </si>
  <si>
    <t>B003</t>
  </si>
  <si>
    <t>Asphalt Pavement</t>
  </si>
  <si>
    <t xml:space="preserve">CW 3230-R8
</t>
  </si>
  <si>
    <t>B096</t>
  </si>
  <si>
    <t>28.6 mm Diameter</t>
  </si>
  <si>
    <t>B097A</t>
  </si>
  <si>
    <t>15 M Deformed Tie Bar</t>
  </si>
  <si>
    <t>CW 3240-R10</t>
  </si>
  <si>
    <t>B184rlA</t>
  </si>
  <si>
    <t>B190</t>
  </si>
  <si>
    <t xml:space="preserve">Construction of Asphaltic Concrete Overlay </t>
  </si>
  <si>
    <t>B193</t>
  </si>
  <si>
    <t>B194</t>
  </si>
  <si>
    <t>B195</t>
  </si>
  <si>
    <t>CW 3326-R3</t>
  </si>
  <si>
    <t>E19</t>
  </si>
  <si>
    <t>viii)</t>
  </si>
  <si>
    <t>E011</t>
  </si>
  <si>
    <t>E013</t>
  </si>
  <si>
    <t>A.33</t>
  </si>
  <si>
    <t>Sewer Service Risers</t>
  </si>
  <si>
    <t>E014</t>
  </si>
  <si>
    <t>E016</t>
  </si>
  <si>
    <t>SD-015</t>
  </si>
  <si>
    <t>E046</t>
  </si>
  <si>
    <t>Removal of Existing Catch Basins</t>
  </si>
  <si>
    <t>Abandoning Existing Sewer Services Under Pavement</t>
  </si>
  <si>
    <t>Existing Catch Basin Leads (250 mm or smaller)</t>
  </si>
  <si>
    <t>WATER AND WASTE WORK</t>
  </si>
  <si>
    <t>B.3</t>
  </si>
  <si>
    <t>B.2</t>
  </si>
  <si>
    <t>B.1</t>
  </si>
  <si>
    <t>F</t>
  </si>
  <si>
    <t>B064-72</t>
  </si>
  <si>
    <t>Slab Replacement - Early Opening (72 hour)</t>
  </si>
  <si>
    <t>B077-72</t>
  </si>
  <si>
    <t>Partial Slab Patches 
- Early Opening (72 hour)</t>
  </si>
  <si>
    <t>B114rl</t>
  </si>
  <si>
    <t xml:space="preserve">Miscellaneous Concrete Slab Renewal </t>
  </si>
  <si>
    <t>B118rl</t>
  </si>
  <si>
    <t>SD-228A</t>
  </si>
  <si>
    <t>B119rl</t>
  </si>
  <si>
    <t>Less than 5 sq.m.</t>
  </si>
  <si>
    <t>B120rl</t>
  </si>
  <si>
    <t>5 sq.m. to 20 sq.m.</t>
  </si>
  <si>
    <t>B126r</t>
  </si>
  <si>
    <t>Concrete Curb Removal</t>
  </si>
  <si>
    <t xml:space="preserve">CW 3240-R10 </t>
  </si>
  <si>
    <t>B135i</t>
  </si>
  <si>
    <t>Concrete Curb Installation</t>
  </si>
  <si>
    <t>B136i</t>
  </si>
  <si>
    <t>B191</t>
  </si>
  <si>
    <t>Main Line Paving</t>
  </si>
  <si>
    <t xml:space="preserve">CW 3450-R6 </t>
  </si>
  <si>
    <t>B202</t>
  </si>
  <si>
    <t>50 - 100 mm Depth (Asphalt)</t>
  </si>
  <si>
    <t>Frames &amp; Covers</t>
  </si>
  <si>
    <t>E028</t>
  </si>
  <si>
    <t xml:space="preserve">AP-011 - Barrier Curb and Gutter Frame </t>
  </si>
  <si>
    <t>E029</t>
  </si>
  <si>
    <t xml:space="preserve">AP-012 - Barrier Curb and Gutter Cover </t>
  </si>
  <si>
    <t>Adjustment of Manholes/Catch Basins Frames</t>
  </si>
  <si>
    <t>CW 3210-R8</t>
  </si>
  <si>
    <t>B.4</t>
  </si>
  <si>
    <t>B.5</t>
  </si>
  <si>
    <t>B.6</t>
  </si>
  <si>
    <t>B.7</t>
  </si>
  <si>
    <t>B.8</t>
  </si>
  <si>
    <t>B121rl</t>
  </si>
  <si>
    <t>Greater than 20 sq.m.</t>
  </si>
  <si>
    <t>B.9</t>
  </si>
  <si>
    <t>B.10</t>
  </si>
  <si>
    <t>B.11</t>
  </si>
  <si>
    <t>B.12</t>
  </si>
  <si>
    <t>B.13</t>
  </si>
  <si>
    <t>B.14</t>
  </si>
  <si>
    <t>B.15</t>
  </si>
  <si>
    <t>B.16</t>
  </si>
  <si>
    <t>B.17</t>
  </si>
  <si>
    <t>B.18</t>
  </si>
  <si>
    <t>B.19</t>
  </si>
  <si>
    <t>B.20</t>
  </si>
  <si>
    <t>B.21</t>
  </si>
  <si>
    <t>B.22</t>
  </si>
  <si>
    <t>B155rl</t>
  </si>
  <si>
    <t>SD-205,
SD-206A</t>
  </si>
  <si>
    <t>AP-006 - Standard Frame for Manhole and Catch Basin</t>
  </si>
  <si>
    <t>AP-007 - Standard Solid Cover for Standard Frame</t>
  </si>
  <si>
    <t>Less than 3 m</t>
  </si>
  <si>
    <t>E004A</t>
  </si>
  <si>
    <t>ROADWORKS - REMOVALS/RENEWALS</t>
  </si>
  <si>
    <t>MOBILIZATION /DEMOLIBIZATION</t>
  </si>
  <si>
    <t>L. sum</t>
  </si>
  <si>
    <t>G</t>
  </si>
  <si>
    <t>G.1</t>
  </si>
  <si>
    <t>I001</t>
  </si>
  <si>
    <t>Mobilization/Demobilization</t>
  </si>
  <si>
    <t>CW 3110-R22</t>
  </si>
  <si>
    <t>100 mm Type 5 Concrete Sidewalk</t>
  </si>
  <si>
    <t>CW 3510-R10</t>
  </si>
  <si>
    <t>A010A1</t>
  </si>
  <si>
    <t>Base Course Material - Granular A Limestone</t>
  </si>
  <si>
    <t>B155rl1</t>
  </si>
  <si>
    <t>CW 3310-R18</t>
  </si>
  <si>
    <t>Type 1 Concrete Curb Ramp (8-12 mm reveal ht, Monolithic)</t>
  </si>
  <si>
    <t>C026-72</t>
  </si>
  <si>
    <t>Construction of 200 mm Type 4 Concrete Pavement for Early Opening 72 Hour (Reinforced)</t>
  </si>
  <si>
    <t>B034-24</t>
  </si>
  <si>
    <t>Slab Replacement - Early Opening (24 hour)</t>
  </si>
  <si>
    <t>CW 3230-R8</t>
  </si>
  <si>
    <t>B041-24</t>
  </si>
  <si>
    <t>200 mm Type 3 Concrete Pavement (Reinforced)</t>
  </si>
  <si>
    <t>B047-24</t>
  </si>
  <si>
    <t>Partial Slab Patches - Early Opening (24 hour)</t>
  </si>
  <si>
    <t>B056-24</t>
  </si>
  <si>
    <t>200 mm Type 3 Concrete Pavement (Type A)</t>
  </si>
  <si>
    <t>B057-24</t>
  </si>
  <si>
    <t>200 mm Type 3 Concrete Pavement (Type B)</t>
  </si>
  <si>
    <t>B058-24</t>
  </si>
  <si>
    <t>200 mm Type 3 Concrete Pavement (Type C)</t>
  </si>
  <si>
    <t>B059-24</t>
  </si>
  <si>
    <t>200 mm Type 3 Concrete Pavement (Type D)</t>
  </si>
  <si>
    <t>B071-72</t>
  </si>
  <si>
    <t>200 mm Type 4 Concrete Pavement (Reinforced)</t>
  </si>
  <si>
    <t>B086-72</t>
  </si>
  <si>
    <t>200 mm Type 4 Concrete Pavement (Type A)</t>
  </si>
  <si>
    <t>B087-72</t>
  </si>
  <si>
    <t>200 mm Type 4 Concrete Pavement (Type B)</t>
  </si>
  <si>
    <t>B088-72</t>
  </si>
  <si>
    <t>200 mm Type 4 Concrete Pavement (Type C)</t>
  </si>
  <si>
    <t>B089-72</t>
  </si>
  <si>
    <t>200 mm Type 4 Concrete Pavement (Type D)</t>
  </si>
  <si>
    <t>B107i</t>
  </si>
  <si>
    <t xml:space="preserve">Miscellaneous Concrete Slab Installation </t>
  </si>
  <si>
    <t>CW 3235-R9</t>
  </si>
  <si>
    <t>B114A</t>
  </si>
  <si>
    <t>E18</t>
  </si>
  <si>
    <t>B114E</t>
  </si>
  <si>
    <t>Paving Stone Indicator Surfaces</t>
  </si>
  <si>
    <t>B132r</t>
  </si>
  <si>
    <t>Curb Ramp</t>
  </si>
  <si>
    <t>B153B</t>
  </si>
  <si>
    <t>SD-223A</t>
  </si>
  <si>
    <t>3 m to 30 m</t>
  </si>
  <si>
    <t xml:space="preserve">c) </t>
  </si>
  <si>
    <t xml:space="preserve"> Greater than 30 m</t>
  </si>
  <si>
    <t>B155rlA</t>
  </si>
  <si>
    <t>CW 3410-R12</t>
  </si>
  <si>
    <t>E041B</t>
  </si>
  <si>
    <t>B082-72</t>
  </si>
  <si>
    <t>230 mm Type 4 Concrete Pavement (Type A)</t>
  </si>
  <si>
    <t>B083-72</t>
  </si>
  <si>
    <t>230 mm Type 4 Concrete Pavement (Type B)</t>
  </si>
  <si>
    <t>B084-72</t>
  </si>
  <si>
    <t>230 mm Type 4 Concrete Pavement (Type C)</t>
  </si>
  <si>
    <t>B085-72</t>
  </si>
  <si>
    <t>230 mm Type 4 Concrete Pavement (Type D)</t>
  </si>
  <si>
    <t>B111i</t>
  </si>
  <si>
    <t>EB INKSTER BOULEVARD - SHEPPARD STREET TO MILNER STREET, REHABILITATION</t>
  </si>
  <si>
    <t>EB INKSTER BOULEVARD - FIFE STREET TO MCPHILLIPS STREET, MILL AND FILL</t>
  </si>
  <si>
    <t>Type 5 Concrete 100 mm Sidewalk with Block Outs</t>
  </si>
  <si>
    <t>B127rA</t>
  </si>
  <si>
    <t>Barrier Integral</t>
  </si>
  <si>
    <t>Type 1 Concrete Barrier (125 mm reveal ht, Dowelled)</t>
  </si>
  <si>
    <t>Type 1 Concrete Splash Strip (150 mm reveal ht, Monolithic Barrier Curb,  750 mm width)</t>
  </si>
  <si>
    <t>B155rl3</t>
  </si>
  <si>
    <t>B155rlA1</t>
  </si>
  <si>
    <t>B155rlA2</t>
  </si>
  <si>
    <t>B155rlA3</t>
  </si>
  <si>
    <t>Type 1 Concrete Barrier (150 mm reveal ht, Dowelled)</t>
  </si>
  <si>
    <t>250 mm, PVC SSP</t>
  </si>
  <si>
    <t>Trenchless Installation, Class B Bedding, Class 3 Backfill</t>
  </si>
  <si>
    <t>250 mm PVC Connecting Pipe</t>
  </si>
  <si>
    <t>Type 5 Concrete 100 mm Sidewalk</t>
  </si>
  <si>
    <t>Type 1 Concrete Barrier (100 mm reveal ht, Dowelled)</t>
  </si>
  <si>
    <t>Type 1 Concrete Modified Barrier (100 mm reveal ht, Dowelled)</t>
  </si>
  <si>
    <t>B155rl2</t>
  </si>
  <si>
    <t>EB INKSTER BOULEVARD - SINCLAIR STREET TO MAIN STREET - CONCRETE RECONSTRUCTION</t>
  </si>
  <si>
    <t>A004</t>
  </si>
  <si>
    <t>Sub-Grade Compaction</t>
  </si>
  <si>
    <r>
      <t>CW 3110-R22</t>
    </r>
    <r>
      <rPr>
        <sz val="11"/>
        <color theme="1"/>
        <rFont val="Calibri"/>
        <family val="2"/>
        <scheme val="minor"/>
      </rPr>
      <t/>
    </r>
  </si>
  <si>
    <t>A007</t>
  </si>
  <si>
    <t>Supplying and Placing Sub-base Material</t>
  </si>
  <si>
    <t>A007A1</t>
  </si>
  <si>
    <t>50 mm Granular A Limestone</t>
  </si>
  <si>
    <t>A008A1</t>
  </si>
  <si>
    <t>100 mm Granular A Limestone</t>
  </si>
  <si>
    <t>A022</t>
  </si>
  <si>
    <t>Geotextile Fabric</t>
  </si>
  <si>
    <t>CW 3130-R5</t>
  </si>
  <si>
    <t>A022A2</t>
  </si>
  <si>
    <t>Separation/Filtration Fabric</t>
  </si>
  <si>
    <t>A022A4</t>
  </si>
  <si>
    <t>Supply and Install Geogrid</t>
  </si>
  <si>
    <t>CW 3135-R2</t>
  </si>
  <si>
    <t>A022A5</t>
  </si>
  <si>
    <t>Class A Geogrid</t>
  </si>
  <si>
    <t>A030</t>
  </si>
  <si>
    <t>Fill Material</t>
  </si>
  <si>
    <t>CW 3170-R3</t>
  </si>
  <si>
    <t>A031</t>
  </si>
  <si>
    <t>Placing Suitable Site Material</t>
  </si>
  <si>
    <t>B002</t>
  </si>
  <si>
    <t>Concrete Pavement</t>
  </si>
  <si>
    <t>B125</t>
  </si>
  <si>
    <t>Supply of Precast  Sidewalk Blocks</t>
  </si>
  <si>
    <t>B125A</t>
  </si>
  <si>
    <t>Removal of Precast Sidewalk Blocks</t>
  </si>
  <si>
    <t>B189</t>
  </si>
  <si>
    <t>Regrading Existing Interlocking Paving Stones</t>
  </si>
  <si>
    <t>CW 3330-R5</t>
  </si>
  <si>
    <t>B199</t>
  </si>
  <si>
    <t>B.23</t>
  </si>
  <si>
    <t>Construction of Asphalt Patches</t>
  </si>
  <si>
    <t>B.24</t>
  </si>
  <si>
    <t>B201</t>
  </si>
  <si>
    <t>1 - 50 mm Depth (Asphalt)</t>
  </si>
  <si>
    <t>B203</t>
  </si>
  <si>
    <t>1 - 50 mm Depth (Concrete)</t>
  </si>
  <si>
    <t>C001</t>
  </si>
  <si>
    <t>C.1</t>
  </si>
  <si>
    <t>Concrete Pavements, Median Slabs, Bull-noses, and Safety Medians</t>
  </si>
  <si>
    <t>C004</t>
  </si>
  <si>
    <t>C008</t>
  </si>
  <si>
    <t>C014</t>
  </si>
  <si>
    <t>SD-227A</t>
  </si>
  <si>
    <t>C.2</t>
  </si>
  <si>
    <t>C022-24</t>
  </si>
  <si>
    <t>Construction of 250 mm Type 3 Concrete Pavement for Early Opening 24 Hour (Plain-Dowelled)</t>
  </si>
  <si>
    <t>C022-72</t>
  </si>
  <si>
    <t>Construction of 250 mm Type 4 Concrete Pavement for Early Opening 72 Hour (Plain-Dowelled)</t>
  </si>
  <si>
    <t>C032</t>
  </si>
  <si>
    <t>C.3</t>
  </si>
  <si>
    <t>Concrete Curbs, Curb and Gutter, and Splash Strips</t>
  </si>
  <si>
    <t>C035B</t>
  </si>
  <si>
    <t>SD-204</t>
  </si>
  <si>
    <t>C047C</t>
  </si>
  <si>
    <t>SD-223B</t>
  </si>
  <si>
    <t>C050</t>
  </si>
  <si>
    <t>C.4</t>
  </si>
  <si>
    <t>C051</t>
  </si>
  <si>
    <t>C.5</t>
  </si>
  <si>
    <t xml:space="preserve">CW 3325-R5  </t>
  </si>
  <si>
    <t>C.6</t>
  </si>
  <si>
    <t>B124</t>
  </si>
  <si>
    <t>Adjustment of Precast  Sidewalk Blocks</t>
  </si>
  <si>
    <t>Hydro-Excavation</t>
  </si>
  <si>
    <t>hour</t>
  </si>
  <si>
    <t>Sand Backfill Material</t>
  </si>
  <si>
    <t>CW 2030-R7</t>
  </si>
  <si>
    <t>Construction of 250 mm Type 1 Concrete Pavement (Plain-Dowelled)</t>
  </si>
  <si>
    <t>Construction of 250 mm Type 1 Concrete Pavement (Plain-Dowelled), Slip Form Paving</t>
  </si>
  <si>
    <t>Construction of 200 mm Type 1 Concrete Pavement - (Reinforced)</t>
  </si>
  <si>
    <t>D.4</t>
  </si>
  <si>
    <t>E010</t>
  </si>
  <si>
    <t>E022A</t>
  </si>
  <si>
    <t>Sewer Inspection ( following repair)</t>
  </si>
  <si>
    <t>CW 2145-R4</t>
  </si>
  <si>
    <t>E022D</t>
  </si>
  <si>
    <t>E038</t>
  </si>
  <si>
    <t>E047</t>
  </si>
  <si>
    <t>Removal of Existing Catch Pit</t>
  </si>
  <si>
    <t>E050</t>
  </si>
  <si>
    <t>Abandoning Existing Drainage Inlets</t>
  </si>
  <si>
    <t>E051</t>
  </si>
  <si>
    <t>Installation of Subdrains</t>
  </si>
  <si>
    <t>CW 3120-R4</t>
  </si>
  <si>
    <t>E072</t>
  </si>
  <si>
    <t>Watermain and Water Service Insulation</t>
  </si>
  <si>
    <t>E20</t>
  </si>
  <si>
    <t>E073</t>
  </si>
  <si>
    <t>Pipe Under Roadway Excavation</t>
  </si>
  <si>
    <t>SD-018</t>
  </si>
  <si>
    <t>F.1</t>
  </si>
  <si>
    <t>F002</t>
  </si>
  <si>
    <t>F.2</t>
  </si>
  <si>
    <t>Replacing Existing Risers</t>
  </si>
  <si>
    <t>F002A</t>
  </si>
  <si>
    <t>Pre-cast Concrete Risers</t>
  </si>
  <si>
    <t>F.3</t>
  </si>
  <si>
    <t>Lifter Rings (AP-010)</t>
  </si>
  <si>
    <t>F.4</t>
  </si>
  <si>
    <t>F010</t>
  </si>
  <si>
    <t>F.5</t>
  </si>
  <si>
    <t>Valve Box Extensions</t>
  </si>
  <si>
    <t>F011</t>
  </si>
  <si>
    <t>F.6</t>
  </si>
  <si>
    <t>Adjustment of Curb Stop Boxes</t>
  </si>
  <si>
    <t>F018</t>
  </si>
  <si>
    <t>F.7</t>
  </si>
  <si>
    <t>Curb Stop Extensions</t>
  </si>
  <si>
    <t>Removal of Existing Drainage Pipe</t>
  </si>
  <si>
    <t>Asphalt Pavement Removal at Railway Track</t>
  </si>
  <si>
    <t>C037B</t>
  </si>
  <si>
    <t>C046</t>
  </si>
  <si>
    <t>SD-229C</t>
  </si>
  <si>
    <t>Supply and Installation of MMA Marking with Anti-Skid</t>
  </si>
  <si>
    <t>B185rlD</t>
  </si>
  <si>
    <t>Type 1 Concrete Splash Strip, (Separate, 600 mm width)</t>
  </si>
  <si>
    <t>B167rlA</t>
  </si>
  <si>
    <t>Replacement of Watermain Valve Box - Lower Casing</t>
  </si>
  <si>
    <t>Replacement of Watermain Valve Box - Upper Casing</t>
  </si>
  <si>
    <t>TRAFFIC SIGNALS</t>
  </si>
  <si>
    <t>SINCLAIR AND INKSTER</t>
  </si>
  <si>
    <t>ARLINGTON AND INKSTER</t>
  </si>
  <si>
    <t>PARR AND INKSTER</t>
  </si>
  <si>
    <t>MCKENZIE AND INKSTER</t>
  </si>
  <si>
    <t>MCGREGOR AND INKSTER</t>
  </si>
  <si>
    <t>SALTER AND INKSTER</t>
  </si>
  <si>
    <t>Installation of Conduit</t>
  </si>
  <si>
    <t>CW 3620-R9</t>
  </si>
  <si>
    <t>Installation of Conduit by Directional Boring- Single</t>
  </si>
  <si>
    <t>Installation of Conduit by Directional Boring- Double</t>
  </si>
  <si>
    <t>Installation of Concrete Bases</t>
  </si>
  <si>
    <t>Signal Pole Base – Type G (Light Duty – 32 Dia. Bolts) - Early Opening</t>
  </si>
  <si>
    <t>Signal Pole Base  - Type OD (Medium Duty – 32 Dia. Bolts) - Early Opening</t>
  </si>
  <si>
    <t>Controller Base</t>
  </si>
  <si>
    <t>Installation of Service Boxes</t>
  </si>
  <si>
    <t>Installation of Conduit in Open Trench- Single</t>
  </si>
  <si>
    <t>Installation of Conduit in Open Trench- Double</t>
  </si>
  <si>
    <t>Installation of Conduit into Existing Concrete Base</t>
  </si>
  <si>
    <t>Service Box - Pre-Cast (17" x 30")</t>
  </si>
  <si>
    <t>B.27</t>
  </si>
  <si>
    <t>Ground Rods (Electrodes)</t>
  </si>
  <si>
    <t>Cutovers</t>
  </si>
  <si>
    <t>SD-312A</t>
  </si>
  <si>
    <t>SD-300</t>
  </si>
  <si>
    <t>B.26</t>
  </si>
  <si>
    <t>Removal of Existing Bases and Service Boxes</t>
  </si>
  <si>
    <t>Signal Pole Base or Service Box</t>
  </si>
  <si>
    <t>Controller Base or Pedestal Base</t>
  </si>
  <si>
    <t>F.8</t>
  </si>
  <si>
    <t>F.9</t>
  </si>
  <si>
    <t>F.10</t>
  </si>
  <si>
    <t>F.11</t>
  </si>
  <si>
    <t>F.12</t>
  </si>
  <si>
    <t>F.13</t>
  </si>
  <si>
    <t>F.14</t>
  </si>
  <si>
    <t>F.15</t>
  </si>
  <si>
    <t>F.16</t>
  </si>
  <si>
    <t>F.17</t>
  </si>
  <si>
    <t>F.18</t>
  </si>
  <si>
    <t>F.19</t>
  </si>
  <si>
    <t>F.20</t>
  </si>
  <si>
    <t>F.21</t>
  </si>
  <si>
    <t>F.22</t>
  </si>
  <si>
    <t>F.23</t>
  </si>
  <si>
    <t>F.24</t>
  </si>
  <si>
    <t>F.25</t>
  </si>
  <si>
    <t>F.26</t>
  </si>
  <si>
    <t>F.27</t>
  </si>
  <si>
    <t>F.28</t>
  </si>
  <si>
    <t>F.29</t>
  </si>
  <si>
    <t>S-CL00007327</t>
  </si>
  <si>
    <t>E017</t>
  </si>
  <si>
    <t>Sewer Repair - Up to 3.0 Meters Long</t>
  </si>
  <si>
    <t>E017C</t>
  </si>
  <si>
    <t xml:space="preserve">200 mm </t>
  </si>
  <si>
    <t>E017D</t>
  </si>
  <si>
    <t>Class 3 Backfill</t>
  </si>
  <si>
    <t>E022C</t>
  </si>
  <si>
    <t>200 mm, PVC</t>
  </si>
  <si>
    <t>E034</t>
  </si>
  <si>
    <t>Connecting to Existing Catch Basin</t>
  </si>
  <si>
    <t>E035</t>
  </si>
  <si>
    <t>200 mm Drainage Connection Pipe</t>
  </si>
  <si>
    <t>S-CL00007371</t>
  </si>
  <si>
    <t>Removal of Excessive Grease and/or Roots per Sewer Segment</t>
  </si>
  <si>
    <t>CW 2140-R5</t>
  </si>
  <si>
    <t>250 mm, PVC</t>
  </si>
  <si>
    <t>Sewer Inspection (following obstruction removal)</t>
  </si>
  <si>
    <t>S-MA00008256</t>
  </si>
  <si>
    <t>E035C</t>
  </si>
  <si>
    <t>Re-route Existing Crossbore Pipe over Sewer Service at 27.7 @ 3:00 D/S</t>
  </si>
  <si>
    <t>E020</t>
  </si>
  <si>
    <t xml:space="preserve">Sewer Repair - In Addition to First 3.0 Meters </t>
  </si>
  <si>
    <t>E020G</t>
  </si>
  <si>
    <t xml:space="preserve">300 mm </t>
  </si>
  <si>
    <t>E020H</t>
  </si>
  <si>
    <t>C.7</t>
  </si>
  <si>
    <t>C.8</t>
  </si>
  <si>
    <t>C.9</t>
  </si>
  <si>
    <t>C.10</t>
  </si>
  <si>
    <t>C.11</t>
  </si>
  <si>
    <t>C.12</t>
  </si>
  <si>
    <t>C.13</t>
  </si>
  <si>
    <t>C.14</t>
  </si>
  <si>
    <t>C.15</t>
  </si>
  <si>
    <t>C.16</t>
  </si>
  <si>
    <t>C.17</t>
  </si>
  <si>
    <t>C.18</t>
  </si>
  <si>
    <t>C.19</t>
  </si>
  <si>
    <t>C.20</t>
  </si>
  <si>
    <t>C.21</t>
  </si>
  <si>
    <t>C.22</t>
  </si>
  <si>
    <t>C.23</t>
  </si>
  <si>
    <t>C.24</t>
  </si>
  <si>
    <t>C.25</t>
  </si>
  <si>
    <t>C.26</t>
  </si>
  <si>
    <t>C.37</t>
  </si>
  <si>
    <t>C.27</t>
  </si>
  <si>
    <t>C.28</t>
  </si>
  <si>
    <t>C.29</t>
  </si>
  <si>
    <t>C.30</t>
  </si>
  <si>
    <t>C.31</t>
  </si>
  <si>
    <t>C.32</t>
  </si>
  <si>
    <t>C.33</t>
  </si>
  <si>
    <t>C.34</t>
  </si>
  <si>
    <t>C.35</t>
  </si>
  <si>
    <t>C.36</t>
  </si>
  <si>
    <t>C.38</t>
  </si>
  <si>
    <t>C.39</t>
  </si>
  <si>
    <t>C.40</t>
  </si>
  <si>
    <t>C.41</t>
  </si>
  <si>
    <t>C.42</t>
  </si>
  <si>
    <t>C.43</t>
  </si>
  <si>
    <t>C.44</t>
  </si>
  <si>
    <t>C.45</t>
  </si>
  <si>
    <t>C.46</t>
  </si>
  <si>
    <t>C.47</t>
  </si>
  <si>
    <t>C.48</t>
  </si>
  <si>
    <t>C.49</t>
  </si>
  <si>
    <t>C.50</t>
  </si>
  <si>
    <t>C.51</t>
  </si>
  <si>
    <t>C.52</t>
  </si>
  <si>
    <t>C.53</t>
  </si>
  <si>
    <t>C.54</t>
  </si>
  <si>
    <t>C.55</t>
  </si>
  <si>
    <t>C.56</t>
  </si>
  <si>
    <t>C.57</t>
  </si>
  <si>
    <t>C.58</t>
  </si>
  <si>
    <t>D.1</t>
  </si>
  <si>
    <t>D.2</t>
  </si>
  <si>
    <t>D.3</t>
  </si>
  <si>
    <t>B.25</t>
  </si>
  <si>
    <t>300 mm PVC Connecting Pipe</t>
  </si>
  <si>
    <t>Connecting to 2400 mm Concrete CS</t>
  </si>
  <si>
    <t>S-MA00017525</t>
  </si>
  <si>
    <t>E.2</t>
  </si>
  <si>
    <t>E.3</t>
  </si>
  <si>
    <t>Stabilization (Patching) - Greater than 1.0 Meters Long</t>
  </si>
  <si>
    <t>Stabilization (Patching) - Up to 1.0 Meters Long</t>
  </si>
  <si>
    <t>750 mm Concrete CS</t>
  </si>
  <si>
    <t>E.9</t>
  </si>
  <si>
    <t>E022I</t>
  </si>
  <si>
    <t>750 mm, Concrete CS</t>
  </si>
  <si>
    <t>E.8</t>
  </si>
  <si>
    <t>S-CL70057342</t>
  </si>
  <si>
    <t>E017E</t>
  </si>
  <si>
    <t>E017F</t>
  </si>
  <si>
    <t>E020E</t>
  </si>
  <si>
    <t>250 mm</t>
  </si>
  <si>
    <t>E020F</t>
  </si>
  <si>
    <t>E.7</t>
  </si>
  <si>
    <t>S-MH00006241</t>
  </si>
  <si>
    <t>E.5</t>
  </si>
  <si>
    <t>Patching of Existing Manholes</t>
  </si>
  <si>
    <t>E.6</t>
  </si>
  <si>
    <t>Manhole Inspection</t>
  </si>
  <si>
    <t>D.5</t>
  </si>
  <si>
    <t>D.6</t>
  </si>
  <si>
    <t>S-CL00010081</t>
  </si>
  <si>
    <t>S-CL00010069</t>
  </si>
  <si>
    <t>S-CL00010098</t>
  </si>
  <si>
    <t>S-CL00010110</t>
  </si>
  <si>
    <t>S-CL00010133</t>
  </si>
  <si>
    <t>S-CL00010040</t>
  </si>
  <si>
    <t>200 mm PVC Connecting Pipe</t>
  </si>
  <si>
    <t>S-CL00009476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</si>
  <si>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</si>
  <si>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</si>
  <si>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</si>
  <si>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</si>
  <si>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</si>
  <si>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</si>
  <si>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</si>
  <si>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</si>
  <si>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</si>
  <si>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</si>
  <si>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</si>
  <si>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</si>
  <si>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</si>
  <si>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</si>
  <si>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</si>
  <si>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</si>
  <si>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</si>
  <si>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</si>
  <si>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</si>
  <si>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</si>
  <si>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</si>
  <si>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</si>
  <si>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</si>
  <si>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</si>
  <si>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</si>
  <si>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</si>
  <si>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</si>
  <si>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</si>
  <si>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</si>
  <si>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</si>
  <si>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</si>
  <si>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</si>
  <si>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</si>
  <si>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</si>
  <si>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</si>
  <si>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</si>
  <si>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</si>
  <si>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</si>
  <si>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</si>
  <si>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</si>
  <si>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E.1</t>
  </si>
  <si>
    <t>E.4</t>
  </si>
  <si>
    <t>EB INKSTER BOULEVARD - NEW STREET LIGHTING INSTALLATION WORKS</t>
  </si>
  <si>
    <t>H</t>
  </si>
  <si>
    <t xml:space="preserve">Removal of 25'/35' street light pole and precast, poured in place concrete, steel power installed base or direct buried including davit arm, luminaire and appurtenances  </t>
  </si>
  <si>
    <t xml:space="preserve">Installation of 50 mm conduit(s) by boring method complete with cable insertion (#4 AL C/N or 1/0 AL Triplex).  </t>
  </si>
  <si>
    <t>lin.m</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</si>
  <si>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</si>
  <si>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</si>
  <si>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</si>
  <si>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</si>
  <si>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</si>
  <si>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set</t>
  </si>
  <si>
    <t xml:space="preserve">Splicing #4 Al C/N or 2 single conductor street light cables. </t>
  </si>
  <si>
    <t xml:space="preserve">Installation of break-away base and reaction plate on base mounted poles up to 35'.  </t>
  </si>
  <si>
    <t>Installation of overhead span of #6 duplex between new or existing streetlight poles and connect luminaire to provide temporary Overhead Feed.</t>
  </si>
  <si>
    <t>per span</t>
  </si>
  <si>
    <t xml:space="preserve">Removal of overhead span of #6 duplex between new or existing streetlight poles to remove temporary Overhead Feed. </t>
  </si>
  <si>
    <t>Expose underground cable entrance of existing streetlight pole and install new streetlight cable.</t>
  </si>
  <si>
    <t>G.2</t>
  </si>
  <si>
    <t>G.3</t>
  </si>
  <si>
    <t>G.4</t>
  </si>
  <si>
    <t>G.5</t>
  </si>
  <si>
    <t>G.6</t>
  </si>
  <si>
    <t>G.7</t>
  </si>
  <si>
    <t>G.8</t>
  </si>
  <si>
    <t>G.9</t>
  </si>
  <si>
    <t>G.10</t>
  </si>
  <si>
    <t>G.11</t>
  </si>
  <si>
    <t>G.12</t>
  </si>
  <si>
    <t>WB INKSTER BOULEVARD - 2024 UNDERGROUND WORKS</t>
  </si>
  <si>
    <t>Type 1 Concrete Modified Barrier (150 mm reveal ht, Dowelled)</t>
  </si>
  <si>
    <t>Construction of Type 1 Concrete Median Slabs</t>
  </si>
  <si>
    <t>Construction of Barrier (180 mm ht, Type 1, Integral)</t>
  </si>
  <si>
    <t>Construction of  Modified Barrier  (180 mm ht, Type 1, Integral)</t>
  </si>
  <si>
    <t>Construction of  Curb Ramp (8-12 mm ht, Type 1, Integral)</t>
  </si>
  <si>
    <t>Construction of Splash Strip, (Separate, 600 mm width, Type 1)</t>
  </si>
  <si>
    <t>Supply and Installation of Dowel Assemblies (31.8 mm Dowels)</t>
  </si>
  <si>
    <t>100 mm Type 5 Concrete Sidewalk for New Transit Stop Locations</t>
  </si>
  <si>
    <t>Connecting to 2250 mm Concrete CS</t>
  </si>
  <si>
    <t>In a Trench, Class B Bedding, Class 3 Backfill</t>
  </si>
  <si>
    <t>Connecting to 2950 mm Concrete SRS</t>
  </si>
  <si>
    <t>H.1</t>
  </si>
  <si>
    <t>E14</t>
  </si>
  <si>
    <t>Removal of Tree Stump</t>
  </si>
  <si>
    <t>Asphalt Curb</t>
  </si>
  <si>
    <t>E17</t>
  </si>
  <si>
    <t>Large Diameter Manhole Frame and Cover</t>
  </si>
  <si>
    <t>TF-114 LR 2" Lifter Ring</t>
  </si>
  <si>
    <t>TF-114-9" Frame and Blank Cover</t>
  </si>
  <si>
    <t>E21</t>
  </si>
  <si>
    <t>E25</t>
  </si>
  <si>
    <t>E26</t>
  </si>
  <si>
    <t>CW 3620-R9, E28</t>
  </si>
  <si>
    <t>E2</t>
  </si>
  <si>
    <t>E12</t>
  </si>
  <si>
    <t>SD-313</t>
  </si>
  <si>
    <t>SD-322, E30</t>
  </si>
  <si>
    <t>E15</t>
  </si>
  <si>
    <t>CW 3620-R9, E29</t>
  </si>
  <si>
    <t>E27</t>
  </si>
  <si>
    <t>Type IA for Temporary Restoration of Watermain shafts</t>
  </si>
  <si>
    <t>A.32</t>
  </si>
  <si>
    <r>
      <t xml:space="preserve">PART 2     </t>
    </r>
    <r>
      <rPr>
        <b/>
        <i/>
        <sz val="16"/>
        <rFont val="Arial"/>
        <family val="2"/>
      </rPr>
      <t xml:space="preserve"> MANITOBA HYDRO FUNDED WORK
                 (See B9.6, B17.2.1, B18.6, D3, D.15.2, D.15.3, D17.4)</t>
    </r>
  </si>
  <si>
    <t>FORM B: PRICES</t>
  </si>
  <si>
    <t>(SEE 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</si>
</sst>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164" formatCode="_-&quot;$&quot;* #,##0.00_-;\-&quot;$&quot;* #,##0.00_-;_-&quot;$&quot;* &quot;-&quot;??_-;_-@_-"/>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 numFmtId="179" formatCode="0.0"/>
  </numFmts>
  <fonts count="57"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i/>
      <sz val="16"/>
      <name val="Arial"/>
      <family val="2"/>
    </font>
    <font>
      <b/>
      <sz val="16"/>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2"/>
      <name val="Arial"/>
      <family val="2"/>
    </font>
    <font>
      <sz val="12"/>
      <color rgb="FFFF0000"/>
      <name val="Arial"/>
      <family val="2"/>
    </font>
    <font>
      <b/>
      <sz val="12"/>
      <color theme="1"/>
      <name val="Arial"/>
      <family val="2"/>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right style="thin">
        <color indexed="64"/>
      </right>
      <top/>
      <bottom/>
      <diagonal/>
    </border>
  </borders>
  <cellStyleXfs count="111">
    <xf numFmtId="0" fontId="0" fillId="2" borderId="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6"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39" fillId="13"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20" borderId="0" applyNumberFormat="0" applyBorder="0" applyAlignment="0" applyProtection="0"/>
    <xf numFmtId="0" fontId="29" fillId="4" borderId="0" applyNumberFormat="0" applyBorder="0" applyAlignment="0" applyProtection="0"/>
    <xf numFmtId="0" fontId="13" fillId="0" borderId="0" applyFill="0">
      <alignment horizontal="right" vertical="top"/>
    </xf>
    <xf numFmtId="0" fontId="41" fillId="0" borderId="0" applyFill="0">
      <alignment horizontal="right" vertical="top"/>
    </xf>
    <xf numFmtId="0" fontId="14" fillId="0" borderId="1" applyFill="0">
      <alignment horizontal="right" vertical="top"/>
    </xf>
    <xf numFmtId="0" fontId="42" fillId="0" borderId="1" applyFill="0">
      <alignment horizontal="right" vertical="top"/>
    </xf>
    <xf numFmtId="0" fontId="42" fillId="0" borderId="1" applyFill="0">
      <alignment horizontal="right" vertical="top"/>
    </xf>
    <xf numFmtId="170" fontId="14" fillId="0" borderId="2" applyFill="0">
      <alignment horizontal="right" vertical="top"/>
    </xf>
    <xf numFmtId="170" fontId="42" fillId="0" borderId="2" applyFill="0">
      <alignment horizontal="right" vertical="top"/>
    </xf>
    <xf numFmtId="0" fontId="14" fillId="0" borderId="1" applyFill="0">
      <alignment horizontal="center" vertical="top" wrapText="1"/>
    </xf>
    <xf numFmtId="0" fontId="42" fillId="0" borderId="1" applyFill="0">
      <alignment horizontal="center" vertical="top" wrapText="1"/>
    </xf>
    <xf numFmtId="0" fontId="42" fillId="0" borderId="1" applyFill="0">
      <alignment horizontal="center" vertical="top" wrapText="1"/>
    </xf>
    <xf numFmtId="0" fontId="15" fillId="0" borderId="3" applyFill="0">
      <alignment horizontal="center" vertical="center" wrapText="1"/>
    </xf>
    <xf numFmtId="0" fontId="43" fillId="0" borderId="3" applyFill="0">
      <alignment horizontal="center" vertical="center" wrapText="1"/>
    </xf>
    <xf numFmtId="0" fontId="14"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0" fontId="16" fillId="0" borderId="1" applyFill="0">
      <alignment horizontal="left" vertical="top" wrapText="1"/>
    </xf>
    <xf numFmtId="0" fontId="44" fillId="0" borderId="1" applyFill="0">
      <alignment horizontal="left" vertical="top" wrapText="1"/>
    </xf>
    <xf numFmtId="0" fontId="44" fillId="0" borderId="1" applyFill="0">
      <alignment horizontal="left" vertical="top" wrapText="1"/>
    </xf>
    <xf numFmtId="165" fontId="17" fillId="0" borderId="4" applyFill="0">
      <alignment horizontal="centerContinuous" wrapText="1"/>
    </xf>
    <xf numFmtId="165" fontId="45" fillId="0" borderId="4" applyFill="0">
      <alignment horizontal="centerContinuous" wrapText="1"/>
    </xf>
    <xf numFmtId="165" fontId="14" fillId="0" borderId="1" applyFill="0">
      <alignment horizontal="center" vertical="top" wrapText="1"/>
    </xf>
    <xf numFmtId="165" fontId="42" fillId="0" borderId="1" applyFill="0">
      <alignment horizontal="center" vertical="top" wrapText="1"/>
    </xf>
    <xf numFmtId="165" fontId="42" fillId="0" borderId="1" applyFill="0">
      <alignment horizontal="center" vertical="top" wrapText="1"/>
    </xf>
    <xf numFmtId="0" fontId="14" fillId="0" borderId="1" applyFill="0">
      <alignment horizontal="center" wrapText="1"/>
    </xf>
    <xf numFmtId="0" fontId="42" fillId="0" borderId="1" applyFill="0">
      <alignment horizontal="center" wrapText="1"/>
    </xf>
    <xf numFmtId="0" fontId="42" fillId="0" borderId="1" applyFill="0">
      <alignment horizontal="center" wrapText="1"/>
    </xf>
    <xf numFmtId="175" fontId="14" fillId="0" borderId="1" applyFill="0"/>
    <xf numFmtId="175" fontId="42" fillId="0" borderId="1" applyFill="0"/>
    <xf numFmtId="175" fontId="42" fillId="0" borderId="1" applyFill="0"/>
    <xf numFmtId="171" fontId="14" fillId="0" borderId="1" applyFill="0">
      <alignment horizontal="right"/>
      <protection locked="0"/>
    </xf>
    <xf numFmtId="171" fontId="42" fillId="0" borderId="1" applyFill="0">
      <alignment horizontal="right"/>
      <protection locked="0"/>
    </xf>
    <xf numFmtId="171" fontId="42" fillId="0" borderId="1" applyFill="0">
      <alignment horizontal="right"/>
      <protection locked="0"/>
    </xf>
    <xf numFmtId="169" fontId="14" fillId="0" borderId="1" applyFill="0">
      <alignment horizontal="right"/>
      <protection locked="0"/>
    </xf>
    <xf numFmtId="169" fontId="42" fillId="0" borderId="1" applyFill="0">
      <alignment horizontal="right"/>
      <protection locked="0"/>
    </xf>
    <xf numFmtId="169" fontId="42" fillId="0" borderId="1" applyFill="0">
      <alignment horizontal="right"/>
      <protection locked="0"/>
    </xf>
    <xf numFmtId="169" fontId="14" fillId="0" borderId="1" applyFill="0"/>
    <xf numFmtId="169" fontId="42" fillId="0" borderId="1" applyFill="0"/>
    <xf numFmtId="169" fontId="42" fillId="0" borderId="1" applyFill="0"/>
    <xf numFmtId="169" fontId="14" fillId="0" borderId="3" applyFill="0">
      <alignment horizontal="right"/>
    </xf>
    <xf numFmtId="169" fontId="42" fillId="0" borderId="3" applyFill="0">
      <alignment horizontal="right"/>
    </xf>
    <xf numFmtId="0" fontId="33" fillId="21" borderId="5" applyNumberFormat="0" applyAlignment="0" applyProtection="0"/>
    <xf numFmtId="0" fontId="35" fillId="22" borderId="6" applyNumberFormat="0" applyAlignment="0" applyProtection="0"/>
    <xf numFmtId="0" fontId="18" fillId="0" borderId="1" applyFill="0">
      <alignment horizontal="left" vertical="top"/>
    </xf>
    <xf numFmtId="0" fontId="46" fillId="0" borderId="1" applyFill="0">
      <alignment horizontal="left" vertical="top"/>
    </xf>
    <xf numFmtId="0" fontId="46" fillId="0" borderId="1" applyFill="0">
      <alignment horizontal="left" vertical="top"/>
    </xf>
    <xf numFmtId="0" fontId="37" fillId="0" borderId="0" applyNumberFormat="0" applyFill="0" applyBorder="0" applyAlignment="0" applyProtection="0"/>
    <xf numFmtId="0" fontId="28" fillId="5"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1" fillId="8" borderId="5" applyNumberFormat="0" applyAlignment="0" applyProtection="0"/>
    <xf numFmtId="0" fontId="34" fillId="0" borderId="10" applyNumberFormat="0" applyFill="0" applyAlignment="0" applyProtection="0"/>
    <xf numFmtId="0" fontId="30" fillId="23" borderId="0" applyNumberFormat="0" applyBorder="0" applyAlignment="0" applyProtection="0"/>
    <xf numFmtId="0" fontId="12" fillId="0" borderId="0"/>
    <xf numFmtId="0" fontId="11" fillId="2" borderId="0"/>
    <xf numFmtId="0" fontId="12" fillId="0" borderId="0"/>
    <xf numFmtId="0" fontId="52" fillId="0" borderId="0"/>
    <xf numFmtId="0" fontId="11" fillId="24" borderId="11" applyNumberFormat="0" applyFont="0" applyAlignment="0" applyProtection="0"/>
    <xf numFmtId="177" fontId="15" fillId="0" borderId="3" applyNumberFormat="0" applyFont="0" applyFill="0" applyBorder="0" applyAlignment="0" applyProtection="0">
      <alignment horizontal="center" vertical="top" wrapText="1"/>
    </xf>
    <xf numFmtId="177" fontId="43" fillId="0" borderId="3" applyNumberFormat="0" applyFont="0" applyFill="0" applyBorder="0" applyAlignment="0" applyProtection="0">
      <alignment horizontal="center" vertical="top" wrapText="1"/>
    </xf>
    <xf numFmtId="0" fontId="32" fillId="21" borderId="12" applyNumberFormat="0" applyAlignment="0" applyProtection="0"/>
    <xf numFmtId="0" fontId="19" fillId="0" borderId="0">
      <alignment horizontal="right"/>
    </xf>
    <xf numFmtId="0" fontId="47" fillId="0" borderId="0">
      <alignment horizontal="right"/>
    </xf>
    <xf numFmtId="0" fontId="24" fillId="0" borderId="0" applyNumberFormat="0" applyFill="0" applyBorder="0" applyAlignment="0" applyProtection="0"/>
    <xf numFmtId="0" fontId="14" fillId="0" borderId="0" applyFill="0">
      <alignment horizontal="left"/>
    </xf>
    <xf numFmtId="0" fontId="42" fillId="0" borderId="0" applyFill="0">
      <alignment horizontal="left"/>
    </xf>
    <xf numFmtId="0" fontId="20" fillId="0" borderId="0" applyFill="0">
      <alignment horizontal="centerContinuous" vertical="center"/>
    </xf>
    <xf numFmtId="0" fontId="48" fillId="0" borderId="0" applyFill="0">
      <alignment horizontal="centerContinuous" vertical="center"/>
    </xf>
    <xf numFmtId="174" fontId="21" fillId="0" borderId="0" applyFill="0">
      <alignment horizontal="centerContinuous" vertical="center"/>
    </xf>
    <xf numFmtId="174" fontId="49" fillId="0" borderId="0" applyFill="0">
      <alignment horizontal="centerContinuous" vertical="center"/>
    </xf>
    <xf numFmtId="176" fontId="21" fillId="0" borderId="0" applyFill="0">
      <alignment horizontal="centerContinuous" vertical="center"/>
    </xf>
    <xf numFmtId="176" fontId="49" fillId="0" borderId="0" applyFill="0">
      <alignment horizontal="centerContinuous" vertical="center"/>
    </xf>
    <xf numFmtId="0" fontId="14" fillId="0" borderId="3">
      <alignment horizontal="centerContinuous" wrapText="1"/>
    </xf>
    <xf numFmtId="0" fontId="42" fillId="0" borderId="3">
      <alignment horizontal="centerContinuous" wrapText="1"/>
    </xf>
    <xf numFmtId="172" fontId="22" fillId="0" borderId="0" applyFill="0">
      <alignment horizontal="left"/>
    </xf>
    <xf numFmtId="172" fontId="50" fillId="0" borderId="0" applyFill="0">
      <alignment horizontal="left"/>
    </xf>
    <xf numFmtId="173" fontId="23" fillId="0" borderId="0" applyFill="0">
      <alignment horizontal="right"/>
    </xf>
    <xf numFmtId="173" fontId="51" fillId="0" borderId="0" applyFill="0">
      <alignment horizontal="right"/>
    </xf>
    <xf numFmtId="0" fontId="14" fillId="0" borderId="13" applyFill="0"/>
    <xf numFmtId="0" fontId="42" fillId="0" borderId="13" applyFill="0"/>
    <xf numFmtId="0" fontId="38" fillId="0" borderId="14" applyNumberFormat="0" applyFill="0" applyAlignment="0" applyProtection="0"/>
    <xf numFmtId="0" fontId="36" fillId="0" borderId="0" applyNumberFormat="0" applyFill="0" applyBorder="0" applyAlignment="0" applyProtection="0"/>
    <xf numFmtId="164" fontId="54" fillId="0" borderId="0" applyFont="0" applyFill="0" applyBorder="0" applyAlignment="0" applyProtection="0"/>
    <xf numFmtId="0" fontId="12" fillId="0" borderId="0"/>
  </cellStyleXfs>
  <cellXfs count="248">
    <xf numFmtId="0" fontId="0" fillId="2" borderId="0" xfId="0"/>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19" xfId="0" applyBorder="1" applyAlignment="1">
      <alignment horizontal="left" vertical="top"/>
    </xf>
    <xf numFmtId="0" fontId="0" fillId="2" borderId="19" xfId="0" applyBorder="1" applyAlignment="1">
      <alignment horizontal="center" vertical="top"/>
    </xf>
    <xf numFmtId="1" fontId="0" fillId="2" borderId="20" xfId="0" applyNumberFormat="1" applyBorder="1" applyAlignment="1">
      <alignment vertical="top"/>
    </xf>
    <xf numFmtId="0" fontId="0" fillId="2" borderId="20" xfId="0" applyBorder="1" applyAlignment="1">
      <alignment horizontal="center" vertical="top"/>
    </xf>
    <xf numFmtId="0" fontId="0" fillId="2" borderId="20" xfId="0" applyBorder="1" applyAlignment="1">
      <alignment vertical="top"/>
    </xf>
    <xf numFmtId="1" fontId="0" fillId="2" borderId="20" xfId="0" applyNumberFormat="1" applyBorder="1" applyAlignment="1">
      <alignment horizontal="center" vertical="top"/>
    </xf>
    <xf numFmtId="0" fontId="0" fillId="2" borderId="21" xfId="0" applyBorder="1" applyAlignment="1">
      <alignment vertical="top"/>
    </xf>
    <xf numFmtId="0" fontId="0" fillId="2" borderId="19"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0" fontId="3" fillId="2" borderId="19" xfId="0" applyFont="1" applyBorder="1" applyAlignment="1">
      <alignment vertical="top"/>
    </xf>
    <xf numFmtId="0" fontId="0" fillId="2" borderId="19" xfId="0" applyBorder="1" applyAlignment="1">
      <alignment horizontal="right" vertical="top"/>
    </xf>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Alignment="1">
      <alignment horizontal="center"/>
    </xf>
    <xf numFmtId="0" fontId="0" fillId="2" borderId="25" xfId="0" applyBorder="1" applyAlignment="1">
      <alignment horizontal="right"/>
    </xf>
    <xf numFmtId="7" fontId="0" fillId="2" borderId="13" xfId="0" applyNumberFormat="1" applyBorder="1" applyAlignment="1">
      <alignment horizontal="right"/>
    </xf>
    <xf numFmtId="0" fontId="0" fillId="2" borderId="26" xfId="0" applyBorder="1" applyAlignment="1">
      <alignment horizontal="right"/>
    </xf>
    <xf numFmtId="7" fontId="0" fillId="2" borderId="27"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7" fontId="6" fillId="2" borderId="0" xfId="0" applyNumberFormat="1" applyFont="1" applyAlignment="1">
      <alignment horizontal="centerContinuous" vertical="center"/>
    </xf>
    <xf numFmtId="165" fontId="7" fillId="25" borderId="19" xfId="0" applyNumberFormat="1" applyFont="1" applyFill="1" applyBorder="1" applyAlignment="1">
      <alignment horizontal="left" vertical="center"/>
    </xf>
    <xf numFmtId="165" fontId="7" fillId="25" borderId="19" xfId="0" applyNumberFormat="1" applyFont="1" applyFill="1" applyBorder="1" applyAlignment="1">
      <alignment horizontal="left" vertical="center" wrapText="1"/>
    </xf>
    <xf numFmtId="0" fontId="3" fillId="2" borderId="22" xfId="0" applyFont="1" applyBorder="1" applyAlignment="1">
      <alignment horizontal="center" vertical="center"/>
    </xf>
    <xf numFmtId="0" fontId="3" fillId="2" borderId="19" xfId="0"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Alignment="1">
      <alignment vertical="center"/>
    </xf>
    <xf numFmtId="7" fontId="0" fillId="2" borderId="22" xfId="0" applyNumberFormat="1" applyBorder="1" applyAlignment="1">
      <alignment horizontal="right" vertical="center"/>
    </xf>
    <xf numFmtId="7" fontId="0" fillId="2" borderId="24" xfId="0" applyNumberFormat="1" applyBorder="1" applyAlignment="1">
      <alignment horizontal="right" vertical="center"/>
    </xf>
    <xf numFmtId="0" fontId="0" fillId="2" borderId="24" xfId="0" applyBorder="1" applyAlignment="1">
      <alignment vertical="top"/>
    </xf>
    <xf numFmtId="0" fontId="0" fillId="2" borderId="28" xfId="0" applyBorder="1"/>
    <xf numFmtId="0" fontId="0" fillId="2" borderId="24" xfId="0" applyBorder="1" applyAlignment="1">
      <alignment horizontal="center"/>
    </xf>
    <xf numFmtId="0" fontId="0" fillId="2" borderId="29" xfId="0" applyBorder="1"/>
    <xf numFmtId="0" fontId="0" fillId="2" borderId="29" xfId="0" applyBorder="1" applyAlignment="1">
      <alignment horizontal="center"/>
    </xf>
    <xf numFmtId="7" fontId="0" fillId="2" borderId="29" xfId="0" applyNumberFormat="1" applyBorder="1" applyAlignment="1">
      <alignment horizontal="right"/>
    </xf>
    <xf numFmtId="7" fontId="0" fillId="2" borderId="0" xfId="0" applyNumberFormat="1" applyAlignment="1">
      <alignment vertical="center"/>
    </xf>
    <xf numFmtId="2" fontId="0" fillId="2" borderId="0" xfId="0" applyNumberFormat="1"/>
    <xf numFmtId="7" fontId="0" fillId="2" borderId="30" xfId="0" applyNumberFormat="1" applyBorder="1" applyAlignment="1">
      <alignment horizontal="right"/>
    </xf>
    <xf numFmtId="0" fontId="0" fillId="2" borderId="30" xfId="0" applyBorder="1" applyAlignment="1">
      <alignment horizontal="right"/>
    </xf>
    <xf numFmtId="0" fontId="10" fillId="2" borderId="15" xfId="0" applyFont="1" applyBorder="1" applyAlignment="1">
      <alignment horizontal="centerContinuous"/>
    </xf>
    <xf numFmtId="0" fontId="0" fillId="2" borderId="15" xfId="0" applyBorder="1" applyAlignment="1">
      <alignment horizontal="centerContinuous"/>
    </xf>
    <xf numFmtId="0" fontId="0" fillId="2" borderId="0" xfId="0" applyAlignment="1">
      <alignment horizontal="right" vertical="center"/>
    </xf>
    <xf numFmtId="0" fontId="3" fillId="2" borderId="31" xfId="0" applyFont="1" applyBorder="1" applyAlignment="1">
      <alignment horizontal="center"/>
    </xf>
    <xf numFmtId="1" fontId="4" fillId="2" borderId="32" xfId="0" applyNumberFormat="1" applyFont="1" applyBorder="1" applyAlignment="1">
      <alignment horizontal="left"/>
    </xf>
    <xf numFmtId="1" fontId="0" fillId="2" borderId="32" xfId="0" applyNumberFormat="1" applyBorder="1" applyAlignment="1">
      <alignment horizontal="center"/>
    </xf>
    <xf numFmtId="1" fontId="0" fillId="2" borderId="32" xfId="0" applyNumberFormat="1" applyBorder="1"/>
    <xf numFmtId="7" fontId="0" fillId="2" borderId="33" xfId="0" applyNumberFormat="1" applyBorder="1" applyAlignment="1">
      <alignment horizontal="right"/>
    </xf>
    <xf numFmtId="7" fontId="5" fillId="2" borderId="33" xfId="0" applyNumberFormat="1" applyFont="1" applyBorder="1" applyAlignment="1">
      <alignment horizontal="right"/>
    </xf>
    <xf numFmtId="0" fontId="0" fillId="2" borderId="24" xfId="0" applyBorder="1" applyAlignment="1">
      <alignment horizontal="right"/>
    </xf>
    <xf numFmtId="0" fontId="0" fillId="2" borderId="19" xfId="0" applyBorder="1" applyAlignment="1">
      <alignment horizontal="right"/>
    </xf>
    <xf numFmtId="0" fontId="0" fillId="2" borderId="34" xfId="0" applyBorder="1" applyAlignment="1">
      <alignment horizontal="right" vertical="center"/>
    </xf>
    <xf numFmtId="0" fontId="0" fillId="2" borderId="35" xfId="0" applyBorder="1" applyAlignment="1">
      <alignment vertical="top"/>
    </xf>
    <xf numFmtId="0" fontId="0" fillId="2" borderId="13" xfId="0" applyBorder="1"/>
    <xf numFmtId="0" fontId="0" fillId="2" borderId="13" xfId="0" applyBorder="1" applyAlignment="1">
      <alignment horizontal="center"/>
    </xf>
    <xf numFmtId="7" fontId="0" fillId="2" borderId="16" xfId="0" applyNumberFormat="1" applyBorder="1" applyAlignment="1">
      <alignment horizontal="center"/>
    </xf>
    <xf numFmtId="0" fontId="0" fillId="2" borderId="20" xfId="0" applyBorder="1" applyAlignment="1">
      <alignment horizontal="right"/>
    </xf>
    <xf numFmtId="7" fontId="0" fillId="2" borderId="36" xfId="0" applyNumberFormat="1" applyBorder="1" applyAlignment="1">
      <alignment horizontal="right"/>
    </xf>
    <xf numFmtId="0" fontId="0" fillId="2" borderId="20" xfId="0" applyBorder="1" applyAlignment="1">
      <alignment horizontal="right" vertical="center"/>
    </xf>
    <xf numFmtId="0" fontId="3" fillId="2" borderId="27" xfId="0" applyFont="1" applyBorder="1" applyAlignment="1">
      <alignment horizontal="center" vertical="center"/>
    </xf>
    <xf numFmtId="165" fontId="11" fillId="0" borderId="1" xfId="0" applyNumberFormat="1" applyFont="1" applyFill="1" applyBorder="1" applyAlignment="1">
      <alignment horizontal="center" vertical="top" wrapText="1"/>
    </xf>
    <xf numFmtId="167" fontId="53" fillId="0" borderId="1" xfId="0" applyNumberFormat="1" applyFont="1" applyFill="1" applyBorder="1" applyAlignment="1" applyProtection="1">
      <alignment vertical="top"/>
      <protection locked="0"/>
    </xf>
    <xf numFmtId="4" fontId="11" fillId="26" borderId="1" xfId="0" applyNumberFormat="1" applyFont="1" applyFill="1" applyBorder="1" applyAlignment="1">
      <alignment horizontal="center" vertical="top" wrapText="1"/>
    </xf>
    <xf numFmtId="166" fontId="11" fillId="0" borderId="1" xfId="0" applyNumberFormat="1" applyFont="1" applyFill="1" applyBorder="1" applyAlignment="1">
      <alignment horizontal="left" vertical="top" wrapText="1"/>
    </xf>
    <xf numFmtId="165" fontId="11" fillId="0" borderId="1" xfId="0" applyNumberFormat="1" applyFont="1" applyFill="1" applyBorder="1" applyAlignment="1">
      <alignment horizontal="left" vertical="top" wrapText="1"/>
    </xf>
    <xf numFmtId="0" fontId="11" fillId="0" borderId="1" xfId="0" applyFont="1" applyFill="1" applyBorder="1" applyAlignment="1">
      <alignment horizontal="center" vertical="top" wrapText="1"/>
    </xf>
    <xf numFmtId="1" fontId="53" fillId="0" borderId="1" xfId="0" applyNumberFormat="1" applyFont="1" applyFill="1" applyBorder="1" applyAlignment="1">
      <alignment horizontal="right" vertical="top" wrapText="1"/>
    </xf>
    <xf numFmtId="165" fontId="11" fillId="0" borderId="1" xfId="80" applyNumberFormat="1" applyFont="1" applyBorder="1" applyAlignment="1">
      <alignment horizontal="left" vertical="top" wrapText="1"/>
    </xf>
    <xf numFmtId="0" fontId="11" fillId="2" borderId="0" xfId="81"/>
    <xf numFmtId="7" fontId="11" fillId="2" borderId="20" xfId="81" applyNumberFormat="1" applyBorder="1" applyAlignment="1">
      <alignment horizontal="right" vertical="center"/>
    </xf>
    <xf numFmtId="0" fontId="11" fillId="2" borderId="0" xfId="81" applyAlignment="1">
      <alignment vertical="center"/>
    </xf>
    <xf numFmtId="166" fontId="11" fillId="0" borderId="1" xfId="81" applyNumberFormat="1" applyFill="1" applyBorder="1" applyAlignment="1">
      <alignment horizontal="left" vertical="top" wrapText="1"/>
    </xf>
    <xf numFmtId="165" fontId="11" fillId="0" borderId="1" xfId="81" applyNumberFormat="1" applyFill="1" applyBorder="1" applyAlignment="1">
      <alignment horizontal="left" vertical="top" wrapText="1"/>
    </xf>
    <xf numFmtId="0" fontId="11" fillId="0" borderId="1" xfId="81" applyFill="1" applyBorder="1" applyAlignment="1">
      <alignment horizontal="center" vertical="top" wrapText="1"/>
    </xf>
    <xf numFmtId="167" fontId="53" fillId="26" borderId="1" xfId="81" applyNumberFormat="1" applyFont="1" applyFill="1" applyBorder="1" applyAlignment="1" applyProtection="1">
      <alignment vertical="top"/>
      <protection locked="0"/>
    </xf>
    <xf numFmtId="167" fontId="53" fillId="0" borderId="1" xfId="81" applyNumberFormat="1" applyFont="1" applyFill="1" applyBorder="1" applyAlignment="1">
      <alignment vertical="top"/>
    </xf>
    <xf numFmtId="1" fontId="53" fillId="0" borderId="1" xfId="81" applyNumberFormat="1" applyFont="1" applyFill="1" applyBorder="1" applyAlignment="1">
      <alignment horizontal="right" vertical="top" wrapText="1"/>
    </xf>
    <xf numFmtId="165" fontId="11" fillId="0" borderId="1" xfId="80" applyNumberFormat="1" applyFont="1" applyBorder="1" applyAlignment="1">
      <alignment vertical="top" wrapText="1"/>
    </xf>
    <xf numFmtId="165" fontId="11" fillId="0" borderId="1" xfId="80" applyNumberFormat="1" applyFont="1" applyBorder="1" applyAlignment="1">
      <alignment horizontal="center" vertical="top" wrapText="1"/>
    </xf>
    <xf numFmtId="7" fontId="11" fillId="2" borderId="22" xfId="81" applyNumberFormat="1" applyBorder="1" applyAlignment="1">
      <alignment horizontal="right" vertical="center"/>
    </xf>
    <xf numFmtId="0" fontId="3" fillId="2" borderId="55" xfId="81" applyFont="1" applyBorder="1" applyAlignment="1">
      <alignment horizontal="center" vertical="center"/>
    </xf>
    <xf numFmtId="7" fontId="11" fillId="2" borderId="56" xfId="81" applyNumberFormat="1" applyBorder="1" applyAlignment="1">
      <alignment horizontal="right" vertical="center"/>
    </xf>
    <xf numFmtId="4" fontId="11" fillId="26" borderId="38" xfId="81" applyNumberFormat="1" applyFill="1" applyBorder="1" applyAlignment="1">
      <alignment horizontal="center" vertical="top" wrapText="1"/>
    </xf>
    <xf numFmtId="7" fontId="11" fillId="2" borderId="42" xfId="81" applyNumberFormat="1" applyBorder="1" applyAlignment="1">
      <alignment horizontal="right" vertical="center"/>
    </xf>
    <xf numFmtId="0" fontId="3" fillId="2" borderId="57" xfId="81" applyFont="1" applyBorder="1" applyAlignment="1">
      <alignment horizontal="center" vertical="center"/>
    </xf>
    <xf numFmtId="7" fontId="11" fillId="2" borderId="58" xfId="81" applyNumberFormat="1" applyBorder="1" applyAlignment="1">
      <alignment horizontal="right" vertical="center"/>
    </xf>
    <xf numFmtId="0" fontId="3" fillId="2" borderId="37" xfId="0" applyFont="1" applyBorder="1" applyAlignment="1">
      <alignment horizontal="center"/>
    </xf>
    <xf numFmtId="7" fontId="5" fillId="2" borderId="30" xfId="0" applyNumberFormat="1" applyFont="1" applyBorder="1" applyAlignment="1">
      <alignment horizontal="right"/>
    </xf>
    <xf numFmtId="7" fontId="0" fillId="2" borderId="59" xfId="0" applyNumberFormat="1" applyBorder="1" applyAlignment="1">
      <alignment horizontal="right"/>
    </xf>
    <xf numFmtId="168" fontId="11" fillId="26" borderId="1" xfId="0" applyNumberFormat="1" applyFont="1" applyFill="1" applyBorder="1" applyAlignment="1">
      <alignment horizontal="center" vertical="top"/>
    </xf>
    <xf numFmtId="166" fontId="11" fillId="2" borderId="1" xfId="0" applyNumberFormat="1" applyFont="1" applyBorder="1" applyAlignment="1">
      <alignment horizontal="left" vertical="top" wrapText="1"/>
    </xf>
    <xf numFmtId="165" fontId="11" fillId="2" borderId="1" xfId="0" applyNumberFormat="1" applyFont="1" applyBorder="1" applyAlignment="1">
      <alignment horizontal="left" vertical="top" wrapText="1"/>
    </xf>
    <xf numFmtId="165" fontId="11" fillId="26" borderId="1" xfId="0" applyNumberFormat="1" applyFont="1" applyFill="1" applyBorder="1" applyAlignment="1">
      <alignment horizontal="center" vertical="top" wrapText="1"/>
    </xf>
    <xf numFmtId="0" fontId="11" fillId="2" borderId="1" xfId="0" applyFont="1" applyBorder="1" applyAlignment="1">
      <alignment horizontal="center" vertical="top" wrapText="1"/>
    </xf>
    <xf numFmtId="1" fontId="11" fillId="2" borderId="1" xfId="0" applyNumberFormat="1" applyFont="1" applyBorder="1" applyAlignment="1">
      <alignment horizontal="right" vertical="top"/>
    </xf>
    <xf numFmtId="0" fontId="11" fillId="26" borderId="1" xfId="0" applyFont="1" applyFill="1" applyBorder="1" applyAlignment="1">
      <alignment vertical="center"/>
    </xf>
    <xf numFmtId="167" fontId="11" fillId="2" borderId="1" xfId="0" applyNumberFormat="1" applyFont="1" applyBorder="1" applyAlignment="1">
      <alignment vertical="top"/>
    </xf>
    <xf numFmtId="167" fontId="11" fillId="26" borderId="1" xfId="0" applyNumberFormat="1" applyFont="1" applyFill="1" applyBorder="1" applyAlignment="1" applyProtection="1">
      <alignment vertical="top"/>
      <protection locked="0"/>
    </xf>
    <xf numFmtId="166" fontId="11" fillId="2" borderId="1" xfId="0" applyNumberFormat="1" applyFont="1" applyBorder="1" applyAlignment="1">
      <alignment horizontal="center" vertical="top" wrapText="1"/>
    </xf>
    <xf numFmtId="165" fontId="11" fillId="2" borderId="1" xfId="0" applyNumberFormat="1" applyFont="1" applyBorder="1" applyAlignment="1">
      <alignment horizontal="center" vertical="top" wrapText="1"/>
    </xf>
    <xf numFmtId="4" fontId="11" fillId="26" borderId="1" xfId="0" applyNumberFormat="1" applyFont="1" applyFill="1" applyBorder="1" applyAlignment="1">
      <alignment horizontal="center" vertical="top"/>
    </xf>
    <xf numFmtId="166" fontId="11" fillId="2" borderId="1" xfId="0" applyNumberFormat="1" applyFont="1" applyBorder="1" applyAlignment="1">
      <alignment horizontal="left" vertical="top"/>
    </xf>
    <xf numFmtId="1" fontId="11" fillId="2" borderId="1" xfId="0" applyNumberFormat="1" applyFont="1" applyBorder="1" applyAlignment="1">
      <alignment horizontal="right" vertical="top" wrapText="1"/>
    </xf>
    <xf numFmtId="167" fontId="11" fillId="2" borderId="1" xfId="0" applyNumberFormat="1" applyFont="1" applyBorder="1" applyAlignment="1">
      <alignment vertical="top" wrapText="1"/>
    </xf>
    <xf numFmtId="178" fontId="11" fillId="26" borderId="1" xfId="0" applyNumberFormat="1" applyFont="1" applyFill="1" applyBorder="1" applyAlignment="1">
      <alignment horizontal="center" vertical="top"/>
    </xf>
    <xf numFmtId="178" fontId="11" fillId="26" borderId="1" xfId="0" applyNumberFormat="1" applyFont="1" applyFill="1" applyBorder="1" applyAlignment="1">
      <alignment horizontal="center" vertical="top" wrapText="1"/>
    </xf>
    <xf numFmtId="178" fontId="11" fillId="26" borderId="1" xfId="0" applyNumberFormat="1" applyFont="1" applyFill="1" applyBorder="1" applyAlignment="1">
      <alignment horizontal="left" vertical="top" wrapText="1"/>
    </xf>
    <xf numFmtId="166" fontId="11" fillId="2" borderId="1" xfId="0" applyNumberFormat="1" applyFont="1" applyBorder="1" applyAlignment="1">
      <alignment horizontal="right" vertical="top" wrapText="1"/>
    </xf>
    <xf numFmtId="167" fontId="11" fillId="26" borderId="1" xfId="0" applyNumberFormat="1" applyFont="1" applyFill="1" applyBorder="1" applyAlignment="1">
      <alignment vertical="top"/>
    </xf>
    <xf numFmtId="166" fontId="11" fillId="26" borderId="1" xfId="0" applyNumberFormat="1" applyFont="1" applyFill="1" applyBorder="1" applyAlignment="1">
      <alignment horizontal="right" vertical="top" wrapText="1"/>
    </xf>
    <xf numFmtId="165" fontId="11" fillId="26" borderId="1" xfId="0" applyNumberFormat="1" applyFont="1" applyFill="1" applyBorder="1" applyAlignment="1">
      <alignment horizontal="left" vertical="top" wrapText="1"/>
    </xf>
    <xf numFmtId="0" fontId="11" fillId="26" borderId="1" xfId="0" applyFont="1" applyFill="1" applyBorder="1" applyAlignment="1">
      <alignment horizontal="center" vertical="top" wrapText="1"/>
    </xf>
    <xf numFmtId="1" fontId="11" fillId="26" borderId="1" xfId="0" applyNumberFormat="1" applyFont="1" applyFill="1" applyBorder="1" applyAlignment="1">
      <alignment horizontal="right" vertical="top"/>
    </xf>
    <xf numFmtId="0" fontId="12" fillId="2" borderId="0" xfId="0" applyFont="1"/>
    <xf numFmtId="179" fontId="11" fillId="2" borderId="1" xfId="0" applyNumberFormat="1" applyFont="1" applyBorder="1" applyAlignment="1">
      <alignment horizontal="right" vertical="top" wrapText="1"/>
    </xf>
    <xf numFmtId="165" fontId="11" fillId="2" borderId="1" xfId="0" applyNumberFormat="1" applyFont="1" applyBorder="1" applyAlignment="1">
      <alignment vertical="top" wrapText="1"/>
    </xf>
    <xf numFmtId="4" fontId="11" fillId="26" borderId="1" xfId="80" applyNumberFormat="1" applyFont="1" applyFill="1" applyBorder="1" applyAlignment="1">
      <alignment horizontal="center" vertical="top" wrapText="1"/>
    </xf>
    <xf numFmtId="7" fontId="0" fillId="0" borderId="38" xfId="0" applyNumberFormat="1" applyFill="1" applyBorder="1" applyAlignment="1">
      <alignment horizontal="right"/>
    </xf>
    <xf numFmtId="0" fontId="0" fillId="0" borderId="20" xfId="0" applyFill="1" applyBorder="1" applyAlignment="1">
      <alignment vertical="top"/>
    </xf>
    <xf numFmtId="0" fontId="11" fillId="0" borderId="20" xfId="0" applyFont="1" applyFill="1" applyBorder="1" applyAlignment="1">
      <alignment horizontal="center" vertical="top"/>
    </xf>
    <xf numFmtId="7" fontId="11" fillId="0" borderId="19" xfId="0" applyNumberFormat="1" applyFont="1" applyFill="1" applyBorder="1" applyAlignment="1">
      <alignment horizontal="right"/>
    </xf>
    <xf numFmtId="166" fontId="11" fillId="0" borderId="56" xfId="0" applyNumberFormat="1" applyFont="1" applyFill="1" applyBorder="1" applyAlignment="1">
      <alignment horizontal="center" vertical="top" wrapText="1"/>
    </xf>
    <xf numFmtId="167" fontId="53" fillId="0" borderId="55" xfId="80" applyNumberFormat="1" applyFont="1" applyBorder="1" applyAlignment="1">
      <alignment vertical="top"/>
    </xf>
    <xf numFmtId="165" fontId="11" fillId="2" borderId="60" xfId="0" applyNumberFormat="1" applyFont="1" applyBorder="1" applyAlignment="1">
      <alignment horizontal="center" vertical="top" wrapText="1"/>
    </xf>
    <xf numFmtId="1" fontId="11" fillId="2" borderId="60" xfId="0" applyNumberFormat="1" applyFont="1" applyBorder="1" applyAlignment="1">
      <alignment horizontal="right" vertical="top"/>
    </xf>
    <xf numFmtId="4" fontId="53" fillId="0" borderId="1" xfId="0" applyNumberFormat="1" applyFont="1" applyFill="1" applyBorder="1" applyAlignment="1">
      <alignment horizontal="center" vertical="top" wrapText="1"/>
    </xf>
    <xf numFmtId="166" fontId="53" fillId="0" borderId="1" xfId="0" applyNumberFormat="1" applyFont="1" applyFill="1" applyBorder="1" applyAlignment="1">
      <alignment horizontal="left" vertical="top" wrapText="1"/>
    </xf>
    <xf numFmtId="165" fontId="53" fillId="0" borderId="1" xfId="0" applyNumberFormat="1" applyFont="1" applyFill="1" applyBorder="1" applyAlignment="1">
      <alignment horizontal="left" vertical="top" wrapText="1"/>
    </xf>
    <xf numFmtId="165" fontId="53" fillId="0" borderId="1" xfId="0" applyNumberFormat="1" applyFont="1" applyFill="1" applyBorder="1" applyAlignment="1">
      <alignment horizontal="center" vertical="top" wrapText="1"/>
    </xf>
    <xf numFmtId="0" fontId="53" fillId="0" borderId="1" xfId="0" applyFont="1" applyFill="1" applyBorder="1" applyAlignment="1">
      <alignment horizontal="center" vertical="top" wrapText="1"/>
    </xf>
    <xf numFmtId="1" fontId="53" fillId="0" borderId="1" xfId="0" applyNumberFormat="1" applyFont="1" applyFill="1" applyBorder="1" applyAlignment="1">
      <alignment horizontal="right" vertical="top"/>
    </xf>
    <xf numFmtId="167" fontId="53" fillId="0" borderId="1" xfId="0" applyNumberFormat="1" applyFont="1" applyFill="1" applyBorder="1" applyAlignment="1">
      <alignment vertical="top"/>
    </xf>
    <xf numFmtId="165" fontId="11" fillId="26" borderId="1" xfId="80" applyNumberFormat="1" applyFont="1" applyFill="1" applyBorder="1" applyAlignment="1">
      <alignment horizontal="center" vertical="top" wrapText="1"/>
    </xf>
    <xf numFmtId="1" fontId="11" fillId="26" borderId="1" xfId="0" applyNumberFormat="1" applyFont="1" applyFill="1" applyBorder="1" applyAlignment="1">
      <alignment horizontal="right" vertical="top" wrapText="1"/>
    </xf>
    <xf numFmtId="3" fontId="11" fillId="26" borderId="1" xfId="0" applyNumberFormat="1" applyFont="1" applyFill="1" applyBorder="1" applyAlignment="1">
      <alignment vertical="top"/>
    </xf>
    <xf numFmtId="166" fontId="11" fillId="26" borderId="1" xfId="0" applyNumberFormat="1" applyFont="1" applyFill="1" applyBorder="1" applyAlignment="1">
      <alignment horizontal="left" vertical="top" wrapText="1"/>
    </xf>
    <xf numFmtId="165" fontId="11" fillId="26" borderId="1" xfId="0" applyNumberFormat="1" applyFont="1" applyFill="1" applyBorder="1" applyAlignment="1">
      <alignment vertical="top" wrapText="1"/>
    </xf>
    <xf numFmtId="165" fontId="11" fillId="26" borderId="60" xfId="0" applyNumberFormat="1" applyFont="1" applyFill="1" applyBorder="1" applyAlignment="1">
      <alignment horizontal="center" vertical="top" wrapText="1"/>
    </xf>
    <xf numFmtId="1" fontId="11" fillId="2" borderId="60" xfId="0" applyNumberFormat="1" applyFont="1" applyBorder="1" applyAlignment="1">
      <alignment horizontal="right" vertical="top" wrapText="1"/>
    </xf>
    <xf numFmtId="166" fontId="11" fillId="26" borderId="1" xfId="0" applyNumberFormat="1" applyFont="1" applyFill="1" applyBorder="1" applyAlignment="1">
      <alignment horizontal="center" vertical="top" wrapText="1"/>
    </xf>
    <xf numFmtId="165" fontId="11" fillId="2" borderId="60" xfId="0" applyNumberFormat="1" applyFont="1" applyBorder="1" applyAlignment="1">
      <alignment horizontal="left" vertical="top" wrapText="1"/>
    </xf>
    <xf numFmtId="166" fontId="11" fillId="0" borderId="1" xfId="80" applyNumberFormat="1" applyFont="1" applyBorder="1" applyAlignment="1">
      <alignment horizontal="left" vertical="top" wrapText="1"/>
    </xf>
    <xf numFmtId="0" fontId="11" fillId="0" borderId="1" xfId="80" applyFont="1" applyBorder="1" applyAlignment="1">
      <alignment horizontal="center" vertical="top" wrapText="1"/>
    </xf>
    <xf numFmtId="1" fontId="11" fillId="0" borderId="1" xfId="80" applyNumberFormat="1" applyFont="1" applyBorder="1" applyAlignment="1">
      <alignment horizontal="right" vertical="top" wrapText="1"/>
    </xf>
    <xf numFmtId="167" fontId="11" fillId="26" borderId="1" xfId="80" applyNumberFormat="1" applyFont="1" applyFill="1" applyBorder="1" applyAlignment="1" applyProtection="1">
      <alignment vertical="top"/>
      <protection locked="0"/>
    </xf>
    <xf numFmtId="167" fontId="11" fillId="0" borderId="1" xfId="80" applyNumberFormat="1" applyFont="1" applyBorder="1" applyAlignment="1">
      <alignment vertical="top"/>
    </xf>
    <xf numFmtId="4" fontId="55" fillId="26" borderId="1" xfId="0" applyNumberFormat="1" applyFont="1" applyFill="1" applyBorder="1" applyAlignment="1">
      <alignment horizontal="center" vertical="top" wrapText="1"/>
    </xf>
    <xf numFmtId="165" fontId="3" fillId="25" borderId="19" xfId="0" applyNumberFormat="1" applyFont="1" applyFill="1" applyBorder="1" applyAlignment="1">
      <alignment horizontal="left" vertical="center"/>
    </xf>
    <xf numFmtId="7" fontId="11" fillId="2" borderId="0" xfId="81" applyNumberFormat="1" applyAlignment="1">
      <alignment horizontal="right" vertical="center"/>
    </xf>
    <xf numFmtId="166" fontId="53" fillId="0" borderId="19" xfId="80" applyNumberFormat="1" applyFont="1" applyBorder="1" applyAlignment="1">
      <alignment horizontal="left" vertical="top" wrapText="1"/>
    </xf>
    <xf numFmtId="165" fontId="53" fillId="0" borderId="19" xfId="80" applyNumberFormat="1" applyFont="1" applyBorder="1" applyAlignment="1">
      <alignment horizontal="left" vertical="top" wrapText="1"/>
    </xf>
    <xf numFmtId="165" fontId="11" fillId="0" borderId="19" xfId="110" applyNumberFormat="1" applyFont="1" applyBorder="1" applyAlignment="1">
      <alignment horizontal="center" vertical="top" wrapText="1"/>
    </xf>
    <xf numFmtId="0" fontId="53" fillId="0" borderId="19" xfId="80" applyFont="1" applyBorder="1" applyAlignment="1">
      <alignment horizontal="center" vertical="top" wrapText="1"/>
    </xf>
    <xf numFmtId="1" fontId="53" fillId="0" borderId="19" xfId="80" applyNumberFormat="1" applyFont="1" applyBorder="1" applyAlignment="1">
      <alignment horizontal="right" vertical="top" wrapText="1"/>
    </xf>
    <xf numFmtId="0" fontId="53" fillId="0" borderId="19" xfId="80" applyFont="1" applyBorder="1" applyAlignment="1">
      <alignment vertical="center"/>
    </xf>
    <xf numFmtId="167" fontId="53" fillId="0" borderId="19" xfId="80" applyNumberFormat="1" applyFont="1" applyBorder="1" applyAlignment="1">
      <alignment vertical="top" wrapText="1"/>
    </xf>
    <xf numFmtId="166" fontId="53" fillId="0" borderId="19" xfId="80" applyNumberFormat="1" applyFont="1" applyBorder="1" applyAlignment="1">
      <alignment horizontal="center" vertical="top" wrapText="1"/>
    </xf>
    <xf numFmtId="165" fontId="53" fillId="0" borderId="19" xfId="80" applyNumberFormat="1" applyFont="1" applyBorder="1" applyAlignment="1">
      <alignment horizontal="center" vertical="top" wrapText="1"/>
    </xf>
    <xf numFmtId="1" fontId="53" fillId="0" borderId="19" xfId="80" applyNumberFormat="1" applyFont="1" applyBorder="1" applyAlignment="1">
      <alignment horizontal="right" vertical="top"/>
    </xf>
    <xf numFmtId="167" fontId="53" fillId="0" borderId="19" xfId="80" applyNumberFormat="1" applyFont="1" applyBorder="1" applyAlignment="1" applyProtection="1">
      <alignment vertical="top"/>
      <protection locked="0"/>
    </xf>
    <xf numFmtId="167" fontId="53" fillId="0" borderId="19" xfId="80" applyNumberFormat="1" applyFont="1" applyBorder="1" applyAlignment="1">
      <alignment vertical="top"/>
    </xf>
    <xf numFmtId="166" fontId="53" fillId="0" borderId="19" xfId="0" applyNumberFormat="1" applyFont="1" applyFill="1" applyBorder="1" applyAlignment="1">
      <alignment horizontal="left" vertical="top" wrapText="1"/>
    </xf>
    <xf numFmtId="165" fontId="53" fillId="0" borderId="19" xfId="0" applyNumberFormat="1" applyFont="1" applyFill="1" applyBorder="1" applyAlignment="1">
      <alignment horizontal="left" vertical="top" wrapText="1"/>
    </xf>
    <xf numFmtId="165" fontId="11" fillId="0" borderId="19" xfId="81" applyNumberFormat="1" applyFill="1" applyBorder="1" applyAlignment="1">
      <alignment horizontal="left" vertical="top" wrapText="1"/>
    </xf>
    <xf numFmtId="165" fontId="11" fillId="0" borderId="19" xfId="81" applyNumberFormat="1" applyFill="1" applyBorder="1" applyAlignment="1">
      <alignment horizontal="center" vertical="top" wrapText="1"/>
    </xf>
    <xf numFmtId="0" fontId="53" fillId="0" borderId="19" xfId="0" applyFont="1" applyFill="1" applyBorder="1" applyAlignment="1">
      <alignment horizontal="center" vertical="top" wrapText="1"/>
    </xf>
    <xf numFmtId="1" fontId="53" fillId="0" borderId="19" xfId="0" applyNumberFormat="1" applyFont="1" applyFill="1" applyBorder="1" applyAlignment="1">
      <alignment horizontal="right" vertical="top" wrapText="1"/>
    </xf>
    <xf numFmtId="167" fontId="53" fillId="0" borderId="19" xfId="0" applyNumberFormat="1" applyFont="1" applyFill="1" applyBorder="1" applyAlignment="1" applyProtection="1">
      <alignment vertical="top"/>
      <protection locked="0"/>
    </xf>
    <xf numFmtId="167" fontId="53" fillId="0" borderId="19" xfId="0" applyNumberFormat="1" applyFont="1" applyFill="1" applyBorder="1" applyAlignment="1">
      <alignment vertical="top"/>
    </xf>
    <xf numFmtId="166" fontId="11" fillId="0" borderId="19" xfId="81" applyNumberFormat="1" applyFill="1" applyBorder="1" applyAlignment="1">
      <alignment horizontal="left" vertical="top" wrapText="1"/>
    </xf>
    <xf numFmtId="0" fontId="11" fillId="0" borderId="19" xfId="81" applyFill="1" applyBorder="1" applyAlignment="1">
      <alignment horizontal="center" vertical="top" wrapText="1"/>
    </xf>
    <xf numFmtId="1" fontId="53" fillId="0" borderId="19" xfId="81" applyNumberFormat="1" applyFont="1" applyFill="1" applyBorder="1" applyAlignment="1">
      <alignment horizontal="right" vertical="top"/>
    </xf>
    <xf numFmtId="1" fontId="56" fillId="0" borderId="19" xfId="81" applyNumberFormat="1" applyFont="1" applyFill="1" applyBorder="1" applyAlignment="1">
      <alignment horizontal="right" vertical="top"/>
    </xf>
    <xf numFmtId="164" fontId="11" fillId="0" borderId="19" xfId="109" applyFont="1" applyBorder="1" applyAlignment="1">
      <alignment horizontal="left" vertical="top" wrapText="1"/>
    </xf>
    <xf numFmtId="7" fontId="0" fillId="0" borderId="20" xfId="0" applyNumberFormat="1" applyFill="1" applyBorder="1" applyAlignment="1">
      <alignment horizontal="right"/>
    </xf>
    <xf numFmtId="0" fontId="3" fillId="0" borderId="19" xfId="0" applyFont="1" applyFill="1" applyBorder="1" applyAlignment="1">
      <alignment vertical="top"/>
    </xf>
    <xf numFmtId="165" fontId="3" fillId="0" borderId="19" xfId="0" applyNumberFormat="1" applyFont="1" applyFill="1" applyBorder="1" applyAlignment="1">
      <alignment horizontal="left" vertical="center"/>
    </xf>
    <xf numFmtId="1" fontId="0" fillId="0" borderId="20" xfId="0" applyNumberFormat="1" applyFill="1" applyBorder="1" applyAlignment="1">
      <alignment horizontal="center" vertical="top"/>
    </xf>
    <xf numFmtId="0" fontId="0" fillId="0" borderId="20" xfId="0" applyFill="1" applyBorder="1" applyAlignment="1">
      <alignment horizontal="center" vertical="top"/>
    </xf>
    <xf numFmtId="7" fontId="0" fillId="0" borderId="19" xfId="0" applyNumberFormat="1" applyFill="1" applyBorder="1" applyAlignment="1">
      <alignment horizontal="right"/>
    </xf>
    <xf numFmtId="4" fontId="53" fillId="26" borderId="1" xfId="0" applyNumberFormat="1" applyFont="1" applyFill="1" applyBorder="1" applyAlignment="1">
      <alignment horizontal="center" vertical="top" wrapText="1"/>
    </xf>
    <xf numFmtId="0" fontId="53" fillId="26" borderId="1" xfId="0" applyFont="1" applyFill="1" applyBorder="1" applyAlignment="1">
      <alignment vertical="center"/>
    </xf>
    <xf numFmtId="167" fontId="53" fillId="0" borderId="1" xfId="0" applyNumberFormat="1" applyFont="1" applyFill="1" applyBorder="1" applyAlignment="1">
      <alignment vertical="top" wrapText="1"/>
    </xf>
    <xf numFmtId="166" fontId="11" fillId="0" borderId="1" xfId="0" applyNumberFormat="1" applyFont="1" applyFill="1" applyBorder="1" applyAlignment="1">
      <alignment horizontal="center" vertical="top" wrapText="1"/>
    </xf>
    <xf numFmtId="1" fontId="11" fillId="0" borderId="1" xfId="0" applyNumberFormat="1" applyFont="1" applyFill="1" applyBorder="1" applyAlignment="1">
      <alignment horizontal="right" vertical="top" wrapText="1"/>
    </xf>
    <xf numFmtId="167" fontId="11" fillId="0" borderId="1" xfId="0" applyNumberFormat="1" applyFont="1" applyFill="1" applyBorder="1" applyAlignment="1">
      <alignment vertical="top"/>
    </xf>
    <xf numFmtId="179" fontId="11" fillId="0" borderId="1" xfId="0" applyNumberFormat="1" applyFont="1" applyFill="1" applyBorder="1" applyAlignment="1">
      <alignment horizontal="right" vertical="top"/>
    </xf>
    <xf numFmtId="178" fontId="11" fillId="26" borderId="1" xfId="0" applyNumberFormat="1" applyFont="1" applyFill="1" applyBorder="1" applyAlignment="1">
      <alignment vertical="top"/>
    </xf>
    <xf numFmtId="179" fontId="53" fillId="0" borderId="60" xfId="0" applyNumberFormat="1" applyFont="1" applyFill="1" applyBorder="1" applyAlignment="1">
      <alignment horizontal="right" vertical="top" wrapText="1"/>
    </xf>
    <xf numFmtId="4" fontId="11" fillId="0" borderId="38" xfId="0" applyNumberFormat="1" applyFont="1" applyFill="1" applyBorder="1" applyAlignment="1">
      <alignment horizontal="center" vertical="top" wrapText="1"/>
    </xf>
    <xf numFmtId="166" fontId="11" fillId="0" borderId="56" xfId="0" applyNumberFormat="1" applyFont="1" applyFill="1" applyBorder="1" applyAlignment="1">
      <alignment horizontal="left" vertical="top" wrapText="1"/>
    </xf>
    <xf numFmtId="167" fontId="53" fillId="0" borderId="55" xfId="0" applyNumberFormat="1" applyFont="1" applyFill="1" applyBorder="1" applyAlignment="1">
      <alignment vertical="top"/>
    </xf>
    <xf numFmtId="165" fontId="11" fillId="0" borderId="1" xfId="0" applyNumberFormat="1" applyFont="1" applyFill="1" applyBorder="1" applyAlignment="1">
      <alignment vertical="top" wrapText="1"/>
    </xf>
    <xf numFmtId="1" fontId="11" fillId="0" borderId="1" xfId="0" applyNumberFormat="1" applyFont="1" applyFill="1" applyBorder="1" applyAlignment="1">
      <alignment horizontal="right" vertical="top"/>
    </xf>
    <xf numFmtId="165" fontId="11" fillId="0" borderId="60" xfId="0" applyNumberFormat="1" applyFont="1" applyFill="1" applyBorder="1" applyAlignment="1">
      <alignment horizontal="center" vertical="top" wrapText="1"/>
    </xf>
    <xf numFmtId="7" fontId="11" fillId="2" borderId="59" xfId="0" applyNumberFormat="1" applyFont="1" applyBorder="1" applyAlignment="1">
      <alignment horizontal="right"/>
    </xf>
    <xf numFmtId="167" fontId="11" fillId="26" borderId="1" xfId="0" applyNumberFormat="1" applyFont="1" applyFill="1" applyBorder="1" applyAlignment="1" applyProtection="1">
      <alignment vertical="top"/>
    </xf>
    <xf numFmtId="7" fontId="0" fillId="2" borderId="39" xfId="0" applyNumberFormat="1" applyBorder="1" applyAlignment="1">
      <alignment horizontal="center"/>
    </xf>
    <xf numFmtId="0" fontId="0" fillId="2" borderId="52" xfId="0" applyBorder="1"/>
    <xf numFmtId="1" fontId="4" fillId="2" borderId="48" xfId="0" applyNumberFormat="1" applyFont="1" applyBorder="1" applyAlignment="1">
      <alignment horizontal="left" vertical="center" wrapText="1"/>
    </xf>
    <xf numFmtId="0" fontId="0" fillId="2" borderId="49" xfId="0" applyBorder="1" applyAlignment="1">
      <alignment vertical="center" wrapText="1"/>
    </xf>
    <xf numFmtId="0" fontId="0" fillId="2" borderId="50" xfId="0" applyBorder="1" applyAlignment="1">
      <alignment vertical="center" wrapText="1"/>
    </xf>
    <xf numFmtId="0" fontId="10" fillId="2" borderId="51" xfId="0" applyFont="1" applyBorder="1" applyAlignment="1">
      <alignment vertical="center" wrapText="1"/>
    </xf>
    <xf numFmtId="0" fontId="0" fillId="2" borderId="17" xfId="0" applyBorder="1" applyAlignment="1">
      <alignment vertical="center" wrapText="1"/>
    </xf>
    <xf numFmtId="0" fontId="0" fillId="2" borderId="18" xfId="0" applyBorder="1" applyAlignment="1">
      <alignment vertical="center" wrapText="1"/>
    </xf>
    <xf numFmtId="0" fontId="0" fillId="2" borderId="45" xfId="0" applyBorder="1"/>
    <xf numFmtId="0" fontId="0" fillId="2" borderId="46" xfId="0" applyBorder="1"/>
    <xf numFmtId="0" fontId="10" fillId="2" borderId="37" xfId="0" applyFont="1" applyBorder="1" applyAlignment="1">
      <alignment vertical="top"/>
    </xf>
    <xf numFmtId="0" fontId="0" fillId="2" borderId="40" xfId="0" applyBorder="1"/>
    <xf numFmtId="0" fontId="0" fillId="2" borderId="41" xfId="0" applyBorder="1"/>
    <xf numFmtId="0" fontId="10" fillId="2" borderId="53" xfId="0" applyFont="1" applyBorder="1" applyAlignment="1">
      <alignment vertical="center"/>
    </xf>
    <xf numFmtId="0" fontId="0" fillId="2" borderId="54" xfId="0" applyBorder="1" applyAlignment="1">
      <alignment vertical="center"/>
    </xf>
    <xf numFmtId="1" fontId="8" fillId="2" borderId="20" xfId="0" applyNumberFormat="1" applyFont="1" applyBorder="1" applyAlignment="1">
      <alignment horizontal="left" vertical="center" wrapText="1"/>
    </xf>
    <xf numFmtId="0" fontId="0" fillId="2" borderId="0" xfId="0" applyAlignment="1">
      <alignment vertical="center" wrapText="1"/>
    </xf>
    <xf numFmtId="0" fontId="0" fillId="2" borderId="47" xfId="0" applyBorder="1" applyAlignment="1">
      <alignment vertical="center" wrapText="1"/>
    </xf>
    <xf numFmtId="1" fontId="8" fillId="2" borderId="42" xfId="0" applyNumberFormat="1" applyFont="1" applyBorder="1" applyAlignment="1">
      <alignment horizontal="left" vertical="center" wrapText="1"/>
    </xf>
    <xf numFmtId="0" fontId="0" fillId="2" borderId="43" xfId="0" applyBorder="1" applyAlignment="1">
      <alignment vertical="center" wrapText="1"/>
    </xf>
    <xf numFmtId="0" fontId="0" fillId="2" borderId="44" xfId="0" applyBorder="1" applyAlignment="1">
      <alignment vertical="center" wrapText="1"/>
    </xf>
    <xf numFmtId="1" fontId="8" fillId="2" borderId="37" xfId="0" applyNumberFormat="1" applyFont="1" applyBorder="1" applyAlignment="1">
      <alignment horizontal="left" vertical="center" wrapText="1"/>
    </xf>
    <xf numFmtId="0" fontId="0" fillId="2" borderId="40" xfId="0" applyBorder="1" applyAlignment="1">
      <alignment vertical="center" wrapText="1"/>
    </xf>
    <xf numFmtId="0" fontId="0" fillId="2" borderId="41" xfId="0" applyBorder="1" applyAlignment="1">
      <alignment vertical="center" wrapText="1"/>
    </xf>
    <xf numFmtId="1" fontId="8" fillId="2" borderId="40" xfId="0" applyNumberFormat="1" applyFont="1" applyBorder="1" applyAlignment="1">
      <alignment horizontal="left" vertical="center" wrapText="1"/>
    </xf>
    <xf numFmtId="1" fontId="8" fillId="2" borderId="41" xfId="0" applyNumberFormat="1" applyFont="1" applyBorder="1" applyAlignment="1">
      <alignment horizontal="left" vertical="center" wrapText="1"/>
    </xf>
    <xf numFmtId="0" fontId="10" fillId="2" borderId="37" xfId="0" applyFont="1" applyBorder="1" applyAlignment="1">
      <alignment vertical="top" wrapText="1"/>
    </xf>
    <xf numFmtId="0" fontId="0" fillId="2" borderId="40" xfId="0" applyBorder="1" applyAlignment="1">
      <alignment wrapText="1"/>
    </xf>
    <xf numFmtId="0" fontId="0" fillId="2" borderId="41" xfId="0" applyBorder="1" applyAlignment="1">
      <alignment wrapText="1"/>
    </xf>
    <xf numFmtId="1" fontId="8" fillId="2" borderId="20" xfId="81" applyNumberFormat="1" applyFont="1" applyBorder="1" applyAlignment="1">
      <alignment horizontal="left" vertical="center" wrapText="1"/>
    </xf>
    <xf numFmtId="0" fontId="11" fillId="2" borderId="0" xfId="81" applyAlignment="1">
      <alignment vertical="center" wrapText="1"/>
    </xf>
    <xf numFmtId="0" fontId="11" fillId="2" borderId="47" xfId="81" applyBorder="1" applyAlignment="1">
      <alignment vertical="center" wrapText="1"/>
    </xf>
    <xf numFmtId="1" fontId="8" fillId="2" borderId="42" xfId="81" applyNumberFormat="1" applyFont="1" applyBorder="1" applyAlignment="1">
      <alignment horizontal="left" vertical="center" wrapText="1"/>
    </xf>
    <xf numFmtId="0" fontId="11" fillId="2" borderId="43" xfId="81" applyBorder="1" applyAlignment="1">
      <alignment vertical="center" wrapText="1"/>
    </xf>
    <xf numFmtId="0" fontId="11" fillId="2" borderId="44" xfId="81" applyBorder="1" applyAlignment="1">
      <alignment vertical="center" wrapText="1"/>
    </xf>
    <xf numFmtId="1" fontId="8" fillId="2" borderId="43" xfId="0" applyNumberFormat="1" applyFont="1" applyBorder="1" applyAlignment="1">
      <alignment horizontal="left" vertical="center" wrapText="1"/>
    </xf>
    <xf numFmtId="1" fontId="8" fillId="2" borderId="44" xfId="0" applyNumberFormat="1" applyFont="1" applyBorder="1" applyAlignment="1">
      <alignment horizontal="left" vertical="center" wrapText="1"/>
    </xf>
    <xf numFmtId="1" fontId="4" fillId="2" borderId="42" xfId="0" applyNumberFormat="1" applyFont="1" applyBorder="1" applyAlignment="1">
      <alignment horizontal="left" vertical="center" wrapText="1"/>
    </xf>
  </cellXfs>
  <cellStyles count="11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Currency" xfId="109" builtinId="4"/>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_Summary of Regional Project Unit Prices from 2008 Bid Opp Tabulations (circulated) 2" xfId="110" xr:uid="{A7140F98-681C-443D-AACD-AD693A7114D3}"/>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202">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fitToPage="1"/>
  </sheetPr>
  <dimension ref="A1:H573"/>
  <sheetViews>
    <sheetView showZeros="0" tabSelected="1" showOutlineSymbols="0" view="pageBreakPreview" topLeftCell="A538" zoomScale="87" zoomScaleNormal="87" zoomScaleSheetLayoutView="87" workbookViewId="0">
      <selection activeCell="G557" sqref="G557"/>
    </sheetView>
  </sheetViews>
  <sheetFormatPr defaultColWidth="10.5546875" defaultRowHeight="15" x14ac:dyDescent="0.2"/>
  <cols>
    <col min="1" max="1" width="7.88671875" style="22" customWidth="1"/>
    <col min="2" max="2" width="8.77734375" style="13" customWidth="1"/>
    <col min="3" max="3" width="36.77734375" customWidth="1"/>
    <col min="4" max="4" width="12.77734375" style="25" customWidth="1"/>
    <col min="5" max="5" width="6.77734375" customWidth="1"/>
    <col min="6" max="6" width="11.77734375" customWidth="1"/>
    <col min="7" max="7" width="11.77734375" style="22" customWidth="1"/>
    <col min="8" max="8" width="16.77734375" style="22" customWidth="1"/>
    <col min="9" max="9" width="12.109375" customWidth="1"/>
    <col min="10" max="10" width="26.33203125" customWidth="1"/>
  </cols>
  <sheetData>
    <row r="1" spans="1:8" ht="15.75" x14ac:dyDescent="0.2">
      <c r="A1" s="33"/>
      <c r="B1" s="31" t="s">
        <v>717</v>
      </c>
      <c r="C1" s="32"/>
      <c r="D1" s="32"/>
      <c r="E1" s="32"/>
      <c r="F1" s="32"/>
      <c r="G1" s="33"/>
      <c r="H1" s="32"/>
    </row>
    <row r="2" spans="1:8" x14ac:dyDescent="0.2">
      <c r="A2" s="30"/>
      <c r="B2" s="14" t="s">
        <v>718</v>
      </c>
      <c r="C2" s="1"/>
      <c r="D2" s="1"/>
      <c r="E2" s="1"/>
      <c r="F2" s="1"/>
      <c r="G2" s="30"/>
      <c r="H2" s="1"/>
    </row>
    <row r="3" spans="1:8" x14ac:dyDescent="0.2">
      <c r="A3" s="18"/>
      <c r="B3" s="13" t="s">
        <v>0</v>
      </c>
      <c r="D3"/>
      <c r="G3" s="49"/>
      <c r="H3" s="50"/>
    </row>
    <row r="4" spans="1:8" x14ac:dyDescent="0.2">
      <c r="A4" s="68" t="s">
        <v>25</v>
      </c>
      <c r="B4" s="15" t="s">
        <v>2</v>
      </c>
      <c r="C4" s="3" t="s">
        <v>3</v>
      </c>
      <c r="D4" s="2" t="s">
        <v>4</v>
      </c>
      <c r="E4" s="4" t="s">
        <v>5</v>
      </c>
      <c r="F4" s="4" t="s">
        <v>6</v>
      </c>
      <c r="G4" s="19" t="s">
        <v>7</v>
      </c>
      <c r="H4" s="2" t="s">
        <v>8</v>
      </c>
    </row>
    <row r="5" spans="1:8" ht="15.75" thickBot="1" x14ac:dyDescent="0.25">
      <c r="A5" s="24"/>
      <c r="B5" s="43"/>
      <c r="C5" s="44"/>
      <c r="D5" s="45" t="s">
        <v>9</v>
      </c>
      <c r="E5" s="46"/>
      <c r="F5" s="47" t="s">
        <v>10</v>
      </c>
      <c r="G5" s="48"/>
      <c r="H5" s="62"/>
    </row>
    <row r="6" spans="1:8" ht="30" customHeight="1" thickTop="1" x14ac:dyDescent="0.2">
      <c r="A6" s="20"/>
      <c r="B6" s="220" t="s">
        <v>28</v>
      </c>
      <c r="C6" s="221"/>
      <c r="D6" s="221"/>
      <c r="E6" s="221"/>
      <c r="F6" s="222"/>
      <c r="G6" s="51"/>
      <c r="H6" s="52"/>
    </row>
    <row r="7" spans="1:8" s="40" customFormat="1" ht="48" customHeight="1" x14ac:dyDescent="0.2">
      <c r="A7" s="38"/>
      <c r="B7" s="37" t="s">
        <v>11</v>
      </c>
      <c r="C7" s="225" t="s">
        <v>302</v>
      </c>
      <c r="D7" s="226"/>
      <c r="E7" s="226"/>
      <c r="F7" s="227"/>
      <c r="G7" s="39"/>
      <c r="H7" s="39" t="s">
        <v>1</v>
      </c>
    </row>
    <row r="8" spans="1:8" ht="36" customHeight="1" x14ac:dyDescent="0.2">
      <c r="A8" s="20"/>
      <c r="B8" s="16"/>
      <c r="C8" s="34" t="s">
        <v>18</v>
      </c>
      <c r="D8" s="10"/>
      <c r="E8" s="8" t="s">
        <v>1</v>
      </c>
      <c r="F8" s="8" t="s">
        <v>1</v>
      </c>
      <c r="G8" s="23" t="s">
        <v>1</v>
      </c>
      <c r="H8" s="23"/>
    </row>
    <row r="9" spans="1:8" ht="36" customHeight="1" x14ac:dyDescent="0.2">
      <c r="A9" s="75" t="s">
        <v>76</v>
      </c>
      <c r="B9" s="103" t="s">
        <v>143</v>
      </c>
      <c r="C9" s="104" t="s">
        <v>77</v>
      </c>
      <c r="D9" s="105" t="s">
        <v>241</v>
      </c>
      <c r="E9" s="106" t="s">
        <v>30</v>
      </c>
      <c r="F9" s="107">
        <v>50</v>
      </c>
      <c r="G9" s="110"/>
      <c r="H9" s="109">
        <f t="shared" ref="H9" si="0">ROUND(G9*F9,2)</f>
        <v>0</v>
      </c>
    </row>
    <row r="10" spans="1:8" ht="36" customHeight="1" x14ac:dyDescent="0.2">
      <c r="A10" s="102" t="s">
        <v>35</v>
      </c>
      <c r="B10" s="103" t="s">
        <v>31</v>
      </c>
      <c r="C10" s="104" t="s">
        <v>36</v>
      </c>
      <c r="D10" s="105" t="s">
        <v>241</v>
      </c>
      <c r="E10" s="106"/>
      <c r="F10" s="107"/>
      <c r="G10" s="108"/>
      <c r="H10" s="109"/>
    </row>
    <row r="11" spans="1:8" ht="36" customHeight="1" x14ac:dyDescent="0.2">
      <c r="A11" s="102" t="s">
        <v>244</v>
      </c>
      <c r="B11" s="111" t="s">
        <v>33</v>
      </c>
      <c r="C11" s="104" t="s">
        <v>245</v>
      </c>
      <c r="D11" s="112" t="s">
        <v>1</v>
      </c>
      <c r="E11" s="106" t="s">
        <v>30</v>
      </c>
      <c r="F11" s="107">
        <v>25</v>
      </c>
      <c r="G11" s="110"/>
      <c r="H11" s="109">
        <f t="shared" ref="H11:H12" si="1">ROUND(G11*F11,2)</f>
        <v>0</v>
      </c>
    </row>
    <row r="12" spans="1:8" ht="36" customHeight="1" x14ac:dyDescent="0.2">
      <c r="A12" s="75" t="s">
        <v>37</v>
      </c>
      <c r="B12" s="103" t="s">
        <v>78</v>
      </c>
      <c r="C12" s="104" t="s">
        <v>38</v>
      </c>
      <c r="D12" s="105" t="s">
        <v>241</v>
      </c>
      <c r="E12" s="106" t="s">
        <v>32</v>
      </c>
      <c r="F12" s="107">
        <v>425</v>
      </c>
      <c r="G12" s="110"/>
      <c r="H12" s="109">
        <f t="shared" si="1"/>
        <v>0</v>
      </c>
    </row>
    <row r="13" spans="1:8" ht="36" customHeight="1" x14ac:dyDescent="0.2">
      <c r="A13" s="20"/>
      <c r="B13" s="16"/>
      <c r="C13" s="35" t="s">
        <v>234</v>
      </c>
      <c r="D13" s="10"/>
      <c r="E13" s="7"/>
      <c r="F13" s="10"/>
      <c r="G13" s="23"/>
      <c r="H13" s="23"/>
    </row>
    <row r="14" spans="1:8" ht="36" customHeight="1" x14ac:dyDescent="0.2">
      <c r="A14" s="113" t="s">
        <v>64</v>
      </c>
      <c r="B14" s="103" t="s">
        <v>79</v>
      </c>
      <c r="C14" s="104" t="s">
        <v>65</v>
      </c>
      <c r="D14" s="105" t="s">
        <v>241</v>
      </c>
      <c r="E14" s="106"/>
      <c r="F14" s="107"/>
      <c r="G14" s="108"/>
      <c r="H14" s="109"/>
    </row>
    <row r="15" spans="1:8" ht="36" customHeight="1" x14ac:dyDescent="0.2">
      <c r="A15" s="113" t="s">
        <v>144</v>
      </c>
      <c r="B15" s="111" t="s">
        <v>33</v>
      </c>
      <c r="C15" s="104" t="s">
        <v>145</v>
      </c>
      <c r="D15" s="112" t="s">
        <v>1</v>
      </c>
      <c r="E15" s="106" t="s">
        <v>32</v>
      </c>
      <c r="F15" s="107">
        <v>50</v>
      </c>
      <c r="G15" s="110"/>
      <c r="H15" s="109">
        <f>ROUND(G15*F15,2)</f>
        <v>0</v>
      </c>
    </row>
    <row r="16" spans="1:8" ht="36" customHeight="1" x14ac:dyDescent="0.2">
      <c r="A16" s="113" t="s">
        <v>251</v>
      </c>
      <c r="B16" s="103" t="s">
        <v>80</v>
      </c>
      <c r="C16" s="104" t="s">
        <v>252</v>
      </c>
      <c r="D16" s="112" t="s">
        <v>253</v>
      </c>
      <c r="E16" s="106"/>
      <c r="F16" s="107"/>
      <c r="G16" s="108"/>
      <c r="H16" s="109"/>
    </row>
    <row r="17" spans="1:8" ht="36" customHeight="1" x14ac:dyDescent="0.2">
      <c r="A17" s="113" t="s">
        <v>254</v>
      </c>
      <c r="B17" s="111" t="s">
        <v>33</v>
      </c>
      <c r="C17" s="104" t="s">
        <v>255</v>
      </c>
      <c r="D17" s="112" t="s">
        <v>1</v>
      </c>
      <c r="E17" s="106" t="s">
        <v>32</v>
      </c>
      <c r="F17" s="107">
        <v>50</v>
      </c>
      <c r="G17" s="110"/>
      <c r="H17" s="109">
        <f>ROUND(G17*F17,2)</f>
        <v>0</v>
      </c>
    </row>
    <row r="18" spans="1:8" ht="36" customHeight="1" x14ac:dyDescent="0.2">
      <c r="A18" s="113" t="s">
        <v>256</v>
      </c>
      <c r="B18" s="103" t="s">
        <v>81</v>
      </c>
      <c r="C18" s="104" t="s">
        <v>257</v>
      </c>
      <c r="D18" s="112" t="s">
        <v>146</v>
      </c>
      <c r="E18" s="106"/>
      <c r="F18" s="107"/>
      <c r="G18" s="108"/>
      <c r="H18" s="109"/>
    </row>
    <row r="19" spans="1:8" ht="36" customHeight="1" x14ac:dyDescent="0.2">
      <c r="A19" s="113" t="s">
        <v>258</v>
      </c>
      <c r="B19" s="111" t="s">
        <v>33</v>
      </c>
      <c r="C19" s="104" t="s">
        <v>259</v>
      </c>
      <c r="D19" s="112" t="s">
        <v>1</v>
      </c>
      <c r="E19" s="106" t="s">
        <v>32</v>
      </c>
      <c r="F19" s="107">
        <v>5</v>
      </c>
      <c r="G19" s="110"/>
      <c r="H19" s="109">
        <f t="shared" ref="H19:H22" si="2">ROUND(G19*F19,2)</f>
        <v>0</v>
      </c>
    </row>
    <row r="20" spans="1:8" ht="36" customHeight="1" x14ac:dyDescent="0.2">
      <c r="A20" s="113" t="s">
        <v>260</v>
      </c>
      <c r="B20" s="111" t="s">
        <v>40</v>
      </c>
      <c r="C20" s="104" t="s">
        <v>261</v>
      </c>
      <c r="D20" s="112" t="s">
        <v>1</v>
      </c>
      <c r="E20" s="106" t="s">
        <v>32</v>
      </c>
      <c r="F20" s="107">
        <v>10</v>
      </c>
      <c r="G20" s="110"/>
      <c r="H20" s="109">
        <f t="shared" si="2"/>
        <v>0</v>
      </c>
    </row>
    <row r="21" spans="1:8" ht="36" customHeight="1" x14ac:dyDescent="0.2">
      <c r="A21" s="113" t="s">
        <v>262</v>
      </c>
      <c r="B21" s="111" t="s">
        <v>52</v>
      </c>
      <c r="C21" s="104" t="s">
        <v>263</v>
      </c>
      <c r="D21" s="112" t="s">
        <v>1</v>
      </c>
      <c r="E21" s="106" t="s">
        <v>32</v>
      </c>
      <c r="F21" s="107">
        <v>10</v>
      </c>
      <c r="G21" s="110"/>
      <c r="H21" s="109">
        <f t="shared" si="2"/>
        <v>0</v>
      </c>
    </row>
    <row r="22" spans="1:8" ht="36" customHeight="1" x14ac:dyDescent="0.2">
      <c r="A22" s="113" t="s">
        <v>264</v>
      </c>
      <c r="B22" s="111" t="s">
        <v>59</v>
      </c>
      <c r="C22" s="104" t="s">
        <v>265</v>
      </c>
      <c r="D22" s="112" t="s">
        <v>1</v>
      </c>
      <c r="E22" s="106" t="s">
        <v>32</v>
      </c>
      <c r="F22" s="107">
        <v>15</v>
      </c>
      <c r="G22" s="110"/>
      <c r="H22" s="109">
        <f t="shared" si="2"/>
        <v>0</v>
      </c>
    </row>
    <row r="23" spans="1:8" ht="36" customHeight="1" x14ac:dyDescent="0.2">
      <c r="A23" s="113" t="s">
        <v>177</v>
      </c>
      <c r="B23" s="103" t="s">
        <v>82</v>
      </c>
      <c r="C23" s="104" t="s">
        <v>178</v>
      </c>
      <c r="D23" s="112" t="s">
        <v>253</v>
      </c>
      <c r="E23" s="106"/>
      <c r="F23" s="107"/>
      <c r="G23" s="108"/>
      <c r="H23" s="109"/>
    </row>
    <row r="24" spans="1:8" ht="36" customHeight="1" x14ac:dyDescent="0.2">
      <c r="A24" s="113" t="s">
        <v>266</v>
      </c>
      <c r="B24" s="111" t="s">
        <v>33</v>
      </c>
      <c r="C24" s="104" t="s">
        <v>267</v>
      </c>
      <c r="D24" s="112" t="s">
        <v>1</v>
      </c>
      <c r="E24" s="106" t="s">
        <v>32</v>
      </c>
      <c r="F24" s="107">
        <v>150</v>
      </c>
      <c r="G24" s="110"/>
      <c r="H24" s="109">
        <f>ROUND(G24*F24,2)</f>
        <v>0</v>
      </c>
    </row>
    <row r="25" spans="1:8" ht="36" customHeight="1" x14ac:dyDescent="0.2">
      <c r="A25" s="113" t="s">
        <v>179</v>
      </c>
      <c r="B25" s="114" t="s">
        <v>83</v>
      </c>
      <c r="C25" s="104" t="s">
        <v>180</v>
      </c>
      <c r="D25" s="112" t="s">
        <v>253</v>
      </c>
      <c r="E25" s="106"/>
      <c r="F25" s="107"/>
      <c r="G25" s="108"/>
      <c r="H25" s="109"/>
    </row>
    <row r="26" spans="1:8" ht="36" customHeight="1" x14ac:dyDescent="0.2">
      <c r="A26" s="113" t="s">
        <v>268</v>
      </c>
      <c r="B26" s="111" t="s">
        <v>33</v>
      </c>
      <c r="C26" s="104" t="s">
        <v>269</v>
      </c>
      <c r="D26" s="112" t="s">
        <v>1</v>
      </c>
      <c r="E26" s="106" t="s">
        <v>32</v>
      </c>
      <c r="F26" s="107">
        <v>10</v>
      </c>
      <c r="G26" s="110"/>
      <c r="H26" s="109">
        <f t="shared" ref="H26:H29" si="3">ROUND(G26*F26,2)</f>
        <v>0</v>
      </c>
    </row>
    <row r="27" spans="1:8" ht="36" customHeight="1" x14ac:dyDescent="0.2">
      <c r="A27" s="113" t="s">
        <v>270</v>
      </c>
      <c r="B27" s="111" t="s">
        <v>40</v>
      </c>
      <c r="C27" s="104" t="s">
        <v>271</v>
      </c>
      <c r="D27" s="112" t="s">
        <v>1</v>
      </c>
      <c r="E27" s="106" t="s">
        <v>32</v>
      </c>
      <c r="F27" s="107">
        <v>270</v>
      </c>
      <c r="G27" s="110"/>
      <c r="H27" s="109">
        <f t="shared" si="3"/>
        <v>0</v>
      </c>
    </row>
    <row r="28" spans="1:8" ht="36" customHeight="1" x14ac:dyDescent="0.2">
      <c r="A28" s="113" t="s">
        <v>272</v>
      </c>
      <c r="B28" s="111" t="s">
        <v>52</v>
      </c>
      <c r="C28" s="104" t="s">
        <v>273</v>
      </c>
      <c r="D28" s="112" t="s">
        <v>1</v>
      </c>
      <c r="E28" s="106" t="s">
        <v>32</v>
      </c>
      <c r="F28" s="107">
        <v>35</v>
      </c>
      <c r="G28" s="110"/>
      <c r="H28" s="109">
        <f t="shared" si="3"/>
        <v>0</v>
      </c>
    </row>
    <row r="29" spans="1:8" ht="36" customHeight="1" x14ac:dyDescent="0.2">
      <c r="A29" s="113" t="s">
        <v>274</v>
      </c>
      <c r="B29" s="111" t="s">
        <v>59</v>
      </c>
      <c r="C29" s="104" t="s">
        <v>275</v>
      </c>
      <c r="D29" s="112" t="s">
        <v>1</v>
      </c>
      <c r="E29" s="106" t="s">
        <v>32</v>
      </c>
      <c r="F29" s="107">
        <v>20</v>
      </c>
      <c r="G29" s="110"/>
      <c r="H29" s="109">
        <f t="shared" si="3"/>
        <v>0</v>
      </c>
    </row>
    <row r="30" spans="1:8" ht="36" customHeight="1" x14ac:dyDescent="0.2">
      <c r="A30" s="113" t="s">
        <v>41</v>
      </c>
      <c r="B30" s="103" t="s">
        <v>84</v>
      </c>
      <c r="C30" s="104" t="s">
        <v>42</v>
      </c>
      <c r="D30" s="112" t="s">
        <v>146</v>
      </c>
      <c r="E30" s="106"/>
      <c r="F30" s="107"/>
      <c r="G30" s="108"/>
      <c r="H30" s="109"/>
    </row>
    <row r="31" spans="1:8" ht="36" customHeight="1" x14ac:dyDescent="0.2">
      <c r="A31" s="113" t="s">
        <v>43</v>
      </c>
      <c r="B31" s="111" t="s">
        <v>33</v>
      </c>
      <c r="C31" s="104" t="s">
        <v>44</v>
      </c>
      <c r="D31" s="112" t="s">
        <v>1</v>
      </c>
      <c r="E31" s="106" t="s">
        <v>39</v>
      </c>
      <c r="F31" s="107">
        <v>510</v>
      </c>
      <c r="G31" s="110"/>
      <c r="H31" s="109">
        <f>ROUND(G31*F31,2)</f>
        <v>0</v>
      </c>
    </row>
    <row r="32" spans="1:8" ht="36" customHeight="1" x14ac:dyDescent="0.2">
      <c r="A32" s="113" t="s">
        <v>45</v>
      </c>
      <c r="B32" s="103" t="s">
        <v>85</v>
      </c>
      <c r="C32" s="104" t="s">
        <v>46</v>
      </c>
      <c r="D32" s="112" t="s">
        <v>146</v>
      </c>
      <c r="E32" s="106"/>
      <c r="F32" s="107"/>
      <c r="G32" s="108"/>
      <c r="H32" s="109"/>
    </row>
    <row r="33" spans="1:8" ht="36" customHeight="1" x14ac:dyDescent="0.2">
      <c r="A33" s="117" t="s">
        <v>149</v>
      </c>
      <c r="B33" s="118" t="s">
        <v>33</v>
      </c>
      <c r="C33" s="119" t="s">
        <v>150</v>
      </c>
      <c r="D33" s="118" t="s">
        <v>1</v>
      </c>
      <c r="E33" s="118" t="s">
        <v>39</v>
      </c>
      <c r="F33" s="107">
        <v>15</v>
      </c>
      <c r="G33" s="110"/>
      <c r="H33" s="109">
        <f>ROUND(G33*F33,2)</f>
        <v>0</v>
      </c>
    </row>
    <row r="34" spans="1:8" ht="36" customHeight="1" x14ac:dyDescent="0.2">
      <c r="A34" s="113" t="s">
        <v>47</v>
      </c>
      <c r="B34" s="111" t="s">
        <v>40</v>
      </c>
      <c r="C34" s="104" t="s">
        <v>48</v>
      </c>
      <c r="D34" s="112" t="s">
        <v>1</v>
      </c>
      <c r="E34" s="106" t="s">
        <v>39</v>
      </c>
      <c r="F34" s="107">
        <v>800</v>
      </c>
      <c r="G34" s="110"/>
      <c r="H34" s="109">
        <f>ROUND(G34*F34,2)</f>
        <v>0</v>
      </c>
    </row>
    <row r="35" spans="1:8" ht="36" customHeight="1" x14ac:dyDescent="0.2">
      <c r="A35" s="113" t="s">
        <v>139</v>
      </c>
      <c r="B35" s="103" t="s">
        <v>86</v>
      </c>
      <c r="C35" s="104" t="s">
        <v>140</v>
      </c>
      <c r="D35" s="112" t="s">
        <v>87</v>
      </c>
      <c r="E35" s="106"/>
      <c r="F35" s="107"/>
      <c r="G35" s="108"/>
      <c r="H35" s="109"/>
    </row>
    <row r="36" spans="1:8" ht="36" customHeight="1" x14ac:dyDescent="0.2">
      <c r="A36" s="113" t="s">
        <v>141</v>
      </c>
      <c r="B36" s="111" t="s">
        <v>33</v>
      </c>
      <c r="C36" s="104" t="s">
        <v>88</v>
      </c>
      <c r="D36" s="112" t="s">
        <v>1</v>
      </c>
      <c r="E36" s="106" t="s">
        <v>32</v>
      </c>
      <c r="F36" s="107">
        <v>375</v>
      </c>
      <c r="G36" s="110"/>
      <c r="H36" s="109">
        <f t="shared" ref="H36" si="4">ROUND(G36*F36,2)</f>
        <v>0</v>
      </c>
    </row>
    <row r="37" spans="1:8" ht="36" customHeight="1" x14ac:dyDescent="0.2">
      <c r="A37" s="113" t="s">
        <v>276</v>
      </c>
      <c r="B37" s="103" t="s">
        <v>93</v>
      </c>
      <c r="C37" s="104" t="s">
        <v>277</v>
      </c>
      <c r="D37" s="112" t="s">
        <v>278</v>
      </c>
      <c r="E37" s="106"/>
      <c r="F37" s="107"/>
      <c r="G37" s="108"/>
      <c r="H37" s="109"/>
    </row>
    <row r="38" spans="1:8" ht="36" customHeight="1" x14ac:dyDescent="0.2">
      <c r="A38" s="113" t="s">
        <v>279</v>
      </c>
      <c r="B38" s="103" t="s">
        <v>98</v>
      </c>
      <c r="C38" s="104" t="s">
        <v>304</v>
      </c>
      <c r="D38" s="73" t="s">
        <v>159</v>
      </c>
      <c r="E38" s="106" t="s">
        <v>32</v>
      </c>
      <c r="F38" s="115">
        <v>650</v>
      </c>
      <c r="G38" s="110"/>
      <c r="H38" s="109">
        <f t="shared" ref="H38:H39" si="5">ROUND(G38*F38,2)</f>
        <v>0</v>
      </c>
    </row>
    <row r="39" spans="1:8" ht="36" customHeight="1" x14ac:dyDescent="0.2">
      <c r="A39" s="113" t="s">
        <v>281</v>
      </c>
      <c r="B39" s="103" t="s">
        <v>101</v>
      </c>
      <c r="C39" s="104" t="s">
        <v>282</v>
      </c>
      <c r="D39" s="73" t="s">
        <v>413</v>
      </c>
      <c r="E39" s="106" t="s">
        <v>32</v>
      </c>
      <c r="F39" s="115">
        <v>45</v>
      </c>
      <c r="G39" s="110"/>
      <c r="H39" s="109">
        <f t="shared" si="5"/>
        <v>0</v>
      </c>
    </row>
    <row r="40" spans="1:8" ht="36" customHeight="1" x14ac:dyDescent="0.2">
      <c r="A40" s="113" t="s">
        <v>181</v>
      </c>
      <c r="B40" s="103" t="s">
        <v>103</v>
      </c>
      <c r="C40" s="104" t="s">
        <v>182</v>
      </c>
      <c r="D40" s="112" t="s">
        <v>278</v>
      </c>
      <c r="E40" s="106"/>
      <c r="F40" s="107"/>
      <c r="G40" s="108"/>
      <c r="H40" s="109"/>
    </row>
    <row r="41" spans="1:8" ht="36" customHeight="1" x14ac:dyDescent="0.2">
      <c r="A41" s="113" t="s">
        <v>183</v>
      </c>
      <c r="B41" s="111" t="s">
        <v>33</v>
      </c>
      <c r="C41" s="104" t="s">
        <v>242</v>
      </c>
      <c r="D41" s="112" t="s">
        <v>184</v>
      </c>
      <c r="E41" s="106"/>
      <c r="F41" s="107"/>
      <c r="G41" s="108"/>
      <c r="H41" s="109"/>
    </row>
    <row r="42" spans="1:8" ht="36" customHeight="1" x14ac:dyDescent="0.2">
      <c r="A42" s="113" t="s">
        <v>185</v>
      </c>
      <c r="B42" s="120" t="s">
        <v>89</v>
      </c>
      <c r="C42" s="104" t="s">
        <v>186</v>
      </c>
      <c r="D42" s="112"/>
      <c r="E42" s="106" t="s">
        <v>32</v>
      </c>
      <c r="F42" s="107">
        <v>5</v>
      </c>
      <c r="G42" s="110"/>
      <c r="H42" s="109">
        <f>ROUND(G42*F42,2)</f>
        <v>0</v>
      </c>
    </row>
    <row r="43" spans="1:8" ht="36" customHeight="1" x14ac:dyDescent="0.2">
      <c r="A43" s="113" t="s">
        <v>187</v>
      </c>
      <c r="B43" s="120" t="s">
        <v>90</v>
      </c>
      <c r="C43" s="104" t="s">
        <v>188</v>
      </c>
      <c r="D43" s="112"/>
      <c r="E43" s="106" t="s">
        <v>32</v>
      </c>
      <c r="F43" s="107">
        <v>10</v>
      </c>
      <c r="G43" s="110"/>
      <c r="H43" s="109">
        <f>ROUND(G43*F43,2)</f>
        <v>0</v>
      </c>
    </row>
    <row r="44" spans="1:8" ht="36" customHeight="1" x14ac:dyDescent="0.2">
      <c r="A44" s="113" t="s">
        <v>212</v>
      </c>
      <c r="B44" s="120" t="s">
        <v>91</v>
      </c>
      <c r="C44" s="104" t="s">
        <v>213</v>
      </c>
      <c r="D44" s="112" t="s">
        <v>1</v>
      </c>
      <c r="E44" s="106" t="s">
        <v>32</v>
      </c>
      <c r="F44" s="107">
        <v>30</v>
      </c>
      <c r="G44" s="110"/>
      <c r="H44" s="109">
        <f>ROUND(G44*F44,2)</f>
        <v>0</v>
      </c>
    </row>
    <row r="45" spans="1:8" ht="36" customHeight="1" x14ac:dyDescent="0.2">
      <c r="A45" s="113" t="s">
        <v>189</v>
      </c>
      <c r="B45" s="103" t="s">
        <v>104</v>
      </c>
      <c r="C45" s="104" t="s">
        <v>190</v>
      </c>
      <c r="D45" s="112" t="s">
        <v>191</v>
      </c>
      <c r="E45" s="106"/>
      <c r="F45" s="107"/>
      <c r="G45" s="108"/>
      <c r="H45" s="109"/>
    </row>
    <row r="46" spans="1:8" ht="36" customHeight="1" x14ac:dyDescent="0.2">
      <c r="A46" s="113" t="s">
        <v>305</v>
      </c>
      <c r="B46" s="111" t="s">
        <v>33</v>
      </c>
      <c r="C46" s="104" t="s">
        <v>306</v>
      </c>
      <c r="D46" s="112" t="s">
        <v>1</v>
      </c>
      <c r="E46" s="106" t="s">
        <v>51</v>
      </c>
      <c r="F46" s="107">
        <v>270</v>
      </c>
      <c r="G46" s="110"/>
      <c r="H46" s="109">
        <f t="shared" ref="H46" si="6">ROUND(G46*F46,2)</f>
        <v>0</v>
      </c>
    </row>
    <row r="47" spans="1:8" ht="36" customHeight="1" x14ac:dyDescent="0.2">
      <c r="A47" s="113" t="s">
        <v>283</v>
      </c>
      <c r="B47" s="111" t="s">
        <v>40</v>
      </c>
      <c r="C47" s="104" t="s">
        <v>284</v>
      </c>
      <c r="D47" s="112" t="s">
        <v>1</v>
      </c>
      <c r="E47" s="106" t="s">
        <v>51</v>
      </c>
      <c r="F47" s="107">
        <v>10</v>
      </c>
      <c r="G47" s="110"/>
      <c r="H47" s="109">
        <f t="shared" ref="H47:H48" si="7">ROUND(G47*F47,2)</f>
        <v>0</v>
      </c>
    </row>
    <row r="48" spans="1:8" ht="36" customHeight="1" x14ac:dyDescent="0.2">
      <c r="A48" s="113" t="s">
        <v>192</v>
      </c>
      <c r="B48" s="103" t="s">
        <v>108</v>
      </c>
      <c r="C48" s="104" t="s">
        <v>193</v>
      </c>
      <c r="D48" s="112" t="s">
        <v>191</v>
      </c>
      <c r="E48" s="106"/>
      <c r="F48" s="107"/>
      <c r="G48" s="108"/>
      <c r="H48" s="109">
        <f t="shared" si="7"/>
        <v>0</v>
      </c>
    </row>
    <row r="49" spans="1:8" ht="36" customHeight="1" x14ac:dyDescent="0.2">
      <c r="A49" s="113" t="s">
        <v>194</v>
      </c>
      <c r="B49" s="111" t="s">
        <v>33</v>
      </c>
      <c r="C49" s="104" t="s">
        <v>307</v>
      </c>
      <c r="D49" s="112" t="s">
        <v>105</v>
      </c>
      <c r="E49" s="106" t="s">
        <v>51</v>
      </c>
      <c r="F49" s="107">
        <v>10</v>
      </c>
      <c r="G49" s="110"/>
      <c r="H49" s="109">
        <f t="shared" ref="H49" si="8">ROUND(G49*F49,2)</f>
        <v>0</v>
      </c>
    </row>
    <row r="50" spans="1:8" ht="48" customHeight="1" x14ac:dyDescent="0.2">
      <c r="A50" s="113" t="s">
        <v>285</v>
      </c>
      <c r="B50" s="111" t="s">
        <v>40</v>
      </c>
      <c r="C50" s="104" t="s">
        <v>308</v>
      </c>
      <c r="D50" s="112" t="s">
        <v>286</v>
      </c>
      <c r="E50" s="106" t="s">
        <v>51</v>
      </c>
      <c r="F50" s="107">
        <v>270</v>
      </c>
      <c r="G50" s="110"/>
      <c r="H50" s="109">
        <f>ROUND(G50*F50,2)</f>
        <v>0</v>
      </c>
    </row>
    <row r="51" spans="1:8" ht="36" customHeight="1" x14ac:dyDescent="0.2">
      <c r="A51" s="113" t="s">
        <v>92</v>
      </c>
      <c r="B51" s="103" t="s">
        <v>110</v>
      </c>
      <c r="C51" s="104" t="s">
        <v>53</v>
      </c>
      <c r="D51" s="112" t="s">
        <v>151</v>
      </c>
      <c r="E51" s="106"/>
      <c r="F51" s="107"/>
      <c r="G51" s="108"/>
      <c r="H51" s="109"/>
    </row>
    <row r="52" spans="1:8" ht="36" customHeight="1" x14ac:dyDescent="0.2">
      <c r="A52" s="113" t="s">
        <v>228</v>
      </c>
      <c r="B52" s="111" t="s">
        <v>33</v>
      </c>
      <c r="C52" s="104" t="s">
        <v>307</v>
      </c>
      <c r="D52" s="112" t="s">
        <v>229</v>
      </c>
      <c r="E52" s="106"/>
      <c r="F52" s="107"/>
      <c r="G52" s="121"/>
      <c r="H52" s="109"/>
    </row>
    <row r="53" spans="1:8" ht="36" customHeight="1" x14ac:dyDescent="0.2">
      <c r="A53" s="113" t="s">
        <v>246</v>
      </c>
      <c r="B53" s="122" t="s">
        <v>89</v>
      </c>
      <c r="C53" s="123" t="s">
        <v>232</v>
      </c>
      <c r="D53" s="105"/>
      <c r="E53" s="124" t="s">
        <v>51</v>
      </c>
      <c r="F53" s="125">
        <v>5</v>
      </c>
      <c r="G53" s="110"/>
      <c r="H53" s="121">
        <f>ROUND(G53*F53,2)</f>
        <v>0</v>
      </c>
    </row>
    <row r="54" spans="1:8" ht="36" customHeight="1" x14ac:dyDescent="0.2">
      <c r="A54" s="113" t="s">
        <v>309</v>
      </c>
      <c r="B54" s="122" t="s">
        <v>90</v>
      </c>
      <c r="C54" s="123" t="s">
        <v>289</v>
      </c>
      <c r="D54" s="105" t="s">
        <v>1</v>
      </c>
      <c r="E54" s="124" t="s">
        <v>51</v>
      </c>
      <c r="F54" s="125">
        <v>130</v>
      </c>
      <c r="G54" s="110"/>
      <c r="H54" s="121">
        <f>ROUND(G54*F54,2)</f>
        <v>0</v>
      </c>
    </row>
    <row r="55" spans="1:8" ht="36" customHeight="1" x14ac:dyDescent="0.2">
      <c r="A55" s="113" t="s">
        <v>290</v>
      </c>
      <c r="B55" s="111" t="s">
        <v>40</v>
      </c>
      <c r="C55" s="104" t="s">
        <v>313</v>
      </c>
      <c r="D55" s="112" t="s">
        <v>229</v>
      </c>
      <c r="E55" s="106"/>
      <c r="F55" s="107"/>
      <c r="G55" s="121"/>
      <c r="H55" s="109"/>
    </row>
    <row r="56" spans="1:8" ht="36" customHeight="1" x14ac:dyDescent="0.2">
      <c r="A56" s="113" t="s">
        <v>310</v>
      </c>
      <c r="B56" s="122" t="s">
        <v>89</v>
      </c>
      <c r="C56" s="123" t="s">
        <v>232</v>
      </c>
      <c r="D56" s="105"/>
      <c r="E56" s="124" t="s">
        <v>51</v>
      </c>
      <c r="F56" s="125">
        <v>5</v>
      </c>
      <c r="G56" s="110"/>
      <c r="H56" s="121">
        <f>ROUND(G56*F56,2)</f>
        <v>0</v>
      </c>
    </row>
    <row r="57" spans="1:8" ht="36" customHeight="1" x14ac:dyDescent="0.2">
      <c r="A57" s="113" t="s">
        <v>311</v>
      </c>
      <c r="B57" s="122" t="s">
        <v>90</v>
      </c>
      <c r="C57" s="123" t="s">
        <v>287</v>
      </c>
      <c r="D57" s="105"/>
      <c r="E57" s="124" t="s">
        <v>51</v>
      </c>
      <c r="F57" s="125">
        <v>10</v>
      </c>
      <c r="G57" s="110"/>
      <c r="H57" s="121">
        <f>ROUND(G57*F57,2)</f>
        <v>0</v>
      </c>
    </row>
    <row r="58" spans="1:8" ht="36" customHeight="1" x14ac:dyDescent="0.2">
      <c r="A58" s="113" t="s">
        <v>312</v>
      </c>
      <c r="B58" s="122" t="s">
        <v>288</v>
      </c>
      <c r="C58" s="123" t="s">
        <v>289</v>
      </c>
      <c r="D58" s="105" t="s">
        <v>1</v>
      </c>
      <c r="E58" s="124" t="s">
        <v>51</v>
      </c>
      <c r="F58" s="125">
        <v>110</v>
      </c>
      <c r="G58" s="110"/>
      <c r="H58" s="121">
        <f>ROUND(G58*F58,2)</f>
        <v>0</v>
      </c>
    </row>
    <row r="59" spans="1:8" ht="36" customHeight="1" x14ac:dyDescent="0.2">
      <c r="A59" s="113" t="s">
        <v>152</v>
      </c>
      <c r="B59" s="111" t="s">
        <v>52</v>
      </c>
      <c r="C59" s="104" t="s">
        <v>248</v>
      </c>
      <c r="D59" s="112" t="s">
        <v>96</v>
      </c>
      <c r="E59" s="106" t="s">
        <v>51</v>
      </c>
      <c r="F59" s="107">
        <v>15</v>
      </c>
      <c r="G59" s="110"/>
      <c r="H59" s="109">
        <f t="shared" ref="H59" si="9">ROUND(G59*F59,2)</f>
        <v>0</v>
      </c>
    </row>
    <row r="60" spans="1:8" ht="36" customHeight="1" x14ac:dyDescent="0.2">
      <c r="A60" s="113" t="s">
        <v>153</v>
      </c>
      <c r="B60" s="103" t="s">
        <v>113</v>
      </c>
      <c r="C60" s="104" t="s">
        <v>154</v>
      </c>
      <c r="D60" s="112" t="s">
        <v>291</v>
      </c>
      <c r="E60" s="126"/>
      <c r="F60" s="107"/>
      <c r="G60" s="108"/>
      <c r="H60" s="109"/>
    </row>
    <row r="61" spans="1:8" ht="36" customHeight="1" x14ac:dyDescent="0.2">
      <c r="A61" s="113" t="s">
        <v>195</v>
      </c>
      <c r="B61" s="111" t="s">
        <v>33</v>
      </c>
      <c r="C61" s="104" t="s">
        <v>196</v>
      </c>
      <c r="D61" s="112"/>
      <c r="E61" s="106"/>
      <c r="F61" s="107"/>
      <c r="G61" s="108"/>
      <c r="H61" s="109"/>
    </row>
    <row r="62" spans="1:8" ht="36" customHeight="1" x14ac:dyDescent="0.2">
      <c r="A62" s="113" t="s">
        <v>155</v>
      </c>
      <c r="B62" s="120" t="s">
        <v>89</v>
      </c>
      <c r="C62" s="104" t="s">
        <v>109</v>
      </c>
      <c r="D62" s="112"/>
      <c r="E62" s="106" t="s">
        <v>34</v>
      </c>
      <c r="F62" s="107">
        <v>600</v>
      </c>
      <c r="G62" s="110"/>
      <c r="H62" s="109">
        <f>ROUND(G62*F62,2)</f>
        <v>0</v>
      </c>
    </row>
    <row r="63" spans="1:8" ht="36" customHeight="1" x14ac:dyDescent="0.2">
      <c r="A63" s="113" t="s">
        <v>156</v>
      </c>
      <c r="B63" s="111" t="s">
        <v>40</v>
      </c>
      <c r="C63" s="104" t="s">
        <v>66</v>
      </c>
      <c r="D63" s="112"/>
      <c r="E63" s="106"/>
      <c r="F63" s="107"/>
      <c r="G63" s="108"/>
      <c r="H63" s="109"/>
    </row>
    <row r="64" spans="1:8" ht="36" customHeight="1" x14ac:dyDescent="0.2">
      <c r="A64" s="113" t="s">
        <v>157</v>
      </c>
      <c r="B64" s="120" t="s">
        <v>89</v>
      </c>
      <c r="C64" s="104" t="s">
        <v>109</v>
      </c>
      <c r="D64" s="112"/>
      <c r="E64" s="106" t="s">
        <v>34</v>
      </c>
      <c r="F64" s="107">
        <v>50</v>
      </c>
      <c r="G64" s="110"/>
      <c r="H64" s="109">
        <f>ROUND(G64*F64,2)</f>
        <v>0</v>
      </c>
    </row>
    <row r="65" spans="1:8" ht="36" customHeight="1" x14ac:dyDescent="0.2">
      <c r="A65" s="113" t="s">
        <v>97</v>
      </c>
      <c r="B65" s="103" t="s">
        <v>118</v>
      </c>
      <c r="C65" s="104" t="s">
        <v>99</v>
      </c>
      <c r="D65" s="112" t="s">
        <v>197</v>
      </c>
      <c r="E65" s="106"/>
      <c r="F65" s="107"/>
      <c r="G65" s="108"/>
      <c r="H65" s="109"/>
    </row>
    <row r="66" spans="1:8" ht="36" customHeight="1" x14ac:dyDescent="0.2">
      <c r="A66" s="113" t="s">
        <v>198</v>
      </c>
      <c r="B66" s="111" t="s">
        <v>33</v>
      </c>
      <c r="C66" s="104" t="s">
        <v>199</v>
      </c>
      <c r="D66" s="112" t="s">
        <v>1</v>
      </c>
      <c r="E66" s="106" t="s">
        <v>32</v>
      </c>
      <c r="F66" s="107">
        <v>2600</v>
      </c>
      <c r="G66" s="110"/>
      <c r="H66" s="109">
        <f t="shared" ref="H66:H67" si="10">ROUND(G66*F66,2)</f>
        <v>0</v>
      </c>
    </row>
    <row r="67" spans="1:8" ht="36" customHeight="1" x14ac:dyDescent="0.2">
      <c r="A67" s="113" t="s">
        <v>100</v>
      </c>
      <c r="B67" s="103" t="s">
        <v>121</v>
      </c>
      <c r="C67" s="104" t="s">
        <v>102</v>
      </c>
      <c r="D67" s="112" t="s">
        <v>158</v>
      </c>
      <c r="E67" s="106" t="s">
        <v>39</v>
      </c>
      <c r="F67" s="115">
        <v>2</v>
      </c>
      <c r="G67" s="110"/>
      <c r="H67" s="109">
        <f t="shared" si="10"/>
        <v>0</v>
      </c>
    </row>
    <row r="68" spans="1:8" ht="36" customHeight="1" x14ac:dyDescent="0.2">
      <c r="A68" s="20"/>
      <c r="B68" s="6"/>
      <c r="C68" s="35" t="s">
        <v>19</v>
      </c>
      <c r="D68" s="10"/>
      <c r="E68" s="8"/>
      <c r="F68" s="8"/>
      <c r="G68" s="20"/>
      <c r="H68" s="23"/>
    </row>
    <row r="69" spans="1:8" ht="36" customHeight="1" x14ac:dyDescent="0.2">
      <c r="A69" s="75" t="s">
        <v>69</v>
      </c>
      <c r="B69" s="103" t="s">
        <v>123</v>
      </c>
      <c r="C69" s="104" t="s">
        <v>70</v>
      </c>
      <c r="D69" s="112" t="s">
        <v>247</v>
      </c>
      <c r="E69" s="106"/>
      <c r="F69" s="115"/>
      <c r="G69" s="108"/>
      <c r="H69" s="116"/>
    </row>
    <row r="70" spans="1:8" ht="48" customHeight="1" x14ac:dyDescent="0.2">
      <c r="A70" s="75" t="s">
        <v>249</v>
      </c>
      <c r="B70" s="111" t="s">
        <v>33</v>
      </c>
      <c r="C70" s="104" t="s">
        <v>250</v>
      </c>
      <c r="D70" s="112"/>
      <c r="E70" s="106" t="s">
        <v>32</v>
      </c>
      <c r="F70" s="115">
        <v>150</v>
      </c>
      <c r="G70" s="110"/>
      <c r="H70" s="109">
        <f t="shared" ref="H70" si="11">ROUND(G70*F70,2)</f>
        <v>0</v>
      </c>
    </row>
    <row r="71" spans="1:8" ht="36" customHeight="1" x14ac:dyDescent="0.2">
      <c r="A71" s="20"/>
      <c r="B71" s="6"/>
      <c r="C71" s="35" t="s">
        <v>20</v>
      </c>
      <c r="D71" s="10"/>
      <c r="E71" s="9"/>
      <c r="F71" s="8"/>
      <c r="G71" s="23"/>
      <c r="H71" s="23"/>
    </row>
    <row r="72" spans="1:8" ht="36" customHeight="1" x14ac:dyDescent="0.2">
      <c r="A72" s="75" t="s">
        <v>54</v>
      </c>
      <c r="B72" s="103" t="s">
        <v>126</v>
      </c>
      <c r="C72" s="104" t="s">
        <v>55</v>
      </c>
      <c r="D72" s="112" t="s">
        <v>111</v>
      </c>
      <c r="E72" s="106" t="s">
        <v>51</v>
      </c>
      <c r="F72" s="115">
        <v>1075</v>
      </c>
      <c r="G72" s="110"/>
      <c r="H72" s="109">
        <f>ROUND(G72*F72,2)</f>
        <v>0</v>
      </c>
    </row>
    <row r="73" spans="1:8" ht="36" customHeight="1" x14ac:dyDescent="0.2">
      <c r="A73" s="20"/>
      <c r="B73" s="6"/>
      <c r="C73" s="35" t="s">
        <v>21</v>
      </c>
      <c r="D73" s="10"/>
      <c r="E73" s="9"/>
      <c r="F73" s="8"/>
      <c r="G73" s="23"/>
      <c r="H73" s="23"/>
    </row>
    <row r="74" spans="1:8" ht="36" customHeight="1" x14ac:dyDescent="0.2">
      <c r="A74" s="75" t="s">
        <v>112</v>
      </c>
      <c r="B74" s="103" t="s">
        <v>127</v>
      </c>
      <c r="C74" s="104" t="s">
        <v>114</v>
      </c>
      <c r="D74" s="112" t="s">
        <v>115</v>
      </c>
      <c r="E74" s="106"/>
      <c r="F74" s="115"/>
      <c r="G74" s="108"/>
      <c r="H74" s="116"/>
    </row>
    <row r="75" spans="1:8" ht="36" customHeight="1" x14ac:dyDescent="0.2">
      <c r="A75" s="75" t="s">
        <v>233</v>
      </c>
      <c r="B75" s="111" t="s">
        <v>33</v>
      </c>
      <c r="C75" s="104" t="s">
        <v>116</v>
      </c>
      <c r="D75" s="112"/>
      <c r="E75" s="106" t="s">
        <v>39</v>
      </c>
      <c r="F75" s="115">
        <v>2</v>
      </c>
      <c r="G75" s="110"/>
      <c r="H75" s="109">
        <f>ROUND(G75*F75,2)</f>
        <v>0</v>
      </c>
    </row>
    <row r="76" spans="1:8" ht="36" customHeight="1" x14ac:dyDescent="0.2">
      <c r="A76" s="75" t="s">
        <v>117</v>
      </c>
      <c r="B76" s="103" t="s">
        <v>128</v>
      </c>
      <c r="C76" s="104" t="s">
        <v>119</v>
      </c>
      <c r="D76" s="112" t="s">
        <v>115</v>
      </c>
      <c r="E76" s="106"/>
      <c r="F76" s="115"/>
      <c r="G76" s="108"/>
      <c r="H76" s="116"/>
    </row>
    <row r="77" spans="1:8" ht="36" customHeight="1" x14ac:dyDescent="0.2">
      <c r="A77" s="75" t="s">
        <v>120</v>
      </c>
      <c r="B77" s="111" t="s">
        <v>33</v>
      </c>
      <c r="C77" s="104" t="s">
        <v>314</v>
      </c>
      <c r="D77" s="112"/>
      <c r="E77" s="106"/>
      <c r="F77" s="115"/>
      <c r="G77" s="108"/>
      <c r="H77" s="116"/>
    </row>
    <row r="78" spans="1:8" ht="36" customHeight="1" x14ac:dyDescent="0.2">
      <c r="A78" s="75" t="s">
        <v>161</v>
      </c>
      <c r="B78" s="120" t="s">
        <v>89</v>
      </c>
      <c r="C78" s="104" t="s">
        <v>315</v>
      </c>
      <c r="D78" s="112"/>
      <c r="E78" s="106" t="s">
        <v>51</v>
      </c>
      <c r="F78" s="127">
        <v>29.9</v>
      </c>
      <c r="G78" s="110"/>
      <c r="H78" s="109">
        <f>ROUND(G78*F78,2)</f>
        <v>0</v>
      </c>
    </row>
    <row r="79" spans="1:8" ht="36" customHeight="1" x14ac:dyDescent="0.2">
      <c r="A79" s="75" t="s">
        <v>162</v>
      </c>
      <c r="B79" s="103" t="s">
        <v>129</v>
      </c>
      <c r="C79" s="104" t="s">
        <v>164</v>
      </c>
      <c r="D79" s="112" t="s">
        <v>115</v>
      </c>
      <c r="E79" s="106"/>
      <c r="F79" s="115"/>
      <c r="G79" s="108"/>
      <c r="H79" s="116"/>
    </row>
    <row r="80" spans="1:8" ht="36" customHeight="1" x14ac:dyDescent="0.2">
      <c r="A80" s="75" t="s">
        <v>165</v>
      </c>
      <c r="B80" s="111" t="s">
        <v>33</v>
      </c>
      <c r="C80" s="104" t="s">
        <v>142</v>
      </c>
      <c r="D80" s="112"/>
      <c r="E80" s="106"/>
      <c r="F80" s="127"/>
      <c r="G80" s="108"/>
      <c r="H80" s="116"/>
    </row>
    <row r="81" spans="1:8" ht="36" customHeight="1" x14ac:dyDescent="0.2">
      <c r="A81" s="75" t="s">
        <v>166</v>
      </c>
      <c r="B81" s="120" t="s">
        <v>89</v>
      </c>
      <c r="C81" s="104" t="s">
        <v>167</v>
      </c>
      <c r="D81" s="112"/>
      <c r="E81" s="106" t="s">
        <v>67</v>
      </c>
      <c r="F81" s="127">
        <v>4.5</v>
      </c>
      <c r="G81" s="110"/>
      <c r="H81" s="109">
        <f>ROUND(G81*F81,2)</f>
        <v>0</v>
      </c>
    </row>
    <row r="82" spans="1:8" ht="36" customHeight="1" x14ac:dyDescent="0.2">
      <c r="A82" s="75"/>
      <c r="B82" s="103" t="s">
        <v>130</v>
      </c>
      <c r="C82" s="90" t="s">
        <v>700</v>
      </c>
      <c r="D82" s="91" t="s">
        <v>280</v>
      </c>
      <c r="E82" s="106"/>
      <c r="F82" s="115"/>
      <c r="G82" s="108"/>
      <c r="H82" s="116"/>
    </row>
    <row r="83" spans="1:8" ht="36" customHeight="1" x14ac:dyDescent="0.2">
      <c r="A83" s="75"/>
      <c r="B83" s="111" t="s">
        <v>33</v>
      </c>
      <c r="C83" s="80" t="s">
        <v>702</v>
      </c>
      <c r="D83" s="112"/>
      <c r="E83" s="106" t="s">
        <v>39</v>
      </c>
      <c r="F83" s="115">
        <v>1</v>
      </c>
      <c r="G83" s="110"/>
      <c r="H83" s="109">
        <f t="shared" ref="H83" si="12">ROUND(G83*F83,2)</f>
        <v>0</v>
      </c>
    </row>
    <row r="84" spans="1:8" ht="36" customHeight="1" x14ac:dyDescent="0.2">
      <c r="A84" s="75"/>
      <c r="B84" s="111" t="s">
        <v>40</v>
      </c>
      <c r="C84" s="80" t="s">
        <v>701</v>
      </c>
      <c r="D84" s="112"/>
      <c r="E84" s="106" t="s">
        <v>39</v>
      </c>
      <c r="F84" s="115">
        <v>1</v>
      </c>
      <c r="G84" s="110"/>
      <c r="H84" s="109">
        <f t="shared" ref="H84" si="13">ROUND(G84*F84,2)</f>
        <v>0</v>
      </c>
    </row>
    <row r="85" spans="1:8" ht="36" customHeight="1" x14ac:dyDescent="0.2">
      <c r="A85" s="75" t="s">
        <v>122</v>
      </c>
      <c r="B85" s="103" t="s">
        <v>131</v>
      </c>
      <c r="C85" s="128" t="s">
        <v>124</v>
      </c>
      <c r="D85" s="112" t="s">
        <v>115</v>
      </c>
      <c r="E85" s="106"/>
      <c r="F85" s="115"/>
      <c r="G85" s="209"/>
      <c r="H85" s="109"/>
    </row>
    <row r="86" spans="1:8" ht="36" customHeight="1" x14ac:dyDescent="0.2">
      <c r="A86" s="75" t="s">
        <v>125</v>
      </c>
      <c r="B86" s="111" t="s">
        <v>33</v>
      </c>
      <c r="C86" s="128" t="s">
        <v>316</v>
      </c>
      <c r="D86" s="112"/>
      <c r="E86" s="106"/>
      <c r="F86" s="115"/>
      <c r="G86" s="108"/>
      <c r="H86" s="116"/>
    </row>
    <row r="87" spans="1:8" ht="36" customHeight="1" x14ac:dyDescent="0.2">
      <c r="A87" s="129" t="s">
        <v>292</v>
      </c>
      <c r="B87" s="120" t="s">
        <v>89</v>
      </c>
      <c r="C87" s="104" t="s">
        <v>692</v>
      </c>
      <c r="D87" s="112"/>
      <c r="E87" s="106" t="s">
        <v>39</v>
      </c>
      <c r="F87" s="115">
        <v>2</v>
      </c>
      <c r="G87" s="110"/>
      <c r="H87" s="109">
        <f t="shared" ref="H87:H88" si="14">ROUND(G87*F87,2)</f>
        <v>0</v>
      </c>
    </row>
    <row r="88" spans="1:8" ht="36" customHeight="1" x14ac:dyDescent="0.2">
      <c r="A88" s="75" t="s">
        <v>168</v>
      </c>
      <c r="B88" s="103" t="s">
        <v>133</v>
      </c>
      <c r="C88" s="104" t="s">
        <v>169</v>
      </c>
      <c r="D88" s="112" t="s">
        <v>115</v>
      </c>
      <c r="E88" s="106" t="s">
        <v>39</v>
      </c>
      <c r="F88" s="115">
        <v>2</v>
      </c>
      <c r="G88" s="110"/>
      <c r="H88" s="109">
        <f t="shared" si="14"/>
        <v>0</v>
      </c>
    </row>
    <row r="89" spans="1:8" ht="36" customHeight="1" x14ac:dyDescent="0.2">
      <c r="A89" s="130"/>
      <c r="B89" s="76" t="s">
        <v>134</v>
      </c>
      <c r="C89" s="77" t="s">
        <v>170</v>
      </c>
      <c r="D89" s="73" t="s">
        <v>115</v>
      </c>
      <c r="E89" s="131"/>
      <c r="F89" s="132"/>
      <c r="G89" s="133"/>
      <c r="H89" s="133"/>
    </row>
    <row r="90" spans="1:8" ht="36" customHeight="1" x14ac:dyDescent="0.2">
      <c r="A90" s="130"/>
      <c r="B90" s="134" t="s">
        <v>33</v>
      </c>
      <c r="C90" s="77" t="s">
        <v>171</v>
      </c>
      <c r="D90" s="73"/>
      <c r="E90" s="78" t="s">
        <v>39</v>
      </c>
      <c r="F90" s="79">
        <v>2</v>
      </c>
      <c r="G90" s="74"/>
      <c r="H90" s="135">
        <f>ROUND(G90*F90,2)</f>
        <v>0</v>
      </c>
    </row>
    <row r="91" spans="1:8" ht="36" customHeight="1" x14ac:dyDescent="0.2">
      <c r="A91" s="20"/>
      <c r="B91" s="12"/>
      <c r="C91" s="35" t="s">
        <v>22</v>
      </c>
      <c r="D91" s="10"/>
      <c r="E91" s="9"/>
      <c r="F91" s="8"/>
      <c r="G91" s="23"/>
      <c r="H91" s="23"/>
    </row>
    <row r="92" spans="1:8" ht="36" customHeight="1" x14ac:dyDescent="0.2">
      <c r="A92" s="75" t="s">
        <v>56</v>
      </c>
      <c r="B92" s="103" t="s">
        <v>135</v>
      </c>
      <c r="C92" s="80" t="s">
        <v>205</v>
      </c>
      <c r="D92" s="91" t="s">
        <v>206</v>
      </c>
      <c r="E92" s="106" t="s">
        <v>39</v>
      </c>
      <c r="F92" s="115">
        <v>1</v>
      </c>
      <c r="G92" s="110"/>
      <c r="H92" s="109">
        <f>ROUND(G92*F92,2)</f>
        <v>0</v>
      </c>
    </row>
    <row r="93" spans="1:8" ht="36" customHeight="1" x14ac:dyDescent="0.2">
      <c r="A93" s="75" t="s">
        <v>68</v>
      </c>
      <c r="B93" s="103" t="s">
        <v>715</v>
      </c>
      <c r="C93" s="104" t="s">
        <v>75</v>
      </c>
      <c r="D93" s="91" t="s">
        <v>206</v>
      </c>
      <c r="E93" s="106" t="s">
        <v>39</v>
      </c>
      <c r="F93" s="115">
        <v>11</v>
      </c>
      <c r="G93" s="110"/>
      <c r="H93" s="109">
        <f t="shared" ref="H93" si="15">ROUND(G93*F93,2)</f>
        <v>0</v>
      </c>
    </row>
    <row r="94" spans="1:8" ht="36" customHeight="1" x14ac:dyDescent="0.2">
      <c r="A94" s="20"/>
      <c r="B94" s="16"/>
      <c r="C94" s="35" t="s">
        <v>23</v>
      </c>
      <c r="D94" s="10"/>
      <c r="E94" s="7"/>
      <c r="F94" s="10"/>
      <c r="G94" s="23"/>
      <c r="H94" s="23"/>
    </row>
    <row r="95" spans="1:8" ht="36" customHeight="1" x14ac:dyDescent="0.2">
      <c r="A95" s="113" t="s">
        <v>60</v>
      </c>
      <c r="B95" s="103" t="s">
        <v>163</v>
      </c>
      <c r="C95" s="104" t="s">
        <v>61</v>
      </c>
      <c r="D95" s="112" t="s">
        <v>243</v>
      </c>
      <c r="E95" s="106"/>
      <c r="F95" s="107"/>
      <c r="G95" s="108"/>
      <c r="H95" s="109"/>
    </row>
    <row r="96" spans="1:8" ht="36" customHeight="1" x14ac:dyDescent="0.2">
      <c r="A96" s="113" t="s">
        <v>136</v>
      </c>
      <c r="B96" s="111" t="s">
        <v>33</v>
      </c>
      <c r="C96" s="104" t="s">
        <v>137</v>
      </c>
      <c r="D96" s="112"/>
      <c r="E96" s="106" t="s">
        <v>32</v>
      </c>
      <c r="F96" s="107">
        <v>25</v>
      </c>
      <c r="G96" s="110"/>
      <c r="H96" s="109">
        <f>ROUND(G96*F96,2)</f>
        <v>0</v>
      </c>
    </row>
    <row r="97" spans="1:8" ht="36" customHeight="1" x14ac:dyDescent="0.2">
      <c r="A97" s="113" t="s">
        <v>62</v>
      </c>
      <c r="B97" s="111" t="s">
        <v>40</v>
      </c>
      <c r="C97" s="104" t="s">
        <v>138</v>
      </c>
      <c r="D97" s="112"/>
      <c r="E97" s="106" t="s">
        <v>32</v>
      </c>
      <c r="F97" s="107">
        <v>400</v>
      </c>
      <c r="G97" s="110"/>
      <c r="H97" s="109">
        <f>ROUND(G97*F97,2)</f>
        <v>0</v>
      </c>
    </row>
    <row r="98" spans="1:8" ht="48" customHeight="1" thickBot="1" x14ac:dyDescent="0.25">
      <c r="A98" s="21"/>
      <c r="B98" s="36" t="s">
        <v>11</v>
      </c>
      <c r="C98" s="228" t="str">
        <f>C7</f>
        <v>EB INKSTER BOULEVARD - SHEPPARD STREET TO MILNER STREET, REHABILITATION</v>
      </c>
      <c r="D98" s="229"/>
      <c r="E98" s="229"/>
      <c r="F98" s="230"/>
      <c r="G98" s="21" t="s">
        <v>16</v>
      </c>
      <c r="H98" s="21">
        <f>SUM(H7:H97)</f>
        <v>0</v>
      </c>
    </row>
    <row r="99" spans="1:8" s="40" customFormat="1" ht="48" customHeight="1" thickTop="1" x14ac:dyDescent="0.2">
      <c r="A99" s="38"/>
      <c r="B99" s="37" t="s">
        <v>12</v>
      </c>
      <c r="C99" s="231" t="s">
        <v>303</v>
      </c>
      <c r="D99" s="232"/>
      <c r="E99" s="232"/>
      <c r="F99" s="233"/>
      <c r="G99" s="38"/>
      <c r="H99" s="39"/>
    </row>
    <row r="100" spans="1:8" s="40" customFormat="1" ht="36" customHeight="1" x14ac:dyDescent="0.2">
      <c r="A100" s="20"/>
      <c r="B100" s="16"/>
      <c r="C100" s="34" t="s">
        <v>18</v>
      </c>
      <c r="D100" s="10"/>
      <c r="E100" s="8" t="s">
        <v>1</v>
      </c>
      <c r="F100" s="8" t="s">
        <v>1</v>
      </c>
      <c r="G100" s="23" t="s">
        <v>1</v>
      </c>
      <c r="H100" s="23"/>
    </row>
    <row r="101" spans="1:8" s="40" customFormat="1" ht="36" customHeight="1" x14ac:dyDescent="0.2">
      <c r="A101" s="102" t="s">
        <v>35</v>
      </c>
      <c r="B101" s="103" t="s">
        <v>175</v>
      </c>
      <c r="C101" s="104" t="s">
        <v>36</v>
      </c>
      <c r="D101" s="105" t="s">
        <v>241</v>
      </c>
      <c r="E101" s="106"/>
      <c r="F101" s="107"/>
      <c r="G101" s="108"/>
      <c r="H101" s="109"/>
    </row>
    <row r="102" spans="1:8" s="40" customFormat="1" ht="36" customHeight="1" x14ac:dyDescent="0.2">
      <c r="A102" s="102" t="s">
        <v>244</v>
      </c>
      <c r="B102" s="111" t="s">
        <v>33</v>
      </c>
      <c r="C102" s="104" t="s">
        <v>245</v>
      </c>
      <c r="D102" s="112" t="s">
        <v>1</v>
      </c>
      <c r="E102" s="106" t="s">
        <v>30</v>
      </c>
      <c r="F102" s="107">
        <v>10</v>
      </c>
      <c r="G102" s="110"/>
      <c r="H102" s="109">
        <f t="shared" ref="H102:H103" si="16">ROUND(G102*F102,2)</f>
        <v>0</v>
      </c>
    </row>
    <row r="103" spans="1:8" s="40" customFormat="1" ht="36" customHeight="1" x14ac:dyDescent="0.2">
      <c r="A103" s="75" t="s">
        <v>37</v>
      </c>
      <c r="B103" s="103" t="s">
        <v>174</v>
      </c>
      <c r="C103" s="104" t="s">
        <v>38</v>
      </c>
      <c r="D103" s="105" t="s">
        <v>241</v>
      </c>
      <c r="E103" s="106" t="s">
        <v>32</v>
      </c>
      <c r="F103" s="107">
        <v>810</v>
      </c>
      <c r="G103" s="110"/>
      <c r="H103" s="109">
        <f t="shared" si="16"/>
        <v>0</v>
      </c>
    </row>
    <row r="104" spans="1:8" s="40" customFormat="1" ht="36" customHeight="1" x14ac:dyDescent="0.2">
      <c r="A104" s="20"/>
      <c r="B104" s="16"/>
      <c r="C104" s="35" t="s">
        <v>234</v>
      </c>
      <c r="D104" s="10"/>
      <c r="E104" s="7"/>
      <c r="F104" s="10"/>
      <c r="G104" s="23"/>
      <c r="H104" s="23"/>
    </row>
    <row r="105" spans="1:8" s="40" customFormat="1" ht="36" customHeight="1" x14ac:dyDescent="0.2">
      <c r="A105" s="113" t="s">
        <v>64</v>
      </c>
      <c r="B105" s="103" t="s">
        <v>173</v>
      </c>
      <c r="C105" s="104" t="s">
        <v>65</v>
      </c>
      <c r="D105" s="105" t="s">
        <v>241</v>
      </c>
      <c r="E105" s="106"/>
      <c r="F105" s="107"/>
      <c r="G105" s="108"/>
      <c r="H105" s="109"/>
    </row>
    <row r="106" spans="1:8" s="40" customFormat="1" ht="36" customHeight="1" x14ac:dyDescent="0.2">
      <c r="A106" s="113" t="s">
        <v>144</v>
      </c>
      <c r="B106" s="111" t="s">
        <v>33</v>
      </c>
      <c r="C106" s="104" t="s">
        <v>145</v>
      </c>
      <c r="D106" s="112" t="s">
        <v>1</v>
      </c>
      <c r="E106" s="106" t="s">
        <v>32</v>
      </c>
      <c r="F106" s="107">
        <v>160</v>
      </c>
      <c r="G106" s="110"/>
      <c r="H106" s="109">
        <f>ROUND(G106*F106,2)</f>
        <v>0</v>
      </c>
    </row>
    <row r="107" spans="1:8" s="40" customFormat="1" ht="36" customHeight="1" x14ac:dyDescent="0.2">
      <c r="A107" s="113" t="s">
        <v>177</v>
      </c>
      <c r="B107" s="103" t="s">
        <v>207</v>
      </c>
      <c r="C107" s="104" t="s">
        <v>178</v>
      </c>
      <c r="D107" s="112" t="s">
        <v>253</v>
      </c>
      <c r="E107" s="106"/>
      <c r="F107" s="107"/>
      <c r="G107" s="108"/>
      <c r="H107" s="109"/>
    </row>
    <row r="108" spans="1:8" s="40" customFormat="1" ht="36" customHeight="1" x14ac:dyDescent="0.2">
      <c r="A108" s="113" t="s">
        <v>266</v>
      </c>
      <c r="B108" s="111" t="s">
        <v>33</v>
      </c>
      <c r="C108" s="104" t="s">
        <v>267</v>
      </c>
      <c r="D108" s="112" t="s">
        <v>1</v>
      </c>
      <c r="E108" s="106" t="s">
        <v>32</v>
      </c>
      <c r="F108" s="107">
        <v>90</v>
      </c>
      <c r="G108" s="110"/>
      <c r="H108" s="109">
        <f>ROUND(G108*F108,2)</f>
        <v>0</v>
      </c>
    </row>
    <row r="109" spans="1:8" s="40" customFormat="1" ht="36" customHeight="1" x14ac:dyDescent="0.2">
      <c r="A109" s="113" t="s">
        <v>179</v>
      </c>
      <c r="B109" s="114" t="s">
        <v>208</v>
      </c>
      <c r="C109" s="104" t="s">
        <v>180</v>
      </c>
      <c r="D109" s="112" t="s">
        <v>253</v>
      </c>
      <c r="E109" s="106"/>
      <c r="F109" s="107"/>
      <c r="G109" s="108"/>
      <c r="H109" s="109"/>
    </row>
    <row r="110" spans="1:8" s="40" customFormat="1" ht="36" customHeight="1" x14ac:dyDescent="0.2">
      <c r="A110" s="113" t="s">
        <v>293</v>
      </c>
      <c r="B110" s="111" t="s">
        <v>33</v>
      </c>
      <c r="C110" s="104" t="s">
        <v>294</v>
      </c>
      <c r="D110" s="112" t="s">
        <v>1</v>
      </c>
      <c r="E110" s="106" t="s">
        <v>32</v>
      </c>
      <c r="F110" s="107">
        <v>5</v>
      </c>
      <c r="G110" s="110"/>
      <c r="H110" s="109">
        <f t="shared" ref="H110:H113" si="17">ROUND(G110*F110,2)</f>
        <v>0</v>
      </c>
    </row>
    <row r="111" spans="1:8" s="40" customFormat="1" ht="36" customHeight="1" x14ac:dyDescent="0.2">
      <c r="A111" s="113" t="s">
        <v>295</v>
      </c>
      <c r="B111" s="111" t="s">
        <v>40</v>
      </c>
      <c r="C111" s="104" t="s">
        <v>296</v>
      </c>
      <c r="D111" s="112" t="s">
        <v>1</v>
      </c>
      <c r="E111" s="106" t="s">
        <v>32</v>
      </c>
      <c r="F111" s="107">
        <v>75</v>
      </c>
      <c r="G111" s="110"/>
      <c r="H111" s="109">
        <f t="shared" si="17"/>
        <v>0</v>
      </c>
    </row>
    <row r="112" spans="1:8" s="40" customFormat="1" ht="36" customHeight="1" x14ac:dyDescent="0.2">
      <c r="A112" s="113" t="s">
        <v>297</v>
      </c>
      <c r="B112" s="111" t="s">
        <v>52</v>
      </c>
      <c r="C112" s="104" t="s">
        <v>298</v>
      </c>
      <c r="D112" s="112" t="s">
        <v>1</v>
      </c>
      <c r="E112" s="106" t="s">
        <v>32</v>
      </c>
      <c r="F112" s="107">
        <v>10</v>
      </c>
      <c r="G112" s="110"/>
      <c r="H112" s="109">
        <f t="shared" si="17"/>
        <v>0</v>
      </c>
    </row>
    <row r="113" spans="1:8" s="40" customFormat="1" ht="36" customHeight="1" x14ac:dyDescent="0.2">
      <c r="A113" s="113" t="s">
        <v>299</v>
      </c>
      <c r="B113" s="111" t="s">
        <v>59</v>
      </c>
      <c r="C113" s="104" t="s">
        <v>300</v>
      </c>
      <c r="D113" s="112" t="s">
        <v>1</v>
      </c>
      <c r="E113" s="106" t="s">
        <v>32</v>
      </c>
      <c r="F113" s="107">
        <v>25</v>
      </c>
      <c r="G113" s="110"/>
      <c r="H113" s="109">
        <f t="shared" si="17"/>
        <v>0</v>
      </c>
    </row>
    <row r="114" spans="1:8" s="40" customFormat="1" ht="36" customHeight="1" x14ac:dyDescent="0.2">
      <c r="A114" s="113" t="s">
        <v>268</v>
      </c>
      <c r="B114" s="111" t="s">
        <v>63</v>
      </c>
      <c r="C114" s="104" t="s">
        <v>269</v>
      </c>
      <c r="D114" s="112" t="s">
        <v>1</v>
      </c>
      <c r="E114" s="106" t="s">
        <v>32</v>
      </c>
      <c r="F114" s="107">
        <v>5</v>
      </c>
      <c r="G114" s="110"/>
      <c r="H114" s="109">
        <f t="shared" ref="H114:H117" si="18">ROUND(G114*F114,2)</f>
        <v>0</v>
      </c>
    </row>
    <row r="115" spans="1:8" s="40" customFormat="1" ht="36" customHeight="1" x14ac:dyDescent="0.2">
      <c r="A115" s="113" t="s">
        <v>270</v>
      </c>
      <c r="B115" s="111" t="s">
        <v>106</v>
      </c>
      <c r="C115" s="104" t="s">
        <v>271</v>
      </c>
      <c r="D115" s="112" t="s">
        <v>1</v>
      </c>
      <c r="E115" s="106" t="s">
        <v>32</v>
      </c>
      <c r="F115" s="107">
        <v>70</v>
      </c>
      <c r="G115" s="110"/>
      <c r="H115" s="109">
        <f t="shared" si="18"/>
        <v>0</v>
      </c>
    </row>
    <row r="116" spans="1:8" s="40" customFormat="1" ht="36" customHeight="1" x14ac:dyDescent="0.2">
      <c r="A116" s="113" t="s">
        <v>272</v>
      </c>
      <c r="B116" s="111" t="s">
        <v>107</v>
      </c>
      <c r="C116" s="104" t="s">
        <v>273</v>
      </c>
      <c r="D116" s="112" t="s">
        <v>1</v>
      </c>
      <c r="E116" s="106" t="s">
        <v>32</v>
      </c>
      <c r="F116" s="107">
        <v>15</v>
      </c>
      <c r="G116" s="110"/>
      <c r="H116" s="109">
        <f t="shared" si="18"/>
        <v>0</v>
      </c>
    </row>
    <row r="117" spans="1:8" s="40" customFormat="1" ht="36" customHeight="1" x14ac:dyDescent="0.2">
      <c r="A117" s="113" t="s">
        <v>274</v>
      </c>
      <c r="B117" s="111" t="s">
        <v>160</v>
      </c>
      <c r="C117" s="104" t="s">
        <v>275</v>
      </c>
      <c r="D117" s="112" t="s">
        <v>1</v>
      </c>
      <c r="E117" s="106" t="s">
        <v>32</v>
      </c>
      <c r="F117" s="107">
        <v>20</v>
      </c>
      <c r="G117" s="110"/>
      <c r="H117" s="109">
        <f t="shared" si="18"/>
        <v>0</v>
      </c>
    </row>
    <row r="118" spans="1:8" s="40" customFormat="1" ht="36" customHeight="1" x14ac:dyDescent="0.2">
      <c r="A118" s="113" t="s">
        <v>41</v>
      </c>
      <c r="B118" s="103" t="s">
        <v>209</v>
      </c>
      <c r="C118" s="104" t="s">
        <v>42</v>
      </c>
      <c r="D118" s="112" t="s">
        <v>146</v>
      </c>
      <c r="E118" s="106"/>
      <c r="F118" s="107"/>
      <c r="G118" s="108"/>
      <c r="H118" s="109"/>
    </row>
    <row r="119" spans="1:8" s="40" customFormat="1" ht="36" customHeight="1" x14ac:dyDescent="0.2">
      <c r="A119" s="113" t="s">
        <v>43</v>
      </c>
      <c r="B119" s="111" t="s">
        <v>33</v>
      </c>
      <c r="C119" s="104" t="s">
        <v>44</v>
      </c>
      <c r="D119" s="112" t="s">
        <v>1</v>
      </c>
      <c r="E119" s="106" t="s">
        <v>39</v>
      </c>
      <c r="F119" s="107">
        <v>170</v>
      </c>
      <c r="G119" s="110"/>
      <c r="H119" s="109">
        <f>ROUND(G119*F119,2)</f>
        <v>0</v>
      </c>
    </row>
    <row r="120" spans="1:8" s="40" customFormat="1" ht="36" customHeight="1" x14ac:dyDescent="0.2">
      <c r="A120" s="113" t="s">
        <v>147</v>
      </c>
      <c r="B120" s="111" t="s">
        <v>40</v>
      </c>
      <c r="C120" s="104" t="s">
        <v>148</v>
      </c>
      <c r="D120" s="112" t="s">
        <v>1</v>
      </c>
      <c r="E120" s="106" t="s">
        <v>39</v>
      </c>
      <c r="F120" s="107">
        <v>300</v>
      </c>
      <c r="G120" s="110"/>
      <c r="H120" s="109">
        <f>ROUND(G120*F120,2)</f>
        <v>0</v>
      </c>
    </row>
    <row r="121" spans="1:8" s="40" customFormat="1" ht="36" customHeight="1" x14ac:dyDescent="0.2">
      <c r="A121" s="113" t="s">
        <v>45</v>
      </c>
      <c r="B121" s="103" t="s">
        <v>210</v>
      </c>
      <c r="C121" s="104" t="s">
        <v>46</v>
      </c>
      <c r="D121" s="112" t="s">
        <v>146</v>
      </c>
      <c r="E121" s="106"/>
      <c r="F121" s="107"/>
      <c r="G121" s="108"/>
      <c r="H121" s="109"/>
    </row>
    <row r="122" spans="1:8" s="40" customFormat="1" ht="36" customHeight="1" x14ac:dyDescent="0.2">
      <c r="A122" s="117" t="s">
        <v>149</v>
      </c>
      <c r="B122" s="118" t="s">
        <v>33</v>
      </c>
      <c r="C122" s="119" t="s">
        <v>150</v>
      </c>
      <c r="D122" s="118" t="s">
        <v>1</v>
      </c>
      <c r="E122" s="118" t="s">
        <v>39</v>
      </c>
      <c r="F122" s="107">
        <v>25</v>
      </c>
      <c r="G122" s="110"/>
      <c r="H122" s="109">
        <f>ROUND(G122*F122,2)</f>
        <v>0</v>
      </c>
    </row>
    <row r="123" spans="1:8" s="40" customFormat="1" ht="36" customHeight="1" x14ac:dyDescent="0.2">
      <c r="A123" s="113" t="s">
        <v>47</v>
      </c>
      <c r="B123" s="111" t="s">
        <v>40</v>
      </c>
      <c r="C123" s="104" t="s">
        <v>48</v>
      </c>
      <c r="D123" s="112" t="s">
        <v>1</v>
      </c>
      <c r="E123" s="106" t="s">
        <v>39</v>
      </c>
      <c r="F123" s="107">
        <v>190</v>
      </c>
      <c r="G123" s="110"/>
      <c r="H123" s="109">
        <f>ROUND(G123*F123,2)</f>
        <v>0</v>
      </c>
    </row>
    <row r="124" spans="1:8" s="40" customFormat="1" ht="36" customHeight="1" x14ac:dyDescent="0.2">
      <c r="A124" s="113" t="s">
        <v>49</v>
      </c>
      <c r="B124" s="111" t="s">
        <v>52</v>
      </c>
      <c r="C124" s="104" t="s">
        <v>50</v>
      </c>
      <c r="D124" s="112" t="s">
        <v>1</v>
      </c>
      <c r="E124" s="106" t="s">
        <v>39</v>
      </c>
      <c r="F124" s="107">
        <v>180</v>
      </c>
      <c r="G124" s="110"/>
      <c r="H124" s="109">
        <f>ROUND(G124*F124,2)</f>
        <v>0</v>
      </c>
    </row>
    <row r="125" spans="1:8" s="40" customFormat="1" ht="36" customHeight="1" x14ac:dyDescent="0.2">
      <c r="A125" s="113" t="s">
        <v>139</v>
      </c>
      <c r="B125" s="103" t="s">
        <v>211</v>
      </c>
      <c r="C125" s="104" t="s">
        <v>140</v>
      </c>
      <c r="D125" s="112" t="s">
        <v>87</v>
      </c>
      <c r="E125" s="106"/>
      <c r="F125" s="107"/>
      <c r="G125" s="108"/>
      <c r="H125" s="109"/>
    </row>
    <row r="126" spans="1:8" s="40" customFormat="1" ht="36" customHeight="1" x14ac:dyDescent="0.2">
      <c r="A126" s="113" t="s">
        <v>141</v>
      </c>
      <c r="B126" s="111" t="s">
        <v>33</v>
      </c>
      <c r="C126" s="104" t="s">
        <v>88</v>
      </c>
      <c r="D126" s="112" t="s">
        <v>1</v>
      </c>
      <c r="E126" s="106" t="s">
        <v>32</v>
      </c>
      <c r="F126" s="107">
        <v>650</v>
      </c>
      <c r="G126" s="110"/>
      <c r="H126" s="109">
        <f t="shared" ref="H126" si="19">ROUND(G126*F126,2)</f>
        <v>0</v>
      </c>
    </row>
    <row r="127" spans="1:8" s="40" customFormat="1" ht="36" customHeight="1" x14ac:dyDescent="0.2">
      <c r="A127" s="113" t="s">
        <v>276</v>
      </c>
      <c r="B127" s="103" t="s">
        <v>214</v>
      </c>
      <c r="C127" s="104" t="s">
        <v>277</v>
      </c>
      <c r="D127" s="112" t="s">
        <v>278</v>
      </c>
      <c r="E127" s="106"/>
      <c r="F127" s="107"/>
      <c r="G127" s="108"/>
      <c r="H127" s="109"/>
    </row>
    <row r="128" spans="1:8" s="40" customFormat="1" ht="36" customHeight="1" x14ac:dyDescent="0.2">
      <c r="A128" s="113" t="s">
        <v>301</v>
      </c>
      <c r="B128" s="111" t="s">
        <v>33</v>
      </c>
      <c r="C128" s="104" t="s">
        <v>317</v>
      </c>
      <c r="D128" s="112" t="s">
        <v>184</v>
      </c>
      <c r="E128" s="106" t="s">
        <v>32</v>
      </c>
      <c r="F128" s="107">
        <v>10</v>
      </c>
      <c r="G128" s="110"/>
      <c r="H128" s="109">
        <f t="shared" ref="H128" si="20">ROUND(G128*F128,2)</f>
        <v>0</v>
      </c>
    </row>
    <row r="129" spans="1:8" s="40" customFormat="1" ht="36" customHeight="1" x14ac:dyDescent="0.2">
      <c r="A129" s="113" t="s">
        <v>181</v>
      </c>
      <c r="B129" s="103" t="s">
        <v>215</v>
      </c>
      <c r="C129" s="104" t="s">
        <v>182</v>
      </c>
      <c r="D129" s="112" t="s">
        <v>278</v>
      </c>
      <c r="E129" s="106"/>
      <c r="F129" s="107"/>
      <c r="G129" s="108"/>
      <c r="H129" s="109"/>
    </row>
    <row r="130" spans="1:8" s="40" customFormat="1" ht="36" customHeight="1" x14ac:dyDescent="0.2">
      <c r="A130" s="113" t="s">
        <v>183</v>
      </c>
      <c r="B130" s="111" t="s">
        <v>33</v>
      </c>
      <c r="C130" s="104" t="s">
        <v>242</v>
      </c>
      <c r="D130" s="112" t="s">
        <v>184</v>
      </c>
      <c r="E130" s="106"/>
      <c r="F130" s="107"/>
      <c r="G130" s="108"/>
      <c r="H130" s="109"/>
    </row>
    <row r="131" spans="1:8" s="40" customFormat="1" ht="36" customHeight="1" x14ac:dyDescent="0.2">
      <c r="A131" s="113" t="s">
        <v>185</v>
      </c>
      <c r="B131" s="120" t="s">
        <v>89</v>
      </c>
      <c r="C131" s="104" t="s">
        <v>186</v>
      </c>
      <c r="D131" s="112"/>
      <c r="E131" s="106" t="s">
        <v>32</v>
      </c>
      <c r="F131" s="107">
        <v>10</v>
      </c>
      <c r="G131" s="110"/>
      <c r="H131" s="109">
        <f>ROUND(G131*F131,2)</f>
        <v>0</v>
      </c>
    </row>
    <row r="132" spans="1:8" s="40" customFormat="1" ht="36" customHeight="1" x14ac:dyDescent="0.2">
      <c r="A132" s="113" t="s">
        <v>187</v>
      </c>
      <c r="B132" s="120" t="s">
        <v>90</v>
      </c>
      <c r="C132" s="104" t="s">
        <v>188</v>
      </c>
      <c r="D132" s="112"/>
      <c r="E132" s="106" t="s">
        <v>32</v>
      </c>
      <c r="F132" s="107">
        <v>135</v>
      </c>
      <c r="G132" s="110"/>
      <c r="H132" s="109">
        <f>ROUND(G132*F132,2)</f>
        <v>0</v>
      </c>
    </row>
    <row r="133" spans="1:8" s="40" customFormat="1" ht="36" customHeight="1" x14ac:dyDescent="0.2">
      <c r="A133" s="113" t="s">
        <v>212</v>
      </c>
      <c r="B133" s="120" t="s">
        <v>91</v>
      </c>
      <c r="C133" s="104" t="s">
        <v>213</v>
      </c>
      <c r="D133" s="112" t="s">
        <v>1</v>
      </c>
      <c r="E133" s="106" t="s">
        <v>32</v>
      </c>
      <c r="F133" s="107">
        <v>230</v>
      </c>
      <c r="G133" s="110"/>
      <c r="H133" s="109">
        <f>ROUND(G133*F133,2)</f>
        <v>0</v>
      </c>
    </row>
    <row r="134" spans="1:8" s="40" customFormat="1" ht="36" customHeight="1" x14ac:dyDescent="0.2">
      <c r="A134" s="113" t="s">
        <v>92</v>
      </c>
      <c r="B134" s="103" t="s">
        <v>216</v>
      </c>
      <c r="C134" s="104" t="s">
        <v>53</v>
      </c>
      <c r="D134" s="112" t="s">
        <v>151</v>
      </c>
      <c r="E134" s="106"/>
      <c r="F134" s="107"/>
      <c r="G134" s="108"/>
      <c r="H134" s="109"/>
    </row>
    <row r="135" spans="1:8" s="40" customFormat="1" ht="36" customHeight="1" x14ac:dyDescent="0.2">
      <c r="A135" s="113" t="s">
        <v>228</v>
      </c>
      <c r="B135" s="111" t="s">
        <v>33</v>
      </c>
      <c r="C135" s="104" t="s">
        <v>318</v>
      </c>
      <c r="D135" s="112" t="s">
        <v>229</v>
      </c>
      <c r="E135" s="106"/>
      <c r="F135" s="107"/>
      <c r="G135" s="121"/>
      <c r="H135" s="109"/>
    </row>
    <row r="136" spans="1:8" s="40" customFormat="1" ht="36" customHeight="1" x14ac:dyDescent="0.2">
      <c r="A136" s="113" t="s">
        <v>246</v>
      </c>
      <c r="B136" s="122" t="s">
        <v>89</v>
      </c>
      <c r="C136" s="123" t="s">
        <v>232</v>
      </c>
      <c r="D136" s="105"/>
      <c r="E136" s="124" t="s">
        <v>51</v>
      </c>
      <c r="F136" s="125">
        <v>25</v>
      </c>
      <c r="G136" s="110"/>
      <c r="H136" s="121">
        <f>ROUND(G136*F136,2)</f>
        <v>0</v>
      </c>
    </row>
    <row r="137" spans="1:8" s="40" customFormat="1" ht="36" customHeight="1" x14ac:dyDescent="0.2">
      <c r="A137" s="113" t="s">
        <v>320</v>
      </c>
      <c r="B137" s="122" t="s">
        <v>90</v>
      </c>
      <c r="C137" s="123" t="s">
        <v>287</v>
      </c>
      <c r="D137" s="105"/>
      <c r="E137" s="124" t="s">
        <v>51</v>
      </c>
      <c r="F137" s="125">
        <v>40</v>
      </c>
      <c r="G137" s="110"/>
      <c r="H137" s="121">
        <f>ROUND(G137*F137,2)</f>
        <v>0</v>
      </c>
    </row>
    <row r="138" spans="1:8" s="40" customFormat="1" ht="36" customHeight="1" x14ac:dyDescent="0.2">
      <c r="A138" s="113" t="s">
        <v>309</v>
      </c>
      <c r="B138" s="122" t="s">
        <v>288</v>
      </c>
      <c r="C138" s="123" t="s">
        <v>289</v>
      </c>
      <c r="D138" s="105" t="s">
        <v>1</v>
      </c>
      <c r="E138" s="124" t="s">
        <v>51</v>
      </c>
      <c r="F138" s="125">
        <v>180</v>
      </c>
      <c r="G138" s="110"/>
      <c r="H138" s="121">
        <f>ROUND(G138*F138,2)</f>
        <v>0</v>
      </c>
    </row>
    <row r="139" spans="1:8" s="40" customFormat="1" ht="36" customHeight="1" x14ac:dyDescent="0.2">
      <c r="A139" s="113" t="s">
        <v>94</v>
      </c>
      <c r="B139" s="111" t="s">
        <v>40</v>
      </c>
      <c r="C139" s="104" t="s">
        <v>319</v>
      </c>
      <c r="D139" s="112" t="s">
        <v>95</v>
      </c>
      <c r="E139" s="106" t="s">
        <v>51</v>
      </c>
      <c r="F139" s="107">
        <v>15</v>
      </c>
      <c r="G139" s="110"/>
      <c r="H139" s="109">
        <f t="shared" ref="H139" si="21">ROUND(G139*F139,2)</f>
        <v>0</v>
      </c>
    </row>
    <row r="140" spans="1:8" s="40" customFormat="1" ht="36" customHeight="1" x14ac:dyDescent="0.2">
      <c r="A140" s="113" t="s">
        <v>152</v>
      </c>
      <c r="B140" s="111" t="s">
        <v>52</v>
      </c>
      <c r="C140" s="104" t="s">
        <v>248</v>
      </c>
      <c r="D140" s="112" t="s">
        <v>96</v>
      </c>
      <c r="E140" s="106" t="s">
        <v>51</v>
      </c>
      <c r="F140" s="107">
        <v>30</v>
      </c>
      <c r="G140" s="110"/>
      <c r="H140" s="109">
        <f t="shared" ref="H140:H141" si="22">ROUND(G140*F140,2)</f>
        <v>0</v>
      </c>
    </row>
    <row r="141" spans="1:8" s="40" customFormat="1" ht="36" customHeight="1" x14ac:dyDescent="0.2">
      <c r="A141" s="113" t="s">
        <v>441</v>
      </c>
      <c r="B141" s="111" t="s">
        <v>59</v>
      </c>
      <c r="C141" s="104" t="s">
        <v>442</v>
      </c>
      <c r="D141" s="112" t="s">
        <v>381</v>
      </c>
      <c r="E141" s="106" t="s">
        <v>51</v>
      </c>
      <c r="F141" s="107">
        <v>30</v>
      </c>
      <c r="G141" s="110"/>
      <c r="H141" s="109">
        <f t="shared" si="22"/>
        <v>0</v>
      </c>
    </row>
    <row r="142" spans="1:8" s="40" customFormat="1" ht="36" customHeight="1" x14ac:dyDescent="0.2">
      <c r="A142" s="113" t="s">
        <v>153</v>
      </c>
      <c r="B142" s="103" t="s">
        <v>217</v>
      </c>
      <c r="C142" s="104" t="s">
        <v>154</v>
      </c>
      <c r="D142" s="112" t="s">
        <v>291</v>
      </c>
      <c r="E142" s="126"/>
      <c r="F142" s="107"/>
      <c r="G142" s="108"/>
      <c r="H142" s="109"/>
    </row>
    <row r="143" spans="1:8" s="40" customFormat="1" ht="36" customHeight="1" x14ac:dyDescent="0.2">
      <c r="A143" s="113" t="s">
        <v>195</v>
      </c>
      <c r="B143" s="111" t="s">
        <v>33</v>
      </c>
      <c r="C143" s="104" t="s">
        <v>196</v>
      </c>
      <c r="D143" s="112"/>
      <c r="E143" s="106"/>
      <c r="F143" s="107"/>
      <c r="G143" s="108"/>
      <c r="H143" s="109"/>
    </row>
    <row r="144" spans="1:8" s="40" customFormat="1" ht="36" customHeight="1" x14ac:dyDescent="0.2">
      <c r="A144" s="113" t="s">
        <v>155</v>
      </c>
      <c r="B144" s="120" t="s">
        <v>89</v>
      </c>
      <c r="C144" s="104" t="s">
        <v>109</v>
      </c>
      <c r="D144" s="112"/>
      <c r="E144" s="106" t="s">
        <v>34</v>
      </c>
      <c r="F144" s="107">
        <v>900</v>
      </c>
      <c r="G144" s="110"/>
      <c r="H144" s="109">
        <f>ROUND(G144*F144,2)</f>
        <v>0</v>
      </c>
    </row>
    <row r="145" spans="1:8" s="40" customFormat="1" ht="36" customHeight="1" x14ac:dyDescent="0.2">
      <c r="A145" s="113" t="s">
        <v>156</v>
      </c>
      <c r="B145" s="111" t="s">
        <v>40</v>
      </c>
      <c r="C145" s="104" t="s">
        <v>66</v>
      </c>
      <c r="D145" s="112"/>
      <c r="E145" s="106"/>
      <c r="F145" s="107"/>
      <c r="G145" s="108"/>
      <c r="H145" s="109"/>
    </row>
    <row r="146" spans="1:8" s="40" customFormat="1" ht="36" customHeight="1" x14ac:dyDescent="0.2">
      <c r="A146" s="113" t="s">
        <v>157</v>
      </c>
      <c r="B146" s="120" t="s">
        <v>89</v>
      </c>
      <c r="C146" s="104" t="s">
        <v>109</v>
      </c>
      <c r="D146" s="112"/>
      <c r="E146" s="106" t="s">
        <v>34</v>
      </c>
      <c r="F146" s="107">
        <v>90</v>
      </c>
      <c r="G146" s="110"/>
      <c r="H146" s="109">
        <f>ROUND(G146*F146,2)</f>
        <v>0</v>
      </c>
    </row>
    <row r="147" spans="1:8" s="40" customFormat="1" ht="36" customHeight="1" x14ac:dyDescent="0.2">
      <c r="A147" s="113" t="s">
        <v>97</v>
      </c>
      <c r="B147" s="103" t="s">
        <v>218</v>
      </c>
      <c r="C147" s="104" t="s">
        <v>99</v>
      </c>
      <c r="D147" s="112" t="s">
        <v>197</v>
      </c>
      <c r="E147" s="106"/>
      <c r="F147" s="107"/>
      <c r="G147" s="108"/>
      <c r="H147" s="109"/>
    </row>
    <row r="148" spans="1:8" s="40" customFormat="1" ht="36" customHeight="1" x14ac:dyDescent="0.2">
      <c r="A148" s="113" t="s">
        <v>198</v>
      </c>
      <c r="B148" s="111" t="s">
        <v>33</v>
      </c>
      <c r="C148" s="104" t="s">
        <v>199</v>
      </c>
      <c r="D148" s="112" t="s">
        <v>1</v>
      </c>
      <c r="E148" s="106" t="s">
        <v>32</v>
      </c>
      <c r="F148" s="107">
        <v>4725</v>
      </c>
      <c r="G148" s="110"/>
      <c r="H148" s="109">
        <f t="shared" ref="H148:H149" si="23">ROUND(G148*F148,2)</f>
        <v>0</v>
      </c>
    </row>
    <row r="149" spans="1:8" s="40" customFormat="1" ht="36" customHeight="1" x14ac:dyDescent="0.2">
      <c r="A149" s="113" t="s">
        <v>100</v>
      </c>
      <c r="B149" s="103" t="s">
        <v>219</v>
      </c>
      <c r="C149" s="104" t="s">
        <v>102</v>
      </c>
      <c r="D149" s="112" t="s">
        <v>158</v>
      </c>
      <c r="E149" s="106" t="s">
        <v>39</v>
      </c>
      <c r="F149" s="115">
        <v>9</v>
      </c>
      <c r="G149" s="110"/>
      <c r="H149" s="109">
        <f t="shared" si="23"/>
        <v>0</v>
      </c>
    </row>
    <row r="150" spans="1:8" s="40" customFormat="1" ht="36" customHeight="1" x14ac:dyDescent="0.2">
      <c r="A150" s="75"/>
      <c r="B150" s="103" t="s">
        <v>220</v>
      </c>
      <c r="C150" s="104" t="s">
        <v>440</v>
      </c>
      <c r="D150" s="73" t="s">
        <v>711</v>
      </c>
      <c r="E150" s="106" t="s">
        <v>51</v>
      </c>
      <c r="F150" s="115">
        <v>40</v>
      </c>
      <c r="G150" s="110"/>
      <c r="H150" s="109">
        <f>ROUND(G150*F150,2)</f>
        <v>0</v>
      </c>
    </row>
    <row r="151" spans="1:8" s="40" customFormat="1" ht="36" customHeight="1" x14ac:dyDescent="0.2">
      <c r="A151" s="20"/>
      <c r="B151" s="6"/>
      <c r="C151" s="35" t="s">
        <v>20</v>
      </c>
      <c r="D151" s="10"/>
      <c r="E151" s="9"/>
      <c r="F151" s="8"/>
      <c r="G151" s="23"/>
      <c r="H151" s="23"/>
    </row>
    <row r="152" spans="1:8" s="40" customFormat="1" ht="36" customHeight="1" x14ac:dyDescent="0.2">
      <c r="A152" s="75" t="s">
        <v>54</v>
      </c>
      <c r="B152" s="103" t="s">
        <v>221</v>
      </c>
      <c r="C152" s="104" t="s">
        <v>55</v>
      </c>
      <c r="D152" s="112" t="s">
        <v>111</v>
      </c>
      <c r="E152" s="106" t="s">
        <v>51</v>
      </c>
      <c r="F152" s="115">
        <v>2000</v>
      </c>
      <c r="G152" s="110"/>
      <c r="H152" s="109">
        <f>ROUND(G152*F152,2)</f>
        <v>0</v>
      </c>
    </row>
    <row r="153" spans="1:8" s="40" customFormat="1" ht="36" customHeight="1" x14ac:dyDescent="0.2">
      <c r="A153" s="20"/>
      <c r="B153" s="6"/>
      <c r="C153" s="35" t="s">
        <v>21</v>
      </c>
      <c r="D153" s="10"/>
      <c r="E153" s="9"/>
      <c r="F153" s="8"/>
      <c r="G153" s="23"/>
      <c r="H153" s="23"/>
    </row>
    <row r="154" spans="1:8" s="40" customFormat="1" ht="36" customHeight="1" x14ac:dyDescent="0.2">
      <c r="A154" s="75" t="s">
        <v>71</v>
      </c>
      <c r="B154" s="103" t="s">
        <v>222</v>
      </c>
      <c r="C154" s="90" t="s">
        <v>200</v>
      </c>
      <c r="D154" s="91" t="s">
        <v>206</v>
      </c>
      <c r="E154" s="106"/>
      <c r="F154" s="115"/>
      <c r="G154" s="108"/>
      <c r="H154" s="116"/>
    </row>
    <row r="155" spans="1:8" s="40" customFormat="1" ht="36" customHeight="1" x14ac:dyDescent="0.2">
      <c r="A155" s="75" t="s">
        <v>72</v>
      </c>
      <c r="B155" s="111" t="s">
        <v>33</v>
      </c>
      <c r="C155" s="80" t="s">
        <v>230</v>
      </c>
      <c r="D155" s="112"/>
      <c r="E155" s="106" t="s">
        <v>39</v>
      </c>
      <c r="F155" s="115">
        <v>3</v>
      </c>
      <c r="G155" s="110"/>
      <c r="H155" s="109">
        <f t="shared" ref="H155:H158" si="24">ROUND(G155*F155,2)</f>
        <v>0</v>
      </c>
    </row>
    <row r="156" spans="1:8" s="40" customFormat="1" ht="36" customHeight="1" x14ac:dyDescent="0.2">
      <c r="A156" s="75" t="s">
        <v>73</v>
      </c>
      <c r="B156" s="111" t="s">
        <v>40</v>
      </c>
      <c r="C156" s="80" t="s">
        <v>231</v>
      </c>
      <c r="D156" s="112"/>
      <c r="E156" s="106" t="s">
        <v>39</v>
      </c>
      <c r="F156" s="115">
        <v>3</v>
      </c>
      <c r="G156" s="110"/>
      <c r="H156" s="109">
        <f t="shared" si="24"/>
        <v>0</v>
      </c>
    </row>
    <row r="157" spans="1:8" s="40" customFormat="1" ht="36" customHeight="1" x14ac:dyDescent="0.2">
      <c r="A157" s="75" t="s">
        <v>201</v>
      </c>
      <c r="B157" s="111" t="s">
        <v>52</v>
      </c>
      <c r="C157" s="80" t="s">
        <v>202</v>
      </c>
      <c r="D157" s="112"/>
      <c r="E157" s="106" t="s">
        <v>39</v>
      </c>
      <c r="F157" s="115">
        <v>3</v>
      </c>
      <c r="G157" s="110"/>
      <c r="H157" s="109">
        <f t="shared" si="24"/>
        <v>0</v>
      </c>
    </row>
    <row r="158" spans="1:8" s="40" customFormat="1" ht="36" customHeight="1" x14ac:dyDescent="0.2">
      <c r="A158" s="75" t="s">
        <v>203</v>
      </c>
      <c r="B158" s="111" t="s">
        <v>59</v>
      </c>
      <c r="C158" s="80" t="s">
        <v>204</v>
      </c>
      <c r="D158" s="112"/>
      <c r="E158" s="106" t="s">
        <v>39</v>
      </c>
      <c r="F158" s="115">
        <v>3</v>
      </c>
      <c r="G158" s="110"/>
      <c r="H158" s="109">
        <f t="shared" si="24"/>
        <v>0</v>
      </c>
    </row>
    <row r="159" spans="1:8" s="40" customFormat="1" ht="36" customHeight="1" x14ac:dyDescent="0.2">
      <c r="A159" s="187"/>
      <c r="B159" s="188"/>
      <c r="C159" s="189" t="s">
        <v>497</v>
      </c>
      <c r="D159" s="190"/>
      <c r="E159" s="191" t="s">
        <v>1</v>
      </c>
      <c r="F159" s="191" t="s">
        <v>1</v>
      </c>
      <c r="G159" s="187" t="s">
        <v>1</v>
      </c>
      <c r="H159" s="192"/>
    </row>
    <row r="160" spans="1:8" s="40" customFormat="1" ht="36" customHeight="1" x14ac:dyDescent="0.2">
      <c r="A160" s="75" t="s">
        <v>498</v>
      </c>
      <c r="B160" s="103" t="s">
        <v>223</v>
      </c>
      <c r="C160" s="104" t="s">
        <v>499</v>
      </c>
      <c r="D160" s="112" t="s">
        <v>115</v>
      </c>
      <c r="E160" s="106"/>
      <c r="F160" s="115"/>
      <c r="G160" s="108"/>
      <c r="H160" s="116"/>
    </row>
    <row r="161" spans="1:8" s="40" customFormat="1" ht="36" customHeight="1" x14ac:dyDescent="0.2">
      <c r="A161" s="75" t="s">
        <v>500</v>
      </c>
      <c r="B161" s="111" t="s">
        <v>33</v>
      </c>
      <c r="C161" s="104" t="s">
        <v>501</v>
      </c>
      <c r="D161" s="112"/>
      <c r="E161" s="106"/>
      <c r="F161" s="115"/>
      <c r="G161" s="108"/>
      <c r="H161" s="116"/>
    </row>
    <row r="162" spans="1:8" s="40" customFormat="1" ht="36" customHeight="1" x14ac:dyDescent="0.2">
      <c r="A162" s="75" t="s">
        <v>502</v>
      </c>
      <c r="B162" s="120" t="s">
        <v>89</v>
      </c>
      <c r="C162" s="104" t="s">
        <v>503</v>
      </c>
      <c r="D162" s="112"/>
      <c r="E162" s="106" t="s">
        <v>39</v>
      </c>
      <c r="F162" s="115">
        <v>1</v>
      </c>
      <c r="G162" s="110"/>
      <c r="H162" s="109">
        <f>ROUND(G162*F162,2)</f>
        <v>0</v>
      </c>
    </row>
    <row r="163" spans="1:8" s="40" customFormat="1" ht="36" customHeight="1" x14ac:dyDescent="0.2">
      <c r="A163" s="75" t="s">
        <v>399</v>
      </c>
      <c r="B163" s="103" t="s">
        <v>224</v>
      </c>
      <c r="C163" s="80" t="s">
        <v>400</v>
      </c>
      <c r="D163" s="145" t="s">
        <v>401</v>
      </c>
      <c r="E163" s="106"/>
      <c r="F163" s="146"/>
      <c r="G163" s="108"/>
      <c r="H163" s="116"/>
    </row>
    <row r="164" spans="1:8" s="40" customFormat="1" ht="36" customHeight="1" x14ac:dyDescent="0.2">
      <c r="A164" s="75" t="s">
        <v>504</v>
      </c>
      <c r="B164" s="111" t="s">
        <v>33</v>
      </c>
      <c r="C164" s="104" t="s">
        <v>505</v>
      </c>
      <c r="D164" s="112"/>
      <c r="E164" s="106" t="s">
        <v>51</v>
      </c>
      <c r="F164" s="115">
        <v>15</v>
      </c>
      <c r="G164" s="110"/>
      <c r="H164" s="109">
        <f t="shared" ref="H164" si="25">ROUND(G164*F164,2)</f>
        <v>0</v>
      </c>
    </row>
    <row r="165" spans="1:8" s="40" customFormat="1" ht="36" customHeight="1" x14ac:dyDescent="0.2">
      <c r="A165" s="75" t="s">
        <v>506</v>
      </c>
      <c r="B165" s="103" t="s">
        <v>225</v>
      </c>
      <c r="C165" s="128" t="s">
        <v>507</v>
      </c>
      <c r="D165" s="112" t="s">
        <v>115</v>
      </c>
      <c r="E165" s="106"/>
      <c r="F165" s="115"/>
      <c r="G165" s="108"/>
      <c r="H165" s="116"/>
    </row>
    <row r="166" spans="1:8" s="40" customFormat="1" ht="36" customHeight="1" x14ac:dyDescent="0.2">
      <c r="A166" s="75" t="s">
        <v>508</v>
      </c>
      <c r="B166" s="111" t="s">
        <v>33</v>
      </c>
      <c r="C166" s="128" t="s">
        <v>509</v>
      </c>
      <c r="D166" s="112"/>
      <c r="E166" s="106" t="s">
        <v>39</v>
      </c>
      <c r="F166" s="115">
        <v>1</v>
      </c>
      <c r="G166" s="110"/>
      <c r="H166" s="109">
        <f>ROUND(G166*F166,2)</f>
        <v>0</v>
      </c>
    </row>
    <row r="167" spans="1:8" s="40" customFormat="1" ht="36" customHeight="1" x14ac:dyDescent="0.2">
      <c r="A167" s="187"/>
      <c r="B167" s="188"/>
      <c r="C167" s="189" t="s">
        <v>510</v>
      </c>
      <c r="D167" s="190"/>
      <c r="E167" s="191" t="s">
        <v>1</v>
      </c>
      <c r="F167" s="191" t="s">
        <v>1</v>
      </c>
      <c r="G167" s="187" t="s">
        <v>1</v>
      </c>
      <c r="H167" s="192"/>
    </row>
    <row r="168" spans="1:8" s="40" customFormat="1" ht="36" customHeight="1" x14ac:dyDescent="0.2">
      <c r="A168" s="75"/>
      <c r="B168" s="103" t="s">
        <v>226</v>
      </c>
      <c r="C168" s="128" t="s">
        <v>511</v>
      </c>
      <c r="D168" s="112" t="s">
        <v>512</v>
      </c>
      <c r="E168" s="106" t="s">
        <v>39</v>
      </c>
      <c r="F168" s="115">
        <v>1</v>
      </c>
      <c r="G168" s="110"/>
      <c r="H168" s="109">
        <f>ROUND(G168*F168,2)</f>
        <v>0</v>
      </c>
    </row>
    <row r="169" spans="1:8" s="40" customFormat="1" ht="36" customHeight="1" x14ac:dyDescent="0.2">
      <c r="A169" s="75" t="s">
        <v>399</v>
      </c>
      <c r="B169" s="103" t="s">
        <v>227</v>
      </c>
      <c r="C169" s="80" t="s">
        <v>514</v>
      </c>
      <c r="D169" s="145" t="s">
        <v>401</v>
      </c>
      <c r="E169" s="106"/>
      <c r="F169" s="146"/>
      <c r="G169" s="108"/>
      <c r="H169" s="116"/>
    </row>
    <row r="170" spans="1:8" s="40" customFormat="1" ht="36" customHeight="1" x14ac:dyDescent="0.2">
      <c r="A170" s="75" t="s">
        <v>402</v>
      </c>
      <c r="B170" s="111" t="s">
        <v>33</v>
      </c>
      <c r="C170" s="104" t="s">
        <v>513</v>
      </c>
      <c r="D170" s="112"/>
      <c r="E170" s="106" t="s">
        <v>51</v>
      </c>
      <c r="F170" s="147">
        <v>57</v>
      </c>
      <c r="G170" s="110"/>
      <c r="H170" s="109">
        <f t="shared" ref="H170" si="26">ROUND(G170*F170,2)</f>
        <v>0</v>
      </c>
    </row>
    <row r="171" spans="1:8" s="40" customFormat="1" ht="36" customHeight="1" x14ac:dyDescent="0.2">
      <c r="A171" s="20"/>
      <c r="B171" s="12"/>
      <c r="C171" s="35" t="s">
        <v>22</v>
      </c>
      <c r="D171" s="10"/>
      <c r="E171" s="9"/>
      <c r="F171" s="8"/>
      <c r="G171" s="23"/>
      <c r="H171" s="23"/>
    </row>
    <row r="172" spans="1:8" s="40" customFormat="1" ht="36" customHeight="1" x14ac:dyDescent="0.2">
      <c r="A172" s="75" t="s">
        <v>56</v>
      </c>
      <c r="B172" s="103" t="s">
        <v>356</v>
      </c>
      <c r="C172" s="80" t="s">
        <v>205</v>
      </c>
      <c r="D172" s="91" t="s">
        <v>206</v>
      </c>
      <c r="E172" s="106" t="s">
        <v>39</v>
      </c>
      <c r="F172" s="115">
        <v>6</v>
      </c>
      <c r="G172" s="110"/>
      <c r="H172" s="109">
        <f>ROUND(G172*F172,2)</f>
        <v>0</v>
      </c>
    </row>
    <row r="173" spans="1:8" s="40" customFormat="1" ht="36" customHeight="1" x14ac:dyDescent="0.2">
      <c r="A173" s="75" t="s">
        <v>57</v>
      </c>
      <c r="B173" s="103" t="s">
        <v>358</v>
      </c>
      <c r="C173" s="80" t="s">
        <v>74</v>
      </c>
      <c r="D173" s="91" t="s">
        <v>206</v>
      </c>
      <c r="E173" s="106"/>
      <c r="F173" s="115"/>
      <c r="G173" s="108"/>
      <c r="H173" s="116"/>
    </row>
    <row r="174" spans="1:8" s="40" customFormat="1" ht="36" customHeight="1" x14ac:dyDescent="0.2">
      <c r="A174" s="75" t="s">
        <v>58</v>
      </c>
      <c r="B174" s="111" t="s">
        <v>33</v>
      </c>
      <c r="C174" s="104" t="s">
        <v>132</v>
      </c>
      <c r="D174" s="112"/>
      <c r="E174" s="106" t="s">
        <v>39</v>
      </c>
      <c r="F174" s="115">
        <v>1</v>
      </c>
      <c r="G174" s="110"/>
      <c r="H174" s="109">
        <f t="shared" ref="H174" si="27">ROUND(G174*F174,2)</f>
        <v>0</v>
      </c>
    </row>
    <row r="175" spans="1:8" s="40" customFormat="1" ht="36" customHeight="1" x14ac:dyDescent="0.2">
      <c r="A175" s="75" t="s">
        <v>68</v>
      </c>
      <c r="B175" s="103" t="s">
        <v>578</v>
      </c>
      <c r="C175" s="104" t="s">
        <v>75</v>
      </c>
      <c r="D175" s="91" t="s">
        <v>206</v>
      </c>
      <c r="E175" s="106" t="s">
        <v>39</v>
      </c>
      <c r="F175" s="115">
        <v>6</v>
      </c>
      <c r="G175" s="110"/>
      <c r="H175" s="109">
        <f t="shared" ref="H175" si="28">ROUND(G175*F175,2)</f>
        <v>0</v>
      </c>
    </row>
    <row r="176" spans="1:8" s="40" customFormat="1" ht="36" customHeight="1" x14ac:dyDescent="0.2">
      <c r="A176" s="20"/>
      <c r="B176" s="16"/>
      <c r="C176" s="35" t="s">
        <v>23</v>
      </c>
      <c r="D176" s="10"/>
      <c r="E176" s="7"/>
      <c r="F176" s="10"/>
      <c r="G176" s="23"/>
      <c r="H176" s="23"/>
    </row>
    <row r="177" spans="1:8" s="40" customFormat="1" ht="36" customHeight="1" x14ac:dyDescent="0.2">
      <c r="A177" s="113" t="s">
        <v>60</v>
      </c>
      <c r="B177" s="103" t="s">
        <v>471</v>
      </c>
      <c r="C177" s="104" t="s">
        <v>61</v>
      </c>
      <c r="D177" s="112" t="s">
        <v>243</v>
      </c>
      <c r="E177" s="106"/>
      <c r="F177" s="107"/>
      <c r="G177" s="108"/>
      <c r="H177" s="109"/>
    </row>
    <row r="178" spans="1:8" s="40" customFormat="1" ht="36" customHeight="1" x14ac:dyDescent="0.2">
      <c r="A178" s="113" t="s">
        <v>136</v>
      </c>
      <c r="B178" s="111" t="s">
        <v>33</v>
      </c>
      <c r="C178" s="104" t="s">
        <v>137</v>
      </c>
      <c r="D178" s="112"/>
      <c r="E178" s="106" t="s">
        <v>32</v>
      </c>
      <c r="F178" s="107">
        <v>10</v>
      </c>
      <c r="G178" s="110"/>
      <c r="H178" s="109">
        <f>ROUND(G178*F178,2)</f>
        <v>0</v>
      </c>
    </row>
    <row r="179" spans="1:8" s="40" customFormat="1" ht="36" customHeight="1" x14ac:dyDescent="0.2">
      <c r="A179" s="113" t="s">
        <v>62</v>
      </c>
      <c r="B179" s="111" t="s">
        <v>40</v>
      </c>
      <c r="C179" s="104" t="s">
        <v>138</v>
      </c>
      <c r="D179" s="112"/>
      <c r="E179" s="106" t="s">
        <v>32</v>
      </c>
      <c r="F179" s="107">
        <v>800</v>
      </c>
      <c r="G179" s="110"/>
      <c r="H179" s="109">
        <f>ROUND(G179*F179,2)</f>
        <v>0</v>
      </c>
    </row>
    <row r="180" spans="1:8" s="40" customFormat="1" ht="36" customHeight="1" x14ac:dyDescent="0.2">
      <c r="A180" s="75"/>
      <c r="B180" s="103" t="s">
        <v>466</v>
      </c>
      <c r="C180" s="104" t="s">
        <v>697</v>
      </c>
      <c r="D180" s="91" t="s">
        <v>696</v>
      </c>
      <c r="E180" s="106" t="s">
        <v>39</v>
      </c>
      <c r="F180" s="115">
        <v>2</v>
      </c>
      <c r="G180" s="110"/>
      <c r="H180" s="109">
        <f t="shared" ref="H180" si="29">ROUND(G180*F180,2)</f>
        <v>0</v>
      </c>
    </row>
    <row r="181" spans="1:8" s="40" customFormat="1" ht="48" customHeight="1" thickBot="1" x14ac:dyDescent="0.25">
      <c r="A181" s="41"/>
      <c r="B181" s="36" t="s">
        <v>12</v>
      </c>
      <c r="C181" s="228" t="str">
        <f>C99</f>
        <v>EB INKSTER BOULEVARD - FIFE STREET TO MCPHILLIPS STREET, MILL AND FILL</v>
      </c>
      <c r="D181" s="229"/>
      <c r="E181" s="229"/>
      <c r="F181" s="230"/>
      <c r="G181" s="41" t="s">
        <v>16</v>
      </c>
      <c r="H181" s="41">
        <f>SUM(H99:H180)</f>
        <v>0</v>
      </c>
    </row>
    <row r="182" spans="1:8" s="40" customFormat="1" ht="48" customHeight="1" thickTop="1" x14ac:dyDescent="0.2">
      <c r="A182" s="38"/>
      <c r="B182" s="37" t="s">
        <v>13</v>
      </c>
      <c r="C182" s="231" t="s">
        <v>321</v>
      </c>
      <c r="D182" s="232"/>
      <c r="E182" s="232"/>
      <c r="F182" s="233"/>
      <c r="G182" s="38"/>
      <c r="H182" s="39"/>
    </row>
    <row r="183" spans="1:8" ht="36" customHeight="1" x14ac:dyDescent="0.2">
      <c r="A183" s="20"/>
      <c r="B183" s="16"/>
      <c r="C183" s="34" t="s">
        <v>18</v>
      </c>
      <c r="D183" s="10"/>
      <c r="E183" s="8" t="s">
        <v>1</v>
      </c>
      <c r="F183" s="8" t="s">
        <v>1</v>
      </c>
      <c r="G183" s="20" t="s">
        <v>1</v>
      </c>
      <c r="H183" s="23"/>
    </row>
    <row r="184" spans="1:8" ht="36" customHeight="1" x14ac:dyDescent="0.2">
      <c r="A184" s="75" t="s">
        <v>76</v>
      </c>
      <c r="B184" s="103" t="s">
        <v>364</v>
      </c>
      <c r="C184" s="104" t="s">
        <v>77</v>
      </c>
      <c r="D184" s="105" t="s">
        <v>241</v>
      </c>
      <c r="E184" s="106" t="s">
        <v>30</v>
      </c>
      <c r="F184" s="107">
        <v>12120</v>
      </c>
      <c r="G184" s="110"/>
      <c r="H184" s="109">
        <f t="shared" ref="H184:H187" si="30">ROUND(G184*F184,2)</f>
        <v>0</v>
      </c>
    </row>
    <row r="185" spans="1:8" ht="36" customHeight="1" x14ac:dyDescent="0.2">
      <c r="A185" s="138"/>
      <c r="B185" s="139" t="s">
        <v>370</v>
      </c>
      <c r="C185" s="140" t="s">
        <v>390</v>
      </c>
      <c r="D185" s="141" t="s">
        <v>704</v>
      </c>
      <c r="E185" s="142" t="s">
        <v>391</v>
      </c>
      <c r="F185" s="143">
        <v>150</v>
      </c>
      <c r="G185" s="74"/>
      <c r="H185" s="144">
        <f t="shared" si="30"/>
        <v>0</v>
      </c>
    </row>
    <row r="186" spans="1:8" ht="36" customHeight="1" x14ac:dyDescent="0.2">
      <c r="A186" s="138"/>
      <c r="B186" s="139" t="s">
        <v>376</v>
      </c>
      <c r="C186" s="140" t="s">
        <v>392</v>
      </c>
      <c r="D186" s="141" t="s">
        <v>393</v>
      </c>
      <c r="E186" s="142" t="s">
        <v>34</v>
      </c>
      <c r="F186" s="143">
        <v>100</v>
      </c>
      <c r="G186" s="74"/>
      <c r="H186" s="144">
        <f t="shared" si="30"/>
        <v>0</v>
      </c>
    </row>
    <row r="187" spans="1:8" ht="36" customHeight="1" x14ac:dyDescent="0.2">
      <c r="A187" s="102" t="s">
        <v>322</v>
      </c>
      <c r="B187" s="103" t="s">
        <v>383</v>
      </c>
      <c r="C187" s="104" t="s">
        <v>323</v>
      </c>
      <c r="D187" s="105" t="s">
        <v>324</v>
      </c>
      <c r="E187" s="106" t="s">
        <v>32</v>
      </c>
      <c r="F187" s="107">
        <v>19800</v>
      </c>
      <c r="G187" s="110"/>
      <c r="H187" s="109">
        <f t="shared" si="30"/>
        <v>0</v>
      </c>
    </row>
    <row r="188" spans="1:8" ht="36" customHeight="1" x14ac:dyDescent="0.2">
      <c r="A188" s="102" t="s">
        <v>325</v>
      </c>
      <c r="B188" s="103" t="s">
        <v>385</v>
      </c>
      <c r="C188" s="104" t="s">
        <v>326</v>
      </c>
      <c r="D188" s="105" t="s">
        <v>324</v>
      </c>
      <c r="E188" s="106"/>
      <c r="F188" s="107"/>
      <c r="G188" s="108"/>
      <c r="H188" s="109"/>
    </row>
    <row r="189" spans="1:8" ht="36" customHeight="1" x14ac:dyDescent="0.2">
      <c r="A189" s="102" t="s">
        <v>327</v>
      </c>
      <c r="B189" s="111" t="s">
        <v>33</v>
      </c>
      <c r="C189" s="104" t="s">
        <v>328</v>
      </c>
      <c r="D189" s="112" t="s">
        <v>1</v>
      </c>
      <c r="E189" s="106" t="s">
        <v>34</v>
      </c>
      <c r="F189" s="107">
        <v>1235</v>
      </c>
      <c r="G189" s="110"/>
      <c r="H189" s="109">
        <f t="shared" ref="H189:H190" si="31">ROUND(G189*F189,2)</f>
        <v>0</v>
      </c>
    </row>
    <row r="190" spans="1:8" ht="36" customHeight="1" x14ac:dyDescent="0.2">
      <c r="A190" s="102" t="s">
        <v>329</v>
      </c>
      <c r="B190" s="111" t="s">
        <v>40</v>
      </c>
      <c r="C190" s="104" t="s">
        <v>330</v>
      </c>
      <c r="D190" s="112" t="s">
        <v>1</v>
      </c>
      <c r="E190" s="106" t="s">
        <v>34</v>
      </c>
      <c r="F190" s="107">
        <v>18550</v>
      </c>
      <c r="G190" s="110"/>
      <c r="H190" s="109">
        <f t="shared" si="31"/>
        <v>0</v>
      </c>
    </row>
    <row r="191" spans="1:8" ht="36" customHeight="1" x14ac:dyDescent="0.2">
      <c r="A191" s="102" t="s">
        <v>35</v>
      </c>
      <c r="B191" s="103" t="s">
        <v>387</v>
      </c>
      <c r="C191" s="104" t="s">
        <v>36</v>
      </c>
      <c r="D191" s="105" t="s">
        <v>241</v>
      </c>
      <c r="E191" s="106"/>
      <c r="F191" s="107"/>
      <c r="G191" s="108"/>
      <c r="H191" s="109"/>
    </row>
    <row r="192" spans="1:8" ht="36" customHeight="1" x14ac:dyDescent="0.2">
      <c r="A192" s="102" t="s">
        <v>244</v>
      </c>
      <c r="B192" s="111" t="s">
        <v>33</v>
      </c>
      <c r="C192" s="104" t="s">
        <v>245</v>
      </c>
      <c r="D192" s="112" t="s">
        <v>1</v>
      </c>
      <c r="E192" s="106" t="s">
        <v>30</v>
      </c>
      <c r="F192" s="107">
        <v>2300</v>
      </c>
      <c r="G192" s="110"/>
      <c r="H192" s="109">
        <f t="shared" ref="H192:H195" si="32">ROUND(G192*F192,2)</f>
        <v>0</v>
      </c>
    </row>
    <row r="193" spans="1:8" ht="36" customHeight="1" x14ac:dyDescent="0.2">
      <c r="A193" s="75" t="s">
        <v>37</v>
      </c>
      <c r="B193" s="103" t="s">
        <v>523</v>
      </c>
      <c r="C193" s="104" t="s">
        <v>38</v>
      </c>
      <c r="D193" s="105" t="s">
        <v>241</v>
      </c>
      <c r="E193" s="106" t="s">
        <v>32</v>
      </c>
      <c r="F193" s="107">
        <v>10000</v>
      </c>
      <c r="G193" s="110"/>
      <c r="H193" s="109">
        <f t="shared" si="32"/>
        <v>0</v>
      </c>
    </row>
    <row r="194" spans="1:8" ht="36" customHeight="1" x14ac:dyDescent="0.2">
      <c r="A194" s="102" t="s">
        <v>331</v>
      </c>
      <c r="B194" s="103" t="s">
        <v>524</v>
      </c>
      <c r="C194" s="104" t="s">
        <v>332</v>
      </c>
      <c r="D194" s="105" t="s">
        <v>333</v>
      </c>
      <c r="E194" s="106"/>
      <c r="F194" s="107"/>
      <c r="G194" s="121"/>
      <c r="H194" s="109">
        <f t="shared" si="32"/>
        <v>0</v>
      </c>
    </row>
    <row r="195" spans="1:8" ht="36" customHeight="1" x14ac:dyDescent="0.2">
      <c r="A195" s="102" t="s">
        <v>334</v>
      </c>
      <c r="B195" s="111" t="s">
        <v>33</v>
      </c>
      <c r="C195" s="104" t="s">
        <v>335</v>
      </c>
      <c r="D195" s="112" t="s">
        <v>1</v>
      </c>
      <c r="E195" s="106" t="s">
        <v>32</v>
      </c>
      <c r="F195" s="107">
        <v>19800</v>
      </c>
      <c r="G195" s="110"/>
      <c r="H195" s="109">
        <f t="shared" si="32"/>
        <v>0</v>
      </c>
    </row>
    <row r="196" spans="1:8" ht="36" customHeight="1" x14ac:dyDescent="0.2">
      <c r="A196" s="102" t="s">
        <v>336</v>
      </c>
      <c r="B196" s="103" t="s">
        <v>525</v>
      </c>
      <c r="C196" s="104" t="s">
        <v>337</v>
      </c>
      <c r="D196" s="112" t="s">
        <v>338</v>
      </c>
      <c r="E196" s="106"/>
      <c r="F196" s="107"/>
      <c r="G196" s="108"/>
      <c r="H196" s="109"/>
    </row>
    <row r="197" spans="1:8" ht="36" customHeight="1" x14ac:dyDescent="0.2">
      <c r="A197" s="102" t="s">
        <v>339</v>
      </c>
      <c r="B197" s="111" t="s">
        <v>33</v>
      </c>
      <c r="C197" s="104" t="s">
        <v>340</v>
      </c>
      <c r="D197" s="112" t="s">
        <v>1</v>
      </c>
      <c r="E197" s="106" t="s">
        <v>32</v>
      </c>
      <c r="F197" s="107">
        <v>19800</v>
      </c>
      <c r="G197" s="110"/>
      <c r="H197" s="109">
        <f>ROUND(G197*F197,2)</f>
        <v>0</v>
      </c>
    </row>
    <row r="198" spans="1:8" ht="36" customHeight="1" x14ac:dyDescent="0.2">
      <c r="A198" s="75" t="s">
        <v>341</v>
      </c>
      <c r="B198" s="103" t="s">
        <v>526</v>
      </c>
      <c r="C198" s="104" t="s">
        <v>342</v>
      </c>
      <c r="D198" s="112" t="s">
        <v>343</v>
      </c>
      <c r="E198" s="106"/>
      <c r="F198" s="107"/>
      <c r="G198" s="108"/>
      <c r="H198" s="109"/>
    </row>
    <row r="199" spans="1:8" ht="36" customHeight="1" x14ac:dyDescent="0.2">
      <c r="A199" s="102" t="s">
        <v>344</v>
      </c>
      <c r="B199" s="111" t="s">
        <v>33</v>
      </c>
      <c r="C199" s="104" t="s">
        <v>345</v>
      </c>
      <c r="D199" s="136"/>
      <c r="E199" s="106" t="s">
        <v>30</v>
      </c>
      <c r="F199" s="137">
        <v>130</v>
      </c>
      <c r="G199" s="110"/>
      <c r="H199" s="109">
        <f>ROUND(G199*F199,2)</f>
        <v>0</v>
      </c>
    </row>
    <row r="200" spans="1:8" ht="36" customHeight="1" x14ac:dyDescent="0.2">
      <c r="A200" s="20"/>
      <c r="B200" s="16"/>
      <c r="C200" s="35" t="s">
        <v>234</v>
      </c>
      <c r="D200" s="10"/>
      <c r="E200" s="7"/>
      <c r="F200" s="10"/>
      <c r="G200" s="20"/>
      <c r="H200" s="23"/>
    </row>
    <row r="201" spans="1:8" ht="36" customHeight="1" x14ac:dyDescent="0.2">
      <c r="A201" s="113" t="s">
        <v>64</v>
      </c>
      <c r="B201" s="103" t="s">
        <v>527</v>
      </c>
      <c r="C201" s="104" t="s">
        <v>65</v>
      </c>
      <c r="D201" s="105" t="s">
        <v>241</v>
      </c>
      <c r="E201" s="106"/>
      <c r="F201" s="107"/>
      <c r="G201" s="108"/>
      <c r="H201" s="109"/>
    </row>
    <row r="202" spans="1:8" ht="36" customHeight="1" x14ac:dyDescent="0.2">
      <c r="A202" s="113" t="s">
        <v>346</v>
      </c>
      <c r="B202" s="111" t="s">
        <v>33</v>
      </c>
      <c r="C202" s="104" t="s">
        <v>347</v>
      </c>
      <c r="D202" s="112" t="s">
        <v>1</v>
      </c>
      <c r="E202" s="106" t="s">
        <v>32</v>
      </c>
      <c r="F202" s="107">
        <v>18750</v>
      </c>
      <c r="G202" s="110"/>
      <c r="H202" s="109">
        <f>ROUND(G202*F202,2)</f>
        <v>0</v>
      </c>
    </row>
    <row r="203" spans="1:8" ht="36" customHeight="1" x14ac:dyDescent="0.2">
      <c r="A203" s="113" t="s">
        <v>144</v>
      </c>
      <c r="B203" s="111" t="s">
        <v>40</v>
      </c>
      <c r="C203" s="104" t="s">
        <v>145</v>
      </c>
      <c r="D203" s="112" t="s">
        <v>1</v>
      </c>
      <c r="E203" s="106" t="s">
        <v>32</v>
      </c>
      <c r="F203" s="107">
        <v>25</v>
      </c>
      <c r="G203" s="110"/>
      <c r="H203" s="109">
        <f>ROUND(G203*F203,2)</f>
        <v>0</v>
      </c>
    </row>
    <row r="204" spans="1:8" ht="36" customHeight="1" x14ac:dyDescent="0.2">
      <c r="A204" s="113"/>
      <c r="B204" s="103" t="s">
        <v>528</v>
      </c>
      <c r="C204" s="104" t="s">
        <v>436</v>
      </c>
      <c r="D204" s="73" t="s">
        <v>708</v>
      </c>
      <c r="E204" s="106" t="s">
        <v>32</v>
      </c>
      <c r="F204" s="107">
        <v>100</v>
      </c>
      <c r="G204" s="110"/>
      <c r="H204" s="109">
        <f>ROUND(G204*F204,2)</f>
        <v>0</v>
      </c>
    </row>
    <row r="205" spans="1:8" ht="36" customHeight="1" x14ac:dyDescent="0.2">
      <c r="A205" s="113" t="s">
        <v>41</v>
      </c>
      <c r="B205" s="103" t="s">
        <v>529</v>
      </c>
      <c r="C205" s="104" t="s">
        <v>42</v>
      </c>
      <c r="D205" s="112" t="s">
        <v>146</v>
      </c>
      <c r="E205" s="106"/>
      <c r="F205" s="107"/>
      <c r="G205" s="108"/>
      <c r="H205" s="109"/>
    </row>
    <row r="206" spans="1:8" ht="36" customHeight="1" x14ac:dyDescent="0.2">
      <c r="A206" s="113" t="s">
        <v>43</v>
      </c>
      <c r="B206" s="111" t="s">
        <v>33</v>
      </c>
      <c r="C206" s="104" t="s">
        <v>44</v>
      </c>
      <c r="D206" s="112" t="s">
        <v>1</v>
      </c>
      <c r="E206" s="106" t="s">
        <v>39</v>
      </c>
      <c r="F206" s="107">
        <v>580</v>
      </c>
      <c r="G206" s="110"/>
      <c r="H206" s="109">
        <f>ROUND(G206*F206,2)</f>
        <v>0</v>
      </c>
    </row>
    <row r="207" spans="1:8" ht="36" customHeight="1" x14ac:dyDescent="0.2">
      <c r="A207" s="113" t="s">
        <v>45</v>
      </c>
      <c r="B207" s="103" t="s">
        <v>530</v>
      </c>
      <c r="C207" s="104" t="s">
        <v>46</v>
      </c>
      <c r="D207" s="112" t="s">
        <v>146</v>
      </c>
      <c r="E207" s="106"/>
      <c r="F207" s="107"/>
      <c r="G207" s="108"/>
      <c r="H207" s="109"/>
    </row>
    <row r="208" spans="1:8" ht="36" customHeight="1" x14ac:dyDescent="0.2">
      <c r="A208" s="117" t="s">
        <v>149</v>
      </c>
      <c r="B208" s="118" t="s">
        <v>33</v>
      </c>
      <c r="C208" s="119" t="s">
        <v>150</v>
      </c>
      <c r="D208" s="118" t="s">
        <v>1</v>
      </c>
      <c r="E208" s="118" t="s">
        <v>39</v>
      </c>
      <c r="F208" s="107">
        <v>250</v>
      </c>
      <c r="G208" s="110"/>
      <c r="H208" s="109">
        <f>ROUND(G208*F208,2)</f>
        <v>0</v>
      </c>
    </row>
    <row r="209" spans="1:8" ht="36" customHeight="1" x14ac:dyDescent="0.2">
      <c r="A209" s="113" t="s">
        <v>47</v>
      </c>
      <c r="B209" s="111" t="s">
        <v>40</v>
      </c>
      <c r="C209" s="104" t="s">
        <v>48</v>
      </c>
      <c r="D209" s="112" t="s">
        <v>1</v>
      </c>
      <c r="E209" s="106" t="s">
        <v>39</v>
      </c>
      <c r="F209" s="107">
        <v>500</v>
      </c>
      <c r="G209" s="110"/>
      <c r="H209" s="109">
        <f>ROUND(G209*F209,2)</f>
        <v>0</v>
      </c>
    </row>
    <row r="210" spans="1:8" ht="36" customHeight="1" x14ac:dyDescent="0.2">
      <c r="A210" s="113" t="s">
        <v>139</v>
      </c>
      <c r="B210" s="103" t="s">
        <v>531</v>
      </c>
      <c r="C210" s="104" t="s">
        <v>140</v>
      </c>
      <c r="D210" s="112" t="s">
        <v>87</v>
      </c>
      <c r="E210" s="106"/>
      <c r="F210" s="107"/>
      <c r="G210" s="108"/>
      <c r="H210" s="109"/>
    </row>
    <row r="211" spans="1:8" ht="36" customHeight="1" x14ac:dyDescent="0.2">
      <c r="A211" s="113" t="s">
        <v>141</v>
      </c>
      <c r="B211" s="111" t="s">
        <v>33</v>
      </c>
      <c r="C211" s="104" t="s">
        <v>88</v>
      </c>
      <c r="D211" s="112" t="s">
        <v>1</v>
      </c>
      <c r="E211" s="106" t="s">
        <v>32</v>
      </c>
      <c r="F211" s="107">
        <v>3100</v>
      </c>
      <c r="G211" s="110"/>
      <c r="H211" s="109">
        <f t="shared" ref="H211:H227" si="33">ROUND(G211*F211,2)</f>
        <v>0</v>
      </c>
    </row>
    <row r="212" spans="1:8" ht="36" customHeight="1" x14ac:dyDescent="0.2">
      <c r="A212" s="113" t="s">
        <v>276</v>
      </c>
      <c r="B212" s="103" t="s">
        <v>532</v>
      </c>
      <c r="C212" s="104" t="s">
        <v>277</v>
      </c>
      <c r="D212" s="112" t="s">
        <v>278</v>
      </c>
      <c r="E212" s="106"/>
      <c r="F212" s="107"/>
      <c r="G212" s="108"/>
      <c r="H212" s="109"/>
    </row>
    <row r="213" spans="1:8" ht="36" customHeight="1" x14ac:dyDescent="0.2">
      <c r="A213" s="113" t="s">
        <v>279</v>
      </c>
      <c r="B213" s="103" t="s">
        <v>533</v>
      </c>
      <c r="C213" s="104" t="s">
        <v>304</v>
      </c>
      <c r="D213" s="73" t="s">
        <v>159</v>
      </c>
      <c r="E213" s="106" t="s">
        <v>32</v>
      </c>
      <c r="F213" s="115">
        <v>390</v>
      </c>
      <c r="G213" s="110"/>
      <c r="H213" s="109">
        <f t="shared" ref="H213:H214" si="34">ROUND(G213*F213,2)</f>
        <v>0</v>
      </c>
    </row>
    <row r="214" spans="1:8" ht="36" customHeight="1" x14ac:dyDescent="0.2">
      <c r="A214" s="113" t="s">
        <v>281</v>
      </c>
      <c r="B214" s="103" t="s">
        <v>534</v>
      </c>
      <c r="C214" s="104" t="s">
        <v>282</v>
      </c>
      <c r="D214" s="73" t="s">
        <v>413</v>
      </c>
      <c r="E214" s="106" t="s">
        <v>32</v>
      </c>
      <c r="F214" s="115">
        <v>25</v>
      </c>
      <c r="G214" s="110"/>
      <c r="H214" s="109">
        <f t="shared" si="34"/>
        <v>0</v>
      </c>
    </row>
    <row r="215" spans="1:8" ht="36" customHeight="1" x14ac:dyDescent="0.2">
      <c r="A215" s="113" t="s">
        <v>181</v>
      </c>
      <c r="B215" s="103" t="s">
        <v>535</v>
      </c>
      <c r="C215" s="104" t="s">
        <v>182</v>
      </c>
      <c r="D215" s="112" t="s">
        <v>278</v>
      </c>
      <c r="E215" s="106"/>
      <c r="F215" s="107"/>
      <c r="G215" s="108"/>
      <c r="H215" s="109"/>
    </row>
    <row r="216" spans="1:8" ht="36" customHeight="1" x14ac:dyDescent="0.2">
      <c r="A216" s="113" t="s">
        <v>183</v>
      </c>
      <c r="B216" s="111" t="s">
        <v>33</v>
      </c>
      <c r="C216" s="104" t="s">
        <v>242</v>
      </c>
      <c r="D216" s="112" t="s">
        <v>184</v>
      </c>
      <c r="E216" s="106"/>
      <c r="F216" s="107"/>
      <c r="G216" s="108"/>
      <c r="H216" s="109"/>
    </row>
    <row r="217" spans="1:8" ht="36" customHeight="1" x14ac:dyDescent="0.2">
      <c r="A217" s="113" t="s">
        <v>185</v>
      </c>
      <c r="B217" s="120" t="s">
        <v>89</v>
      </c>
      <c r="C217" s="104" t="s">
        <v>186</v>
      </c>
      <c r="D217" s="112"/>
      <c r="E217" s="106" t="s">
        <v>32</v>
      </c>
      <c r="F217" s="107">
        <v>140</v>
      </c>
      <c r="G217" s="110"/>
      <c r="H217" s="109">
        <f>ROUND(G217*F217,2)</f>
        <v>0</v>
      </c>
    </row>
    <row r="218" spans="1:8" ht="36" customHeight="1" x14ac:dyDescent="0.2">
      <c r="A218" s="113" t="s">
        <v>187</v>
      </c>
      <c r="B218" s="120" t="s">
        <v>90</v>
      </c>
      <c r="C218" s="104" t="s">
        <v>188</v>
      </c>
      <c r="D218" s="112"/>
      <c r="E218" s="106" t="s">
        <v>32</v>
      </c>
      <c r="F218" s="107">
        <v>30</v>
      </c>
      <c r="G218" s="110"/>
      <c r="H218" s="109">
        <f>ROUND(G218*F218,2)</f>
        <v>0</v>
      </c>
    </row>
    <row r="219" spans="1:8" ht="36" customHeight="1" x14ac:dyDescent="0.2">
      <c r="A219" s="113" t="s">
        <v>212</v>
      </c>
      <c r="B219" s="120" t="s">
        <v>91</v>
      </c>
      <c r="C219" s="104" t="s">
        <v>213</v>
      </c>
      <c r="D219" s="112" t="s">
        <v>1</v>
      </c>
      <c r="E219" s="106" t="s">
        <v>32</v>
      </c>
      <c r="F219" s="107">
        <v>25</v>
      </c>
      <c r="G219" s="110"/>
      <c r="H219" s="109">
        <f>ROUND(G219*F219,2)</f>
        <v>0</v>
      </c>
    </row>
    <row r="220" spans="1:8" ht="36" customHeight="1" x14ac:dyDescent="0.2">
      <c r="A220" s="113" t="s">
        <v>388</v>
      </c>
      <c r="B220" s="103" t="s">
        <v>536</v>
      </c>
      <c r="C220" s="104" t="s">
        <v>389</v>
      </c>
      <c r="D220" s="112" t="s">
        <v>87</v>
      </c>
      <c r="E220" s="106" t="s">
        <v>32</v>
      </c>
      <c r="F220" s="115">
        <v>45</v>
      </c>
      <c r="G220" s="110"/>
      <c r="H220" s="109">
        <f t="shared" ref="H220" si="35">ROUND(G220*F220,2)</f>
        <v>0</v>
      </c>
    </row>
    <row r="221" spans="1:8" ht="36" customHeight="1" x14ac:dyDescent="0.2">
      <c r="A221" s="113" t="s">
        <v>348</v>
      </c>
      <c r="B221" s="103" t="s">
        <v>537</v>
      </c>
      <c r="C221" s="104" t="s">
        <v>349</v>
      </c>
      <c r="D221" s="112" t="s">
        <v>87</v>
      </c>
      <c r="E221" s="106" t="s">
        <v>32</v>
      </c>
      <c r="F221" s="107">
        <v>20</v>
      </c>
      <c r="G221" s="110"/>
      <c r="H221" s="109">
        <f t="shared" si="33"/>
        <v>0</v>
      </c>
    </row>
    <row r="222" spans="1:8" ht="36" customHeight="1" x14ac:dyDescent="0.2">
      <c r="A222" s="113" t="s">
        <v>350</v>
      </c>
      <c r="B222" s="103" t="s">
        <v>538</v>
      </c>
      <c r="C222" s="104" t="s">
        <v>351</v>
      </c>
      <c r="D222" s="112" t="s">
        <v>87</v>
      </c>
      <c r="E222" s="106" t="s">
        <v>32</v>
      </c>
      <c r="F222" s="107">
        <v>20</v>
      </c>
      <c r="G222" s="110"/>
      <c r="H222" s="109">
        <f t="shared" si="33"/>
        <v>0</v>
      </c>
    </row>
    <row r="223" spans="1:8" ht="36" customHeight="1" x14ac:dyDescent="0.2">
      <c r="A223" s="113" t="s">
        <v>92</v>
      </c>
      <c r="B223" s="103" t="s">
        <v>539</v>
      </c>
      <c r="C223" s="104" t="s">
        <v>53</v>
      </c>
      <c r="D223" s="112" t="s">
        <v>151</v>
      </c>
      <c r="E223" s="106"/>
      <c r="F223" s="107"/>
      <c r="G223" s="108"/>
      <c r="H223" s="109"/>
    </row>
    <row r="224" spans="1:8" ht="36" customHeight="1" x14ac:dyDescent="0.2">
      <c r="A224" s="113" t="s">
        <v>290</v>
      </c>
      <c r="B224" s="111" t="s">
        <v>33</v>
      </c>
      <c r="C224" s="104" t="s">
        <v>313</v>
      </c>
      <c r="D224" s="112" t="s">
        <v>229</v>
      </c>
      <c r="E224" s="106"/>
      <c r="F224" s="107"/>
      <c r="G224" s="121"/>
      <c r="H224" s="109"/>
    </row>
    <row r="225" spans="1:8" ht="36" customHeight="1" x14ac:dyDescent="0.2">
      <c r="A225" s="113" t="s">
        <v>312</v>
      </c>
      <c r="B225" s="122" t="s">
        <v>89</v>
      </c>
      <c r="C225" s="123" t="s">
        <v>289</v>
      </c>
      <c r="D225" s="105" t="s">
        <v>1</v>
      </c>
      <c r="E225" s="124" t="s">
        <v>51</v>
      </c>
      <c r="F225" s="125">
        <v>100</v>
      </c>
      <c r="G225" s="110"/>
      <c r="H225" s="121">
        <f>ROUND(G225*F225,2)</f>
        <v>0</v>
      </c>
    </row>
    <row r="226" spans="1:8" ht="36" customHeight="1" x14ac:dyDescent="0.2">
      <c r="A226" s="113" t="s">
        <v>443</v>
      </c>
      <c r="B226" s="111" t="s">
        <v>40</v>
      </c>
      <c r="C226" s="104" t="s">
        <v>684</v>
      </c>
      <c r="D226" s="112" t="s">
        <v>95</v>
      </c>
      <c r="E226" s="106" t="s">
        <v>51</v>
      </c>
      <c r="F226" s="107">
        <v>50</v>
      </c>
      <c r="G226" s="110"/>
      <c r="H226" s="109">
        <f t="shared" ref="H226" si="36">ROUND(G226*F226,2)</f>
        <v>0</v>
      </c>
    </row>
    <row r="227" spans="1:8" ht="36" customHeight="1" x14ac:dyDescent="0.2">
      <c r="A227" s="113" t="s">
        <v>352</v>
      </c>
      <c r="B227" s="103" t="s">
        <v>540</v>
      </c>
      <c r="C227" s="104" t="s">
        <v>353</v>
      </c>
      <c r="D227" s="112" t="s">
        <v>354</v>
      </c>
      <c r="E227" s="106" t="s">
        <v>32</v>
      </c>
      <c r="F227" s="107">
        <v>10</v>
      </c>
      <c r="G227" s="110"/>
      <c r="H227" s="109">
        <f t="shared" si="33"/>
        <v>0</v>
      </c>
    </row>
    <row r="228" spans="1:8" ht="36" customHeight="1" x14ac:dyDescent="0.2">
      <c r="A228" s="113" t="s">
        <v>153</v>
      </c>
      <c r="B228" s="103" t="s">
        <v>541</v>
      </c>
      <c r="C228" s="104" t="s">
        <v>154</v>
      </c>
      <c r="D228" s="112" t="s">
        <v>291</v>
      </c>
      <c r="E228" s="126"/>
      <c r="F228" s="107"/>
      <c r="G228" s="108"/>
      <c r="H228" s="109"/>
    </row>
    <row r="229" spans="1:8" ht="36" customHeight="1" x14ac:dyDescent="0.2">
      <c r="A229" s="113" t="s">
        <v>195</v>
      </c>
      <c r="B229" s="111" t="s">
        <v>33</v>
      </c>
      <c r="C229" s="104" t="s">
        <v>196</v>
      </c>
      <c r="D229" s="112"/>
      <c r="E229" s="106"/>
      <c r="F229" s="107"/>
      <c r="G229" s="108"/>
      <c r="H229" s="109"/>
    </row>
    <row r="230" spans="1:8" ht="36" customHeight="1" x14ac:dyDescent="0.2">
      <c r="A230" s="113" t="s">
        <v>155</v>
      </c>
      <c r="B230" s="120" t="s">
        <v>89</v>
      </c>
      <c r="C230" s="104" t="s">
        <v>109</v>
      </c>
      <c r="D230" s="112"/>
      <c r="E230" s="106" t="s">
        <v>34</v>
      </c>
      <c r="F230" s="107">
        <v>25</v>
      </c>
      <c r="G230" s="110"/>
      <c r="H230" s="109">
        <f>ROUND(G230*F230,2)</f>
        <v>0</v>
      </c>
    </row>
    <row r="231" spans="1:8" ht="36" customHeight="1" x14ac:dyDescent="0.2">
      <c r="A231" s="113" t="s">
        <v>156</v>
      </c>
      <c r="B231" s="111" t="s">
        <v>40</v>
      </c>
      <c r="C231" s="104" t="s">
        <v>66</v>
      </c>
      <c r="D231" s="112"/>
      <c r="E231" s="106"/>
      <c r="F231" s="107"/>
      <c r="G231" s="108"/>
      <c r="H231" s="109"/>
    </row>
    <row r="232" spans="1:8" ht="36" customHeight="1" x14ac:dyDescent="0.2">
      <c r="A232" s="113" t="s">
        <v>157</v>
      </c>
      <c r="B232" s="120" t="s">
        <v>89</v>
      </c>
      <c r="C232" s="104" t="s">
        <v>109</v>
      </c>
      <c r="D232" s="112"/>
      <c r="E232" s="106" t="s">
        <v>34</v>
      </c>
      <c r="F232" s="107">
        <v>280</v>
      </c>
      <c r="G232" s="110"/>
      <c r="H232" s="109">
        <f>ROUND(G232*F232,2)</f>
        <v>0</v>
      </c>
    </row>
    <row r="233" spans="1:8" ht="36" customHeight="1" x14ac:dyDescent="0.2">
      <c r="A233" s="113"/>
      <c r="B233" s="120" t="s">
        <v>90</v>
      </c>
      <c r="C233" s="104" t="s">
        <v>714</v>
      </c>
      <c r="D233" s="112"/>
      <c r="E233" s="106" t="s">
        <v>34</v>
      </c>
      <c r="F233" s="107">
        <v>40</v>
      </c>
      <c r="G233" s="110"/>
      <c r="H233" s="109">
        <f>ROUND(G233*F233,2)</f>
        <v>0</v>
      </c>
    </row>
    <row r="234" spans="1:8" ht="36" customHeight="1" x14ac:dyDescent="0.2">
      <c r="A234" s="113" t="s">
        <v>355</v>
      </c>
      <c r="B234" s="103" t="s">
        <v>542</v>
      </c>
      <c r="C234" s="104" t="s">
        <v>357</v>
      </c>
      <c r="D234" s="112" t="s">
        <v>291</v>
      </c>
      <c r="E234" s="106" t="s">
        <v>32</v>
      </c>
      <c r="F234" s="107">
        <v>30</v>
      </c>
      <c r="G234" s="110"/>
      <c r="H234" s="109">
        <f>ROUND(G234*F234,2)</f>
        <v>0</v>
      </c>
    </row>
    <row r="235" spans="1:8" ht="36" customHeight="1" x14ac:dyDescent="0.2">
      <c r="A235" s="113"/>
      <c r="B235" s="103" t="s">
        <v>544</v>
      </c>
      <c r="C235" s="104" t="s">
        <v>698</v>
      </c>
      <c r="D235" s="73" t="s">
        <v>699</v>
      </c>
      <c r="E235" s="106" t="s">
        <v>51</v>
      </c>
      <c r="F235" s="107">
        <v>40</v>
      </c>
      <c r="G235" s="110"/>
      <c r="H235" s="109">
        <f>ROUND(G235*F235,2)</f>
        <v>0</v>
      </c>
    </row>
    <row r="236" spans="1:8" ht="36" customHeight="1" x14ac:dyDescent="0.2">
      <c r="A236" s="113" t="s">
        <v>97</v>
      </c>
      <c r="B236" s="103" t="s">
        <v>545</v>
      </c>
      <c r="C236" s="104" t="s">
        <v>99</v>
      </c>
      <c r="D236" s="112" t="s">
        <v>197</v>
      </c>
      <c r="E236" s="106"/>
      <c r="F236" s="107"/>
      <c r="G236" s="108"/>
      <c r="H236" s="109"/>
    </row>
    <row r="237" spans="1:8" ht="36" customHeight="1" x14ac:dyDescent="0.2">
      <c r="A237" s="113" t="s">
        <v>359</v>
      </c>
      <c r="B237" s="111" t="s">
        <v>33</v>
      </c>
      <c r="C237" s="104" t="s">
        <v>360</v>
      </c>
      <c r="D237" s="112" t="s">
        <v>1</v>
      </c>
      <c r="E237" s="106" t="s">
        <v>32</v>
      </c>
      <c r="F237" s="107">
        <v>1050</v>
      </c>
      <c r="G237" s="110"/>
      <c r="H237" s="109">
        <f t="shared" ref="H237:H240" si="37">ROUND(G237*F237,2)</f>
        <v>0</v>
      </c>
    </row>
    <row r="238" spans="1:8" ht="36" customHeight="1" x14ac:dyDescent="0.2">
      <c r="A238" s="113" t="s">
        <v>198</v>
      </c>
      <c r="B238" s="111" t="s">
        <v>40</v>
      </c>
      <c r="C238" s="104" t="s">
        <v>199</v>
      </c>
      <c r="D238" s="112" t="s">
        <v>1</v>
      </c>
      <c r="E238" s="106" t="s">
        <v>32</v>
      </c>
      <c r="F238" s="107">
        <v>100</v>
      </c>
      <c r="G238" s="110"/>
      <c r="H238" s="109">
        <f t="shared" si="37"/>
        <v>0</v>
      </c>
    </row>
    <row r="239" spans="1:8" ht="36" customHeight="1" x14ac:dyDescent="0.2">
      <c r="A239" s="113" t="s">
        <v>361</v>
      </c>
      <c r="B239" s="111" t="s">
        <v>52</v>
      </c>
      <c r="C239" s="104" t="s">
        <v>362</v>
      </c>
      <c r="D239" s="112" t="s">
        <v>1</v>
      </c>
      <c r="E239" s="106" t="s">
        <v>32</v>
      </c>
      <c r="F239" s="107">
        <v>25</v>
      </c>
      <c r="G239" s="110"/>
      <c r="H239" s="109">
        <f t="shared" si="37"/>
        <v>0</v>
      </c>
    </row>
    <row r="240" spans="1:8" ht="36" customHeight="1" x14ac:dyDescent="0.2">
      <c r="A240" s="113" t="s">
        <v>100</v>
      </c>
      <c r="B240" s="103" t="s">
        <v>546</v>
      </c>
      <c r="C240" s="104" t="s">
        <v>102</v>
      </c>
      <c r="D240" s="112" t="s">
        <v>158</v>
      </c>
      <c r="E240" s="106" t="s">
        <v>39</v>
      </c>
      <c r="F240" s="115">
        <v>83</v>
      </c>
      <c r="G240" s="110"/>
      <c r="H240" s="109">
        <f t="shared" si="37"/>
        <v>0</v>
      </c>
    </row>
    <row r="241" spans="1:8" ht="36" customHeight="1" x14ac:dyDescent="0.2">
      <c r="A241" s="20"/>
      <c r="B241" s="6"/>
      <c r="C241" s="35" t="s">
        <v>19</v>
      </c>
      <c r="D241" s="10"/>
      <c r="E241" s="8"/>
      <c r="F241" s="8"/>
      <c r="G241" s="20"/>
      <c r="H241" s="23"/>
    </row>
    <row r="242" spans="1:8" ht="36" customHeight="1" x14ac:dyDescent="0.2">
      <c r="A242" s="75" t="s">
        <v>363</v>
      </c>
      <c r="B242" s="103" t="s">
        <v>547</v>
      </c>
      <c r="C242" s="104" t="s">
        <v>365</v>
      </c>
      <c r="D242" s="112" t="s">
        <v>247</v>
      </c>
      <c r="E242" s="106"/>
      <c r="F242" s="115"/>
      <c r="G242" s="108"/>
      <c r="H242" s="116"/>
    </row>
    <row r="243" spans="1:8" ht="36" customHeight="1" x14ac:dyDescent="0.2">
      <c r="A243" s="75" t="s">
        <v>366</v>
      </c>
      <c r="B243" s="111" t="s">
        <v>33</v>
      </c>
      <c r="C243" s="104" t="s">
        <v>394</v>
      </c>
      <c r="D243" s="112" t="s">
        <v>1</v>
      </c>
      <c r="E243" s="106" t="s">
        <v>32</v>
      </c>
      <c r="F243" s="115">
        <v>1150</v>
      </c>
      <c r="G243" s="110"/>
      <c r="H243" s="109">
        <f t="shared" ref="H243:H246" si="38">ROUND(G243*F243,2)</f>
        <v>0</v>
      </c>
    </row>
    <row r="244" spans="1:8" ht="48" customHeight="1" x14ac:dyDescent="0.2">
      <c r="A244" s="75" t="s">
        <v>366</v>
      </c>
      <c r="B244" s="111" t="s">
        <v>40</v>
      </c>
      <c r="C244" s="104" t="s">
        <v>395</v>
      </c>
      <c r="D244" s="112" t="s">
        <v>1</v>
      </c>
      <c r="E244" s="106" t="s">
        <v>32</v>
      </c>
      <c r="F244" s="115">
        <v>13600</v>
      </c>
      <c r="G244" s="110"/>
      <c r="H244" s="109">
        <f t="shared" si="38"/>
        <v>0</v>
      </c>
    </row>
    <row r="245" spans="1:8" ht="36" customHeight="1" x14ac:dyDescent="0.2">
      <c r="A245" s="75" t="s">
        <v>367</v>
      </c>
      <c r="B245" s="111" t="s">
        <v>52</v>
      </c>
      <c r="C245" s="104" t="s">
        <v>396</v>
      </c>
      <c r="D245" s="112" t="s">
        <v>1</v>
      </c>
      <c r="E245" s="106" t="s">
        <v>32</v>
      </c>
      <c r="F245" s="115">
        <v>140</v>
      </c>
      <c r="G245" s="110"/>
      <c r="H245" s="109">
        <f t="shared" si="38"/>
        <v>0</v>
      </c>
    </row>
    <row r="246" spans="1:8" ht="36" customHeight="1" x14ac:dyDescent="0.2">
      <c r="A246" s="75" t="s">
        <v>368</v>
      </c>
      <c r="B246" s="111" t="s">
        <v>59</v>
      </c>
      <c r="C246" s="104" t="s">
        <v>685</v>
      </c>
      <c r="D246" s="112" t="s">
        <v>369</v>
      </c>
      <c r="E246" s="106" t="s">
        <v>32</v>
      </c>
      <c r="F246" s="115">
        <v>45</v>
      </c>
      <c r="G246" s="110"/>
      <c r="H246" s="109">
        <f t="shared" si="38"/>
        <v>0</v>
      </c>
    </row>
    <row r="247" spans="1:8" ht="36" customHeight="1" x14ac:dyDescent="0.2">
      <c r="A247" s="75" t="s">
        <v>69</v>
      </c>
      <c r="B247" s="103" t="s">
        <v>548</v>
      </c>
      <c r="C247" s="104" t="s">
        <v>70</v>
      </c>
      <c r="D247" s="112" t="s">
        <v>247</v>
      </c>
      <c r="E247" s="106"/>
      <c r="F247" s="115"/>
      <c r="G247" s="108"/>
      <c r="H247" s="116"/>
    </row>
    <row r="248" spans="1:8" ht="48" customHeight="1" x14ac:dyDescent="0.2">
      <c r="A248" s="75" t="s">
        <v>371</v>
      </c>
      <c r="B248" s="111" t="s">
        <v>33</v>
      </c>
      <c r="C248" s="104" t="s">
        <v>372</v>
      </c>
      <c r="D248" s="112"/>
      <c r="E248" s="106" t="s">
        <v>32</v>
      </c>
      <c r="F248" s="115">
        <v>110</v>
      </c>
      <c r="G248" s="110"/>
      <c r="H248" s="109">
        <f t="shared" ref="H248:H249" si="39">ROUND(G248*F248,2)</f>
        <v>0</v>
      </c>
    </row>
    <row r="249" spans="1:8" ht="48" customHeight="1" x14ac:dyDescent="0.2">
      <c r="A249" s="75" t="s">
        <v>373</v>
      </c>
      <c r="B249" s="111" t="s">
        <v>40</v>
      </c>
      <c r="C249" s="104" t="s">
        <v>374</v>
      </c>
      <c r="D249" s="112"/>
      <c r="E249" s="106" t="s">
        <v>32</v>
      </c>
      <c r="F249" s="115">
        <v>1520</v>
      </c>
      <c r="G249" s="110"/>
      <c r="H249" s="109">
        <f t="shared" si="39"/>
        <v>0</v>
      </c>
    </row>
    <row r="250" spans="1:8" ht="36" customHeight="1" x14ac:dyDescent="0.2">
      <c r="A250" s="75" t="s">
        <v>375</v>
      </c>
      <c r="B250" s="103" t="s">
        <v>549</v>
      </c>
      <c r="C250" s="104" t="s">
        <v>377</v>
      </c>
      <c r="D250" s="112" t="s">
        <v>247</v>
      </c>
      <c r="E250" s="106"/>
      <c r="F250" s="115"/>
      <c r="G250" s="108"/>
      <c r="H250" s="116"/>
    </row>
    <row r="251" spans="1:8" ht="36" customHeight="1" x14ac:dyDescent="0.2">
      <c r="A251" s="75" t="s">
        <v>378</v>
      </c>
      <c r="B251" s="111" t="s">
        <v>33</v>
      </c>
      <c r="C251" s="104" t="s">
        <v>686</v>
      </c>
      <c r="D251" s="112" t="s">
        <v>379</v>
      </c>
      <c r="E251" s="106" t="s">
        <v>51</v>
      </c>
      <c r="F251" s="107">
        <v>3220</v>
      </c>
      <c r="G251" s="110"/>
      <c r="H251" s="109">
        <f t="shared" ref="H251:H253" si="40">ROUND(G251*F251,2)</f>
        <v>0</v>
      </c>
    </row>
    <row r="252" spans="1:8" ht="36" customHeight="1" x14ac:dyDescent="0.2">
      <c r="A252" s="75" t="s">
        <v>437</v>
      </c>
      <c r="B252" s="111" t="s">
        <v>40</v>
      </c>
      <c r="C252" s="104" t="s">
        <v>687</v>
      </c>
      <c r="D252" s="112" t="s">
        <v>95</v>
      </c>
      <c r="E252" s="106" t="s">
        <v>51</v>
      </c>
      <c r="F252" s="107">
        <v>450</v>
      </c>
      <c r="G252" s="110"/>
      <c r="H252" s="109">
        <f t="shared" si="40"/>
        <v>0</v>
      </c>
    </row>
    <row r="253" spans="1:8" ht="36" customHeight="1" x14ac:dyDescent="0.2">
      <c r="A253" s="75" t="s">
        <v>438</v>
      </c>
      <c r="B253" s="111" t="s">
        <v>52</v>
      </c>
      <c r="C253" s="104" t="s">
        <v>688</v>
      </c>
      <c r="D253" s="112" t="s">
        <v>439</v>
      </c>
      <c r="E253" s="106" t="s">
        <v>51</v>
      </c>
      <c r="F253" s="107">
        <v>300</v>
      </c>
      <c r="G253" s="110"/>
      <c r="H253" s="109">
        <f t="shared" si="40"/>
        <v>0</v>
      </c>
    </row>
    <row r="254" spans="1:8" ht="36" customHeight="1" x14ac:dyDescent="0.2">
      <c r="A254" s="75" t="s">
        <v>380</v>
      </c>
      <c r="B254" s="111" t="s">
        <v>59</v>
      </c>
      <c r="C254" s="104" t="s">
        <v>689</v>
      </c>
      <c r="D254" s="112" t="s">
        <v>381</v>
      </c>
      <c r="E254" s="106" t="s">
        <v>51</v>
      </c>
      <c r="F254" s="107">
        <v>1970</v>
      </c>
      <c r="G254" s="110"/>
      <c r="H254" s="109">
        <f t="shared" ref="H254:H256" si="41">ROUND(G254*F254,2)</f>
        <v>0</v>
      </c>
    </row>
    <row r="255" spans="1:8" ht="36" customHeight="1" x14ac:dyDescent="0.2">
      <c r="A255" s="75" t="s">
        <v>382</v>
      </c>
      <c r="B255" s="103" t="s">
        <v>550</v>
      </c>
      <c r="C255" s="104" t="s">
        <v>690</v>
      </c>
      <c r="D255" s="112" t="s">
        <v>247</v>
      </c>
      <c r="E255" s="106" t="s">
        <v>51</v>
      </c>
      <c r="F255" s="115">
        <v>3970</v>
      </c>
      <c r="G255" s="110"/>
      <c r="H255" s="109">
        <f t="shared" si="41"/>
        <v>0</v>
      </c>
    </row>
    <row r="256" spans="1:8" ht="36" customHeight="1" x14ac:dyDescent="0.2">
      <c r="A256" s="75" t="s">
        <v>384</v>
      </c>
      <c r="B256" s="103" t="s">
        <v>551</v>
      </c>
      <c r="C256" s="104" t="s">
        <v>242</v>
      </c>
      <c r="D256" s="112" t="s">
        <v>386</v>
      </c>
      <c r="E256" s="106" t="s">
        <v>32</v>
      </c>
      <c r="F256" s="115">
        <v>2760</v>
      </c>
      <c r="G256" s="110"/>
      <c r="H256" s="109">
        <f t="shared" si="41"/>
        <v>0</v>
      </c>
    </row>
    <row r="257" spans="1:8" ht="36" customHeight="1" x14ac:dyDescent="0.2">
      <c r="A257" s="75" t="s">
        <v>384</v>
      </c>
      <c r="B257" s="103" t="s">
        <v>552</v>
      </c>
      <c r="C257" s="104" t="s">
        <v>691</v>
      </c>
      <c r="D257" s="112" t="s">
        <v>386</v>
      </c>
      <c r="E257" s="106" t="s">
        <v>32</v>
      </c>
      <c r="F257" s="115">
        <v>200</v>
      </c>
      <c r="G257" s="110"/>
      <c r="H257" s="109">
        <f t="shared" ref="H257" si="42">ROUND(G257*F257,2)</f>
        <v>0</v>
      </c>
    </row>
    <row r="258" spans="1:8" ht="36" customHeight="1" x14ac:dyDescent="0.2">
      <c r="A258" s="20"/>
      <c r="B258" s="6"/>
      <c r="C258" s="35" t="s">
        <v>20</v>
      </c>
      <c r="D258" s="10"/>
      <c r="E258" s="9"/>
      <c r="F258" s="8"/>
      <c r="G258" s="20"/>
      <c r="H258" s="23"/>
    </row>
    <row r="259" spans="1:8" ht="36" customHeight="1" x14ac:dyDescent="0.2">
      <c r="A259" s="75" t="s">
        <v>54</v>
      </c>
      <c r="B259" s="103" t="s">
        <v>553</v>
      </c>
      <c r="C259" s="104" t="s">
        <v>55</v>
      </c>
      <c r="D259" s="112" t="s">
        <v>111</v>
      </c>
      <c r="E259" s="106" t="s">
        <v>51</v>
      </c>
      <c r="F259" s="115">
        <v>300</v>
      </c>
      <c r="G259" s="110"/>
      <c r="H259" s="109">
        <f>ROUND(G259*F259,2)</f>
        <v>0</v>
      </c>
    </row>
    <row r="260" spans="1:8" ht="36" customHeight="1" x14ac:dyDescent="0.2">
      <c r="A260" s="20"/>
      <c r="B260" s="6"/>
      <c r="C260" s="35" t="s">
        <v>21</v>
      </c>
      <c r="D260" s="10"/>
      <c r="E260" s="9"/>
      <c r="F260" s="8"/>
      <c r="G260" s="20"/>
      <c r="H260" s="23"/>
    </row>
    <row r="261" spans="1:8" ht="36" customHeight="1" x14ac:dyDescent="0.2">
      <c r="A261" s="75" t="s">
        <v>112</v>
      </c>
      <c r="B261" s="103" t="s">
        <v>543</v>
      </c>
      <c r="C261" s="104" t="s">
        <v>114</v>
      </c>
      <c r="D261" s="112" t="s">
        <v>115</v>
      </c>
      <c r="E261" s="106"/>
      <c r="F261" s="115"/>
      <c r="G261" s="108"/>
      <c r="H261" s="116"/>
    </row>
    <row r="262" spans="1:8" ht="36" customHeight="1" x14ac:dyDescent="0.2">
      <c r="A262" s="75" t="s">
        <v>233</v>
      </c>
      <c r="B262" s="111" t="s">
        <v>33</v>
      </c>
      <c r="C262" s="104" t="s">
        <v>116</v>
      </c>
      <c r="D262" s="112"/>
      <c r="E262" s="106" t="s">
        <v>39</v>
      </c>
      <c r="F262" s="115">
        <v>40</v>
      </c>
      <c r="G262" s="110"/>
      <c r="H262" s="109">
        <f>ROUND(G262*F262,2)</f>
        <v>0</v>
      </c>
    </row>
    <row r="263" spans="1:8" ht="36" customHeight="1" x14ac:dyDescent="0.2">
      <c r="A263" s="75" t="s">
        <v>117</v>
      </c>
      <c r="B263" s="103" t="s">
        <v>554</v>
      </c>
      <c r="C263" s="104" t="s">
        <v>119</v>
      </c>
      <c r="D263" s="112" t="s">
        <v>115</v>
      </c>
      <c r="E263" s="106"/>
      <c r="F263" s="115"/>
      <c r="G263" s="108"/>
      <c r="H263" s="116"/>
    </row>
    <row r="264" spans="1:8" ht="36" customHeight="1" x14ac:dyDescent="0.2">
      <c r="A264" s="75" t="s">
        <v>120</v>
      </c>
      <c r="B264" s="111" t="s">
        <v>33</v>
      </c>
      <c r="C264" s="104" t="s">
        <v>513</v>
      </c>
      <c r="D264" s="112"/>
      <c r="E264" s="106"/>
      <c r="F264" s="115"/>
      <c r="G264" s="108"/>
      <c r="H264" s="116"/>
    </row>
    <row r="265" spans="1:8" ht="36" customHeight="1" x14ac:dyDescent="0.2">
      <c r="A265" s="75" t="s">
        <v>398</v>
      </c>
      <c r="B265" s="120" t="s">
        <v>89</v>
      </c>
      <c r="C265" s="104" t="s">
        <v>693</v>
      </c>
      <c r="D265" s="112"/>
      <c r="E265" s="106" t="s">
        <v>51</v>
      </c>
      <c r="F265" s="127">
        <v>25.4</v>
      </c>
      <c r="G265" s="110"/>
      <c r="H265" s="109">
        <f>ROUND(G265*F265,2)</f>
        <v>0</v>
      </c>
    </row>
    <row r="266" spans="1:8" ht="36" customHeight="1" x14ac:dyDescent="0.2">
      <c r="A266" s="75" t="s">
        <v>161</v>
      </c>
      <c r="B266" s="120" t="s">
        <v>90</v>
      </c>
      <c r="C266" s="104" t="s">
        <v>315</v>
      </c>
      <c r="D266" s="112"/>
      <c r="E266" s="106" t="s">
        <v>51</v>
      </c>
      <c r="F266" s="115">
        <v>154</v>
      </c>
      <c r="G266" s="110"/>
      <c r="H266" s="109">
        <f>ROUND(G266*F266,2)</f>
        <v>0</v>
      </c>
    </row>
    <row r="267" spans="1:8" ht="36" customHeight="1" x14ac:dyDescent="0.2">
      <c r="A267" s="75" t="s">
        <v>162</v>
      </c>
      <c r="B267" s="103" t="s">
        <v>555</v>
      </c>
      <c r="C267" s="104" t="s">
        <v>164</v>
      </c>
      <c r="D267" s="112" t="s">
        <v>115</v>
      </c>
      <c r="E267" s="106"/>
      <c r="F267" s="115"/>
      <c r="G267" s="108"/>
      <c r="H267" s="116"/>
    </row>
    <row r="268" spans="1:8" ht="36" customHeight="1" x14ac:dyDescent="0.2">
      <c r="A268" s="75" t="s">
        <v>165</v>
      </c>
      <c r="B268" s="111" t="s">
        <v>33</v>
      </c>
      <c r="C268" s="104" t="s">
        <v>142</v>
      </c>
      <c r="D268" s="112"/>
      <c r="E268" s="106"/>
      <c r="F268" s="115"/>
      <c r="G268" s="108"/>
      <c r="H268" s="116"/>
    </row>
    <row r="269" spans="1:8" ht="36" customHeight="1" x14ac:dyDescent="0.2">
      <c r="A269" s="75" t="s">
        <v>166</v>
      </c>
      <c r="B269" s="120" t="s">
        <v>89</v>
      </c>
      <c r="C269" s="104" t="s">
        <v>167</v>
      </c>
      <c r="D269" s="112"/>
      <c r="E269" s="106" t="s">
        <v>67</v>
      </c>
      <c r="F269" s="127">
        <v>134.30000000000001</v>
      </c>
      <c r="G269" s="110"/>
      <c r="H269" s="109">
        <f>ROUND(G269*F269,2)</f>
        <v>0</v>
      </c>
    </row>
    <row r="270" spans="1:8" ht="36" customHeight="1" x14ac:dyDescent="0.2">
      <c r="A270" s="75" t="s">
        <v>71</v>
      </c>
      <c r="B270" s="103" t="s">
        <v>556</v>
      </c>
      <c r="C270" s="90" t="s">
        <v>200</v>
      </c>
      <c r="D270" s="91" t="s">
        <v>206</v>
      </c>
      <c r="E270" s="106"/>
      <c r="F270" s="115"/>
      <c r="G270" s="108"/>
      <c r="H270" s="116"/>
    </row>
    <row r="271" spans="1:8" ht="36" customHeight="1" x14ac:dyDescent="0.2">
      <c r="A271" s="75" t="s">
        <v>72</v>
      </c>
      <c r="B271" s="111" t="s">
        <v>33</v>
      </c>
      <c r="C271" s="80" t="s">
        <v>230</v>
      </c>
      <c r="D271" s="112"/>
      <c r="E271" s="106" t="s">
        <v>39</v>
      </c>
      <c r="F271" s="115">
        <v>24</v>
      </c>
      <c r="G271" s="110"/>
      <c r="H271" s="109">
        <f t="shared" ref="H271:H272" si="43">ROUND(G271*F271,2)</f>
        <v>0</v>
      </c>
    </row>
    <row r="272" spans="1:8" ht="36" customHeight="1" x14ac:dyDescent="0.2">
      <c r="A272" s="75" t="s">
        <v>73</v>
      </c>
      <c r="B272" s="111" t="s">
        <v>40</v>
      </c>
      <c r="C272" s="80" t="s">
        <v>231</v>
      </c>
      <c r="D272" s="112"/>
      <c r="E272" s="106" t="s">
        <v>39</v>
      </c>
      <c r="F272" s="115">
        <v>24</v>
      </c>
      <c r="G272" s="110"/>
      <c r="H272" s="109">
        <f t="shared" si="43"/>
        <v>0</v>
      </c>
    </row>
    <row r="273" spans="1:8" ht="36" customHeight="1" x14ac:dyDescent="0.2">
      <c r="A273" s="75" t="s">
        <v>122</v>
      </c>
      <c r="B273" s="103" t="s">
        <v>557</v>
      </c>
      <c r="C273" s="128" t="s">
        <v>124</v>
      </c>
      <c r="D273" s="112" t="s">
        <v>115</v>
      </c>
      <c r="E273" s="106"/>
      <c r="F273" s="115"/>
      <c r="G273" s="209"/>
      <c r="H273" s="109"/>
    </row>
    <row r="274" spans="1:8" ht="36" customHeight="1" x14ac:dyDescent="0.2">
      <c r="A274" s="75" t="s">
        <v>125</v>
      </c>
      <c r="B274" s="111" t="s">
        <v>33</v>
      </c>
      <c r="C274" s="128" t="s">
        <v>316</v>
      </c>
      <c r="D274" s="112"/>
      <c r="E274" s="106"/>
      <c r="F274" s="115"/>
      <c r="G274" s="108"/>
      <c r="H274" s="116"/>
    </row>
    <row r="275" spans="1:8" ht="36" customHeight="1" x14ac:dyDescent="0.2">
      <c r="A275" s="75" t="s">
        <v>403</v>
      </c>
      <c r="B275" s="120" t="s">
        <v>89</v>
      </c>
      <c r="C275" s="104" t="s">
        <v>694</v>
      </c>
      <c r="D275" s="112"/>
      <c r="E275" s="106" t="s">
        <v>39</v>
      </c>
      <c r="F275" s="115">
        <v>40</v>
      </c>
      <c r="G275" s="110"/>
      <c r="H275" s="109">
        <f t="shared" ref="H275:H279" si="44">ROUND(G275*F275,2)</f>
        <v>0</v>
      </c>
    </row>
    <row r="276" spans="1:8" ht="36" customHeight="1" x14ac:dyDescent="0.2">
      <c r="A276" s="75" t="s">
        <v>168</v>
      </c>
      <c r="B276" s="103" t="s">
        <v>558</v>
      </c>
      <c r="C276" s="104" t="s">
        <v>169</v>
      </c>
      <c r="D276" s="112" t="s">
        <v>115</v>
      </c>
      <c r="E276" s="106" t="s">
        <v>39</v>
      </c>
      <c r="F276" s="115">
        <v>38</v>
      </c>
      <c r="G276" s="110"/>
      <c r="H276" s="109">
        <f t="shared" si="44"/>
        <v>0</v>
      </c>
    </row>
    <row r="277" spans="1:8" ht="36" customHeight="1" x14ac:dyDescent="0.2">
      <c r="A277" s="75" t="s">
        <v>404</v>
      </c>
      <c r="B277" s="103" t="s">
        <v>559</v>
      </c>
      <c r="C277" s="104" t="s">
        <v>405</v>
      </c>
      <c r="D277" s="112" t="s">
        <v>115</v>
      </c>
      <c r="E277" s="106" t="s">
        <v>39</v>
      </c>
      <c r="F277" s="115">
        <v>29</v>
      </c>
      <c r="G277" s="110"/>
      <c r="H277" s="109">
        <f t="shared" si="44"/>
        <v>0</v>
      </c>
    </row>
    <row r="278" spans="1:8" ht="36" customHeight="1" x14ac:dyDescent="0.2">
      <c r="A278" s="75"/>
      <c r="B278" s="103" t="s">
        <v>560</v>
      </c>
      <c r="C278" s="104" t="s">
        <v>435</v>
      </c>
      <c r="D278" s="112" t="s">
        <v>115</v>
      </c>
      <c r="E278" s="106" t="s">
        <v>39</v>
      </c>
      <c r="F278" s="115">
        <v>31</v>
      </c>
      <c r="G278" s="110"/>
      <c r="H278" s="109">
        <f t="shared" ref="H278" si="45">ROUND(G278*F278,2)</f>
        <v>0</v>
      </c>
    </row>
    <row r="279" spans="1:8" ht="36" customHeight="1" x14ac:dyDescent="0.2">
      <c r="A279" s="75" t="s">
        <v>406</v>
      </c>
      <c r="B279" s="103" t="s">
        <v>561</v>
      </c>
      <c r="C279" s="104" t="s">
        <v>407</v>
      </c>
      <c r="D279" s="112" t="s">
        <v>115</v>
      </c>
      <c r="E279" s="106" t="s">
        <v>39</v>
      </c>
      <c r="F279" s="115">
        <v>2</v>
      </c>
      <c r="G279" s="110"/>
      <c r="H279" s="109">
        <f t="shared" si="44"/>
        <v>0</v>
      </c>
    </row>
    <row r="280" spans="1:8" ht="36" customHeight="1" x14ac:dyDescent="0.2">
      <c r="A280" s="130"/>
      <c r="B280" s="76" t="s">
        <v>562</v>
      </c>
      <c r="C280" s="77" t="s">
        <v>170</v>
      </c>
      <c r="D280" s="73" t="s">
        <v>115</v>
      </c>
      <c r="E280" s="131"/>
      <c r="F280" s="132"/>
      <c r="G280" s="133"/>
      <c r="H280" s="133"/>
    </row>
    <row r="281" spans="1:8" ht="36" customHeight="1" x14ac:dyDescent="0.2">
      <c r="A281" s="130"/>
      <c r="B281" s="134" t="s">
        <v>33</v>
      </c>
      <c r="C281" s="77" t="s">
        <v>171</v>
      </c>
      <c r="D281" s="73"/>
      <c r="E281" s="78" t="s">
        <v>39</v>
      </c>
      <c r="F281" s="79">
        <v>38</v>
      </c>
      <c r="G281" s="74"/>
      <c r="H281" s="135">
        <f>ROUND(G281*F281,2)</f>
        <v>0</v>
      </c>
    </row>
    <row r="282" spans="1:8" ht="36" customHeight="1" x14ac:dyDescent="0.2">
      <c r="A282" s="75" t="s">
        <v>408</v>
      </c>
      <c r="B282" s="103" t="s">
        <v>563</v>
      </c>
      <c r="C282" s="104" t="s">
        <v>409</v>
      </c>
      <c r="D282" s="112" t="s">
        <v>410</v>
      </c>
      <c r="E282" s="106" t="s">
        <v>51</v>
      </c>
      <c r="F282" s="115">
        <v>480</v>
      </c>
      <c r="G282" s="110"/>
      <c r="H282" s="109">
        <f t="shared" ref="H282" si="46">ROUND(G282*F282,2)</f>
        <v>0</v>
      </c>
    </row>
    <row r="283" spans="1:8" ht="36" customHeight="1" x14ac:dyDescent="0.2">
      <c r="A283" s="20"/>
      <c r="B283" s="12"/>
      <c r="C283" s="35" t="s">
        <v>22</v>
      </c>
      <c r="D283" s="10"/>
      <c r="E283" s="9"/>
      <c r="F283" s="8"/>
      <c r="G283" s="20"/>
      <c r="H283" s="23"/>
    </row>
    <row r="284" spans="1:8" ht="36" customHeight="1" x14ac:dyDescent="0.2">
      <c r="A284" s="75" t="s">
        <v>56</v>
      </c>
      <c r="B284" s="103" t="s">
        <v>564</v>
      </c>
      <c r="C284" s="80" t="s">
        <v>205</v>
      </c>
      <c r="D284" s="91" t="s">
        <v>206</v>
      </c>
      <c r="E284" s="106" t="s">
        <v>39</v>
      </c>
      <c r="F284" s="115">
        <v>24</v>
      </c>
      <c r="G284" s="110"/>
      <c r="H284" s="109">
        <f>ROUND(G284*F284,2)</f>
        <v>0</v>
      </c>
    </row>
    <row r="285" spans="1:8" ht="36" customHeight="1" x14ac:dyDescent="0.2">
      <c r="A285" s="75" t="s">
        <v>418</v>
      </c>
      <c r="B285" s="103" t="s">
        <v>565</v>
      </c>
      <c r="C285" s="104" t="s">
        <v>420</v>
      </c>
      <c r="D285" s="112" t="s">
        <v>115</v>
      </c>
      <c r="E285" s="106"/>
      <c r="F285" s="115"/>
      <c r="G285" s="121"/>
      <c r="H285" s="116"/>
    </row>
    <row r="286" spans="1:8" ht="36" customHeight="1" x14ac:dyDescent="0.2">
      <c r="A286" s="75" t="s">
        <v>421</v>
      </c>
      <c r="B286" s="111" t="s">
        <v>33</v>
      </c>
      <c r="C286" s="104" t="s">
        <v>422</v>
      </c>
      <c r="D286" s="112"/>
      <c r="E286" s="106" t="s">
        <v>67</v>
      </c>
      <c r="F286" s="127">
        <v>4</v>
      </c>
      <c r="G286" s="110"/>
      <c r="H286" s="109">
        <f>ROUND(G286*F286,2)</f>
        <v>0</v>
      </c>
    </row>
    <row r="287" spans="1:8" ht="36" customHeight="1" x14ac:dyDescent="0.2">
      <c r="A287" s="75" t="s">
        <v>57</v>
      </c>
      <c r="B287" s="103" t="s">
        <v>566</v>
      </c>
      <c r="C287" s="80" t="s">
        <v>424</v>
      </c>
      <c r="D287" s="91" t="s">
        <v>206</v>
      </c>
      <c r="E287" s="106"/>
      <c r="F287" s="115"/>
      <c r="G287" s="108"/>
      <c r="H287" s="116"/>
    </row>
    <row r="288" spans="1:8" ht="36" customHeight="1" x14ac:dyDescent="0.2">
      <c r="A288" s="75" t="s">
        <v>58</v>
      </c>
      <c r="B288" s="111" t="s">
        <v>33</v>
      </c>
      <c r="C288" s="104" t="s">
        <v>132</v>
      </c>
      <c r="D288" s="112"/>
      <c r="E288" s="106" t="s">
        <v>39</v>
      </c>
      <c r="F288" s="115">
        <v>17</v>
      </c>
      <c r="G288" s="110"/>
      <c r="H288" s="109">
        <f t="shared" ref="H288:H294" si="47">ROUND(G288*F288,2)</f>
        <v>0</v>
      </c>
    </row>
    <row r="289" spans="1:8" ht="36" customHeight="1" x14ac:dyDescent="0.2">
      <c r="A289" s="75" t="s">
        <v>68</v>
      </c>
      <c r="B289" s="103" t="s">
        <v>567</v>
      </c>
      <c r="C289" s="104" t="s">
        <v>75</v>
      </c>
      <c r="D289" s="91" t="s">
        <v>206</v>
      </c>
      <c r="E289" s="106" t="s">
        <v>39</v>
      </c>
      <c r="F289" s="115">
        <v>60</v>
      </c>
      <c r="G289" s="110"/>
      <c r="H289" s="109">
        <f t="shared" si="47"/>
        <v>0</v>
      </c>
    </row>
    <row r="290" spans="1:8" ht="36" customHeight="1" x14ac:dyDescent="0.2">
      <c r="A290" s="159"/>
      <c r="B290" s="103" t="s">
        <v>568</v>
      </c>
      <c r="C290" s="104" t="s">
        <v>444</v>
      </c>
      <c r="D290" s="91" t="s">
        <v>705</v>
      </c>
      <c r="E290" s="106" t="s">
        <v>39</v>
      </c>
      <c r="F290" s="115">
        <v>5</v>
      </c>
      <c r="G290" s="110"/>
      <c r="H290" s="109">
        <f t="shared" ref="H290:H291" si="48">ROUND(G290*F290,2)</f>
        <v>0</v>
      </c>
    </row>
    <row r="291" spans="1:8" ht="36" customHeight="1" x14ac:dyDescent="0.2">
      <c r="A291" s="159"/>
      <c r="B291" s="103" t="s">
        <v>569</v>
      </c>
      <c r="C291" s="104" t="s">
        <v>445</v>
      </c>
      <c r="D291" s="91" t="s">
        <v>705</v>
      </c>
      <c r="E291" s="106" t="s">
        <v>39</v>
      </c>
      <c r="F291" s="115">
        <v>10</v>
      </c>
      <c r="G291" s="110"/>
      <c r="H291" s="109">
        <f t="shared" si="48"/>
        <v>0</v>
      </c>
    </row>
    <row r="292" spans="1:8" ht="36" customHeight="1" x14ac:dyDescent="0.2">
      <c r="A292" s="75" t="s">
        <v>426</v>
      </c>
      <c r="B292" s="103" t="s">
        <v>570</v>
      </c>
      <c r="C292" s="104" t="s">
        <v>428</v>
      </c>
      <c r="D292" s="91" t="s">
        <v>206</v>
      </c>
      <c r="E292" s="106" t="s">
        <v>39</v>
      </c>
      <c r="F292" s="115">
        <v>10</v>
      </c>
      <c r="G292" s="110"/>
      <c r="H292" s="109">
        <f t="shared" si="47"/>
        <v>0</v>
      </c>
    </row>
    <row r="293" spans="1:8" ht="36" customHeight="1" x14ac:dyDescent="0.2">
      <c r="A293" s="75" t="s">
        <v>429</v>
      </c>
      <c r="B293" s="103" t="s">
        <v>571</v>
      </c>
      <c r="C293" s="104" t="s">
        <v>431</v>
      </c>
      <c r="D293" s="91" t="s">
        <v>206</v>
      </c>
      <c r="E293" s="106" t="s">
        <v>39</v>
      </c>
      <c r="F293" s="115">
        <v>151</v>
      </c>
      <c r="G293" s="110"/>
      <c r="H293" s="109">
        <f t="shared" si="47"/>
        <v>0</v>
      </c>
    </row>
    <row r="294" spans="1:8" ht="36" customHeight="1" x14ac:dyDescent="0.2">
      <c r="A294" s="129" t="s">
        <v>432</v>
      </c>
      <c r="B294" s="154" t="s">
        <v>572</v>
      </c>
      <c r="C294" s="80" t="s">
        <v>434</v>
      </c>
      <c r="D294" s="91" t="s">
        <v>206</v>
      </c>
      <c r="E294" s="155" t="s">
        <v>39</v>
      </c>
      <c r="F294" s="156">
        <v>75</v>
      </c>
      <c r="G294" s="157"/>
      <c r="H294" s="158">
        <f t="shared" si="47"/>
        <v>0</v>
      </c>
    </row>
    <row r="295" spans="1:8" ht="36" customHeight="1" x14ac:dyDescent="0.2">
      <c r="A295" s="20"/>
      <c r="B295" s="16"/>
      <c r="C295" s="35" t="s">
        <v>23</v>
      </c>
      <c r="D295" s="10"/>
      <c r="E295" s="7"/>
      <c r="F295" s="10"/>
      <c r="G295" s="20"/>
      <c r="H295" s="23"/>
    </row>
    <row r="296" spans="1:8" ht="36" customHeight="1" x14ac:dyDescent="0.2">
      <c r="A296" s="113" t="s">
        <v>60</v>
      </c>
      <c r="B296" s="103" t="s">
        <v>573</v>
      </c>
      <c r="C296" s="104" t="s">
        <v>61</v>
      </c>
      <c r="D296" s="112" t="s">
        <v>243</v>
      </c>
      <c r="E296" s="106"/>
      <c r="F296" s="107"/>
      <c r="G296" s="108"/>
      <c r="H296" s="109"/>
    </row>
    <row r="297" spans="1:8" ht="36" customHeight="1" x14ac:dyDescent="0.2">
      <c r="A297" s="113" t="s">
        <v>136</v>
      </c>
      <c r="B297" s="111" t="s">
        <v>33</v>
      </c>
      <c r="C297" s="104" t="s">
        <v>137</v>
      </c>
      <c r="D297" s="112"/>
      <c r="E297" s="106" t="s">
        <v>32</v>
      </c>
      <c r="F297" s="107">
        <v>840</v>
      </c>
      <c r="G297" s="110"/>
      <c r="H297" s="109">
        <f>ROUND(G297*F297,2)</f>
        <v>0</v>
      </c>
    </row>
    <row r="298" spans="1:8" ht="36" customHeight="1" x14ac:dyDescent="0.2">
      <c r="A298" s="113" t="s">
        <v>62</v>
      </c>
      <c r="B298" s="111" t="s">
        <v>40</v>
      </c>
      <c r="C298" s="104" t="s">
        <v>138</v>
      </c>
      <c r="D298" s="112"/>
      <c r="E298" s="106" t="s">
        <v>32</v>
      </c>
      <c r="F298" s="107">
        <v>9160</v>
      </c>
      <c r="G298" s="110"/>
      <c r="H298" s="109">
        <f>ROUND(G298*F298,2)</f>
        <v>0</v>
      </c>
    </row>
    <row r="299" spans="1:8" ht="36" customHeight="1" x14ac:dyDescent="0.2">
      <c r="A299" s="20"/>
      <c r="B299" s="5"/>
      <c r="C299" s="35" t="s">
        <v>24</v>
      </c>
      <c r="D299" s="10"/>
      <c r="E299" s="9"/>
      <c r="F299" s="8"/>
      <c r="G299" s="20"/>
      <c r="H299" s="23"/>
    </row>
    <row r="300" spans="1:8" ht="36" customHeight="1" x14ac:dyDescent="0.2">
      <c r="A300" s="75"/>
      <c r="B300" s="103" t="s">
        <v>574</v>
      </c>
      <c r="C300" s="104" t="s">
        <v>697</v>
      </c>
      <c r="D300" s="73" t="s">
        <v>696</v>
      </c>
      <c r="E300" s="106" t="s">
        <v>39</v>
      </c>
      <c r="F300" s="115">
        <v>6</v>
      </c>
      <c r="G300" s="110"/>
      <c r="H300" s="109">
        <f t="shared" ref="H300" si="49">ROUND(G300*F300,2)</f>
        <v>0</v>
      </c>
    </row>
    <row r="301" spans="1:8" s="40" customFormat="1" ht="48" customHeight="1" thickBot="1" x14ac:dyDescent="0.25">
      <c r="A301" s="41"/>
      <c r="B301" s="36" t="s">
        <v>13</v>
      </c>
      <c r="C301" s="228" t="str">
        <f>C182</f>
        <v>EB INKSTER BOULEVARD - SINCLAIR STREET TO MAIN STREET - CONCRETE RECONSTRUCTION</v>
      </c>
      <c r="D301" s="229"/>
      <c r="E301" s="229"/>
      <c r="F301" s="230"/>
      <c r="G301" s="41" t="s">
        <v>16</v>
      </c>
      <c r="H301" s="41">
        <f>SUM(H182:H300)</f>
        <v>0</v>
      </c>
    </row>
    <row r="302" spans="1:8" s="40" customFormat="1" ht="48" customHeight="1" thickTop="1" x14ac:dyDescent="0.2">
      <c r="A302" s="38"/>
      <c r="B302" s="37" t="s">
        <v>14</v>
      </c>
      <c r="C302" s="225" t="s">
        <v>683</v>
      </c>
      <c r="D302" s="226"/>
      <c r="E302" s="226"/>
      <c r="F302" s="227"/>
      <c r="G302" s="38"/>
      <c r="H302" s="39"/>
    </row>
    <row r="303" spans="1:8" s="40" customFormat="1" ht="36" customHeight="1" x14ac:dyDescent="0.2">
      <c r="A303" s="20"/>
      <c r="B303" s="16"/>
      <c r="C303" s="160" t="s">
        <v>591</v>
      </c>
      <c r="D303" s="10"/>
      <c r="E303" s="7"/>
      <c r="F303" s="10"/>
      <c r="G303" s="20"/>
      <c r="H303" s="23"/>
    </row>
    <row r="304" spans="1:8" s="40" customFormat="1" ht="36" customHeight="1" x14ac:dyDescent="0.2">
      <c r="A304" s="75" t="s">
        <v>498</v>
      </c>
      <c r="B304" s="103" t="s">
        <v>575</v>
      </c>
      <c r="C304" s="104" t="s">
        <v>499</v>
      </c>
      <c r="D304" s="112" t="s">
        <v>115</v>
      </c>
      <c r="E304" s="106"/>
      <c r="F304" s="115"/>
      <c r="G304" s="108"/>
      <c r="H304" s="116"/>
    </row>
    <row r="305" spans="1:8" s="40" customFormat="1" ht="36" customHeight="1" x14ac:dyDescent="0.2">
      <c r="A305" s="75" t="s">
        <v>592</v>
      </c>
      <c r="B305" s="111" t="s">
        <v>33</v>
      </c>
      <c r="C305" s="104" t="s">
        <v>142</v>
      </c>
      <c r="D305" s="112"/>
      <c r="E305" s="106"/>
      <c r="F305" s="115"/>
      <c r="G305" s="108"/>
      <c r="H305" s="116"/>
    </row>
    <row r="306" spans="1:8" s="40" customFormat="1" ht="36" customHeight="1" x14ac:dyDescent="0.2">
      <c r="A306" s="75" t="s">
        <v>593</v>
      </c>
      <c r="B306" s="120" t="s">
        <v>89</v>
      </c>
      <c r="C306" s="104" t="s">
        <v>503</v>
      </c>
      <c r="D306" s="112"/>
      <c r="E306" s="106" t="s">
        <v>39</v>
      </c>
      <c r="F306" s="115">
        <v>1</v>
      </c>
      <c r="G306" s="110"/>
      <c r="H306" s="109">
        <f>ROUND(G306*F306,2)</f>
        <v>0</v>
      </c>
    </row>
    <row r="307" spans="1:8" s="40" customFormat="1" ht="36" customHeight="1" x14ac:dyDescent="0.2">
      <c r="A307" s="75" t="s">
        <v>518</v>
      </c>
      <c r="B307" s="103" t="s">
        <v>576</v>
      </c>
      <c r="C307" s="104" t="s">
        <v>519</v>
      </c>
      <c r="D307" s="112" t="s">
        <v>115</v>
      </c>
      <c r="E307" s="106"/>
      <c r="F307" s="115"/>
      <c r="G307" s="108"/>
      <c r="H307" s="116"/>
    </row>
    <row r="308" spans="1:8" s="40" customFormat="1" ht="36" customHeight="1" x14ac:dyDescent="0.2">
      <c r="A308" s="75" t="s">
        <v>594</v>
      </c>
      <c r="B308" s="111" t="s">
        <v>33</v>
      </c>
      <c r="C308" s="104" t="s">
        <v>595</v>
      </c>
      <c r="D308" s="112"/>
      <c r="E308" s="106"/>
      <c r="F308" s="115"/>
      <c r="G308" s="108"/>
      <c r="H308" s="116"/>
    </row>
    <row r="309" spans="1:8" s="40" customFormat="1" ht="36" customHeight="1" x14ac:dyDescent="0.2">
      <c r="A309" s="75" t="s">
        <v>596</v>
      </c>
      <c r="B309" s="120" t="s">
        <v>89</v>
      </c>
      <c r="C309" s="104" t="s">
        <v>503</v>
      </c>
      <c r="D309" s="112"/>
      <c r="E309" s="106" t="s">
        <v>51</v>
      </c>
      <c r="F309" s="115">
        <v>10</v>
      </c>
      <c r="G309" s="110"/>
      <c r="H309" s="109">
        <f>ROUND(G309*F309,2)</f>
        <v>0</v>
      </c>
    </row>
    <row r="310" spans="1:8" s="40" customFormat="1" ht="36" customHeight="1" x14ac:dyDescent="0.2">
      <c r="A310" s="75" t="s">
        <v>506</v>
      </c>
      <c r="B310" s="103" t="s">
        <v>577</v>
      </c>
      <c r="C310" s="128" t="s">
        <v>507</v>
      </c>
      <c r="D310" s="112" t="s">
        <v>115</v>
      </c>
      <c r="E310" s="106"/>
      <c r="F310" s="115"/>
      <c r="G310" s="108"/>
      <c r="H310" s="116"/>
    </row>
    <row r="311" spans="1:8" s="40" customFormat="1" ht="36" customHeight="1" x14ac:dyDescent="0.2">
      <c r="A311" s="75" t="s">
        <v>508</v>
      </c>
      <c r="B311" s="111" t="s">
        <v>33</v>
      </c>
      <c r="C311" s="128" t="s">
        <v>316</v>
      </c>
      <c r="D311" s="112"/>
      <c r="E311" s="106" t="s">
        <v>39</v>
      </c>
      <c r="F311" s="115">
        <v>1</v>
      </c>
      <c r="G311" s="110"/>
      <c r="H311" s="109">
        <f>ROUND(G311*F311,2)</f>
        <v>0</v>
      </c>
    </row>
    <row r="312" spans="1:8" s="40" customFormat="1" ht="36" customHeight="1" x14ac:dyDescent="0.2">
      <c r="A312" s="75" t="s">
        <v>162</v>
      </c>
      <c r="B312" s="103" t="s">
        <v>397</v>
      </c>
      <c r="C312" s="104" t="s">
        <v>164</v>
      </c>
      <c r="D312" s="112" t="s">
        <v>115</v>
      </c>
      <c r="E312" s="106"/>
      <c r="F312" s="115"/>
      <c r="G312" s="108"/>
      <c r="H312" s="116"/>
    </row>
    <row r="313" spans="1:8" s="40" customFormat="1" ht="36" customHeight="1" x14ac:dyDescent="0.2">
      <c r="A313" s="75" t="s">
        <v>165</v>
      </c>
      <c r="B313" s="111" t="s">
        <v>33</v>
      </c>
      <c r="C313" s="104" t="s">
        <v>142</v>
      </c>
      <c r="D313" s="112"/>
      <c r="E313" s="106"/>
      <c r="F313" s="115"/>
      <c r="G313" s="108"/>
      <c r="H313" s="116"/>
    </row>
    <row r="314" spans="1:8" s="40" customFormat="1" ht="36" customHeight="1" x14ac:dyDescent="0.2">
      <c r="A314" s="75" t="s">
        <v>166</v>
      </c>
      <c r="B314" s="120" t="s">
        <v>89</v>
      </c>
      <c r="C314" s="104" t="s">
        <v>167</v>
      </c>
      <c r="D314" s="112"/>
      <c r="E314" s="106" t="s">
        <v>67</v>
      </c>
      <c r="F314" s="127">
        <v>4.5</v>
      </c>
      <c r="G314" s="110"/>
      <c r="H314" s="109">
        <f>ROUND(G314*F314,2)</f>
        <v>0</v>
      </c>
    </row>
    <row r="315" spans="1:8" s="40" customFormat="1" ht="36" customHeight="1" x14ac:dyDescent="0.2">
      <c r="A315" s="75" t="s">
        <v>122</v>
      </c>
      <c r="B315" s="103" t="s">
        <v>603</v>
      </c>
      <c r="C315" s="128" t="s">
        <v>124</v>
      </c>
      <c r="D315" s="112" t="s">
        <v>115</v>
      </c>
      <c r="E315" s="106"/>
      <c r="F315" s="115"/>
      <c r="G315" s="209"/>
      <c r="H315" s="109"/>
    </row>
    <row r="316" spans="1:8" s="40" customFormat="1" ht="36" customHeight="1" x14ac:dyDescent="0.2">
      <c r="A316" s="75" t="s">
        <v>125</v>
      </c>
      <c r="B316" s="111" t="s">
        <v>33</v>
      </c>
      <c r="C316" s="128" t="s">
        <v>316</v>
      </c>
      <c r="D316" s="112"/>
      <c r="E316" s="106"/>
      <c r="F316" s="115"/>
      <c r="G316" s="108"/>
      <c r="H316" s="116"/>
    </row>
    <row r="317" spans="1:8" s="40" customFormat="1" ht="36" customHeight="1" x14ac:dyDescent="0.2">
      <c r="A317" s="129" t="s">
        <v>292</v>
      </c>
      <c r="B317" s="120" t="s">
        <v>89</v>
      </c>
      <c r="C317" s="104" t="s">
        <v>694</v>
      </c>
      <c r="D317" s="112"/>
      <c r="E317" s="106" t="s">
        <v>39</v>
      </c>
      <c r="F317" s="115">
        <v>1</v>
      </c>
      <c r="G317" s="110"/>
      <c r="H317" s="109">
        <f t="shared" ref="H317" si="50">ROUND(G317*F317,2)</f>
        <v>0</v>
      </c>
    </row>
    <row r="318" spans="1:8" s="40" customFormat="1" ht="36" customHeight="1" x14ac:dyDescent="0.2">
      <c r="A318" s="75" t="s">
        <v>399</v>
      </c>
      <c r="B318" s="103" t="s">
        <v>604</v>
      </c>
      <c r="C318" s="80" t="s">
        <v>400</v>
      </c>
      <c r="D318" s="145" t="s">
        <v>401</v>
      </c>
      <c r="E318" s="106"/>
      <c r="F318" s="146"/>
      <c r="G318" s="108"/>
      <c r="H318" s="116"/>
    </row>
    <row r="319" spans="1:8" s="40" customFormat="1" ht="36" customHeight="1" x14ac:dyDescent="0.2">
      <c r="A319" s="75" t="s">
        <v>402</v>
      </c>
      <c r="B319" s="111" t="s">
        <v>33</v>
      </c>
      <c r="C319" s="104" t="s">
        <v>513</v>
      </c>
      <c r="D319" s="112"/>
      <c r="E319" s="106" t="s">
        <v>51</v>
      </c>
      <c r="F319" s="147">
        <v>13</v>
      </c>
      <c r="G319" s="110"/>
      <c r="H319" s="109">
        <f t="shared" ref="H319" si="51">ROUND(G319*F319,2)</f>
        <v>0</v>
      </c>
    </row>
    <row r="320" spans="1:8" s="40" customFormat="1" ht="36" customHeight="1" x14ac:dyDescent="0.2">
      <c r="A320" s="20"/>
      <c r="B320" s="16"/>
      <c r="C320" s="160" t="s">
        <v>605</v>
      </c>
      <c r="D320" s="10"/>
      <c r="E320" s="7"/>
      <c r="F320" s="10"/>
      <c r="G320" s="20"/>
      <c r="H320" s="23"/>
    </row>
    <row r="321" spans="1:8" s="40" customFormat="1" ht="36" customHeight="1" x14ac:dyDescent="0.2">
      <c r="A321" s="75" t="s">
        <v>498</v>
      </c>
      <c r="B321" s="103" t="s">
        <v>613</v>
      </c>
      <c r="C321" s="104" t="s">
        <v>499</v>
      </c>
      <c r="D321" s="112" t="s">
        <v>115</v>
      </c>
      <c r="E321" s="106"/>
      <c r="F321" s="115"/>
      <c r="G321" s="108"/>
      <c r="H321" s="116"/>
    </row>
    <row r="322" spans="1:8" s="40" customFormat="1" ht="36" customHeight="1" x14ac:dyDescent="0.2">
      <c r="A322" s="75" t="s">
        <v>592</v>
      </c>
      <c r="B322" s="111" t="s">
        <v>33</v>
      </c>
      <c r="C322" s="104" t="s">
        <v>142</v>
      </c>
      <c r="D322" s="112"/>
      <c r="E322" s="106"/>
      <c r="F322" s="115"/>
      <c r="G322" s="108"/>
      <c r="H322" s="116"/>
    </row>
    <row r="323" spans="1:8" s="40" customFormat="1" ht="36" customHeight="1" x14ac:dyDescent="0.2">
      <c r="A323" s="75" t="s">
        <v>593</v>
      </c>
      <c r="B323" s="120" t="s">
        <v>89</v>
      </c>
      <c r="C323" s="104" t="s">
        <v>503</v>
      </c>
      <c r="D323" s="112"/>
      <c r="E323" s="106" t="s">
        <v>39</v>
      </c>
      <c r="F323" s="115">
        <v>1</v>
      </c>
      <c r="G323" s="110"/>
      <c r="H323" s="109">
        <f>ROUND(G323*F323,2)</f>
        <v>0</v>
      </c>
    </row>
    <row r="324" spans="1:8" s="40" customFormat="1" ht="36" customHeight="1" x14ac:dyDescent="0.2">
      <c r="A324" s="75" t="s">
        <v>518</v>
      </c>
      <c r="B324" s="103" t="s">
        <v>614</v>
      </c>
      <c r="C324" s="104" t="s">
        <v>519</v>
      </c>
      <c r="D324" s="112" t="s">
        <v>115</v>
      </c>
      <c r="E324" s="106"/>
      <c r="F324" s="115"/>
      <c r="G324" s="108"/>
      <c r="H324" s="116"/>
    </row>
    <row r="325" spans="1:8" s="40" customFormat="1" ht="36" customHeight="1" x14ac:dyDescent="0.2">
      <c r="A325" s="75" t="s">
        <v>594</v>
      </c>
      <c r="B325" s="111" t="s">
        <v>33</v>
      </c>
      <c r="C325" s="104" t="s">
        <v>595</v>
      </c>
      <c r="D325" s="112"/>
      <c r="E325" s="106"/>
      <c r="F325" s="115"/>
      <c r="G325" s="108"/>
      <c r="H325" s="116"/>
    </row>
    <row r="326" spans="1:8" s="40" customFormat="1" ht="36" customHeight="1" x14ac:dyDescent="0.2">
      <c r="A326" s="75" t="s">
        <v>596</v>
      </c>
      <c r="B326" s="120" t="s">
        <v>89</v>
      </c>
      <c r="C326" s="104" t="s">
        <v>503</v>
      </c>
      <c r="D326" s="112"/>
      <c r="E326" s="106" t="s">
        <v>51</v>
      </c>
      <c r="F326" s="115">
        <v>10</v>
      </c>
      <c r="G326" s="110"/>
      <c r="H326" s="109">
        <f>ROUND(G326*F326,2)</f>
        <v>0</v>
      </c>
    </row>
    <row r="327" spans="1:8" s="40" customFormat="1" ht="36" customHeight="1" x14ac:dyDescent="0.2">
      <c r="A327" s="75" t="s">
        <v>506</v>
      </c>
      <c r="B327" s="103" t="s">
        <v>615</v>
      </c>
      <c r="C327" s="128" t="s">
        <v>507</v>
      </c>
      <c r="D327" s="112" t="s">
        <v>115</v>
      </c>
      <c r="E327" s="106"/>
      <c r="F327" s="115"/>
      <c r="G327" s="108"/>
      <c r="H327" s="116"/>
    </row>
    <row r="328" spans="1:8" s="40" customFormat="1" ht="36" customHeight="1" x14ac:dyDescent="0.2">
      <c r="A328" s="75" t="s">
        <v>508</v>
      </c>
      <c r="B328" s="111" t="s">
        <v>33</v>
      </c>
      <c r="C328" s="128" t="s">
        <v>316</v>
      </c>
      <c r="D328" s="112"/>
      <c r="E328" s="106" t="s">
        <v>39</v>
      </c>
      <c r="F328" s="115">
        <v>1</v>
      </c>
      <c r="G328" s="110"/>
      <c r="H328" s="109">
        <f>ROUND(G328*F328,2)</f>
        <v>0</v>
      </c>
    </row>
    <row r="329" spans="1:8" s="40" customFormat="1" ht="36" customHeight="1" x14ac:dyDescent="0.2">
      <c r="A329" s="75" t="s">
        <v>162</v>
      </c>
      <c r="B329" s="103" t="s">
        <v>616</v>
      </c>
      <c r="C329" s="104" t="s">
        <v>164</v>
      </c>
      <c r="D329" s="112" t="s">
        <v>115</v>
      </c>
      <c r="E329" s="106"/>
      <c r="F329" s="115"/>
      <c r="G329" s="108"/>
      <c r="H329" s="116"/>
    </row>
    <row r="330" spans="1:8" s="40" customFormat="1" ht="36" customHeight="1" x14ac:dyDescent="0.2">
      <c r="A330" s="75" t="s">
        <v>165</v>
      </c>
      <c r="B330" s="111" t="s">
        <v>33</v>
      </c>
      <c r="C330" s="104" t="s">
        <v>142</v>
      </c>
      <c r="D330" s="112"/>
      <c r="E330" s="106"/>
      <c r="F330" s="115"/>
      <c r="G330" s="108"/>
      <c r="H330" s="116"/>
    </row>
    <row r="331" spans="1:8" s="40" customFormat="1" ht="36" customHeight="1" x14ac:dyDescent="0.2">
      <c r="A331" s="75" t="s">
        <v>166</v>
      </c>
      <c r="B331" s="120" t="s">
        <v>89</v>
      </c>
      <c r="C331" s="104" t="s">
        <v>167</v>
      </c>
      <c r="D331" s="112"/>
      <c r="E331" s="106" t="s">
        <v>67</v>
      </c>
      <c r="F331" s="127">
        <v>3.7</v>
      </c>
      <c r="G331" s="110"/>
      <c r="H331" s="109">
        <f>ROUND(G331*F331,2)</f>
        <v>0</v>
      </c>
    </row>
    <row r="332" spans="1:8" s="40" customFormat="1" ht="36" customHeight="1" x14ac:dyDescent="0.2">
      <c r="A332" s="75" t="s">
        <v>122</v>
      </c>
      <c r="B332" s="103" t="s">
        <v>617</v>
      </c>
      <c r="C332" s="128" t="s">
        <v>124</v>
      </c>
      <c r="D332" s="112" t="s">
        <v>115</v>
      </c>
      <c r="E332" s="106"/>
      <c r="F332" s="115"/>
      <c r="G332" s="209"/>
      <c r="H332" s="109"/>
    </row>
    <row r="333" spans="1:8" s="40" customFormat="1" ht="36" customHeight="1" x14ac:dyDescent="0.2">
      <c r="A333" s="75" t="s">
        <v>125</v>
      </c>
      <c r="B333" s="111" t="s">
        <v>33</v>
      </c>
      <c r="C333" s="128" t="s">
        <v>316</v>
      </c>
      <c r="D333" s="112"/>
      <c r="E333" s="106"/>
      <c r="F333" s="115"/>
      <c r="G333" s="108"/>
      <c r="H333" s="116"/>
    </row>
    <row r="334" spans="1:8" s="40" customFormat="1" ht="36" customHeight="1" x14ac:dyDescent="0.2">
      <c r="A334" s="129" t="s">
        <v>292</v>
      </c>
      <c r="B334" s="120" t="s">
        <v>89</v>
      </c>
      <c r="C334" s="104" t="s">
        <v>694</v>
      </c>
      <c r="D334" s="112"/>
      <c r="E334" s="106" t="s">
        <v>39</v>
      </c>
      <c r="F334" s="115">
        <v>1</v>
      </c>
      <c r="G334" s="110"/>
      <c r="H334" s="109">
        <f t="shared" ref="H334" si="52">ROUND(G334*F334,2)</f>
        <v>0</v>
      </c>
    </row>
    <row r="335" spans="1:8" s="40" customFormat="1" ht="36" customHeight="1" x14ac:dyDescent="0.2">
      <c r="A335" s="75" t="s">
        <v>399</v>
      </c>
      <c r="B335" s="103" t="s">
        <v>618</v>
      </c>
      <c r="C335" s="80" t="s">
        <v>400</v>
      </c>
      <c r="D335" s="145" t="s">
        <v>401</v>
      </c>
      <c r="E335" s="106"/>
      <c r="F335" s="146"/>
      <c r="G335" s="108"/>
      <c r="H335" s="116"/>
    </row>
    <row r="336" spans="1:8" s="40" customFormat="1" ht="36" customHeight="1" x14ac:dyDescent="0.2">
      <c r="A336" s="75" t="s">
        <v>402</v>
      </c>
      <c r="B336" s="111" t="s">
        <v>33</v>
      </c>
      <c r="C336" s="104" t="s">
        <v>513</v>
      </c>
      <c r="D336" s="112"/>
      <c r="E336" s="106" t="s">
        <v>51</v>
      </c>
      <c r="F336" s="147">
        <v>13</v>
      </c>
      <c r="G336" s="110"/>
      <c r="H336" s="109">
        <f t="shared" ref="H336" si="53">ROUND(G336*F336,2)</f>
        <v>0</v>
      </c>
    </row>
    <row r="337" spans="1:8" s="40" customFormat="1" ht="36" customHeight="1" x14ac:dyDescent="0.2">
      <c r="A337" s="20"/>
      <c r="B337" s="16"/>
      <c r="C337" s="160" t="s">
        <v>606</v>
      </c>
      <c r="D337" s="10"/>
      <c r="E337" s="7"/>
      <c r="F337" s="10"/>
      <c r="G337" s="20"/>
      <c r="H337" s="23"/>
    </row>
    <row r="338" spans="1:8" s="40" customFormat="1" ht="36" customHeight="1" x14ac:dyDescent="0.2">
      <c r="A338" s="75" t="s">
        <v>498</v>
      </c>
      <c r="B338" s="103" t="s">
        <v>619</v>
      </c>
      <c r="C338" s="104" t="s">
        <v>499</v>
      </c>
      <c r="D338" s="112" t="s">
        <v>115</v>
      </c>
      <c r="E338" s="106"/>
      <c r="F338" s="115"/>
      <c r="G338" s="108"/>
      <c r="H338" s="116"/>
    </row>
    <row r="339" spans="1:8" s="40" customFormat="1" ht="36" customHeight="1" x14ac:dyDescent="0.2">
      <c r="A339" s="75" t="s">
        <v>592</v>
      </c>
      <c r="B339" s="111" t="s">
        <v>33</v>
      </c>
      <c r="C339" s="104" t="s">
        <v>142</v>
      </c>
      <c r="D339" s="112"/>
      <c r="E339" s="106"/>
      <c r="F339" s="115"/>
      <c r="G339" s="108"/>
      <c r="H339" s="116"/>
    </row>
    <row r="340" spans="1:8" s="40" customFormat="1" ht="36" customHeight="1" x14ac:dyDescent="0.2">
      <c r="A340" s="75" t="s">
        <v>593</v>
      </c>
      <c r="B340" s="120" t="s">
        <v>89</v>
      </c>
      <c r="C340" s="104" t="s">
        <v>503</v>
      </c>
      <c r="D340" s="112"/>
      <c r="E340" s="106" t="s">
        <v>39</v>
      </c>
      <c r="F340" s="115">
        <v>1</v>
      </c>
      <c r="G340" s="110"/>
      <c r="H340" s="109">
        <f>ROUND(G340*F340,2)</f>
        <v>0</v>
      </c>
    </row>
    <row r="341" spans="1:8" s="40" customFormat="1" ht="36" customHeight="1" x14ac:dyDescent="0.2">
      <c r="A341" s="75" t="s">
        <v>518</v>
      </c>
      <c r="B341" s="103" t="s">
        <v>620</v>
      </c>
      <c r="C341" s="104" t="s">
        <v>519</v>
      </c>
      <c r="D341" s="112" t="s">
        <v>115</v>
      </c>
      <c r="E341" s="106"/>
      <c r="F341" s="115"/>
      <c r="G341" s="108"/>
      <c r="H341" s="116"/>
    </row>
    <row r="342" spans="1:8" s="40" customFormat="1" ht="36" customHeight="1" x14ac:dyDescent="0.2">
      <c r="A342" s="75" t="s">
        <v>594</v>
      </c>
      <c r="B342" s="111" t="s">
        <v>33</v>
      </c>
      <c r="C342" s="104" t="s">
        <v>595</v>
      </c>
      <c r="D342" s="112"/>
      <c r="E342" s="106"/>
      <c r="F342" s="115"/>
      <c r="G342" s="108"/>
      <c r="H342" s="116"/>
    </row>
    <row r="343" spans="1:8" s="40" customFormat="1" ht="36" customHeight="1" x14ac:dyDescent="0.2">
      <c r="A343" s="75" t="s">
        <v>596</v>
      </c>
      <c r="B343" s="120" t="s">
        <v>89</v>
      </c>
      <c r="C343" s="104" t="s">
        <v>503</v>
      </c>
      <c r="D343" s="112"/>
      <c r="E343" s="106" t="s">
        <v>51</v>
      </c>
      <c r="F343" s="115">
        <v>10</v>
      </c>
      <c r="G343" s="110"/>
      <c r="H343" s="109">
        <f>ROUND(G343*F343,2)</f>
        <v>0</v>
      </c>
    </row>
    <row r="344" spans="1:8" s="40" customFormat="1" ht="36" customHeight="1" x14ac:dyDescent="0.2">
      <c r="A344" s="75" t="s">
        <v>506</v>
      </c>
      <c r="B344" s="103" t="s">
        <v>621</v>
      </c>
      <c r="C344" s="128" t="s">
        <v>507</v>
      </c>
      <c r="D344" s="112" t="s">
        <v>115</v>
      </c>
      <c r="E344" s="106"/>
      <c r="F344" s="115"/>
      <c r="G344" s="108"/>
      <c r="H344" s="116"/>
    </row>
    <row r="345" spans="1:8" s="40" customFormat="1" ht="36" customHeight="1" x14ac:dyDescent="0.2">
      <c r="A345" s="75" t="s">
        <v>508</v>
      </c>
      <c r="B345" s="111" t="s">
        <v>33</v>
      </c>
      <c r="C345" s="128" t="s">
        <v>316</v>
      </c>
      <c r="D345" s="112"/>
      <c r="E345" s="106" t="s">
        <v>39</v>
      </c>
      <c r="F345" s="115">
        <v>1</v>
      </c>
      <c r="G345" s="110"/>
      <c r="H345" s="109">
        <f>ROUND(G345*F345,2)</f>
        <v>0</v>
      </c>
    </row>
    <row r="346" spans="1:8" s="40" customFormat="1" ht="36" customHeight="1" x14ac:dyDescent="0.2">
      <c r="A346" s="75" t="s">
        <v>162</v>
      </c>
      <c r="B346" s="103" t="s">
        <v>622</v>
      </c>
      <c r="C346" s="104" t="s">
        <v>164</v>
      </c>
      <c r="D346" s="112" t="s">
        <v>115</v>
      </c>
      <c r="E346" s="106"/>
      <c r="F346" s="115"/>
      <c r="G346" s="108"/>
      <c r="H346" s="116"/>
    </row>
    <row r="347" spans="1:8" s="40" customFormat="1" ht="36" customHeight="1" x14ac:dyDescent="0.2">
      <c r="A347" s="75" t="s">
        <v>165</v>
      </c>
      <c r="B347" s="111" t="s">
        <v>33</v>
      </c>
      <c r="C347" s="104" t="s">
        <v>142</v>
      </c>
      <c r="D347" s="112"/>
      <c r="E347" s="106"/>
      <c r="F347" s="115"/>
      <c r="G347" s="108"/>
      <c r="H347" s="116"/>
    </row>
    <row r="348" spans="1:8" s="40" customFormat="1" ht="36" customHeight="1" x14ac:dyDescent="0.2">
      <c r="A348" s="75" t="s">
        <v>166</v>
      </c>
      <c r="B348" s="120" t="s">
        <v>89</v>
      </c>
      <c r="C348" s="104" t="s">
        <v>167</v>
      </c>
      <c r="D348" s="112"/>
      <c r="E348" s="106" t="s">
        <v>67</v>
      </c>
      <c r="F348" s="127">
        <v>3.7</v>
      </c>
      <c r="G348" s="110"/>
      <c r="H348" s="109">
        <f>ROUND(G348*F348,2)</f>
        <v>0</v>
      </c>
    </row>
    <row r="349" spans="1:8" s="40" customFormat="1" ht="36" customHeight="1" x14ac:dyDescent="0.2">
      <c r="A349" s="75" t="s">
        <v>122</v>
      </c>
      <c r="B349" s="103" t="s">
        <v>623</v>
      </c>
      <c r="C349" s="128" t="s">
        <v>124</v>
      </c>
      <c r="D349" s="112" t="s">
        <v>115</v>
      </c>
      <c r="E349" s="106"/>
      <c r="F349" s="115"/>
      <c r="G349" s="209"/>
      <c r="H349" s="109"/>
    </row>
    <row r="350" spans="1:8" s="40" customFormat="1" ht="36" customHeight="1" x14ac:dyDescent="0.2">
      <c r="A350" s="75" t="s">
        <v>125</v>
      </c>
      <c r="B350" s="111" t="s">
        <v>33</v>
      </c>
      <c r="C350" s="128" t="s">
        <v>316</v>
      </c>
      <c r="D350" s="112"/>
      <c r="E350" s="106"/>
      <c r="F350" s="115"/>
      <c r="G350" s="108"/>
      <c r="H350" s="116"/>
    </row>
    <row r="351" spans="1:8" s="40" customFormat="1" ht="36" customHeight="1" x14ac:dyDescent="0.2">
      <c r="A351" s="129" t="s">
        <v>292</v>
      </c>
      <c r="B351" s="120" t="s">
        <v>89</v>
      </c>
      <c r="C351" s="104" t="s">
        <v>694</v>
      </c>
      <c r="D351" s="112"/>
      <c r="E351" s="106" t="s">
        <v>39</v>
      </c>
      <c r="F351" s="115">
        <v>1</v>
      </c>
      <c r="G351" s="110"/>
      <c r="H351" s="109">
        <f t="shared" ref="H351" si="54">ROUND(G351*F351,2)</f>
        <v>0</v>
      </c>
    </row>
    <row r="352" spans="1:8" s="40" customFormat="1" ht="36" customHeight="1" x14ac:dyDescent="0.2">
      <c r="A352" s="75" t="s">
        <v>399</v>
      </c>
      <c r="B352" s="103" t="s">
        <v>624</v>
      </c>
      <c r="C352" s="80" t="s">
        <v>400</v>
      </c>
      <c r="D352" s="145" t="s">
        <v>401</v>
      </c>
      <c r="E352" s="106"/>
      <c r="F352" s="146"/>
      <c r="G352" s="108"/>
      <c r="H352" s="116"/>
    </row>
    <row r="353" spans="1:8" s="40" customFormat="1" ht="36" customHeight="1" x14ac:dyDescent="0.2">
      <c r="A353" s="75" t="s">
        <v>402</v>
      </c>
      <c r="B353" s="111" t="s">
        <v>33</v>
      </c>
      <c r="C353" s="104" t="s">
        <v>513</v>
      </c>
      <c r="D353" s="112"/>
      <c r="E353" s="106" t="s">
        <v>51</v>
      </c>
      <c r="F353" s="147">
        <v>13</v>
      </c>
      <c r="G353" s="110"/>
      <c r="H353" s="109">
        <f t="shared" ref="H353" si="55">ROUND(G353*F353,2)</f>
        <v>0</v>
      </c>
    </row>
    <row r="354" spans="1:8" s="40" customFormat="1" ht="36" customHeight="1" x14ac:dyDescent="0.2">
      <c r="A354" s="20"/>
      <c r="B354" s="16"/>
      <c r="C354" s="160" t="s">
        <v>607</v>
      </c>
      <c r="D354" s="10"/>
      <c r="E354" s="7"/>
      <c r="F354" s="10"/>
      <c r="G354" s="20"/>
      <c r="H354" s="23"/>
    </row>
    <row r="355" spans="1:8" s="40" customFormat="1" ht="36" customHeight="1" x14ac:dyDescent="0.2">
      <c r="A355" s="75" t="s">
        <v>498</v>
      </c>
      <c r="B355" s="103" t="s">
        <v>625</v>
      </c>
      <c r="C355" s="104" t="s">
        <v>499</v>
      </c>
      <c r="D355" s="112" t="s">
        <v>115</v>
      </c>
      <c r="E355" s="106"/>
      <c r="F355" s="115"/>
      <c r="G355" s="108"/>
      <c r="H355" s="116"/>
    </row>
    <row r="356" spans="1:8" s="40" customFormat="1" ht="36" customHeight="1" x14ac:dyDescent="0.2">
      <c r="A356" s="75" t="s">
        <v>592</v>
      </c>
      <c r="B356" s="111" t="s">
        <v>33</v>
      </c>
      <c r="C356" s="104" t="s">
        <v>142</v>
      </c>
      <c r="D356" s="112"/>
      <c r="E356" s="106"/>
      <c r="F356" s="115"/>
      <c r="G356" s="108"/>
      <c r="H356" s="116"/>
    </row>
    <row r="357" spans="1:8" s="40" customFormat="1" ht="36" customHeight="1" x14ac:dyDescent="0.2">
      <c r="A357" s="75" t="s">
        <v>593</v>
      </c>
      <c r="B357" s="120" t="s">
        <v>89</v>
      </c>
      <c r="C357" s="104" t="s">
        <v>503</v>
      </c>
      <c r="D357" s="112"/>
      <c r="E357" s="106" t="s">
        <v>39</v>
      </c>
      <c r="F357" s="115">
        <v>1</v>
      </c>
      <c r="G357" s="110"/>
      <c r="H357" s="109">
        <f>ROUND(G357*F357,2)</f>
        <v>0</v>
      </c>
    </row>
    <row r="358" spans="1:8" s="40" customFormat="1" ht="36" customHeight="1" x14ac:dyDescent="0.2">
      <c r="A358" s="75" t="s">
        <v>518</v>
      </c>
      <c r="B358" s="103" t="s">
        <v>626</v>
      </c>
      <c r="C358" s="104" t="s">
        <v>519</v>
      </c>
      <c r="D358" s="112" t="s">
        <v>115</v>
      </c>
      <c r="E358" s="106"/>
      <c r="F358" s="115"/>
      <c r="G358" s="108"/>
      <c r="H358" s="116"/>
    </row>
    <row r="359" spans="1:8" s="40" customFormat="1" ht="36" customHeight="1" x14ac:dyDescent="0.2">
      <c r="A359" s="75" t="s">
        <v>594</v>
      </c>
      <c r="B359" s="111" t="s">
        <v>33</v>
      </c>
      <c r="C359" s="104" t="s">
        <v>595</v>
      </c>
      <c r="D359" s="112"/>
      <c r="E359" s="106"/>
      <c r="F359" s="115"/>
      <c r="G359" s="108"/>
      <c r="H359" s="116"/>
    </row>
    <row r="360" spans="1:8" s="40" customFormat="1" ht="36" customHeight="1" x14ac:dyDescent="0.2">
      <c r="A360" s="75" t="s">
        <v>596</v>
      </c>
      <c r="B360" s="120" t="s">
        <v>89</v>
      </c>
      <c r="C360" s="104" t="s">
        <v>503</v>
      </c>
      <c r="D360" s="112"/>
      <c r="E360" s="106" t="s">
        <v>51</v>
      </c>
      <c r="F360" s="115">
        <v>11</v>
      </c>
      <c r="G360" s="110"/>
      <c r="H360" s="109">
        <f>ROUND(G360*F360,2)</f>
        <v>0</v>
      </c>
    </row>
    <row r="361" spans="1:8" s="40" customFormat="1" ht="36" customHeight="1" x14ac:dyDescent="0.2">
      <c r="A361" s="75" t="s">
        <v>506</v>
      </c>
      <c r="B361" s="103" t="s">
        <v>627</v>
      </c>
      <c r="C361" s="128" t="s">
        <v>507</v>
      </c>
      <c r="D361" s="112" t="s">
        <v>115</v>
      </c>
      <c r="E361" s="106"/>
      <c r="F361" s="115"/>
      <c r="G361" s="108"/>
      <c r="H361" s="116"/>
    </row>
    <row r="362" spans="1:8" s="40" customFormat="1" ht="36" customHeight="1" x14ac:dyDescent="0.2">
      <c r="A362" s="75" t="s">
        <v>508</v>
      </c>
      <c r="B362" s="111" t="s">
        <v>33</v>
      </c>
      <c r="C362" s="128" t="s">
        <v>316</v>
      </c>
      <c r="D362" s="112"/>
      <c r="E362" s="106" t="s">
        <v>39</v>
      </c>
      <c r="F362" s="115">
        <v>1</v>
      </c>
      <c r="G362" s="110"/>
      <c r="H362" s="109">
        <f>ROUND(G362*F362,2)</f>
        <v>0</v>
      </c>
    </row>
    <row r="363" spans="1:8" s="40" customFormat="1" ht="36" customHeight="1" x14ac:dyDescent="0.2">
      <c r="A363" s="75" t="s">
        <v>162</v>
      </c>
      <c r="B363" s="103" t="s">
        <v>628</v>
      </c>
      <c r="C363" s="104" t="s">
        <v>164</v>
      </c>
      <c r="D363" s="112" t="s">
        <v>115</v>
      </c>
      <c r="E363" s="106"/>
      <c r="F363" s="115"/>
      <c r="G363" s="108"/>
      <c r="H363" s="116"/>
    </row>
    <row r="364" spans="1:8" s="40" customFormat="1" ht="36" customHeight="1" x14ac:dyDescent="0.2">
      <c r="A364" s="75" t="s">
        <v>165</v>
      </c>
      <c r="B364" s="111" t="s">
        <v>33</v>
      </c>
      <c r="C364" s="104" t="s">
        <v>142</v>
      </c>
      <c r="D364" s="112"/>
      <c r="E364" s="106"/>
      <c r="F364" s="115"/>
      <c r="G364" s="108"/>
      <c r="H364" s="116"/>
    </row>
    <row r="365" spans="1:8" s="40" customFormat="1" ht="36" customHeight="1" x14ac:dyDescent="0.2">
      <c r="A365" s="75" t="s">
        <v>166</v>
      </c>
      <c r="B365" s="120" t="s">
        <v>89</v>
      </c>
      <c r="C365" s="104" t="s">
        <v>167</v>
      </c>
      <c r="D365" s="112"/>
      <c r="E365" s="106" t="s">
        <v>67</v>
      </c>
      <c r="F365" s="127">
        <v>3.8</v>
      </c>
      <c r="G365" s="110"/>
      <c r="H365" s="109">
        <f>ROUND(G365*F365,2)</f>
        <v>0</v>
      </c>
    </row>
    <row r="366" spans="1:8" s="40" customFormat="1" ht="36" customHeight="1" x14ac:dyDescent="0.2">
      <c r="A366" s="75" t="s">
        <v>122</v>
      </c>
      <c r="B366" s="103" t="s">
        <v>629</v>
      </c>
      <c r="C366" s="128" t="s">
        <v>124</v>
      </c>
      <c r="D366" s="112" t="s">
        <v>115</v>
      </c>
      <c r="E366" s="106"/>
      <c r="F366" s="115"/>
      <c r="G366" s="209"/>
      <c r="H366" s="109"/>
    </row>
    <row r="367" spans="1:8" s="40" customFormat="1" ht="36" customHeight="1" x14ac:dyDescent="0.2">
      <c r="A367" s="75" t="s">
        <v>125</v>
      </c>
      <c r="B367" s="111" t="s">
        <v>33</v>
      </c>
      <c r="C367" s="128" t="s">
        <v>316</v>
      </c>
      <c r="D367" s="112"/>
      <c r="E367" s="106"/>
      <c r="F367" s="115"/>
      <c r="G367" s="108"/>
      <c r="H367" s="116"/>
    </row>
    <row r="368" spans="1:8" s="40" customFormat="1" ht="36" customHeight="1" x14ac:dyDescent="0.2">
      <c r="A368" s="129" t="s">
        <v>292</v>
      </c>
      <c r="B368" s="120" t="s">
        <v>89</v>
      </c>
      <c r="C368" s="104" t="s">
        <v>694</v>
      </c>
      <c r="D368" s="112"/>
      <c r="E368" s="106" t="s">
        <v>39</v>
      </c>
      <c r="F368" s="115">
        <v>1</v>
      </c>
      <c r="G368" s="110"/>
      <c r="H368" s="109">
        <f t="shared" ref="H368" si="56">ROUND(G368*F368,2)</f>
        <v>0</v>
      </c>
    </row>
    <row r="369" spans="1:8" s="40" customFormat="1" ht="36" customHeight="1" x14ac:dyDescent="0.2">
      <c r="A369" s="75" t="s">
        <v>399</v>
      </c>
      <c r="B369" s="103" t="s">
        <v>630</v>
      </c>
      <c r="C369" s="80" t="s">
        <v>400</v>
      </c>
      <c r="D369" s="145" t="s">
        <v>401</v>
      </c>
      <c r="E369" s="106"/>
      <c r="F369" s="146"/>
      <c r="G369" s="108"/>
      <c r="H369" s="116"/>
    </row>
    <row r="370" spans="1:8" s="40" customFormat="1" ht="36" customHeight="1" x14ac:dyDescent="0.2">
      <c r="A370" s="75" t="s">
        <v>402</v>
      </c>
      <c r="B370" s="111" t="s">
        <v>33</v>
      </c>
      <c r="C370" s="104" t="s">
        <v>513</v>
      </c>
      <c r="D370" s="112"/>
      <c r="E370" s="106" t="s">
        <v>51</v>
      </c>
      <c r="F370" s="147">
        <v>14</v>
      </c>
      <c r="G370" s="110"/>
      <c r="H370" s="109">
        <f t="shared" ref="H370" si="57">ROUND(G370*F370,2)</f>
        <v>0</v>
      </c>
    </row>
    <row r="371" spans="1:8" s="40" customFormat="1" ht="36" customHeight="1" x14ac:dyDescent="0.2">
      <c r="A371" s="20"/>
      <c r="B371" s="16"/>
      <c r="C371" s="160" t="s">
        <v>608</v>
      </c>
      <c r="D371" s="10"/>
      <c r="E371" s="7"/>
      <c r="F371" s="10"/>
      <c r="G371" s="20"/>
      <c r="H371" s="23"/>
    </row>
    <row r="372" spans="1:8" s="40" customFormat="1" ht="36" customHeight="1" x14ac:dyDescent="0.2">
      <c r="A372" s="75" t="s">
        <v>498</v>
      </c>
      <c r="B372" s="103" t="s">
        <v>631</v>
      </c>
      <c r="C372" s="104" t="s">
        <v>499</v>
      </c>
      <c r="D372" s="112" t="s">
        <v>115</v>
      </c>
      <c r="E372" s="106"/>
      <c r="F372" s="115"/>
      <c r="G372" s="108"/>
      <c r="H372" s="116"/>
    </row>
    <row r="373" spans="1:8" s="40" customFormat="1" ht="36" customHeight="1" x14ac:dyDescent="0.2">
      <c r="A373" s="75" t="s">
        <v>592</v>
      </c>
      <c r="B373" s="111" t="s">
        <v>33</v>
      </c>
      <c r="C373" s="104" t="s">
        <v>142</v>
      </c>
      <c r="D373" s="112"/>
      <c r="E373" s="106"/>
      <c r="F373" s="115"/>
      <c r="G373" s="108"/>
      <c r="H373" s="116"/>
    </row>
    <row r="374" spans="1:8" s="40" customFormat="1" ht="36" customHeight="1" x14ac:dyDescent="0.2">
      <c r="A374" s="75" t="s">
        <v>593</v>
      </c>
      <c r="B374" s="120" t="s">
        <v>89</v>
      </c>
      <c r="C374" s="104" t="s">
        <v>503</v>
      </c>
      <c r="D374" s="112"/>
      <c r="E374" s="106" t="s">
        <v>39</v>
      </c>
      <c r="F374" s="115">
        <v>1</v>
      </c>
      <c r="G374" s="110"/>
      <c r="H374" s="109">
        <f>ROUND(G374*F374,2)</f>
        <v>0</v>
      </c>
    </row>
    <row r="375" spans="1:8" s="40" customFormat="1" ht="36" customHeight="1" x14ac:dyDescent="0.2">
      <c r="A375" s="75" t="s">
        <v>518</v>
      </c>
      <c r="B375" s="103" t="s">
        <v>632</v>
      </c>
      <c r="C375" s="104" t="s">
        <v>519</v>
      </c>
      <c r="D375" s="112" t="s">
        <v>115</v>
      </c>
      <c r="E375" s="106"/>
      <c r="F375" s="115"/>
      <c r="G375" s="108"/>
      <c r="H375" s="116"/>
    </row>
    <row r="376" spans="1:8" s="40" customFormat="1" ht="36" customHeight="1" x14ac:dyDescent="0.2">
      <c r="A376" s="75" t="s">
        <v>594</v>
      </c>
      <c r="B376" s="111" t="s">
        <v>33</v>
      </c>
      <c r="C376" s="104" t="s">
        <v>595</v>
      </c>
      <c r="D376" s="112"/>
      <c r="E376" s="106"/>
      <c r="F376" s="115"/>
      <c r="G376" s="108"/>
      <c r="H376" s="116"/>
    </row>
    <row r="377" spans="1:8" s="40" customFormat="1" ht="36" customHeight="1" x14ac:dyDescent="0.2">
      <c r="A377" s="75" t="s">
        <v>596</v>
      </c>
      <c r="B377" s="120" t="s">
        <v>89</v>
      </c>
      <c r="C377" s="104" t="s">
        <v>503</v>
      </c>
      <c r="D377" s="112"/>
      <c r="E377" s="106" t="s">
        <v>51</v>
      </c>
      <c r="F377" s="115">
        <v>10</v>
      </c>
      <c r="G377" s="110"/>
      <c r="H377" s="109">
        <f>ROUND(G377*F377,2)</f>
        <v>0</v>
      </c>
    </row>
    <row r="378" spans="1:8" s="40" customFormat="1" ht="36" customHeight="1" x14ac:dyDescent="0.2">
      <c r="A378" s="75" t="s">
        <v>506</v>
      </c>
      <c r="B378" s="103" t="s">
        <v>633</v>
      </c>
      <c r="C378" s="128" t="s">
        <v>507</v>
      </c>
      <c r="D378" s="112" t="s">
        <v>115</v>
      </c>
      <c r="E378" s="106"/>
      <c r="F378" s="115"/>
      <c r="G378" s="108"/>
      <c r="H378" s="116"/>
    </row>
    <row r="379" spans="1:8" s="40" customFormat="1" ht="36" customHeight="1" x14ac:dyDescent="0.2">
      <c r="A379" s="75" t="s">
        <v>508</v>
      </c>
      <c r="B379" s="111" t="s">
        <v>33</v>
      </c>
      <c r="C379" s="128" t="s">
        <v>316</v>
      </c>
      <c r="D379" s="112"/>
      <c r="E379" s="106" t="s">
        <v>39</v>
      </c>
      <c r="F379" s="115">
        <v>1</v>
      </c>
      <c r="G379" s="110"/>
      <c r="H379" s="109">
        <f>ROUND(G379*F379,2)</f>
        <v>0</v>
      </c>
    </row>
    <row r="380" spans="1:8" s="40" customFormat="1" ht="36" customHeight="1" x14ac:dyDescent="0.2">
      <c r="A380" s="75" t="s">
        <v>162</v>
      </c>
      <c r="B380" s="103" t="s">
        <v>634</v>
      </c>
      <c r="C380" s="104" t="s">
        <v>164</v>
      </c>
      <c r="D380" s="112" t="s">
        <v>115</v>
      </c>
      <c r="E380" s="106"/>
      <c r="F380" s="115"/>
      <c r="G380" s="108"/>
      <c r="H380" s="116"/>
    </row>
    <row r="381" spans="1:8" s="40" customFormat="1" ht="36" customHeight="1" x14ac:dyDescent="0.2">
      <c r="A381" s="75" t="s">
        <v>165</v>
      </c>
      <c r="B381" s="111" t="s">
        <v>33</v>
      </c>
      <c r="C381" s="104" t="s">
        <v>142</v>
      </c>
      <c r="D381" s="112"/>
      <c r="E381" s="106"/>
      <c r="F381" s="115"/>
      <c r="G381" s="108"/>
      <c r="H381" s="116"/>
    </row>
    <row r="382" spans="1:8" s="40" customFormat="1" ht="36" customHeight="1" x14ac:dyDescent="0.2">
      <c r="A382" s="75" t="s">
        <v>166</v>
      </c>
      <c r="B382" s="120" t="s">
        <v>89</v>
      </c>
      <c r="C382" s="104" t="s">
        <v>167</v>
      </c>
      <c r="D382" s="112"/>
      <c r="E382" s="106" t="s">
        <v>67</v>
      </c>
      <c r="F382" s="127">
        <v>4</v>
      </c>
      <c r="G382" s="110"/>
      <c r="H382" s="109">
        <f>ROUND(G382*F382,2)</f>
        <v>0</v>
      </c>
    </row>
    <row r="383" spans="1:8" s="40" customFormat="1" ht="36" customHeight="1" x14ac:dyDescent="0.2">
      <c r="A383" s="75" t="s">
        <v>122</v>
      </c>
      <c r="B383" s="103" t="s">
        <v>635</v>
      </c>
      <c r="C383" s="128" t="s">
        <v>124</v>
      </c>
      <c r="D383" s="112" t="s">
        <v>115</v>
      </c>
      <c r="E383" s="106"/>
      <c r="F383" s="115"/>
      <c r="G383" s="209"/>
      <c r="H383" s="109"/>
    </row>
    <row r="384" spans="1:8" s="40" customFormat="1" ht="36" customHeight="1" x14ac:dyDescent="0.2">
      <c r="A384" s="75" t="s">
        <v>125</v>
      </c>
      <c r="B384" s="111" t="s">
        <v>33</v>
      </c>
      <c r="C384" s="128" t="s">
        <v>316</v>
      </c>
      <c r="D384" s="112"/>
      <c r="E384" s="106"/>
      <c r="F384" s="115"/>
      <c r="G384" s="108"/>
      <c r="H384" s="116"/>
    </row>
    <row r="385" spans="1:8" s="40" customFormat="1" ht="36" customHeight="1" x14ac:dyDescent="0.2">
      <c r="A385" s="129" t="s">
        <v>292</v>
      </c>
      <c r="B385" s="120" t="s">
        <v>89</v>
      </c>
      <c r="C385" s="104" t="s">
        <v>694</v>
      </c>
      <c r="D385" s="112"/>
      <c r="E385" s="106" t="s">
        <v>39</v>
      </c>
      <c r="F385" s="115">
        <v>1</v>
      </c>
      <c r="G385" s="110"/>
      <c r="H385" s="109">
        <f t="shared" ref="H385" si="58">ROUND(G385*F385,2)</f>
        <v>0</v>
      </c>
    </row>
    <row r="386" spans="1:8" s="40" customFormat="1" ht="36" customHeight="1" x14ac:dyDescent="0.2">
      <c r="A386" s="75" t="s">
        <v>399</v>
      </c>
      <c r="B386" s="103" t="s">
        <v>636</v>
      </c>
      <c r="C386" s="80" t="s">
        <v>400</v>
      </c>
      <c r="D386" s="145" t="s">
        <v>401</v>
      </c>
      <c r="E386" s="106"/>
      <c r="F386" s="146"/>
      <c r="G386" s="108"/>
      <c r="H386" s="116"/>
    </row>
    <row r="387" spans="1:8" s="40" customFormat="1" ht="36" customHeight="1" x14ac:dyDescent="0.2">
      <c r="A387" s="75" t="s">
        <v>402</v>
      </c>
      <c r="B387" s="111" t="s">
        <v>33</v>
      </c>
      <c r="C387" s="104" t="s">
        <v>513</v>
      </c>
      <c r="D387" s="112"/>
      <c r="E387" s="106" t="s">
        <v>51</v>
      </c>
      <c r="F387" s="147">
        <v>13</v>
      </c>
      <c r="G387" s="110"/>
      <c r="H387" s="109">
        <f t="shared" ref="H387" si="59">ROUND(G387*F387,2)</f>
        <v>0</v>
      </c>
    </row>
    <row r="388" spans="1:8" s="40" customFormat="1" ht="36" customHeight="1" x14ac:dyDescent="0.2">
      <c r="A388" s="20"/>
      <c r="B388" s="16"/>
      <c r="C388" s="160" t="s">
        <v>609</v>
      </c>
      <c r="D388" s="10"/>
      <c r="E388" s="7"/>
      <c r="F388" s="10"/>
      <c r="G388" s="20"/>
      <c r="H388" s="23"/>
    </row>
    <row r="389" spans="1:8" s="40" customFormat="1" ht="36" customHeight="1" x14ac:dyDescent="0.2">
      <c r="A389" s="75" t="s">
        <v>498</v>
      </c>
      <c r="B389" s="103" t="s">
        <v>637</v>
      </c>
      <c r="C389" s="104" t="s">
        <v>499</v>
      </c>
      <c r="D389" s="112" t="s">
        <v>115</v>
      </c>
      <c r="E389" s="106"/>
      <c r="F389" s="115"/>
      <c r="G389" s="108"/>
      <c r="H389" s="116"/>
    </row>
    <row r="390" spans="1:8" s="40" customFormat="1" ht="36" customHeight="1" x14ac:dyDescent="0.2">
      <c r="A390" s="75" t="s">
        <v>592</v>
      </c>
      <c r="B390" s="111" t="s">
        <v>33</v>
      </c>
      <c r="C390" s="104" t="s">
        <v>142</v>
      </c>
      <c r="D390" s="112"/>
      <c r="E390" s="106"/>
      <c r="F390" s="115"/>
      <c r="G390" s="108"/>
      <c r="H390" s="116"/>
    </row>
    <row r="391" spans="1:8" s="40" customFormat="1" ht="36" customHeight="1" x14ac:dyDescent="0.2">
      <c r="A391" s="75" t="s">
        <v>593</v>
      </c>
      <c r="B391" s="120" t="s">
        <v>89</v>
      </c>
      <c r="C391" s="104" t="s">
        <v>503</v>
      </c>
      <c r="D391" s="112"/>
      <c r="E391" s="106" t="s">
        <v>39</v>
      </c>
      <c r="F391" s="115">
        <v>1</v>
      </c>
      <c r="G391" s="110"/>
      <c r="H391" s="109">
        <f>ROUND(G391*F391,2)</f>
        <v>0</v>
      </c>
    </row>
    <row r="392" spans="1:8" s="40" customFormat="1" ht="36" customHeight="1" x14ac:dyDescent="0.2">
      <c r="A392" s="75" t="s">
        <v>518</v>
      </c>
      <c r="B392" s="103" t="s">
        <v>638</v>
      </c>
      <c r="C392" s="104" t="s">
        <v>519</v>
      </c>
      <c r="D392" s="112" t="s">
        <v>115</v>
      </c>
      <c r="E392" s="106"/>
      <c r="F392" s="115"/>
      <c r="G392" s="108"/>
      <c r="H392" s="116"/>
    </row>
    <row r="393" spans="1:8" s="40" customFormat="1" ht="36" customHeight="1" x14ac:dyDescent="0.2">
      <c r="A393" s="75" t="s">
        <v>594</v>
      </c>
      <c r="B393" s="111" t="s">
        <v>33</v>
      </c>
      <c r="C393" s="104" t="s">
        <v>595</v>
      </c>
      <c r="D393" s="112"/>
      <c r="E393" s="106"/>
      <c r="F393" s="115"/>
      <c r="G393" s="108"/>
      <c r="H393" s="116"/>
    </row>
    <row r="394" spans="1:8" s="40" customFormat="1" ht="36" customHeight="1" x14ac:dyDescent="0.2">
      <c r="A394" s="75" t="s">
        <v>596</v>
      </c>
      <c r="B394" s="120" t="s">
        <v>89</v>
      </c>
      <c r="C394" s="104" t="s">
        <v>503</v>
      </c>
      <c r="D394" s="112"/>
      <c r="E394" s="106" t="s">
        <v>51</v>
      </c>
      <c r="F394" s="127">
        <v>13.5</v>
      </c>
      <c r="G394" s="110"/>
      <c r="H394" s="109">
        <f>ROUND(G394*F394,2)</f>
        <v>0</v>
      </c>
    </row>
    <row r="395" spans="1:8" s="40" customFormat="1" ht="36" customHeight="1" x14ac:dyDescent="0.2">
      <c r="A395" s="75" t="s">
        <v>506</v>
      </c>
      <c r="B395" s="103" t="s">
        <v>639</v>
      </c>
      <c r="C395" s="128" t="s">
        <v>507</v>
      </c>
      <c r="D395" s="112" t="s">
        <v>115</v>
      </c>
      <c r="E395" s="106"/>
      <c r="F395" s="115"/>
      <c r="G395" s="108"/>
      <c r="H395" s="116"/>
    </row>
    <row r="396" spans="1:8" s="40" customFormat="1" ht="36" customHeight="1" x14ac:dyDescent="0.2">
      <c r="A396" s="75" t="s">
        <v>508</v>
      </c>
      <c r="B396" s="111" t="s">
        <v>33</v>
      </c>
      <c r="C396" s="128" t="s">
        <v>316</v>
      </c>
      <c r="D396" s="112"/>
      <c r="E396" s="106" t="s">
        <v>39</v>
      </c>
      <c r="F396" s="115">
        <v>1</v>
      </c>
      <c r="G396" s="110"/>
      <c r="H396" s="109">
        <f>ROUND(G396*F396,2)</f>
        <v>0</v>
      </c>
    </row>
    <row r="397" spans="1:8" s="40" customFormat="1" ht="36" customHeight="1" x14ac:dyDescent="0.2">
      <c r="A397" s="75" t="s">
        <v>162</v>
      </c>
      <c r="B397" s="103" t="s">
        <v>640</v>
      </c>
      <c r="C397" s="104" t="s">
        <v>164</v>
      </c>
      <c r="D397" s="112" t="s">
        <v>115</v>
      </c>
      <c r="E397" s="106"/>
      <c r="F397" s="115"/>
      <c r="G397" s="108"/>
      <c r="H397" s="116"/>
    </row>
    <row r="398" spans="1:8" s="40" customFormat="1" ht="36" customHeight="1" x14ac:dyDescent="0.2">
      <c r="A398" s="75" t="s">
        <v>165</v>
      </c>
      <c r="B398" s="111" t="s">
        <v>33</v>
      </c>
      <c r="C398" s="104" t="s">
        <v>142</v>
      </c>
      <c r="D398" s="112"/>
      <c r="E398" s="106"/>
      <c r="F398" s="115"/>
      <c r="G398" s="108"/>
      <c r="H398" s="116"/>
    </row>
    <row r="399" spans="1:8" s="40" customFormat="1" ht="36" customHeight="1" x14ac:dyDescent="0.2">
      <c r="A399" s="75" t="s">
        <v>166</v>
      </c>
      <c r="B399" s="120" t="s">
        <v>89</v>
      </c>
      <c r="C399" s="104" t="s">
        <v>167</v>
      </c>
      <c r="D399" s="112"/>
      <c r="E399" s="106" t="s">
        <v>67</v>
      </c>
      <c r="F399" s="127">
        <v>4.3</v>
      </c>
      <c r="G399" s="110"/>
      <c r="H399" s="109">
        <f>ROUND(G399*F399,2)</f>
        <v>0</v>
      </c>
    </row>
    <row r="400" spans="1:8" s="40" customFormat="1" ht="36" customHeight="1" x14ac:dyDescent="0.2">
      <c r="A400" s="75" t="s">
        <v>122</v>
      </c>
      <c r="B400" s="103" t="s">
        <v>641</v>
      </c>
      <c r="C400" s="128" t="s">
        <v>124</v>
      </c>
      <c r="D400" s="112" t="s">
        <v>115</v>
      </c>
      <c r="E400" s="106"/>
      <c r="F400" s="115"/>
      <c r="G400" s="209"/>
      <c r="H400" s="109"/>
    </row>
    <row r="401" spans="1:8" s="40" customFormat="1" ht="36" customHeight="1" x14ac:dyDescent="0.2">
      <c r="A401" s="75" t="s">
        <v>125</v>
      </c>
      <c r="B401" s="111" t="s">
        <v>33</v>
      </c>
      <c r="C401" s="128" t="s">
        <v>316</v>
      </c>
      <c r="D401" s="112"/>
      <c r="E401" s="106"/>
      <c r="F401" s="115"/>
      <c r="G401" s="108"/>
      <c r="H401" s="116"/>
    </row>
    <row r="402" spans="1:8" s="40" customFormat="1" ht="36" customHeight="1" x14ac:dyDescent="0.2">
      <c r="A402" s="129" t="s">
        <v>292</v>
      </c>
      <c r="B402" s="120" t="s">
        <v>89</v>
      </c>
      <c r="C402" s="104" t="s">
        <v>694</v>
      </c>
      <c r="D402" s="112"/>
      <c r="E402" s="106" t="s">
        <v>39</v>
      </c>
      <c r="F402" s="115">
        <v>1</v>
      </c>
      <c r="G402" s="110"/>
      <c r="H402" s="109">
        <f t="shared" ref="H402" si="60">ROUND(G402*F402,2)</f>
        <v>0</v>
      </c>
    </row>
    <row r="403" spans="1:8" s="40" customFormat="1" ht="36" customHeight="1" x14ac:dyDescent="0.2">
      <c r="A403" s="75" t="s">
        <v>399</v>
      </c>
      <c r="B403" s="103" t="s">
        <v>642</v>
      </c>
      <c r="C403" s="80" t="s">
        <v>400</v>
      </c>
      <c r="D403" s="145" t="s">
        <v>401</v>
      </c>
      <c r="E403" s="106"/>
      <c r="F403" s="146"/>
      <c r="G403" s="108"/>
      <c r="H403" s="116"/>
    </row>
    <row r="404" spans="1:8" s="40" customFormat="1" ht="36" customHeight="1" x14ac:dyDescent="0.2">
      <c r="A404" s="75" t="s">
        <v>402</v>
      </c>
      <c r="B404" s="111" t="s">
        <v>33</v>
      </c>
      <c r="C404" s="104" t="s">
        <v>513</v>
      </c>
      <c r="D404" s="112"/>
      <c r="E404" s="106" t="s">
        <v>51</v>
      </c>
      <c r="F404" s="200">
        <v>17</v>
      </c>
      <c r="G404" s="110"/>
      <c r="H404" s="109">
        <f t="shared" ref="H404" si="61">ROUND(G404*F404,2)</f>
        <v>0</v>
      </c>
    </row>
    <row r="405" spans="1:8" s="40" customFormat="1" ht="36" customHeight="1" x14ac:dyDescent="0.2">
      <c r="A405" s="20"/>
      <c r="B405" s="16"/>
      <c r="C405" s="160" t="s">
        <v>610</v>
      </c>
      <c r="D405" s="10"/>
      <c r="E405" s="7"/>
      <c r="F405" s="10"/>
      <c r="G405" s="20"/>
      <c r="H405" s="23"/>
    </row>
    <row r="406" spans="1:8" s="40" customFormat="1" ht="36" customHeight="1" x14ac:dyDescent="0.2">
      <c r="A406" s="75" t="s">
        <v>498</v>
      </c>
      <c r="B406" s="103" t="s">
        <v>643</v>
      </c>
      <c r="C406" s="104" t="s">
        <v>499</v>
      </c>
      <c r="D406" s="112" t="s">
        <v>115</v>
      </c>
      <c r="E406" s="106"/>
      <c r="F406" s="115"/>
      <c r="G406" s="108"/>
      <c r="H406" s="116"/>
    </row>
    <row r="407" spans="1:8" s="40" customFormat="1" ht="36" customHeight="1" x14ac:dyDescent="0.2">
      <c r="A407" s="75" t="s">
        <v>500</v>
      </c>
      <c r="B407" s="111" t="s">
        <v>33</v>
      </c>
      <c r="C407" s="104" t="s">
        <v>501</v>
      </c>
      <c r="D407" s="112"/>
      <c r="E407" s="106"/>
      <c r="F407" s="115"/>
      <c r="G407" s="108"/>
      <c r="H407" s="116"/>
    </row>
    <row r="408" spans="1:8" s="40" customFormat="1" ht="36" customHeight="1" x14ac:dyDescent="0.2">
      <c r="A408" s="75" t="s">
        <v>502</v>
      </c>
      <c r="B408" s="120" t="s">
        <v>89</v>
      </c>
      <c r="C408" s="104" t="s">
        <v>503</v>
      </c>
      <c r="D408" s="112"/>
      <c r="E408" s="106" t="s">
        <v>39</v>
      </c>
      <c r="F408" s="115">
        <v>1</v>
      </c>
      <c r="G408" s="110"/>
      <c r="H408" s="109">
        <f>ROUND(G408*F408,2)</f>
        <v>0</v>
      </c>
    </row>
    <row r="409" spans="1:8" s="40" customFormat="1" ht="36" customHeight="1" x14ac:dyDescent="0.2">
      <c r="A409" s="75" t="s">
        <v>162</v>
      </c>
      <c r="B409" s="103" t="s">
        <v>644</v>
      </c>
      <c r="C409" s="104" t="s">
        <v>164</v>
      </c>
      <c r="D409" s="112" t="s">
        <v>115</v>
      </c>
      <c r="E409" s="106"/>
      <c r="F409" s="115"/>
      <c r="G409" s="108"/>
      <c r="H409" s="116"/>
    </row>
    <row r="410" spans="1:8" s="40" customFormat="1" ht="36" customHeight="1" x14ac:dyDescent="0.2">
      <c r="A410" s="75" t="s">
        <v>165</v>
      </c>
      <c r="B410" s="111" t="s">
        <v>33</v>
      </c>
      <c r="C410" s="104" t="s">
        <v>501</v>
      </c>
      <c r="D410" s="112"/>
      <c r="E410" s="106"/>
      <c r="F410" s="115"/>
      <c r="G410" s="108"/>
      <c r="H410" s="116"/>
    </row>
    <row r="411" spans="1:8" s="40" customFormat="1" ht="36" customHeight="1" x14ac:dyDescent="0.2">
      <c r="A411" s="75" t="s">
        <v>166</v>
      </c>
      <c r="B411" s="120" t="s">
        <v>89</v>
      </c>
      <c r="C411" s="104" t="s">
        <v>167</v>
      </c>
      <c r="D411" s="112"/>
      <c r="E411" s="106" t="s">
        <v>67</v>
      </c>
      <c r="F411" s="127">
        <v>4.5</v>
      </c>
      <c r="G411" s="110"/>
      <c r="H411" s="109">
        <f>ROUND(G411*F411,2)</f>
        <v>0</v>
      </c>
    </row>
    <row r="412" spans="1:8" s="40" customFormat="1" ht="36" customHeight="1" x14ac:dyDescent="0.2">
      <c r="A412" s="75" t="s">
        <v>122</v>
      </c>
      <c r="B412" s="103" t="s">
        <v>645</v>
      </c>
      <c r="C412" s="128" t="s">
        <v>124</v>
      </c>
      <c r="D412" s="112" t="s">
        <v>115</v>
      </c>
      <c r="E412" s="106"/>
      <c r="F412" s="115"/>
      <c r="G412" s="209"/>
      <c r="H412" s="109"/>
    </row>
    <row r="413" spans="1:8" s="40" customFormat="1" ht="36" customHeight="1" x14ac:dyDescent="0.2">
      <c r="A413" s="75" t="s">
        <v>125</v>
      </c>
      <c r="B413" s="111" t="s">
        <v>33</v>
      </c>
      <c r="C413" s="128" t="s">
        <v>611</v>
      </c>
      <c r="D413" s="112"/>
      <c r="E413" s="106"/>
      <c r="F413" s="115"/>
      <c r="G413" s="108"/>
      <c r="H413" s="116"/>
    </row>
    <row r="414" spans="1:8" s="40" customFormat="1" ht="36" customHeight="1" x14ac:dyDescent="0.2">
      <c r="A414" s="129" t="s">
        <v>292</v>
      </c>
      <c r="B414" s="120" t="s">
        <v>89</v>
      </c>
      <c r="C414" s="104" t="s">
        <v>694</v>
      </c>
      <c r="D414" s="112"/>
      <c r="E414" s="106" t="s">
        <v>39</v>
      </c>
      <c r="F414" s="115">
        <v>1</v>
      </c>
      <c r="G414" s="110"/>
      <c r="H414" s="109">
        <f t="shared" ref="H414" si="62">ROUND(G414*F414,2)</f>
        <v>0</v>
      </c>
    </row>
    <row r="415" spans="1:8" s="40" customFormat="1" ht="36" customHeight="1" x14ac:dyDescent="0.2">
      <c r="A415" s="75" t="s">
        <v>399</v>
      </c>
      <c r="B415" s="103" t="s">
        <v>646</v>
      </c>
      <c r="C415" s="80" t="s">
        <v>400</v>
      </c>
      <c r="D415" s="145" t="s">
        <v>401</v>
      </c>
      <c r="E415" s="106"/>
      <c r="F415" s="146"/>
      <c r="G415" s="108"/>
      <c r="H415" s="116"/>
    </row>
    <row r="416" spans="1:8" s="40" customFormat="1" ht="36" customHeight="1" x14ac:dyDescent="0.2">
      <c r="A416" s="75" t="s">
        <v>402</v>
      </c>
      <c r="B416" s="111" t="s">
        <v>33</v>
      </c>
      <c r="C416" s="104" t="s">
        <v>505</v>
      </c>
      <c r="D416" s="112"/>
      <c r="E416" s="106" t="s">
        <v>51</v>
      </c>
      <c r="F416" s="200">
        <v>8</v>
      </c>
      <c r="G416" s="110"/>
      <c r="H416" s="109">
        <f t="shared" ref="H416" si="63">ROUND(G416*F416,2)</f>
        <v>0</v>
      </c>
    </row>
    <row r="417" spans="1:8" s="40" customFormat="1" ht="36" customHeight="1" x14ac:dyDescent="0.2">
      <c r="A417" s="20"/>
      <c r="B417" s="16"/>
      <c r="C417" s="160" t="s">
        <v>612</v>
      </c>
      <c r="D417" s="10"/>
      <c r="E417" s="7"/>
      <c r="F417" s="10"/>
      <c r="G417" s="20"/>
      <c r="H417" s="23"/>
    </row>
    <row r="418" spans="1:8" s="40" customFormat="1" ht="36" customHeight="1" x14ac:dyDescent="0.2">
      <c r="A418" s="75" t="s">
        <v>498</v>
      </c>
      <c r="B418" s="103" t="s">
        <v>647</v>
      </c>
      <c r="C418" s="104" t="s">
        <v>499</v>
      </c>
      <c r="D418" s="112" t="s">
        <v>115</v>
      </c>
      <c r="E418" s="106"/>
      <c r="F418" s="115"/>
      <c r="G418" s="108"/>
      <c r="H418" s="116"/>
    </row>
    <row r="419" spans="1:8" s="40" customFormat="1" ht="36" customHeight="1" x14ac:dyDescent="0.2">
      <c r="A419" s="75" t="s">
        <v>592</v>
      </c>
      <c r="B419" s="111" t="s">
        <v>33</v>
      </c>
      <c r="C419" s="104" t="s">
        <v>142</v>
      </c>
      <c r="D419" s="112"/>
      <c r="E419" s="106"/>
      <c r="F419" s="115"/>
      <c r="G419" s="108"/>
      <c r="H419" s="116"/>
    </row>
    <row r="420" spans="1:8" s="40" customFormat="1" ht="36" customHeight="1" x14ac:dyDescent="0.2">
      <c r="A420" s="75" t="s">
        <v>593</v>
      </c>
      <c r="B420" s="120" t="s">
        <v>89</v>
      </c>
      <c r="C420" s="104" t="s">
        <v>503</v>
      </c>
      <c r="D420" s="112"/>
      <c r="E420" s="106" t="s">
        <v>39</v>
      </c>
      <c r="F420" s="115">
        <v>1</v>
      </c>
      <c r="G420" s="110"/>
      <c r="H420" s="109">
        <f>ROUND(G420*F420,2)</f>
        <v>0</v>
      </c>
    </row>
    <row r="421" spans="1:8" s="40" customFormat="1" ht="36" customHeight="1" x14ac:dyDescent="0.2">
      <c r="A421" s="75" t="s">
        <v>518</v>
      </c>
      <c r="B421" s="103" t="s">
        <v>648</v>
      </c>
      <c r="C421" s="104" t="s">
        <v>519</v>
      </c>
      <c r="D421" s="112" t="s">
        <v>115</v>
      </c>
      <c r="E421" s="106"/>
      <c r="F421" s="115"/>
      <c r="G421" s="108"/>
      <c r="H421" s="116"/>
    </row>
    <row r="422" spans="1:8" s="40" customFormat="1" ht="36" customHeight="1" x14ac:dyDescent="0.2">
      <c r="A422" s="75" t="s">
        <v>594</v>
      </c>
      <c r="B422" s="111" t="s">
        <v>33</v>
      </c>
      <c r="C422" s="104" t="s">
        <v>595</v>
      </c>
      <c r="D422" s="112"/>
      <c r="E422" s="106"/>
      <c r="F422" s="115"/>
      <c r="G422" s="108"/>
      <c r="H422" s="116"/>
    </row>
    <row r="423" spans="1:8" s="40" customFormat="1" ht="36" customHeight="1" x14ac:dyDescent="0.2">
      <c r="A423" s="75" t="s">
        <v>596</v>
      </c>
      <c r="B423" s="120" t="s">
        <v>89</v>
      </c>
      <c r="C423" s="104" t="s">
        <v>503</v>
      </c>
      <c r="D423" s="112"/>
      <c r="E423" s="106" t="s">
        <v>51</v>
      </c>
      <c r="F423" s="127">
        <v>11</v>
      </c>
      <c r="G423" s="110"/>
      <c r="H423" s="109">
        <f>ROUND(G423*F423,2)</f>
        <v>0</v>
      </c>
    </row>
    <row r="424" spans="1:8" s="40" customFormat="1" ht="36" customHeight="1" x14ac:dyDescent="0.2">
      <c r="A424" s="75" t="s">
        <v>506</v>
      </c>
      <c r="B424" s="103" t="s">
        <v>649</v>
      </c>
      <c r="C424" s="128" t="s">
        <v>507</v>
      </c>
      <c r="D424" s="112" t="s">
        <v>115</v>
      </c>
      <c r="E424" s="106"/>
      <c r="F424" s="115"/>
      <c r="G424" s="108"/>
      <c r="H424" s="116"/>
    </row>
    <row r="425" spans="1:8" s="40" customFormat="1" ht="36" customHeight="1" x14ac:dyDescent="0.2">
      <c r="A425" s="75" t="s">
        <v>508</v>
      </c>
      <c r="B425" s="111" t="s">
        <v>33</v>
      </c>
      <c r="C425" s="128" t="s">
        <v>316</v>
      </c>
      <c r="D425" s="112"/>
      <c r="E425" s="106" t="s">
        <v>39</v>
      </c>
      <c r="F425" s="115">
        <v>1</v>
      </c>
      <c r="G425" s="110"/>
      <c r="H425" s="109">
        <f>ROUND(G425*F425,2)</f>
        <v>0</v>
      </c>
    </row>
    <row r="426" spans="1:8" s="40" customFormat="1" ht="36" customHeight="1" x14ac:dyDescent="0.2">
      <c r="A426" s="75" t="s">
        <v>162</v>
      </c>
      <c r="B426" s="103" t="s">
        <v>650</v>
      </c>
      <c r="C426" s="104" t="s">
        <v>164</v>
      </c>
      <c r="D426" s="112" t="s">
        <v>115</v>
      </c>
      <c r="E426" s="106"/>
      <c r="F426" s="115"/>
      <c r="G426" s="108"/>
      <c r="H426" s="116"/>
    </row>
    <row r="427" spans="1:8" s="40" customFormat="1" ht="36" customHeight="1" x14ac:dyDescent="0.2">
      <c r="A427" s="75" t="s">
        <v>165</v>
      </c>
      <c r="B427" s="111" t="s">
        <v>33</v>
      </c>
      <c r="C427" s="104" t="s">
        <v>142</v>
      </c>
      <c r="D427" s="112"/>
      <c r="E427" s="106"/>
      <c r="F427" s="115"/>
      <c r="G427" s="108"/>
      <c r="H427" s="116"/>
    </row>
    <row r="428" spans="1:8" s="40" customFormat="1" ht="36" customHeight="1" x14ac:dyDescent="0.2">
      <c r="A428" s="75" t="s">
        <v>166</v>
      </c>
      <c r="B428" s="120" t="s">
        <v>89</v>
      </c>
      <c r="C428" s="104" t="s">
        <v>167</v>
      </c>
      <c r="D428" s="112"/>
      <c r="E428" s="106" t="s">
        <v>67</v>
      </c>
      <c r="F428" s="127">
        <v>4</v>
      </c>
      <c r="G428" s="110"/>
      <c r="H428" s="109">
        <f>ROUND(G428*F428,2)</f>
        <v>0</v>
      </c>
    </row>
    <row r="429" spans="1:8" s="40" customFormat="1" ht="36" customHeight="1" x14ac:dyDescent="0.2">
      <c r="A429" s="75" t="s">
        <v>122</v>
      </c>
      <c r="B429" s="103" t="s">
        <v>651</v>
      </c>
      <c r="C429" s="128" t="s">
        <v>124</v>
      </c>
      <c r="D429" s="112" t="s">
        <v>115</v>
      </c>
      <c r="E429" s="106"/>
      <c r="F429" s="115"/>
      <c r="G429" s="209"/>
      <c r="H429" s="109"/>
    </row>
    <row r="430" spans="1:8" s="40" customFormat="1" ht="36" customHeight="1" x14ac:dyDescent="0.2">
      <c r="A430" s="75" t="s">
        <v>125</v>
      </c>
      <c r="B430" s="111" t="s">
        <v>33</v>
      </c>
      <c r="C430" s="128" t="s">
        <v>316</v>
      </c>
      <c r="D430" s="112"/>
      <c r="E430" s="106"/>
      <c r="F430" s="115"/>
      <c r="G430" s="108"/>
      <c r="H430" s="116"/>
    </row>
    <row r="431" spans="1:8" s="40" customFormat="1" ht="36" customHeight="1" x14ac:dyDescent="0.2">
      <c r="A431" s="129" t="s">
        <v>292</v>
      </c>
      <c r="B431" s="120" t="s">
        <v>89</v>
      </c>
      <c r="C431" s="104" t="s">
        <v>694</v>
      </c>
      <c r="D431" s="112"/>
      <c r="E431" s="106" t="s">
        <v>39</v>
      </c>
      <c r="F431" s="115">
        <v>1</v>
      </c>
      <c r="G431" s="110"/>
      <c r="H431" s="109">
        <f t="shared" ref="H431" si="64">ROUND(G431*F431,2)</f>
        <v>0</v>
      </c>
    </row>
    <row r="432" spans="1:8" s="40" customFormat="1" ht="36" customHeight="1" x14ac:dyDescent="0.2">
      <c r="A432" s="75" t="s">
        <v>399</v>
      </c>
      <c r="B432" s="103" t="s">
        <v>652</v>
      </c>
      <c r="C432" s="80" t="s">
        <v>400</v>
      </c>
      <c r="D432" s="145" t="s">
        <v>401</v>
      </c>
      <c r="E432" s="106"/>
      <c r="F432" s="146"/>
      <c r="G432" s="108"/>
      <c r="H432" s="116"/>
    </row>
    <row r="433" spans="1:8" s="40" customFormat="1" ht="36" customHeight="1" x14ac:dyDescent="0.2">
      <c r="A433" s="75" t="s">
        <v>402</v>
      </c>
      <c r="B433" s="111" t="s">
        <v>33</v>
      </c>
      <c r="C433" s="104" t="s">
        <v>513</v>
      </c>
      <c r="D433" s="112"/>
      <c r="E433" s="106" t="s">
        <v>51</v>
      </c>
      <c r="F433" s="200">
        <v>14</v>
      </c>
      <c r="G433" s="110"/>
      <c r="H433" s="109">
        <f t="shared" ref="H433" si="65">ROUND(G433*F433,2)</f>
        <v>0</v>
      </c>
    </row>
    <row r="434" spans="1:8" s="40" customFormat="1" ht="48" customHeight="1" thickBot="1" x14ac:dyDescent="0.25">
      <c r="A434" s="41"/>
      <c r="B434" s="36" t="str">
        <f>B302</f>
        <v>D</v>
      </c>
      <c r="C434" s="228" t="str">
        <f>C302</f>
        <v>WB INKSTER BOULEVARD - 2024 UNDERGROUND WORKS</v>
      </c>
      <c r="D434" s="245"/>
      <c r="E434" s="245"/>
      <c r="F434" s="246"/>
      <c r="G434" s="41" t="s">
        <v>16</v>
      </c>
      <c r="H434" s="41">
        <f>SUM(H302:H433)</f>
        <v>0</v>
      </c>
    </row>
    <row r="435" spans="1:8" s="40" customFormat="1" ht="48" customHeight="1" thickTop="1" x14ac:dyDescent="0.2">
      <c r="A435" s="38"/>
      <c r="B435" s="37" t="s">
        <v>15</v>
      </c>
      <c r="C435" s="231" t="s">
        <v>172</v>
      </c>
      <c r="D435" s="234"/>
      <c r="E435" s="234"/>
      <c r="F435" s="235"/>
      <c r="G435" s="38"/>
      <c r="H435" s="39"/>
    </row>
    <row r="436" spans="1:8" ht="36" customHeight="1" x14ac:dyDescent="0.2">
      <c r="A436" s="75" t="s">
        <v>411</v>
      </c>
      <c r="B436" s="148" t="s">
        <v>653</v>
      </c>
      <c r="C436" s="149" t="s">
        <v>412</v>
      </c>
      <c r="D436" s="207" t="s">
        <v>703</v>
      </c>
      <c r="E436" s="106"/>
      <c r="F436" s="151"/>
      <c r="G436" s="121"/>
      <c r="H436" s="109"/>
    </row>
    <row r="437" spans="1:8" ht="36" customHeight="1" x14ac:dyDescent="0.2">
      <c r="A437" s="75" t="s">
        <v>414</v>
      </c>
      <c r="B437" s="152" t="s">
        <v>33</v>
      </c>
      <c r="C437" s="153" t="s">
        <v>415</v>
      </c>
      <c r="D437" s="150" t="s">
        <v>416</v>
      </c>
      <c r="E437" s="106" t="s">
        <v>32</v>
      </c>
      <c r="F437" s="115">
        <v>3225</v>
      </c>
      <c r="G437" s="110"/>
      <c r="H437" s="109">
        <f>ROUND(G437*F437,2)</f>
        <v>0</v>
      </c>
    </row>
    <row r="438" spans="1:8" ht="36" customHeight="1" x14ac:dyDescent="0.2">
      <c r="A438" s="20"/>
      <c r="B438" s="16"/>
      <c r="C438" s="160" t="s">
        <v>515</v>
      </c>
      <c r="D438" s="10"/>
      <c r="E438" s="7"/>
      <c r="F438" s="10"/>
      <c r="G438" s="20"/>
      <c r="H438" s="23"/>
    </row>
    <row r="439" spans="1:8" ht="36" customHeight="1" x14ac:dyDescent="0.2">
      <c r="A439" s="75" t="s">
        <v>516</v>
      </c>
      <c r="B439" s="103" t="s">
        <v>582</v>
      </c>
      <c r="C439" s="128" t="s">
        <v>517</v>
      </c>
      <c r="D439" s="112" t="s">
        <v>115</v>
      </c>
      <c r="E439" s="106" t="s">
        <v>39</v>
      </c>
      <c r="F439" s="115">
        <v>1</v>
      </c>
      <c r="G439" s="110"/>
      <c r="H439" s="109">
        <f>ROUND(G439*F439,2)</f>
        <v>0</v>
      </c>
    </row>
    <row r="440" spans="1:8" ht="36" customHeight="1" x14ac:dyDescent="0.2">
      <c r="A440" s="75" t="s">
        <v>518</v>
      </c>
      <c r="B440" s="103" t="s">
        <v>583</v>
      </c>
      <c r="C440" s="104" t="s">
        <v>519</v>
      </c>
      <c r="D440" s="112" t="s">
        <v>115</v>
      </c>
      <c r="E440" s="106"/>
      <c r="F440" s="115"/>
      <c r="G440" s="108"/>
      <c r="H440" s="116"/>
    </row>
    <row r="441" spans="1:8" ht="36" customHeight="1" x14ac:dyDescent="0.2">
      <c r="A441" s="75" t="s">
        <v>520</v>
      </c>
      <c r="B441" s="120" t="s">
        <v>33</v>
      </c>
      <c r="C441" s="104" t="s">
        <v>521</v>
      </c>
      <c r="D441" s="112"/>
      <c r="E441" s="106"/>
      <c r="F441" s="115"/>
      <c r="G441" s="108"/>
      <c r="H441" s="116"/>
    </row>
    <row r="442" spans="1:8" ht="36" customHeight="1" x14ac:dyDescent="0.2">
      <c r="A442" s="75" t="s">
        <v>522</v>
      </c>
      <c r="B442" s="120" t="s">
        <v>89</v>
      </c>
      <c r="C442" s="104" t="s">
        <v>503</v>
      </c>
      <c r="D442" s="112"/>
      <c r="E442" s="106" t="s">
        <v>51</v>
      </c>
      <c r="F442" s="115">
        <v>1</v>
      </c>
      <c r="G442" s="110"/>
      <c r="H442" s="109">
        <f>ROUND(G442*F442,2)</f>
        <v>0</v>
      </c>
    </row>
    <row r="443" spans="1:8" ht="36" customHeight="1" x14ac:dyDescent="0.2">
      <c r="A443" s="75" t="s">
        <v>122</v>
      </c>
      <c r="B443" s="103" t="s">
        <v>654</v>
      </c>
      <c r="C443" s="128" t="s">
        <v>124</v>
      </c>
      <c r="D443" s="112" t="s">
        <v>115</v>
      </c>
      <c r="E443" s="106"/>
      <c r="F443" s="115"/>
      <c r="G443" s="209"/>
      <c r="H443" s="109"/>
    </row>
    <row r="444" spans="1:8" ht="36" customHeight="1" x14ac:dyDescent="0.2">
      <c r="A444" s="75" t="s">
        <v>125</v>
      </c>
      <c r="B444" s="111" t="s">
        <v>33</v>
      </c>
      <c r="C444" s="128" t="s">
        <v>579</v>
      </c>
      <c r="D444" s="112"/>
      <c r="E444" s="106"/>
      <c r="F444" s="115"/>
      <c r="G444" s="108"/>
      <c r="H444" s="116"/>
    </row>
    <row r="445" spans="1:8" ht="36" customHeight="1" x14ac:dyDescent="0.2">
      <c r="A445" s="129" t="s">
        <v>292</v>
      </c>
      <c r="B445" s="120" t="s">
        <v>89</v>
      </c>
      <c r="C445" s="104" t="s">
        <v>580</v>
      </c>
      <c r="D445" s="112"/>
      <c r="E445" s="106" t="s">
        <v>39</v>
      </c>
      <c r="F445" s="115">
        <v>1</v>
      </c>
      <c r="G445" s="110"/>
      <c r="H445" s="109">
        <f t="shared" ref="H445" si="66">ROUND(G445*F445,2)</f>
        <v>0</v>
      </c>
    </row>
    <row r="446" spans="1:8" ht="36" customHeight="1" x14ac:dyDescent="0.2">
      <c r="A446" s="20"/>
      <c r="B446" s="16"/>
      <c r="C446" s="160" t="s">
        <v>581</v>
      </c>
      <c r="D446" s="10"/>
      <c r="E446" s="7"/>
      <c r="F446" s="10"/>
      <c r="G446" s="20"/>
      <c r="H446" s="23"/>
    </row>
    <row r="447" spans="1:8" ht="36" customHeight="1" x14ac:dyDescent="0.2">
      <c r="A447" s="193"/>
      <c r="B447" s="139" t="s">
        <v>599</v>
      </c>
      <c r="C447" s="140" t="s">
        <v>585</v>
      </c>
      <c r="D447" s="112" t="s">
        <v>115</v>
      </c>
      <c r="E447" s="142"/>
      <c r="F447" s="79"/>
      <c r="G447" s="194"/>
      <c r="H447" s="195"/>
    </row>
    <row r="448" spans="1:8" ht="36" customHeight="1" x14ac:dyDescent="0.2">
      <c r="A448" s="75"/>
      <c r="B448" s="196" t="s">
        <v>33</v>
      </c>
      <c r="C448" s="80" t="s">
        <v>586</v>
      </c>
      <c r="D448" s="73"/>
      <c r="E448" s="78" t="s">
        <v>39</v>
      </c>
      <c r="F448" s="197">
        <v>2</v>
      </c>
      <c r="G448" s="110"/>
      <c r="H448" s="198">
        <f t="shared" ref="H448" si="67">ROUND(G448*F448,2)</f>
        <v>0</v>
      </c>
    </row>
    <row r="449" spans="1:8" ht="36" customHeight="1" x14ac:dyDescent="0.2">
      <c r="A449" s="193"/>
      <c r="B449" s="139" t="s">
        <v>601</v>
      </c>
      <c r="C449" s="140" t="s">
        <v>584</v>
      </c>
      <c r="D449" s="112" t="s">
        <v>115</v>
      </c>
      <c r="E449" s="142"/>
      <c r="F449" s="79"/>
      <c r="G449" s="194"/>
      <c r="H449" s="195"/>
    </row>
    <row r="450" spans="1:8" ht="36" customHeight="1" x14ac:dyDescent="0.2">
      <c r="A450" s="75"/>
      <c r="B450" s="196" t="s">
        <v>33</v>
      </c>
      <c r="C450" s="77" t="s">
        <v>586</v>
      </c>
      <c r="D450" s="73"/>
      <c r="E450" s="78" t="s">
        <v>51</v>
      </c>
      <c r="F450" s="199">
        <v>1</v>
      </c>
      <c r="G450" s="110"/>
      <c r="H450" s="198">
        <f t="shared" ref="H450" si="68">ROUND(G450*F450,2)</f>
        <v>0</v>
      </c>
    </row>
    <row r="451" spans="1:8" ht="36" customHeight="1" x14ac:dyDescent="0.2">
      <c r="A451" s="75" t="s">
        <v>399</v>
      </c>
      <c r="B451" s="103" t="s">
        <v>597</v>
      </c>
      <c r="C451" s="80" t="s">
        <v>400</v>
      </c>
      <c r="D451" s="145" t="s">
        <v>401</v>
      </c>
      <c r="E451" s="106"/>
      <c r="F451" s="146"/>
      <c r="G451" s="108"/>
      <c r="H451" s="116"/>
    </row>
    <row r="452" spans="1:8" ht="36" customHeight="1" x14ac:dyDescent="0.2">
      <c r="A452" s="75" t="s">
        <v>588</v>
      </c>
      <c r="B452" s="111" t="s">
        <v>33</v>
      </c>
      <c r="C452" s="104" t="s">
        <v>589</v>
      </c>
      <c r="D452" s="112"/>
      <c r="E452" s="106" t="s">
        <v>51</v>
      </c>
      <c r="F452" s="147">
        <v>12</v>
      </c>
      <c r="G452" s="110"/>
      <c r="H452" s="109">
        <f t="shared" ref="H452" si="69">ROUND(G452*F452,2)</f>
        <v>0</v>
      </c>
    </row>
    <row r="453" spans="1:8" ht="36" customHeight="1" x14ac:dyDescent="0.2">
      <c r="A453" s="20"/>
      <c r="B453" s="16"/>
      <c r="C453" s="160" t="s">
        <v>598</v>
      </c>
      <c r="D453" s="10"/>
      <c r="E453" s="7"/>
      <c r="F453" s="10"/>
      <c r="G453" s="20"/>
      <c r="H453" s="23"/>
    </row>
    <row r="454" spans="1:8" ht="36" customHeight="1" x14ac:dyDescent="0.2">
      <c r="A454" s="138"/>
      <c r="B454" s="139" t="s">
        <v>590</v>
      </c>
      <c r="C454" s="140" t="s">
        <v>600</v>
      </c>
      <c r="D454" s="141" t="s">
        <v>115</v>
      </c>
      <c r="E454" s="142" t="s">
        <v>67</v>
      </c>
      <c r="F454" s="201">
        <v>0.3</v>
      </c>
      <c r="G454" s="74"/>
      <c r="H454" s="144">
        <f t="shared" ref="H454" si="70">ROUND(G454*F454,2)</f>
        <v>0</v>
      </c>
    </row>
    <row r="455" spans="1:8" ht="36" customHeight="1" x14ac:dyDescent="0.2">
      <c r="A455" s="202"/>
      <c r="B455" s="203" t="s">
        <v>587</v>
      </c>
      <c r="C455" s="80" t="s">
        <v>602</v>
      </c>
      <c r="D455" s="91" t="s">
        <v>401</v>
      </c>
      <c r="E455" s="78" t="s">
        <v>39</v>
      </c>
      <c r="F455" s="79">
        <v>1</v>
      </c>
      <c r="G455" s="74"/>
      <c r="H455" s="204">
        <f>ROUND(G455*F455,2)</f>
        <v>0</v>
      </c>
    </row>
    <row r="456" spans="1:8" s="40" customFormat="1" ht="48" customHeight="1" thickBot="1" x14ac:dyDescent="0.25">
      <c r="A456" s="41"/>
      <c r="B456" s="36" t="str">
        <f>B435</f>
        <v>E</v>
      </c>
      <c r="C456" s="228" t="str">
        <f>C435</f>
        <v>WATER AND WASTE WORK</v>
      </c>
      <c r="D456" s="229"/>
      <c r="E456" s="229"/>
      <c r="F456" s="230"/>
      <c r="G456" s="41" t="s">
        <v>16</v>
      </c>
      <c r="H456" s="41">
        <f>SUM(H435:H455)</f>
        <v>0</v>
      </c>
    </row>
    <row r="457" spans="1:8" s="40" customFormat="1" ht="48" customHeight="1" thickTop="1" x14ac:dyDescent="0.2">
      <c r="A457" s="38"/>
      <c r="B457" s="37" t="s">
        <v>176</v>
      </c>
      <c r="C457" s="225" t="s">
        <v>446</v>
      </c>
      <c r="D457" s="226"/>
      <c r="E457" s="226"/>
      <c r="F457" s="227"/>
      <c r="G457" s="38"/>
      <c r="H457" s="39"/>
    </row>
    <row r="458" spans="1:8" s="40" customFormat="1" ht="36" customHeight="1" x14ac:dyDescent="0.2">
      <c r="A458" s="20"/>
      <c r="B458" s="16"/>
      <c r="C458" s="160" t="s">
        <v>447</v>
      </c>
      <c r="D458" s="10"/>
      <c r="E458" s="8" t="s">
        <v>1</v>
      </c>
      <c r="F458" s="8" t="s">
        <v>1</v>
      </c>
      <c r="G458" s="20" t="s">
        <v>1</v>
      </c>
      <c r="H458" s="23"/>
    </row>
    <row r="459" spans="1:8" s="40" customFormat="1" ht="36" customHeight="1" x14ac:dyDescent="0.2">
      <c r="A459" s="161"/>
      <c r="B459" s="162" t="s">
        <v>417</v>
      </c>
      <c r="C459" s="163" t="s">
        <v>453</v>
      </c>
      <c r="D459" s="164" t="s">
        <v>454</v>
      </c>
      <c r="E459" s="165"/>
      <c r="F459" s="166"/>
      <c r="G459" s="167"/>
      <c r="H459" s="168"/>
    </row>
    <row r="460" spans="1:8" s="40" customFormat="1" ht="36" customHeight="1" x14ac:dyDescent="0.2">
      <c r="A460" s="161"/>
      <c r="B460" s="169" t="s">
        <v>33</v>
      </c>
      <c r="C460" s="163" t="s">
        <v>462</v>
      </c>
      <c r="D460" s="170"/>
      <c r="E460" s="165" t="s">
        <v>51</v>
      </c>
      <c r="F460" s="171">
        <v>40</v>
      </c>
      <c r="G460" s="172"/>
      <c r="H460" s="173">
        <f t="shared" ref="H460:H461" si="71">ROUND(G460*F460,2)</f>
        <v>0</v>
      </c>
    </row>
    <row r="461" spans="1:8" s="40" customFormat="1" ht="36" customHeight="1" x14ac:dyDescent="0.2">
      <c r="A461" s="161"/>
      <c r="B461" s="169" t="s">
        <v>40</v>
      </c>
      <c r="C461" s="163" t="s">
        <v>463</v>
      </c>
      <c r="D461" s="170"/>
      <c r="E461" s="165" t="s">
        <v>51</v>
      </c>
      <c r="F461" s="171">
        <v>15</v>
      </c>
      <c r="G461" s="172"/>
      <c r="H461" s="173">
        <f t="shared" si="71"/>
        <v>0</v>
      </c>
    </row>
    <row r="462" spans="1:8" s="40" customFormat="1" ht="36" customHeight="1" x14ac:dyDescent="0.2">
      <c r="A462" s="161"/>
      <c r="B462" s="169" t="s">
        <v>52</v>
      </c>
      <c r="C462" s="163" t="s">
        <v>455</v>
      </c>
      <c r="D462" s="170"/>
      <c r="E462" s="165" t="s">
        <v>51</v>
      </c>
      <c r="F462" s="171">
        <v>165</v>
      </c>
      <c r="G462" s="172"/>
      <c r="H462" s="173">
        <f t="shared" ref="H462:H463" si="72">ROUND(G462*F462,2)</f>
        <v>0</v>
      </c>
    </row>
    <row r="463" spans="1:8" s="40" customFormat="1" ht="36" customHeight="1" x14ac:dyDescent="0.2">
      <c r="A463" s="161"/>
      <c r="B463" s="169" t="s">
        <v>59</v>
      </c>
      <c r="C463" s="163" t="s">
        <v>456</v>
      </c>
      <c r="D463" s="170"/>
      <c r="E463" s="165" t="s">
        <v>51</v>
      </c>
      <c r="F463" s="171">
        <v>60</v>
      </c>
      <c r="G463" s="172"/>
      <c r="H463" s="173">
        <f t="shared" si="72"/>
        <v>0</v>
      </c>
    </row>
    <row r="464" spans="1:8" s="40" customFormat="1" ht="36" customHeight="1" x14ac:dyDescent="0.2">
      <c r="A464" s="161"/>
      <c r="B464" s="174" t="s">
        <v>419</v>
      </c>
      <c r="C464" s="175" t="s">
        <v>457</v>
      </c>
      <c r="D464" s="164" t="s">
        <v>712</v>
      </c>
      <c r="E464" s="165"/>
      <c r="F464" s="166"/>
      <c r="G464" s="167"/>
      <c r="H464" s="168"/>
    </row>
    <row r="465" spans="1:8" s="40" customFormat="1" ht="36" customHeight="1" x14ac:dyDescent="0.2">
      <c r="A465" s="161"/>
      <c r="B465" s="169" t="s">
        <v>33</v>
      </c>
      <c r="C465" s="176" t="s">
        <v>458</v>
      </c>
      <c r="D465" s="177" t="s">
        <v>709</v>
      </c>
      <c r="E465" s="178" t="s">
        <v>39</v>
      </c>
      <c r="F465" s="179">
        <v>1</v>
      </c>
      <c r="G465" s="180"/>
      <c r="H465" s="181">
        <f t="shared" ref="H465:H466" si="73">ROUND(G465*F465,2)</f>
        <v>0</v>
      </c>
    </row>
    <row r="466" spans="1:8" s="40" customFormat="1" ht="36" customHeight="1" x14ac:dyDescent="0.2">
      <c r="A466" s="161"/>
      <c r="B466" s="169" t="s">
        <v>40</v>
      </c>
      <c r="C466" s="176" t="s">
        <v>459</v>
      </c>
      <c r="D466" s="177" t="s">
        <v>469</v>
      </c>
      <c r="E466" s="178" t="s">
        <v>39</v>
      </c>
      <c r="F466" s="179">
        <v>2</v>
      </c>
      <c r="G466" s="180"/>
      <c r="H466" s="181">
        <f t="shared" si="73"/>
        <v>0</v>
      </c>
    </row>
    <row r="467" spans="1:8" s="40" customFormat="1" ht="36" customHeight="1" x14ac:dyDescent="0.2">
      <c r="A467" s="161"/>
      <c r="B467" s="169" t="s">
        <v>52</v>
      </c>
      <c r="C467" s="163" t="s">
        <v>460</v>
      </c>
      <c r="D467" s="170" t="s">
        <v>470</v>
      </c>
      <c r="E467" s="178" t="s">
        <v>39</v>
      </c>
      <c r="F467" s="179">
        <v>1</v>
      </c>
      <c r="G467" s="180"/>
      <c r="H467" s="181">
        <f>ROUND(G467*F467,2)</f>
        <v>0</v>
      </c>
    </row>
    <row r="468" spans="1:8" s="40" customFormat="1" ht="36" customHeight="1" x14ac:dyDescent="0.2">
      <c r="A468" s="161"/>
      <c r="B468" s="162" t="s">
        <v>423</v>
      </c>
      <c r="C468" s="163" t="s">
        <v>461</v>
      </c>
      <c r="D468" s="164" t="s">
        <v>454</v>
      </c>
      <c r="E468" s="165"/>
      <c r="F468" s="166"/>
      <c r="G468" s="167"/>
      <c r="H468" s="168"/>
    </row>
    <row r="469" spans="1:8" s="40" customFormat="1" ht="36" customHeight="1" x14ac:dyDescent="0.2">
      <c r="A469" s="161"/>
      <c r="B469" s="169" t="s">
        <v>33</v>
      </c>
      <c r="C469" s="163" t="s">
        <v>465</v>
      </c>
      <c r="D469" s="170" t="s">
        <v>710</v>
      </c>
      <c r="E469" s="178" t="s">
        <v>39</v>
      </c>
      <c r="F469" s="179">
        <v>6</v>
      </c>
      <c r="G469" s="180"/>
      <c r="H469" s="181">
        <f t="shared" ref="H469:H475" si="74">ROUND(G469*F469,2)</f>
        <v>0</v>
      </c>
    </row>
    <row r="470" spans="1:8" s="40" customFormat="1" ht="36" customHeight="1" x14ac:dyDescent="0.2">
      <c r="A470" s="161"/>
      <c r="B470" s="162" t="s">
        <v>425</v>
      </c>
      <c r="C470" s="163" t="s">
        <v>464</v>
      </c>
      <c r="D470" s="170" t="s">
        <v>454</v>
      </c>
      <c r="E470" s="178" t="s">
        <v>39</v>
      </c>
      <c r="F470" s="179">
        <v>2</v>
      </c>
      <c r="G470" s="180"/>
      <c r="H470" s="181">
        <f t="shared" si="74"/>
        <v>0</v>
      </c>
    </row>
    <row r="471" spans="1:8" s="40" customFormat="1" ht="36" customHeight="1" x14ac:dyDescent="0.2">
      <c r="A471" s="161"/>
      <c r="B471" s="182" t="s">
        <v>427</v>
      </c>
      <c r="C471" s="176" t="s">
        <v>472</v>
      </c>
      <c r="D471" s="170" t="s">
        <v>454</v>
      </c>
      <c r="E471" s="183"/>
      <c r="F471" s="185"/>
      <c r="G471" s="167"/>
      <c r="H471" s="186"/>
    </row>
    <row r="472" spans="1:8" s="40" customFormat="1" ht="36" customHeight="1" x14ac:dyDescent="0.2">
      <c r="A472" s="161"/>
      <c r="B472" s="169" t="s">
        <v>33</v>
      </c>
      <c r="C472" s="176" t="s">
        <v>473</v>
      </c>
      <c r="D472" s="170"/>
      <c r="E472" s="165" t="s">
        <v>39</v>
      </c>
      <c r="F472" s="184">
        <v>2</v>
      </c>
      <c r="G472" s="172"/>
      <c r="H472" s="173">
        <f t="shared" ref="H472:H473" si="75">ROUND(G472*F472,2)</f>
        <v>0</v>
      </c>
    </row>
    <row r="473" spans="1:8" s="40" customFormat="1" ht="36" customHeight="1" x14ac:dyDescent="0.2">
      <c r="A473" s="161"/>
      <c r="B473" s="169" t="s">
        <v>40</v>
      </c>
      <c r="C473" s="176" t="s">
        <v>474</v>
      </c>
      <c r="D473" s="170"/>
      <c r="E473" s="165" t="s">
        <v>39</v>
      </c>
      <c r="F473" s="184">
        <v>1</v>
      </c>
      <c r="G473" s="172"/>
      <c r="H473" s="173">
        <f t="shared" si="75"/>
        <v>0</v>
      </c>
    </row>
    <row r="474" spans="1:8" s="40" customFormat="1" ht="36" customHeight="1" x14ac:dyDescent="0.2">
      <c r="A474" s="161"/>
      <c r="B474" s="162" t="s">
        <v>430</v>
      </c>
      <c r="C474" s="176" t="s">
        <v>467</v>
      </c>
      <c r="D474" s="170" t="s">
        <v>454</v>
      </c>
      <c r="E474" s="165" t="s">
        <v>39</v>
      </c>
      <c r="F474" s="166">
        <v>1</v>
      </c>
      <c r="G474" s="172"/>
      <c r="H474" s="173">
        <f t="shared" si="74"/>
        <v>0</v>
      </c>
    </row>
    <row r="475" spans="1:8" s="40" customFormat="1" ht="36" customHeight="1" x14ac:dyDescent="0.2">
      <c r="A475" s="161"/>
      <c r="B475" s="182" t="s">
        <v>433</v>
      </c>
      <c r="C475" s="176" t="s">
        <v>468</v>
      </c>
      <c r="D475" s="170" t="s">
        <v>706</v>
      </c>
      <c r="E475" s="183" t="s">
        <v>39</v>
      </c>
      <c r="F475" s="184">
        <v>3</v>
      </c>
      <c r="G475" s="172"/>
      <c r="H475" s="173">
        <f t="shared" si="74"/>
        <v>0</v>
      </c>
    </row>
    <row r="476" spans="1:8" s="40" customFormat="1" ht="36" customHeight="1" x14ac:dyDescent="0.2">
      <c r="A476" s="20"/>
      <c r="B476" s="16"/>
      <c r="C476" s="160" t="s">
        <v>448</v>
      </c>
      <c r="D476" s="10"/>
      <c r="E476" s="7"/>
      <c r="F476" s="10"/>
      <c r="G476" s="20"/>
      <c r="H476" s="23"/>
    </row>
    <row r="477" spans="1:8" s="40" customFormat="1" ht="36" customHeight="1" x14ac:dyDescent="0.2">
      <c r="A477" s="161"/>
      <c r="B477" s="162" t="s">
        <v>475</v>
      </c>
      <c r="C477" s="163" t="s">
        <v>453</v>
      </c>
      <c r="D477" s="164" t="s">
        <v>454</v>
      </c>
      <c r="E477" s="165"/>
      <c r="F477" s="166"/>
      <c r="G477" s="167"/>
      <c r="H477" s="168"/>
    </row>
    <row r="478" spans="1:8" s="40" customFormat="1" ht="36" customHeight="1" x14ac:dyDescent="0.2">
      <c r="A478" s="161"/>
      <c r="B478" s="169" t="s">
        <v>33</v>
      </c>
      <c r="C478" s="163" t="s">
        <v>462</v>
      </c>
      <c r="D478" s="170"/>
      <c r="E478" s="165" t="s">
        <v>51</v>
      </c>
      <c r="F478" s="171">
        <v>40</v>
      </c>
      <c r="G478" s="172"/>
      <c r="H478" s="173">
        <f t="shared" ref="H478:H481" si="76">ROUND(G478*F478,2)</f>
        <v>0</v>
      </c>
    </row>
    <row r="479" spans="1:8" s="40" customFormat="1" ht="36" customHeight="1" x14ac:dyDescent="0.2">
      <c r="A479" s="161"/>
      <c r="B479" s="169" t="s">
        <v>40</v>
      </c>
      <c r="C479" s="163" t="s">
        <v>463</v>
      </c>
      <c r="D479" s="170"/>
      <c r="E479" s="165" t="s">
        <v>51</v>
      </c>
      <c r="F479" s="171">
        <v>15</v>
      </c>
      <c r="G479" s="172"/>
      <c r="H479" s="173">
        <f t="shared" si="76"/>
        <v>0</v>
      </c>
    </row>
    <row r="480" spans="1:8" s="40" customFormat="1" ht="36" customHeight="1" x14ac:dyDescent="0.2">
      <c r="A480" s="161"/>
      <c r="B480" s="169" t="s">
        <v>52</v>
      </c>
      <c r="C480" s="163" t="s">
        <v>455</v>
      </c>
      <c r="D480" s="170"/>
      <c r="E480" s="165" t="s">
        <v>51</v>
      </c>
      <c r="F480" s="171">
        <v>160</v>
      </c>
      <c r="G480" s="172"/>
      <c r="H480" s="173">
        <f t="shared" si="76"/>
        <v>0</v>
      </c>
    </row>
    <row r="481" spans="1:8" s="40" customFormat="1" ht="36" customHeight="1" x14ac:dyDescent="0.2">
      <c r="A481" s="161"/>
      <c r="B481" s="169" t="s">
        <v>59</v>
      </c>
      <c r="C481" s="163" t="s">
        <v>456</v>
      </c>
      <c r="D481" s="170"/>
      <c r="E481" s="165" t="s">
        <v>51</v>
      </c>
      <c r="F481" s="171">
        <v>65</v>
      </c>
      <c r="G481" s="172"/>
      <c r="H481" s="173">
        <f t="shared" si="76"/>
        <v>0</v>
      </c>
    </row>
    <row r="482" spans="1:8" s="40" customFormat="1" ht="36" customHeight="1" x14ac:dyDescent="0.2">
      <c r="A482" s="161"/>
      <c r="B482" s="174" t="s">
        <v>476</v>
      </c>
      <c r="C482" s="175" t="s">
        <v>457</v>
      </c>
      <c r="D482" s="164" t="s">
        <v>712</v>
      </c>
      <c r="E482" s="165"/>
      <c r="F482" s="166"/>
      <c r="G482" s="167"/>
      <c r="H482" s="168"/>
    </row>
    <row r="483" spans="1:8" s="40" customFormat="1" ht="36" customHeight="1" x14ac:dyDescent="0.2">
      <c r="A483" s="161"/>
      <c r="B483" s="169" t="s">
        <v>33</v>
      </c>
      <c r="C483" s="176" t="s">
        <v>458</v>
      </c>
      <c r="D483" s="177" t="s">
        <v>709</v>
      </c>
      <c r="E483" s="178" t="s">
        <v>39</v>
      </c>
      <c r="F483" s="179">
        <v>2</v>
      </c>
      <c r="G483" s="180"/>
      <c r="H483" s="181">
        <f t="shared" ref="H483:H484" si="77">ROUND(G483*F483,2)</f>
        <v>0</v>
      </c>
    </row>
    <row r="484" spans="1:8" s="40" customFormat="1" ht="36" customHeight="1" x14ac:dyDescent="0.2">
      <c r="A484" s="161"/>
      <c r="B484" s="169" t="s">
        <v>40</v>
      </c>
      <c r="C484" s="176" t="s">
        <v>459</v>
      </c>
      <c r="D484" s="177" t="s">
        <v>469</v>
      </c>
      <c r="E484" s="178" t="s">
        <v>39</v>
      </c>
      <c r="F484" s="179">
        <v>4</v>
      </c>
      <c r="G484" s="180"/>
      <c r="H484" s="181">
        <f t="shared" si="77"/>
        <v>0</v>
      </c>
    </row>
    <row r="485" spans="1:8" s="40" customFormat="1" ht="36" customHeight="1" x14ac:dyDescent="0.2">
      <c r="A485" s="161"/>
      <c r="B485" s="169" t="s">
        <v>52</v>
      </c>
      <c r="C485" s="163" t="s">
        <v>460</v>
      </c>
      <c r="D485" s="170" t="s">
        <v>470</v>
      </c>
      <c r="E485" s="178" t="s">
        <v>39</v>
      </c>
      <c r="F485" s="179">
        <v>1</v>
      </c>
      <c r="G485" s="180"/>
      <c r="H485" s="181">
        <f>ROUND(G485*F485,2)</f>
        <v>0</v>
      </c>
    </row>
    <row r="486" spans="1:8" s="40" customFormat="1" ht="36" customHeight="1" x14ac:dyDescent="0.2">
      <c r="A486" s="161"/>
      <c r="B486" s="162" t="s">
        <v>477</v>
      </c>
      <c r="C486" s="163" t="s">
        <v>461</v>
      </c>
      <c r="D486" s="164" t="s">
        <v>454</v>
      </c>
      <c r="E486" s="165"/>
      <c r="F486" s="166"/>
      <c r="G486" s="167"/>
      <c r="H486" s="168"/>
    </row>
    <row r="487" spans="1:8" s="40" customFormat="1" ht="36" customHeight="1" x14ac:dyDescent="0.2">
      <c r="A487" s="161"/>
      <c r="B487" s="169" t="s">
        <v>33</v>
      </c>
      <c r="C487" s="163" t="s">
        <v>465</v>
      </c>
      <c r="D487" s="170" t="s">
        <v>710</v>
      </c>
      <c r="E487" s="178" t="s">
        <v>39</v>
      </c>
      <c r="F487" s="179">
        <v>5</v>
      </c>
      <c r="G487" s="180"/>
      <c r="H487" s="181">
        <f t="shared" ref="H487" si="78">ROUND(G487*F487,2)</f>
        <v>0</v>
      </c>
    </row>
    <row r="488" spans="1:8" s="40" customFormat="1" ht="36" customHeight="1" x14ac:dyDescent="0.2">
      <c r="A488" s="161"/>
      <c r="B488" s="182" t="s">
        <v>478</v>
      </c>
      <c r="C488" s="176" t="s">
        <v>472</v>
      </c>
      <c r="D488" s="170" t="s">
        <v>454</v>
      </c>
      <c r="E488" s="183"/>
      <c r="F488" s="185"/>
      <c r="G488" s="186"/>
      <c r="H488" s="186"/>
    </row>
    <row r="489" spans="1:8" s="40" customFormat="1" ht="36" customHeight="1" x14ac:dyDescent="0.2">
      <c r="A489" s="161"/>
      <c r="B489" s="169" t="s">
        <v>33</v>
      </c>
      <c r="C489" s="176" t="s">
        <v>473</v>
      </c>
      <c r="D489" s="170"/>
      <c r="E489" s="165" t="s">
        <v>39</v>
      </c>
      <c r="F489" s="184">
        <v>5</v>
      </c>
      <c r="G489" s="172"/>
      <c r="H489" s="173">
        <f t="shared" ref="H489:H491" si="79">ROUND(G489*F489,2)</f>
        <v>0</v>
      </c>
    </row>
    <row r="490" spans="1:8" s="40" customFormat="1" ht="36" customHeight="1" x14ac:dyDescent="0.2">
      <c r="A490" s="161"/>
      <c r="B490" s="169" t="s">
        <v>40</v>
      </c>
      <c r="C490" s="176" t="s">
        <v>474</v>
      </c>
      <c r="D490" s="170"/>
      <c r="E490" s="165" t="s">
        <v>39</v>
      </c>
      <c r="F490" s="184">
        <v>1</v>
      </c>
      <c r="G490" s="172"/>
      <c r="H490" s="173">
        <f t="shared" si="79"/>
        <v>0</v>
      </c>
    </row>
    <row r="491" spans="1:8" s="40" customFormat="1" ht="36" customHeight="1" x14ac:dyDescent="0.2">
      <c r="A491" s="161"/>
      <c r="B491" s="182" t="s">
        <v>479</v>
      </c>
      <c r="C491" s="176" t="s">
        <v>468</v>
      </c>
      <c r="D491" s="170" t="s">
        <v>706</v>
      </c>
      <c r="E491" s="183" t="s">
        <v>39</v>
      </c>
      <c r="F491" s="184">
        <v>3</v>
      </c>
      <c r="G491" s="172"/>
      <c r="H491" s="173">
        <f t="shared" si="79"/>
        <v>0</v>
      </c>
    </row>
    <row r="492" spans="1:8" s="40" customFormat="1" ht="36" customHeight="1" x14ac:dyDescent="0.2">
      <c r="A492" s="20"/>
      <c r="B492" s="17"/>
      <c r="C492" s="160" t="s">
        <v>449</v>
      </c>
      <c r="D492" s="10"/>
      <c r="E492" s="9"/>
      <c r="F492" s="8"/>
      <c r="G492" s="20"/>
      <c r="H492" s="23"/>
    </row>
    <row r="493" spans="1:8" s="40" customFormat="1" ht="36" customHeight="1" x14ac:dyDescent="0.2">
      <c r="A493" s="161"/>
      <c r="B493" s="162" t="s">
        <v>480</v>
      </c>
      <c r="C493" s="163" t="s">
        <v>453</v>
      </c>
      <c r="D493" s="164" t="s">
        <v>454</v>
      </c>
      <c r="E493" s="165"/>
      <c r="F493" s="166"/>
      <c r="G493" s="167"/>
      <c r="H493" s="168"/>
    </row>
    <row r="494" spans="1:8" s="40" customFormat="1" ht="36" customHeight="1" x14ac:dyDescent="0.2">
      <c r="A494" s="161"/>
      <c r="B494" s="169" t="s">
        <v>33</v>
      </c>
      <c r="C494" s="163" t="s">
        <v>462</v>
      </c>
      <c r="D494" s="170"/>
      <c r="E494" s="165" t="s">
        <v>51</v>
      </c>
      <c r="F494" s="171">
        <v>15</v>
      </c>
      <c r="G494" s="172"/>
      <c r="H494" s="173">
        <f t="shared" ref="H494:H495" si="80">ROUND(G494*F494,2)</f>
        <v>0</v>
      </c>
    </row>
    <row r="495" spans="1:8" s="40" customFormat="1" ht="36" customHeight="1" x14ac:dyDescent="0.2">
      <c r="A495" s="161"/>
      <c r="B495" s="169" t="s">
        <v>40</v>
      </c>
      <c r="C495" s="163" t="s">
        <v>455</v>
      </c>
      <c r="D495" s="170"/>
      <c r="E495" s="165" t="s">
        <v>51</v>
      </c>
      <c r="F495" s="171">
        <v>30</v>
      </c>
      <c r="G495" s="172"/>
      <c r="H495" s="173">
        <f t="shared" si="80"/>
        <v>0</v>
      </c>
    </row>
    <row r="496" spans="1:8" s="40" customFormat="1" ht="36" customHeight="1" x14ac:dyDescent="0.2">
      <c r="A496" s="161"/>
      <c r="B496" s="174" t="s">
        <v>481</v>
      </c>
      <c r="C496" s="175" t="s">
        <v>457</v>
      </c>
      <c r="D496" s="164" t="s">
        <v>454</v>
      </c>
      <c r="E496" s="165"/>
      <c r="F496" s="166"/>
      <c r="G496" s="167"/>
      <c r="H496" s="168"/>
    </row>
    <row r="497" spans="1:8" s="40" customFormat="1" ht="36" customHeight="1" x14ac:dyDescent="0.2">
      <c r="A497" s="161"/>
      <c r="B497" s="169" t="s">
        <v>33</v>
      </c>
      <c r="C497" s="176" t="s">
        <v>459</v>
      </c>
      <c r="D497" s="177" t="s">
        <v>469</v>
      </c>
      <c r="E497" s="178" t="s">
        <v>39</v>
      </c>
      <c r="F497" s="179">
        <v>4</v>
      </c>
      <c r="G497" s="180"/>
      <c r="H497" s="181">
        <f t="shared" ref="H497" si="81">ROUND(G497*F497,2)</f>
        <v>0</v>
      </c>
    </row>
    <row r="498" spans="1:8" s="40" customFormat="1" ht="36" customHeight="1" x14ac:dyDescent="0.2">
      <c r="A498" s="161"/>
      <c r="B498" s="162" t="s">
        <v>482</v>
      </c>
      <c r="C498" s="176" t="s">
        <v>467</v>
      </c>
      <c r="D498" s="170" t="s">
        <v>454</v>
      </c>
      <c r="E498" s="165" t="s">
        <v>39</v>
      </c>
      <c r="F498" s="166">
        <v>1</v>
      </c>
      <c r="G498" s="172"/>
      <c r="H498" s="173">
        <f t="shared" ref="H498" si="82">ROUND(G498*F498,2)</f>
        <v>0</v>
      </c>
    </row>
    <row r="499" spans="1:8" s="40" customFormat="1" ht="36" customHeight="1" x14ac:dyDescent="0.2">
      <c r="A499" s="20"/>
      <c r="B499" s="17"/>
      <c r="C499" s="160" t="s">
        <v>450</v>
      </c>
      <c r="D499" s="10"/>
      <c r="E499" s="9"/>
      <c r="F499" s="8"/>
      <c r="G499" s="20"/>
      <c r="H499" s="23"/>
    </row>
    <row r="500" spans="1:8" s="40" customFormat="1" ht="36" customHeight="1" x14ac:dyDescent="0.2">
      <c r="A500" s="161"/>
      <c r="B500" s="162" t="s">
        <v>483</v>
      </c>
      <c r="C500" s="163" t="s">
        <v>453</v>
      </c>
      <c r="D500" s="164" t="s">
        <v>454</v>
      </c>
      <c r="E500" s="165"/>
      <c r="F500" s="166"/>
      <c r="G500" s="167"/>
      <c r="H500" s="168"/>
    </row>
    <row r="501" spans="1:8" s="40" customFormat="1" ht="36" customHeight="1" x14ac:dyDescent="0.2">
      <c r="A501" s="161"/>
      <c r="B501" s="169" t="s">
        <v>33</v>
      </c>
      <c r="C501" s="163" t="s">
        <v>462</v>
      </c>
      <c r="D501" s="170"/>
      <c r="E501" s="165" t="s">
        <v>51</v>
      </c>
      <c r="F501" s="171">
        <v>10</v>
      </c>
      <c r="G501" s="172"/>
      <c r="H501" s="173">
        <f t="shared" ref="H501:H502" si="83">ROUND(G501*F501,2)</f>
        <v>0</v>
      </c>
    </row>
    <row r="502" spans="1:8" s="40" customFormat="1" ht="36" customHeight="1" x14ac:dyDescent="0.2">
      <c r="A502" s="161"/>
      <c r="B502" s="169" t="s">
        <v>40</v>
      </c>
      <c r="C502" s="163" t="s">
        <v>455</v>
      </c>
      <c r="D502" s="170"/>
      <c r="E502" s="165" t="s">
        <v>51</v>
      </c>
      <c r="F502" s="171">
        <v>20</v>
      </c>
      <c r="G502" s="172"/>
      <c r="H502" s="173">
        <f t="shared" si="83"/>
        <v>0</v>
      </c>
    </row>
    <row r="503" spans="1:8" s="40" customFormat="1" ht="36" customHeight="1" x14ac:dyDescent="0.2">
      <c r="A503" s="161"/>
      <c r="B503" s="174" t="s">
        <v>484</v>
      </c>
      <c r="C503" s="175" t="s">
        <v>457</v>
      </c>
      <c r="D503" s="164" t="s">
        <v>712</v>
      </c>
      <c r="E503" s="165"/>
      <c r="F503" s="166"/>
      <c r="G503" s="167"/>
      <c r="H503" s="168"/>
    </row>
    <row r="504" spans="1:8" s="40" customFormat="1" ht="36" customHeight="1" x14ac:dyDescent="0.2">
      <c r="A504" s="161"/>
      <c r="B504" s="169" t="s">
        <v>33</v>
      </c>
      <c r="C504" s="176" t="s">
        <v>459</v>
      </c>
      <c r="D504" s="177" t="s">
        <v>469</v>
      </c>
      <c r="E504" s="178" t="s">
        <v>39</v>
      </c>
      <c r="F504" s="179">
        <v>3</v>
      </c>
      <c r="G504" s="180"/>
      <c r="H504" s="181">
        <f t="shared" ref="H504" si="84">ROUND(G504*F504,2)</f>
        <v>0</v>
      </c>
    </row>
    <row r="505" spans="1:8" s="40" customFormat="1" ht="36" customHeight="1" x14ac:dyDescent="0.2">
      <c r="A505" s="161"/>
      <c r="B505" s="182" t="s">
        <v>485</v>
      </c>
      <c r="C505" s="176" t="s">
        <v>472</v>
      </c>
      <c r="D505" s="170" t="s">
        <v>454</v>
      </c>
      <c r="E505" s="183"/>
      <c r="F505" s="185"/>
      <c r="G505" s="186"/>
      <c r="H505" s="186"/>
    </row>
    <row r="506" spans="1:8" s="40" customFormat="1" ht="36" customHeight="1" x14ac:dyDescent="0.2">
      <c r="A506" s="161"/>
      <c r="B506" s="169" t="s">
        <v>33</v>
      </c>
      <c r="C506" s="176" t="s">
        <v>473</v>
      </c>
      <c r="D506" s="170"/>
      <c r="E506" s="165" t="s">
        <v>39</v>
      </c>
      <c r="F506" s="184">
        <v>3</v>
      </c>
      <c r="G506" s="172"/>
      <c r="H506" s="173">
        <f t="shared" ref="H506:H507" si="85">ROUND(G506*F506,2)</f>
        <v>0</v>
      </c>
    </row>
    <row r="507" spans="1:8" s="40" customFormat="1" ht="36" customHeight="1" x14ac:dyDescent="0.2">
      <c r="A507" s="161"/>
      <c r="B507" s="182" t="s">
        <v>486</v>
      </c>
      <c r="C507" s="176" t="s">
        <v>468</v>
      </c>
      <c r="D507" s="170" t="s">
        <v>706</v>
      </c>
      <c r="E507" s="183" t="s">
        <v>39</v>
      </c>
      <c r="F507" s="184">
        <v>1</v>
      </c>
      <c r="G507" s="172"/>
      <c r="H507" s="173">
        <f t="shared" si="85"/>
        <v>0</v>
      </c>
    </row>
    <row r="508" spans="1:8" s="40" customFormat="1" ht="36" customHeight="1" x14ac:dyDescent="0.2">
      <c r="A508" s="20"/>
      <c r="B508" s="17"/>
      <c r="C508" s="160" t="s">
        <v>451</v>
      </c>
      <c r="D508" s="10"/>
      <c r="E508" s="9"/>
      <c r="F508" s="8"/>
      <c r="G508" s="20"/>
      <c r="H508" s="23"/>
    </row>
    <row r="509" spans="1:8" s="40" customFormat="1" ht="36" customHeight="1" x14ac:dyDescent="0.2">
      <c r="A509" s="161"/>
      <c r="B509" s="162" t="s">
        <v>487</v>
      </c>
      <c r="C509" s="163" t="s">
        <v>453</v>
      </c>
      <c r="D509" s="164" t="s">
        <v>454</v>
      </c>
      <c r="E509" s="165"/>
      <c r="F509" s="166"/>
      <c r="G509" s="167"/>
      <c r="H509" s="168"/>
    </row>
    <row r="510" spans="1:8" s="40" customFormat="1" ht="36" customHeight="1" x14ac:dyDescent="0.2">
      <c r="A510" s="161"/>
      <c r="B510" s="169" t="s">
        <v>33</v>
      </c>
      <c r="C510" s="163" t="s">
        <v>462</v>
      </c>
      <c r="D510" s="170"/>
      <c r="E510" s="165" t="s">
        <v>51</v>
      </c>
      <c r="F510" s="171">
        <v>20</v>
      </c>
      <c r="G510" s="172"/>
      <c r="H510" s="173">
        <f t="shared" ref="H510:H513" si="86">ROUND(G510*F510,2)</f>
        <v>0</v>
      </c>
    </row>
    <row r="511" spans="1:8" s="40" customFormat="1" ht="36" customHeight="1" x14ac:dyDescent="0.2">
      <c r="A511" s="161"/>
      <c r="B511" s="169" t="s">
        <v>40</v>
      </c>
      <c r="C511" s="163" t="s">
        <v>463</v>
      </c>
      <c r="D511" s="170"/>
      <c r="E511" s="165" t="s">
        <v>51</v>
      </c>
      <c r="F511" s="171">
        <v>50</v>
      </c>
      <c r="G511" s="172"/>
      <c r="H511" s="173">
        <f t="shared" si="86"/>
        <v>0</v>
      </c>
    </row>
    <row r="512" spans="1:8" s="40" customFormat="1" ht="36" customHeight="1" x14ac:dyDescent="0.2">
      <c r="A512" s="161"/>
      <c r="B512" s="169" t="s">
        <v>52</v>
      </c>
      <c r="C512" s="163" t="s">
        <v>455</v>
      </c>
      <c r="D512" s="170"/>
      <c r="E512" s="165" t="s">
        <v>51</v>
      </c>
      <c r="F512" s="171">
        <v>70</v>
      </c>
      <c r="G512" s="172"/>
      <c r="H512" s="173">
        <f t="shared" si="86"/>
        <v>0</v>
      </c>
    </row>
    <row r="513" spans="1:8" s="40" customFormat="1" ht="36" customHeight="1" x14ac:dyDescent="0.2">
      <c r="A513" s="161"/>
      <c r="B513" s="169" t="s">
        <v>59</v>
      </c>
      <c r="C513" s="163" t="s">
        <v>456</v>
      </c>
      <c r="D513" s="170"/>
      <c r="E513" s="165" t="s">
        <v>51</v>
      </c>
      <c r="F513" s="171">
        <v>230</v>
      </c>
      <c r="G513" s="172"/>
      <c r="H513" s="173">
        <f t="shared" si="86"/>
        <v>0</v>
      </c>
    </row>
    <row r="514" spans="1:8" s="40" customFormat="1" ht="36" customHeight="1" x14ac:dyDescent="0.2">
      <c r="A514" s="161"/>
      <c r="B514" s="174" t="s">
        <v>488</v>
      </c>
      <c r="C514" s="175" t="s">
        <v>457</v>
      </c>
      <c r="D514" s="164" t="s">
        <v>712</v>
      </c>
      <c r="E514" s="165"/>
      <c r="F514" s="166"/>
      <c r="G514" s="167"/>
      <c r="H514" s="168"/>
    </row>
    <row r="515" spans="1:8" s="40" customFormat="1" ht="36" customHeight="1" x14ac:dyDescent="0.2">
      <c r="A515" s="161"/>
      <c r="B515" s="169" t="s">
        <v>33</v>
      </c>
      <c r="C515" s="176" t="s">
        <v>458</v>
      </c>
      <c r="D515" s="177" t="s">
        <v>709</v>
      </c>
      <c r="E515" s="178" t="s">
        <v>39</v>
      </c>
      <c r="F515" s="179">
        <v>2</v>
      </c>
      <c r="G515" s="180"/>
      <c r="H515" s="181">
        <f t="shared" ref="H515:H516" si="87">ROUND(G515*F515,2)</f>
        <v>0</v>
      </c>
    </row>
    <row r="516" spans="1:8" s="40" customFormat="1" ht="36" customHeight="1" x14ac:dyDescent="0.2">
      <c r="A516" s="161"/>
      <c r="B516" s="169" t="s">
        <v>40</v>
      </c>
      <c r="C516" s="176" t="s">
        <v>459</v>
      </c>
      <c r="D516" s="177" t="s">
        <v>469</v>
      </c>
      <c r="E516" s="178" t="s">
        <v>39</v>
      </c>
      <c r="F516" s="179">
        <v>8</v>
      </c>
      <c r="G516" s="180"/>
      <c r="H516" s="181">
        <f t="shared" si="87"/>
        <v>0</v>
      </c>
    </row>
    <row r="517" spans="1:8" s="40" customFormat="1" ht="36" customHeight="1" x14ac:dyDescent="0.2">
      <c r="A517" s="161"/>
      <c r="B517" s="169" t="s">
        <v>52</v>
      </c>
      <c r="C517" s="163" t="s">
        <v>460</v>
      </c>
      <c r="D517" s="170" t="s">
        <v>470</v>
      </c>
      <c r="E517" s="178" t="s">
        <v>39</v>
      </c>
      <c r="F517" s="179">
        <v>1</v>
      </c>
      <c r="G517" s="180"/>
      <c r="H517" s="181">
        <f>ROUND(G517*F517,2)</f>
        <v>0</v>
      </c>
    </row>
    <row r="518" spans="1:8" s="40" customFormat="1" ht="36" customHeight="1" x14ac:dyDescent="0.2">
      <c r="A518" s="161"/>
      <c r="B518" s="162" t="s">
        <v>489</v>
      </c>
      <c r="C518" s="163" t="s">
        <v>461</v>
      </c>
      <c r="D518" s="164" t="s">
        <v>454</v>
      </c>
      <c r="E518" s="165"/>
      <c r="F518" s="166"/>
      <c r="G518" s="167"/>
      <c r="H518" s="168"/>
    </row>
    <row r="519" spans="1:8" s="40" customFormat="1" ht="36" customHeight="1" x14ac:dyDescent="0.2">
      <c r="A519" s="161"/>
      <c r="B519" s="169" t="s">
        <v>33</v>
      </c>
      <c r="C519" s="163" t="s">
        <v>465</v>
      </c>
      <c r="D519" s="170" t="s">
        <v>710</v>
      </c>
      <c r="E519" s="178" t="s">
        <v>39</v>
      </c>
      <c r="F519" s="179">
        <v>7</v>
      </c>
      <c r="G519" s="180"/>
      <c r="H519" s="181">
        <f t="shared" ref="H519" si="88">ROUND(G519*F519,2)</f>
        <v>0</v>
      </c>
    </row>
    <row r="520" spans="1:8" s="40" customFormat="1" ht="36" customHeight="1" x14ac:dyDescent="0.2">
      <c r="A520" s="161"/>
      <c r="B520" s="182" t="s">
        <v>490</v>
      </c>
      <c r="C520" s="176" t="s">
        <v>472</v>
      </c>
      <c r="D520" s="170" t="s">
        <v>454</v>
      </c>
      <c r="E520" s="183"/>
      <c r="F520" s="185"/>
      <c r="G520" s="186"/>
      <c r="H520" s="186"/>
    </row>
    <row r="521" spans="1:8" s="40" customFormat="1" ht="36" customHeight="1" x14ac:dyDescent="0.2">
      <c r="A521" s="161"/>
      <c r="B521" s="169" t="s">
        <v>33</v>
      </c>
      <c r="C521" s="176" t="s">
        <v>473</v>
      </c>
      <c r="D521" s="170"/>
      <c r="E521" s="165" t="s">
        <v>39</v>
      </c>
      <c r="F521" s="184">
        <v>9</v>
      </c>
      <c r="G521" s="172"/>
      <c r="H521" s="173">
        <f t="shared" ref="H521:H523" si="89">ROUND(G521*F521,2)</f>
        <v>0</v>
      </c>
    </row>
    <row r="522" spans="1:8" s="40" customFormat="1" ht="36" customHeight="1" x14ac:dyDescent="0.2">
      <c r="A522" s="161"/>
      <c r="B522" s="169" t="s">
        <v>40</v>
      </c>
      <c r="C522" s="176" t="s">
        <v>474</v>
      </c>
      <c r="D522" s="170"/>
      <c r="E522" s="165" t="s">
        <v>39</v>
      </c>
      <c r="F522" s="184">
        <v>1</v>
      </c>
      <c r="G522" s="172"/>
      <c r="H522" s="173">
        <f t="shared" si="89"/>
        <v>0</v>
      </c>
    </row>
    <row r="523" spans="1:8" s="40" customFormat="1" ht="36" customHeight="1" x14ac:dyDescent="0.2">
      <c r="A523" s="161"/>
      <c r="B523" s="162" t="s">
        <v>491</v>
      </c>
      <c r="C523" s="176" t="s">
        <v>467</v>
      </c>
      <c r="D523" s="170" t="s">
        <v>454</v>
      </c>
      <c r="E523" s="165" t="s">
        <v>39</v>
      </c>
      <c r="F523" s="166">
        <v>1</v>
      </c>
      <c r="G523" s="172"/>
      <c r="H523" s="173">
        <f t="shared" si="89"/>
        <v>0</v>
      </c>
    </row>
    <row r="524" spans="1:8" s="40" customFormat="1" ht="36" customHeight="1" x14ac:dyDescent="0.2">
      <c r="A524" s="20"/>
      <c r="B524" s="17"/>
      <c r="C524" s="160" t="s">
        <v>452</v>
      </c>
      <c r="D524" s="10"/>
      <c r="E524" s="9"/>
      <c r="F524" s="8"/>
      <c r="G524" s="20"/>
      <c r="H524" s="23"/>
    </row>
    <row r="525" spans="1:8" s="40" customFormat="1" ht="36" customHeight="1" x14ac:dyDescent="0.2">
      <c r="A525" s="161"/>
      <c r="B525" s="162" t="s">
        <v>492</v>
      </c>
      <c r="C525" s="163" t="s">
        <v>453</v>
      </c>
      <c r="D525" s="164" t="s">
        <v>454</v>
      </c>
      <c r="E525" s="165"/>
      <c r="F525" s="166"/>
      <c r="G525" s="167"/>
      <c r="H525" s="168"/>
    </row>
    <row r="526" spans="1:8" s="40" customFormat="1" ht="36" customHeight="1" x14ac:dyDescent="0.2">
      <c r="A526" s="161"/>
      <c r="B526" s="169" t="s">
        <v>33</v>
      </c>
      <c r="C526" s="163" t="s">
        <v>462</v>
      </c>
      <c r="D526" s="170"/>
      <c r="E526" s="165" t="s">
        <v>51</v>
      </c>
      <c r="F526" s="171">
        <v>20</v>
      </c>
      <c r="G526" s="172"/>
      <c r="H526" s="173">
        <f t="shared" ref="H526:H529" si="90">ROUND(G526*F526,2)</f>
        <v>0</v>
      </c>
    </row>
    <row r="527" spans="1:8" s="40" customFormat="1" ht="36" customHeight="1" x14ac:dyDescent="0.2">
      <c r="A527" s="161"/>
      <c r="B527" s="169" t="s">
        <v>40</v>
      </c>
      <c r="C527" s="163" t="s">
        <v>463</v>
      </c>
      <c r="D527" s="170"/>
      <c r="E527" s="165" t="s">
        <v>51</v>
      </c>
      <c r="F527" s="171">
        <v>60</v>
      </c>
      <c r="G527" s="172"/>
      <c r="H527" s="173">
        <f t="shared" si="90"/>
        <v>0</v>
      </c>
    </row>
    <row r="528" spans="1:8" s="40" customFormat="1" ht="36" customHeight="1" x14ac:dyDescent="0.2">
      <c r="A528" s="161"/>
      <c r="B528" s="169" t="s">
        <v>52</v>
      </c>
      <c r="C528" s="163" t="s">
        <v>455</v>
      </c>
      <c r="D528" s="170"/>
      <c r="E528" s="165" t="s">
        <v>51</v>
      </c>
      <c r="F528" s="171">
        <v>90</v>
      </c>
      <c r="G528" s="172"/>
      <c r="H528" s="173">
        <f t="shared" si="90"/>
        <v>0</v>
      </c>
    </row>
    <row r="529" spans="1:8" s="40" customFormat="1" ht="36" customHeight="1" x14ac:dyDescent="0.2">
      <c r="A529" s="161"/>
      <c r="B529" s="169" t="s">
        <v>59</v>
      </c>
      <c r="C529" s="163" t="s">
        <v>456</v>
      </c>
      <c r="D529" s="170"/>
      <c r="E529" s="165" t="s">
        <v>51</v>
      </c>
      <c r="F529" s="171">
        <v>220</v>
      </c>
      <c r="G529" s="172"/>
      <c r="H529" s="173">
        <f t="shared" si="90"/>
        <v>0</v>
      </c>
    </row>
    <row r="530" spans="1:8" s="40" customFormat="1" ht="36" customHeight="1" x14ac:dyDescent="0.2">
      <c r="A530" s="161"/>
      <c r="B530" s="174" t="s">
        <v>493</v>
      </c>
      <c r="C530" s="175" t="s">
        <v>457</v>
      </c>
      <c r="D530" s="164" t="s">
        <v>712</v>
      </c>
      <c r="E530" s="165"/>
      <c r="F530" s="166"/>
      <c r="G530" s="167"/>
      <c r="H530" s="168"/>
    </row>
    <row r="531" spans="1:8" s="40" customFormat="1" ht="36" customHeight="1" x14ac:dyDescent="0.2">
      <c r="A531" s="161"/>
      <c r="B531" s="169" t="s">
        <v>33</v>
      </c>
      <c r="C531" s="176" t="s">
        <v>458</v>
      </c>
      <c r="D531" s="177" t="s">
        <v>709</v>
      </c>
      <c r="E531" s="178" t="s">
        <v>39</v>
      </c>
      <c r="F531" s="179">
        <v>4</v>
      </c>
      <c r="G531" s="180"/>
      <c r="H531" s="181">
        <f t="shared" ref="H531:H532" si="91">ROUND(G531*F531,2)</f>
        <v>0</v>
      </c>
    </row>
    <row r="532" spans="1:8" s="40" customFormat="1" ht="36" customHeight="1" x14ac:dyDescent="0.2">
      <c r="A532" s="161"/>
      <c r="B532" s="169" t="s">
        <v>40</v>
      </c>
      <c r="C532" s="176" t="s">
        <v>459</v>
      </c>
      <c r="D532" s="177" t="s">
        <v>469</v>
      </c>
      <c r="E532" s="178" t="s">
        <v>39</v>
      </c>
      <c r="F532" s="179">
        <v>6</v>
      </c>
      <c r="G532" s="180"/>
      <c r="H532" s="181">
        <f t="shared" si="91"/>
        <v>0</v>
      </c>
    </row>
    <row r="533" spans="1:8" s="40" customFormat="1" ht="36" customHeight="1" x14ac:dyDescent="0.2">
      <c r="A533" s="161"/>
      <c r="B533" s="169" t="s">
        <v>52</v>
      </c>
      <c r="C533" s="163" t="s">
        <v>460</v>
      </c>
      <c r="D533" s="170" t="s">
        <v>470</v>
      </c>
      <c r="E533" s="178" t="s">
        <v>39</v>
      </c>
      <c r="F533" s="179">
        <v>1</v>
      </c>
      <c r="G533" s="180"/>
      <c r="H533" s="181">
        <f>ROUND(G533*F533,2)</f>
        <v>0</v>
      </c>
    </row>
    <row r="534" spans="1:8" s="40" customFormat="1" ht="36" customHeight="1" x14ac:dyDescent="0.2">
      <c r="A534" s="161"/>
      <c r="B534" s="162" t="s">
        <v>494</v>
      </c>
      <c r="C534" s="163" t="s">
        <v>461</v>
      </c>
      <c r="D534" s="164" t="s">
        <v>454</v>
      </c>
      <c r="E534" s="165"/>
      <c r="F534" s="166"/>
      <c r="G534" s="167"/>
      <c r="H534" s="168"/>
    </row>
    <row r="535" spans="1:8" s="40" customFormat="1" ht="36" customHeight="1" x14ac:dyDescent="0.2">
      <c r="A535" s="161"/>
      <c r="B535" s="169" t="s">
        <v>33</v>
      </c>
      <c r="C535" s="163" t="s">
        <v>465</v>
      </c>
      <c r="D535" s="170" t="s">
        <v>710</v>
      </c>
      <c r="E535" s="178" t="s">
        <v>39</v>
      </c>
      <c r="F535" s="179">
        <v>7</v>
      </c>
      <c r="G535" s="180"/>
      <c r="H535" s="181">
        <f t="shared" ref="H535" si="92">ROUND(G535*F535,2)</f>
        <v>0</v>
      </c>
    </row>
    <row r="536" spans="1:8" s="40" customFormat="1" ht="36" customHeight="1" x14ac:dyDescent="0.2">
      <c r="A536" s="161"/>
      <c r="B536" s="182" t="s">
        <v>495</v>
      </c>
      <c r="C536" s="176" t="s">
        <v>472</v>
      </c>
      <c r="D536" s="170" t="s">
        <v>454</v>
      </c>
      <c r="E536" s="183"/>
      <c r="F536" s="185"/>
      <c r="G536" s="186"/>
      <c r="H536" s="186"/>
    </row>
    <row r="537" spans="1:8" s="40" customFormat="1" ht="36" customHeight="1" x14ac:dyDescent="0.2">
      <c r="A537" s="161"/>
      <c r="B537" s="169" t="s">
        <v>33</v>
      </c>
      <c r="C537" s="176" t="s">
        <v>473</v>
      </c>
      <c r="D537" s="170"/>
      <c r="E537" s="165" t="s">
        <v>39</v>
      </c>
      <c r="F537" s="184">
        <v>8</v>
      </c>
      <c r="G537" s="172"/>
      <c r="H537" s="173">
        <f t="shared" ref="H537:H539" si="93">ROUND(G537*F537,2)</f>
        <v>0</v>
      </c>
    </row>
    <row r="538" spans="1:8" s="40" customFormat="1" ht="36" customHeight="1" x14ac:dyDescent="0.2">
      <c r="A538" s="161"/>
      <c r="B538" s="169" t="s">
        <v>40</v>
      </c>
      <c r="C538" s="176" t="s">
        <v>474</v>
      </c>
      <c r="D538" s="170"/>
      <c r="E538" s="165" t="s">
        <v>39</v>
      </c>
      <c r="F538" s="184">
        <v>1</v>
      </c>
      <c r="G538" s="172"/>
      <c r="H538" s="173">
        <f t="shared" si="93"/>
        <v>0</v>
      </c>
    </row>
    <row r="539" spans="1:8" s="40" customFormat="1" ht="36" customHeight="1" x14ac:dyDescent="0.2">
      <c r="A539" s="161"/>
      <c r="B539" s="162" t="s">
        <v>496</v>
      </c>
      <c r="C539" s="176" t="s">
        <v>467</v>
      </c>
      <c r="D539" s="170" t="s">
        <v>454</v>
      </c>
      <c r="E539" s="165" t="s">
        <v>39</v>
      </c>
      <c r="F539" s="166">
        <v>1</v>
      </c>
      <c r="G539" s="172"/>
      <c r="H539" s="173">
        <f t="shared" si="93"/>
        <v>0</v>
      </c>
    </row>
    <row r="540" spans="1:8" s="40" customFormat="1" ht="48" customHeight="1" thickBot="1" x14ac:dyDescent="0.25">
      <c r="A540" s="41"/>
      <c r="B540" s="36" t="str">
        <f>B457</f>
        <v>F</v>
      </c>
      <c r="C540" s="228" t="str">
        <f>C457</f>
        <v>TRAFFIC SIGNALS</v>
      </c>
      <c r="D540" s="229"/>
      <c r="E540" s="229"/>
      <c r="F540" s="230"/>
      <c r="G540" s="41" t="s">
        <v>16</v>
      </c>
      <c r="H540" s="41">
        <f>SUM(H457:H539)</f>
        <v>0</v>
      </c>
    </row>
    <row r="541" spans="1:8" ht="54.6" customHeight="1" thickTop="1" x14ac:dyDescent="0.2">
      <c r="A541" s="20"/>
      <c r="B541" s="236" t="s">
        <v>716</v>
      </c>
      <c r="C541" s="237"/>
      <c r="D541" s="237"/>
      <c r="E541" s="237"/>
      <c r="F541" s="237"/>
      <c r="G541" s="238"/>
      <c r="H541" s="63"/>
    </row>
    <row r="542" spans="1:8" s="40" customFormat="1" ht="48" customHeight="1" x14ac:dyDescent="0.2">
      <c r="A542" s="38"/>
      <c r="B542" s="37" t="s">
        <v>237</v>
      </c>
      <c r="C542" s="225" t="s">
        <v>655</v>
      </c>
      <c r="D542" s="226"/>
      <c r="E542" s="226"/>
      <c r="F542" s="227"/>
      <c r="G542" s="38"/>
      <c r="H542" s="39"/>
    </row>
    <row r="543" spans="1:8" s="40" customFormat="1" ht="75" x14ac:dyDescent="0.2">
      <c r="A543" s="75"/>
      <c r="B543" s="76" t="s">
        <v>238</v>
      </c>
      <c r="C543" s="205" t="s">
        <v>657</v>
      </c>
      <c r="D543" s="73" t="s">
        <v>713</v>
      </c>
      <c r="E543" s="78" t="s">
        <v>39</v>
      </c>
      <c r="F543" s="206">
        <v>35</v>
      </c>
      <c r="G543" s="110"/>
      <c r="H543" s="198">
        <f t="shared" ref="H543:H554" si="94">ROUND(G543*F543,2)</f>
        <v>0</v>
      </c>
    </row>
    <row r="544" spans="1:8" s="40" customFormat="1" ht="45" x14ac:dyDescent="0.2">
      <c r="A544" s="75"/>
      <c r="B544" s="76" t="s">
        <v>672</v>
      </c>
      <c r="C544" s="205" t="s">
        <v>658</v>
      </c>
      <c r="D544" s="73" t="s">
        <v>713</v>
      </c>
      <c r="E544" s="78" t="s">
        <v>659</v>
      </c>
      <c r="F544" s="206">
        <v>1900</v>
      </c>
      <c r="G544" s="110"/>
      <c r="H544" s="198">
        <f t="shared" si="94"/>
        <v>0</v>
      </c>
    </row>
    <row r="545" spans="1:8" s="40" customFormat="1" ht="45" x14ac:dyDescent="0.2">
      <c r="A545" s="75"/>
      <c r="B545" s="76" t="s">
        <v>673</v>
      </c>
      <c r="C545" s="205" t="s">
        <v>660</v>
      </c>
      <c r="D545" s="73" t="s">
        <v>713</v>
      </c>
      <c r="E545" s="78" t="s">
        <v>39</v>
      </c>
      <c r="F545" s="206">
        <v>35</v>
      </c>
      <c r="G545" s="110"/>
      <c r="H545" s="198">
        <f t="shared" si="94"/>
        <v>0</v>
      </c>
    </row>
    <row r="546" spans="1:8" s="40" customFormat="1" ht="105" x14ac:dyDescent="0.2">
      <c r="A546" s="75"/>
      <c r="B546" s="76" t="s">
        <v>674</v>
      </c>
      <c r="C546" s="205" t="s">
        <v>661</v>
      </c>
      <c r="D546" s="73" t="s">
        <v>713</v>
      </c>
      <c r="E546" s="78" t="s">
        <v>39</v>
      </c>
      <c r="F546" s="206">
        <v>17</v>
      </c>
      <c r="G546" s="110"/>
      <c r="H546" s="198">
        <f t="shared" si="94"/>
        <v>0</v>
      </c>
    </row>
    <row r="547" spans="1:8" s="40" customFormat="1" ht="45" x14ac:dyDescent="0.2">
      <c r="A547" s="75"/>
      <c r="B547" s="76" t="s">
        <v>675</v>
      </c>
      <c r="C547" s="205" t="s">
        <v>662</v>
      </c>
      <c r="D547" s="73" t="s">
        <v>713</v>
      </c>
      <c r="E547" s="78" t="s">
        <v>39</v>
      </c>
      <c r="F547" s="206">
        <v>11</v>
      </c>
      <c r="G547" s="110"/>
      <c r="H547" s="198">
        <f t="shared" si="94"/>
        <v>0</v>
      </c>
    </row>
    <row r="548" spans="1:8" s="40" customFormat="1" ht="45" x14ac:dyDescent="0.2">
      <c r="A548" s="75"/>
      <c r="B548" s="76" t="s">
        <v>676</v>
      </c>
      <c r="C548" s="205" t="s">
        <v>663</v>
      </c>
      <c r="D548" s="73" t="s">
        <v>713</v>
      </c>
      <c r="E548" s="78" t="s">
        <v>39</v>
      </c>
      <c r="F548" s="206">
        <v>6</v>
      </c>
      <c r="G548" s="110"/>
      <c r="H548" s="198">
        <f t="shared" si="94"/>
        <v>0</v>
      </c>
    </row>
    <row r="549" spans="1:8" s="40" customFormat="1" ht="45" x14ac:dyDescent="0.2">
      <c r="A549" s="75"/>
      <c r="B549" s="76" t="s">
        <v>677</v>
      </c>
      <c r="C549" s="205" t="s">
        <v>664</v>
      </c>
      <c r="D549" s="73" t="s">
        <v>713</v>
      </c>
      <c r="E549" s="78" t="s">
        <v>665</v>
      </c>
      <c r="F549" s="206">
        <v>41</v>
      </c>
      <c r="G549" s="110"/>
      <c r="H549" s="198">
        <f t="shared" si="94"/>
        <v>0</v>
      </c>
    </row>
    <row r="550" spans="1:8" s="40" customFormat="1" ht="30" customHeight="1" x14ac:dyDescent="0.2">
      <c r="A550" s="75"/>
      <c r="B550" s="76" t="s">
        <v>678</v>
      </c>
      <c r="C550" s="205" t="s">
        <v>666</v>
      </c>
      <c r="D550" s="73" t="s">
        <v>713</v>
      </c>
      <c r="E550" s="78" t="s">
        <v>665</v>
      </c>
      <c r="F550" s="206">
        <v>10</v>
      </c>
      <c r="G550" s="110"/>
      <c r="H550" s="198">
        <f t="shared" si="94"/>
        <v>0</v>
      </c>
    </row>
    <row r="551" spans="1:8" s="40" customFormat="1" ht="30" x14ac:dyDescent="0.2">
      <c r="A551" s="75"/>
      <c r="B551" s="76" t="s">
        <v>679</v>
      </c>
      <c r="C551" s="205" t="s">
        <v>667</v>
      </c>
      <c r="D551" s="73" t="s">
        <v>713</v>
      </c>
      <c r="E551" s="78" t="s">
        <v>39</v>
      </c>
      <c r="F551" s="206">
        <v>35</v>
      </c>
      <c r="G551" s="110"/>
      <c r="H551" s="198">
        <f t="shared" si="94"/>
        <v>0</v>
      </c>
    </row>
    <row r="552" spans="1:8" s="40" customFormat="1" ht="60" x14ac:dyDescent="0.2">
      <c r="A552" s="75"/>
      <c r="B552" s="76" t="s">
        <v>680</v>
      </c>
      <c r="C552" s="205" t="s">
        <v>668</v>
      </c>
      <c r="D552" s="73" t="s">
        <v>713</v>
      </c>
      <c r="E552" s="78" t="s">
        <v>669</v>
      </c>
      <c r="F552" s="206">
        <v>38</v>
      </c>
      <c r="G552" s="110"/>
      <c r="H552" s="198">
        <f t="shared" si="94"/>
        <v>0</v>
      </c>
    </row>
    <row r="553" spans="1:8" s="40" customFormat="1" ht="45" x14ac:dyDescent="0.2">
      <c r="A553" s="75"/>
      <c r="B553" s="76" t="s">
        <v>681</v>
      </c>
      <c r="C553" s="205" t="s">
        <v>670</v>
      </c>
      <c r="D553" s="73" t="s">
        <v>713</v>
      </c>
      <c r="E553" s="78" t="s">
        <v>669</v>
      </c>
      <c r="F553" s="206">
        <v>38</v>
      </c>
      <c r="G553" s="110"/>
      <c r="H553" s="198">
        <f t="shared" si="94"/>
        <v>0</v>
      </c>
    </row>
    <row r="554" spans="1:8" s="40" customFormat="1" ht="45" x14ac:dyDescent="0.2">
      <c r="A554" s="75"/>
      <c r="B554" s="76" t="s">
        <v>682</v>
      </c>
      <c r="C554" s="205" t="s">
        <v>671</v>
      </c>
      <c r="D554" s="73" t="s">
        <v>713</v>
      </c>
      <c r="E554" s="78" t="s">
        <v>39</v>
      </c>
      <c r="F554" s="206">
        <v>38</v>
      </c>
      <c r="G554" s="110"/>
      <c r="H554" s="198">
        <f t="shared" si="94"/>
        <v>0</v>
      </c>
    </row>
    <row r="555" spans="1:8" s="40" customFormat="1" ht="48" customHeight="1" thickBot="1" x14ac:dyDescent="0.25">
      <c r="A555" s="41"/>
      <c r="B555" s="36" t="str">
        <f>B542</f>
        <v>G</v>
      </c>
      <c r="C555" s="228" t="str">
        <f>C542</f>
        <v>EB INKSTER BOULEVARD - NEW STREET LIGHTING INSTALLATION WORKS</v>
      </c>
      <c r="D555" s="229"/>
      <c r="E555" s="229"/>
      <c r="F555" s="230"/>
      <c r="G555" s="41" t="s">
        <v>16</v>
      </c>
      <c r="H555" s="41">
        <f>SUM(H542:H554)</f>
        <v>0</v>
      </c>
    </row>
    <row r="556" spans="1:8" s="83" customFormat="1" ht="48" customHeight="1" thickTop="1" x14ac:dyDescent="0.2">
      <c r="A556" s="82"/>
      <c r="B556" s="93" t="s">
        <v>656</v>
      </c>
      <c r="C556" s="239" t="s">
        <v>235</v>
      </c>
      <c r="D556" s="240"/>
      <c r="E556" s="240"/>
      <c r="F556" s="241"/>
      <c r="G556" s="82"/>
      <c r="H556" s="94"/>
    </row>
    <row r="557" spans="1:8" s="81" customFormat="1" ht="30" customHeight="1" x14ac:dyDescent="0.2">
      <c r="A557" s="95" t="s">
        <v>239</v>
      </c>
      <c r="B557" s="84" t="s">
        <v>695</v>
      </c>
      <c r="C557" s="85" t="s">
        <v>240</v>
      </c>
      <c r="D557" s="91" t="s">
        <v>707</v>
      </c>
      <c r="E557" s="86" t="s">
        <v>236</v>
      </c>
      <c r="F557" s="89">
        <v>1</v>
      </c>
      <c r="G557" s="87"/>
      <c r="H557" s="88">
        <f t="shared" ref="H557" si="95">ROUND(G557*F557,2)</f>
        <v>0</v>
      </c>
    </row>
    <row r="558" spans="1:8" s="83" customFormat="1" ht="48" customHeight="1" thickBot="1" x14ac:dyDescent="0.25">
      <c r="A558" s="96"/>
      <c r="B558" s="97" t="str">
        <f>B556</f>
        <v>H</v>
      </c>
      <c r="C558" s="242" t="str">
        <f>C556</f>
        <v>MOBILIZATION /DEMOLIBIZATION</v>
      </c>
      <c r="D558" s="243"/>
      <c r="E558" s="243"/>
      <c r="F558" s="244"/>
      <c r="G558" s="92" t="s">
        <v>16</v>
      </c>
      <c r="H558" s="98">
        <f>H557</f>
        <v>0</v>
      </c>
    </row>
    <row r="559" spans="1:8" ht="36" customHeight="1" thickTop="1" x14ac:dyDescent="0.3">
      <c r="A559" s="69"/>
      <c r="B559" s="11"/>
      <c r="C559" s="53" t="s">
        <v>17</v>
      </c>
      <c r="D559" s="54"/>
      <c r="E559" s="54"/>
      <c r="F559" s="54"/>
      <c r="G559" s="54"/>
      <c r="H559" s="26"/>
    </row>
    <row r="560" spans="1:8" s="40" customFormat="1" ht="32.1" customHeight="1" x14ac:dyDescent="0.2">
      <c r="A560" s="71"/>
      <c r="B560" s="223" t="str">
        <f>B6</f>
        <v>PART 1      CITY FUNDED WORK</v>
      </c>
      <c r="C560" s="224"/>
      <c r="D560" s="224"/>
      <c r="E560" s="224"/>
      <c r="F560" s="224"/>
      <c r="G560" s="55"/>
      <c r="H560" s="64"/>
    </row>
    <row r="561" spans="1:8" ht="30" customHeight="1" thickBot="1" x14ac:dyDescent="0.25">
      <c r="A561" s="21"/>
      <c r="B561" s="36" t="str">
        <f>B7</f>
        <v>A</v>
      </c>
      <c r="C561" s="247" t="str">
        <f>C7</f>
        <v>EB INKSTER BOULEVARD - SHEPPARD STREET TO MILNER STREET, REHABILITATION</v>
      </c>
      <c r="D561" s="229"/>
      <c r="E561" s="229"/>
      <c r="F561" s="230"/>
      <c r="G561" s="21" t="s">
        <v>16</v>
      </c>
      <c r="H561" s="21">
        <f>H98</f>
        <v>0</v>
      </c>
    </row>
    <row r="562" spans="1:8" ht="30" customHeight="1" thickTop="1" thickBot="1" x14ac:dyDescent="0.25">
      <c r="A562" s="21"/>
      <c r="B562" s="36" t="str">
        <f>B99</f>
        <v>B</v>
      </c>
      <c r="C562" s="212" t="str">
        <f>C99</f>
        <v>EB INKSTER BOULEVARD - FIFE STREET TO MCPHILLIPS STREET, MILL AND FILL</v>
      </c>
      <c r="D562" s="213"/>
      <c r="E562" s="213"/>
      <c r="F562" s="214"/>
      <c r="G562" s="21" t="s">
        <v>16</v>
      </c>
      <c r="H562" s="21">
        <f>H181</f>
        <v>0</v>
      </c>
    </row>
    <row r="563" spans="1:8" ht="30" customHeight="1" thickTop="1" thickBot="1" x14ac:dyDescent="0.25">
      <c r="A563" s="21"/>
      <c r="B563" s="36" t="str">
        <f>B182</f>
        <v>C</v>
      </c>
      <c r="C563" s="212" t="str">
        <f>C182</f>
        <v>EB INKSTER BOULEVARD - SINCLAIR STREET TO MAIN STREET - CONCRETE RECONSTRUCTION</v>
      </c>
      <c r="D563" s="213"/>
      <c r="E563" s="213"/>
      <c r="F563" s="214"/>
      <c r="G563" s="21" t="s">
        <v>16</v>
      </c>
      <c r="H563" s="21">
        <f>H301</f>
        <v>0</v>
      </c>
    </row>
    <row r="564" spans="1:8" ht="30" customHeight="1" thickTop="1" thickBot="1" x14ac:dyDescent="0.25">
      <c r="A564" s="21"/>
      <c r="B564" s="36" t="str">
        <f>B302</f>
        <v>D</v>
      </c>
      <c r="C564" s="212" t="str">
        <f>C302</f>
        <v>WB INKSTER BOULEVARD - 2024 UNDERGROUND WORKS</v>
      </c>
      <c r="D564" s="213"/>
      <c r="E564" s="213"/>
      <c r="F564" s="214"/>
      <c r="G564" s="21" t="s">
        <v>16</v>
      </c>
      <c r="H564" s="21">
        <f>H434</f>
        <v>0</v>
      </c>
    </row>
    <row r="565" spans="1:8" ht="30" customHeight="1" thickTop="1" thickBot="1" x14ac:dyDescent="0.25">
      <c r="A565" s="21"/>
      <c r="B565" s="36" t="str">
        <f>B435</f>
        <v>E</v>
      </c>
      <c r="C565" s="212" t="str">
        <f>C435</f>
        <v>WATER AND WASTE WORK</v>
      </c>
      <c r="D565" s="213"/>
      <c r="E565" s="213"/>
      <c r="F565" s="214"/>
      <c r="G565" s="21" t="s">
        <v>16</v>
      </c>
      <c r="H565" s="21">
        <f>H456</f>
        <v>0</v>
      </c>
    </row>
    <row r="566" spans="1:8" ht="30" customHeight="1" thickTop="1" thickBot="1" x14ac:dyDescent="0.25">
      <c r="A566" s="21"/>
      <c r="B566" s="36" t="str">
        <f>B457</f>
        <v>F</v>
      </c>
      <c r="C566" s="212" t="str">
        <f>C457</f>
        <v>TRAFFIC SIGNALS</v>
      </c>
      <c r="D566" s="213"/>
      <c r="E566" s="213"/>
      <c r="F566" s="214"/>
      <c r="G566" s="21" t="s">
        <v>16</v>
      </c>
      <c r="H566" s="21">
        <f>H540</f>
        <v>0</v>
      </c>
    </row>
    <row r="567" spans="1:8" ht="28.9" customHeight="1" thickTop="1" thickBot="1" x14ac:dyDescent="0.3">
      <c r="A567" s="21"/>
      <c r="B567" s="56"/>
      <c r="C567" s="57"/>
      <c r="D567" s="58"/>
      <c r="E567" s="59"/>
      <c r="F567" s="59"/>
      <c r="G567" s="61" t="s">
        <v>26</v>
      </c>
      <c r="H567" s="60">
        <f>SUM(H561:H566)</f>
        <v>0</v>
      </c>
    </row>
    <row r="568" spans="1:8" s="40" customFormat="1" ht="63" customHeight="1" thickTop="1" thickBot="1" x14ac:dyDescent="0.25">
      <c r="A568" s="41"/>
      <c r="B568" s="215" t="str">
        <f>B541</f>
        <v>PART 2      MANITOBA HYDRO FUNDED WORK
                 (See B9.6, B17.2.1, B18.6, D3, D.15.2, D.15.3, D17.4)</v>
      </c>
      <c r="C568" s="216"/>
      <c r="D568" s="216"/>
      <c r="E568" s="216"/>
      <c r="F568" s="216"/>
      <c r="G568" s="217"/>
      <c r="H568" s="42"/>
    </row>
    <row r="569" spans="1:8" ht="30" customHeight="1" thickTop="1" thickBot="1" x14ac:dyDescent="0.25">
      <c r="A569" s="29"/>
      <c r="B569" s="36" t="str">
        <f>B542</f>
        <v>G</v>
      </c>
      <c r="C569" s="212" t="str">
        <f>C542</f>
        <v>EB INKSTER BOULEVARD - NEW STREET LIGHTING INSTALLATION WORKS</v>
      </c>
      <c r="D569" s="213"/>
      <c r="E569" s="213"/>
      <c r="F569" s="214"/>
      <c r="G569" s="29" t="s">
        <v>16</v>
      </c>
      <c r="H569" s="29">
        <f>H555</f>
        <v>0</v>
      </c>
    </row>
    <row r="570" spans="1:8" ht="28.9" customHeight="1" thickTop="1" thickBot="1" x14ac:dyDescent="0.3">
      <c r="A570" s="21"/>
      <c r="B570" s="99"/>
      <c r="C570" s="57"/>
      <c r="D570" s="58"/>
      <c r="E570" s="59"/>
      <c r="F570" s="59"/>
      <c r="G570" s="100" t="s">
        <v>27</v>
      </c>
      <c r="H570" s="51">
        <f>SUM(H569:H569)</f>
        <v>0</v>
      </c>
    </row>
    <row r="571" spans="1:8" ht="30" customHeight="1" thickTop="1" thickBot="1" x14ac:dyDescent="0.25">
      <c r="A571" s="21"/>
      <c r="B571" s="72" t="str">
        <f>B556</f>
        <v>H</v>
      </c>
      <c r="C571" s="212" t="str">
        <f>C556</f>
        <v>MOBILIZATION /DEMOLIBIZATION</v>
      </c>
      <c r="D571" s="213"/>
      <c r="E571" s="213"/>
      <c r="F571" s="214"/>
      <c r="G571" s="208" t="s">
        <v>16</v>
      </c>
      <c r="H571" s="101">
        <f>H558</f>
        <v>0</v>
      </c>
    </row>
    <row r="572" spans="1:8" ht="37.9" customHeight="1" thickTop="1" x14ac:dyDescent="0.2">
      <c r="A572" s="20"/>
      <c r="B572" s="218" t="s">
        <v>29</v>
      </c>
      <c r="C572" s="219"/>
      <c r="D572" s="219"/>
      <c r="E572" s="219"/>
      <c r="F572" s="219"/>
      <c r="G572" s="210">
        <f>H567+H570+H571</f>
        <v>0</v>
      </c>
      <c r="H572" s="211"/>
    </row>
    <row r="573" spans="1:8" ht="15.95" customHeight="1" x14ac:dyDescent="0.2">
      <c r="A573" s="70"/>
      <c r="B573" s="65"/>
      <c r="C573" s="66"/>
      <c r="D573" s="67"/>
      <c r="E573" s="66"/>
      <c r="F573" s="66"/>
      <c r="G573" s="27"/>
      <c r="H573" s="28"/>
    </row>
  </sheetData>
  <sheetProtection algorithmName="SHA-512" hashValue="FD9rC14O9B0Kf2kPIf0HFiGaOOc0ff41lzGngblsxf3DOjeJgvdYExny8Mg1y/S2nv2EZlHFG61GeYlZR7WH0w==" saltValue="SJoPlJ8tgpcCpdCdEOVZZQ==" spinCount="100000" sheet="1" objects="1" scenarios="1" selectLockedCells="1"/>
  <mergeCells count="30">
    <mergeCell ref="C540:F540"/>
    <mergeCell ref="C302:F302"/>
    <mergeCell ref="C434:F434"/>
    <mergeCell ref="C564:F564"/>
    <mergeCell ref="C561:F561"/>
    <mergeCell ref="C562:F562"/>
    <mergeCell ref="B6:F6"/>
    <mergeCell ref="B560:F560"/>
    <mergeCell ref="C7:F7"/>
    <mergeCell ref="C98:F98"/>
    <mergeCell ref="C99:F99"/>
    <mergeCell ref="C181:F181"/>
    <mergeCell ref="C542:F542"/>
    <mergeCell ref="C555:F555"/>
    <mergeCell ref="C435:F435"/>
    <mergeCell ref="C182:F182"/>
    <mergeCell ref="C301:F301"/>
    <mergeCell ref="B541:G541"/>
    <mergeCell ref="C456:F456"/>
    <mergeCell ref="C556:F556"/>
    <mergeCell ref="C558:F558"/>
    <mergeCell ref="C457:F457"/>
    <mergeCell ref="G572:H572"/>
    <mergeCell ref="C569:F569"/>
    <mergeCell ref="B568:G568"/>
    <mergeCell ref="C563:F563"/>
    <mergeCell ref="C566:F566"/>
    <mergeCell ref="C565:F565"/>
    <mergeCell ref="C571:F571"/>
    <mergeCell ref="B572:F572"/>
  </mergeCells>
  <phoneticPr fontId="0" type="noConversion"/>
  <conditionalFormatting sqref="D9:D12 D92:D93 D242:D257 D497:D498 D504:D507">
    <cfRule type="cellIs" dxfId="201" priority="1150" stopIfTrue="1" operator="equal">
      <formula>"CW 2130-R11"</formula>
    </cfRule>
    <cfRule type="cellIs" dxfId="200" priority="1151" stopIfTrue="1" operator="equal">
      <formula>"CW 3120-R2"</formula>
    </cfRule>
    <cfRule type="cellIs" dxfId="199" priority="1152" stopIfTrue="1" operator="equal">
      <formula>"CW 3240-R7"</formula>
    </cfRule>
  </conditionalFormatting>
  <conditionalFormatting sqref="D14:D67">
    <cfRule type="cellIs" dxfId="198" priority="765" stopIfTrue="1" operator="equal">
      <formula>"CW 3240-R7"</formula>
    </cfRule>
    <cfRule type="cellIs" dxfId="197" priority="763" stopIfTrue="1" operator="equal">
      <formula>"CW 2130-R11"</formula>
    </cfRule>
    <cfRule type="cellIs" dxfId="196" priority="764" stopIfTrue="1" operator="equal">
      <formula>"CW 3120-R2"</formula>
    </cfRule>
  </conditionalFormatting>
  <conditionalFormatting sqref="D69:D70">
    <cfRule type="cellIs" dxfId="195" priority="767" stopIfTrue="1" operator="equal">
      <formula>"CW 3120-R2"</formula>
    </cfRule>
    <cfRule type="cellIs" dxfId="194" priority="768" stopIfTrue="1" operator="equal">
      <formula>"CW 3240-R7"</formula>
    </cfRule>
    <cfRule type="cellIs" dxfId="193" priority="766" stopIfTrue="1" operator="equal">
      <formula>"CW 2130-R11"</formula>
    </cfRule>
  </conditionalFormatting>
  <conditionalFormatting sqref="D72">
    <cfRule type="cellIs" dxfId="192" priority="1035" stopIfTrue="1" operator="equal">
      <formula>"CW 3240-R7"</formula>
    </cfRule>
    <cfRule type="cellIs" dxfId="191" priority="1034" stopIfTrue="1" operator="equal">
      <formula>"CW 3120-R2"</formula>
    </cfRule>
    <cfRule type="cellIs" dxfId="190" priority="1033" stopIfTrue="1" operator="equal">
      <formula>"CW 2130-R11"</formula>
    </cfRule>
  </conditionalFormatting>
  <conditionalFormatting sqref="D74:D75 D287:D294 D300">
    <cfRule type="cellIs" dxfId="189" priority="1029" stopIfTrue="1" operator="equal">
      <formula>"CW 3120-R2"</formula>
    </cfRule>
    <cfRule type="cellIs" dxfId="188" priority="1030" stopIfTrue="1" operator="equal">
      <formula>"CW 3240-R7"</formula>
    </cfRule>
  </conditionalFormatting>
  <conditionalFormatting sqref="D76:D84">
    <cfRule type="cellIs" dxfId="187" priority="1013" stopIfTrue="1" operator="equal">
      <formula>"CW 3240-R7"</formula>
    </cfRule>
    <cfRule type="cellIs" dxfId="186" priority="1012" stopIfTrue="1" operator="equal">
      <formula>"CW 3120-R2"</formula>
    </cfRule>
  </conditionalFormatting>
  <conditionalFormatting sqref="D83:D84">
    <cfRule type="cellIs" dxfId="185" priority="1011" stopIfTrue="1" operator="equal">
      <formula>"CW 2130-R11"</formula>
    </cfRule>
  </conditionalFormatting>
  <conditionalFormatting sqref="D85:D87">
    <cfRule type="cellIs" dxfId="184" priority="1004" stopIfTrue="1" operator="equal">
      <formula>"CW 3120-R2"</formula>
    </cfRule>
    <cfRule type="cellIs" dxfId="183" priority="1005" stopIfTrue="1" operator="equal">
      <formula>"CW 3240-R7"</formula>
    </cfRule>
  </conditionalFormatting>
  <conditionalFormatting sqref="D86:D87">
    <cfRule type="cellIs" dxfId="182" priority="1003" stopIfTrue="1" operator="equal">
      <formula>"CW 2130-R11"</formula>
    </cfRule>
  </conditionalFormatting>
  <conditionalFormatting sqref="D88:D90">
    <cfRule type="cellIs" dxfId="181" priority="982" stopIfTrue="1" operator="equal">
      <formula>"CW 3120-R2"</formula>
    </cfRule>
    <cfRule type="cellIs" dxfId="180" priority="983" stopIfTrue="1" operator="equal">
      <formula>"CW 3240-R7"</formula>
    </cfRule>
  </conditionalFormatting>
  <conditionalFormatting sqref="D90">
    <cfRule type="cellIs" dxfId="179" priority="981" stopIfTrue="1" operator="equal">
      <formula>"CW 2130-R11"</formula>
    </cfRule>
  </conditionalFormatting>
  <conditionalFormatting sqref="D95:D97">
    <cfRule type="cellIs" dxfId="178" priority="986" stopIfTrue="1" operator="equal">
      <formula>"CW 3240-R7"</formula>
    </cfRule>
    <cfRule type="cellIs" dxfId="177" priority="984" stopIfTrue="1" operator="equal">
      <formula>"CW 2130-R11"</formula>
    </cfRule>
    <cfRule type="cellIs" dxfId="176" priority="985" stopIfTrue="1" operator="equal">
      <formula>"CW 3120-R2"</formula>
    </cfRule>
  </conditionalFormatting>
  <conditionalFormatting sqref="D101:D103">
    <cfRule type="cellIs" dxfId="175" priority="971" stopIfTrue="1" operator="equal">
      <formula>"CW 3240-R7"</formula>
    </cfRule>
    <cfRule type="cellIs" dxfId="174" priority="969" stopIfTrue="1" operator="equal">
      <formula>"CW 2130-R11"</formula>
    </cfRule>
    <cfRule type="cellIs" dxfId="173" priority="970" stopIfTrue="1" operator="equal">
      <formula>"CW 3120-R2"</formula>
    </cfRule>
  </conditionalFormatting>
  <conditionalFormatting sqref="D105:D150">
    <cfRule type="cellIs" dxfId="172" priority="575" stopIfTrue="1" operator="equal">
      <formula>"CW 2130-R11"</formula>
    </cfRule>
    <cfRule type="cellIs" dxfId="171" priority="576" stopIfTrue="1" operator="equal">
      <formula>"CW 3120-R2"</formula>
    </cfRule>
    <cfRule type="cellIs" dxfId="170" priority="577" stopIfTrue="1" operator="equal">
      <formula>"CW 3240-R7"</formula>
    </cfRule>
  </conditionalFormatting>
  <conditionalFormatting sqref="D152">
    <cfRule type="cellIs" dxfId="169" priority="856" stopIfTrue="1" operator="equal">
      <formula>"CW 3120-R2"</formula>
    </cfRule>
    <cfRule type="cellIs" dxfId="168" priority="855" stopIfTrue="1" operator="equal">
      <formula>"CW 2130-R11"</formula>
    </cfRule>
    <cfRule type="cellIs" dxfId="167" priority="857" stopIfTrue="1" operator="equal">
      <formula>"CW 3240-R7"</formula>
    </cfRule>
  </conditionalFormatting>
  <conditionalFormatting sqref="D154:D158">
    <cfRule type="cellIs" dxfId="166" priority="777" stopIfTrue="1" operator="equal">
      <formula>"CW 3240-R7"</formula>
    </cfRule>
    <cfRule type="cellIs" dxfId="165" priority="776" stopIfTrue="1" operator="equal">
      <formula>"CW 3120-R2"</formula>
    </cfRule>
  </conditionalFormatting>
  <conditionalFormatting sqref="D155:D158">
    <cfRule type="cellIs" dxfId="164" priority="775" stopIfTrue="1" operator="equal">
      <formula>"CW 2130-R11"</formula>
    </cfRule>
  </conditionalFormatting>
  <conditionalFormatting sqref="D160:D162">
    <cfRule type="cellIs" dxfId="163" priority="328" stopIfTrue="1" operator="equal">
      <formula>"CW 3120-R2"</formula>
    </cfRule>
    <cfRule type="cellIs" dxfId="162" priority="329" stopIfTrue="1" operator="equal">
      <formula>"CW 3240-R7"</formula>
    </cfRule>
  </conditionalFormatting>
  <conditionalFormatting sqref="D164:D166">
    <cfRule type="cellIs" dxfId="161" priority="323" stopIfTrue="1" operator="equal">
      <formula>"CW 3240-R7"</formula>
    </cfRule>
    <cfRule type="cellIs" dxfId="160" priority="322" stopIfTrue="1" operator="equal">
      <formula>"CW 3120-R2"</formula>
    </cfRule>
  </conditionalFormatting>
  <conditionalFormatting sqref="D168">
    <cfRule type="cellIs" dxfId="159" priority="319" stopIfTrue="1" operator="equal">
      <formula>"CW 3240-R7"</formula>
    </cfRule>
    <cfRule type="cellIs" dxfId="158" priority="318" stopIfTrue="1" operator="equal">
      <formula>"CW 2130-R11"</formula>
    </cfRule>
  </conditionalFormatting>
  <conditionalFormatting sqref="D170">
    <cfRule type="cellIs" dxfId="157" priority="317" stopIfTrue="1" operator="equal">
      <formula>"CW 3240-R7"</formula>
    </cfRule>
    <cfRule type="cellIs" dxfId="156" priority="316" stopIfTrue="1" operator="equal">
      <formula>"CW 3120-R2"</formula>
    </cfRule>
  </conditionalFormatting>
  <conditionalFormatting sqref="D172:D175">
    <cfRule type="cellIs" dxfId="155" priority="772" stopIfTrue="1" operator="equal">
      <formula>"CW 2130-R11"</formula>
    </cfRule>
    <cfRule type="cellIs" dxfId="154" priority="773" stopIfTrue="1" operator="equal">
      <formula>"CW 3120-R2"</formula>
    </cfRule>
    <cfRule type="cellIs" dxfId="153" priority="774" stopIfTrue="1" operator="equal">
      <formula>"CW 3240-R7"</formula>
    </cfRule>
  </conditionalFormatting>
  <conditionalFormatting sqref="D177:D180">
    <cfRule type="cellIs" dxfId="152" priority="788" stopIfTrue="1" operator="equal">
      <formula>"CW 3120-R2"</formula>
    </cfRule>
    <cfRule type="cellIs" dxfId="151" priority="787" stopIfTrue="1" operator="equal">
      <formula>"CW 2130-R11"</formula>
    </cfRule>
    <cfRule type="cellIs" dxfId="150" priority="789" stopIfTrue="1" operator="equal">
      <formula>"CW 3240-R7"</formula>
    </cfRule>
  </conditionalFormatting>
  <conditionalFormatting sqref="D184:D199">
    <cfRule type="cellIs" dxfId="149" priority="574" stopIfTrue="1" operator="equal">
      <formula>"CW 3240-R7"</formula>
    </cfRule>
    <cfRule type="cellIs" dxfId="148" priority="573" stopIfTrue="1" operator="equal">
      <formula>"CW 3120-R2"</formula>
    </cfRule>
    <cfRule type="cellIs" dxfId="147" priority="572" stopIfTrue="1" operator="equal">
      <formula>"CW 2130-R11"</formula>
    </cfRule>
  </conditionalFormatting>
  <conditionalFormatting sqref="D201:D240">
    <cfRule type="cellIs" dxfId="146" priority="548" stopIfTrue="1" operator="equal">
      <formula>"CW 2130-R11"</formula>
    </cfRule>
    <cfRule type="cellIs" dxfId="145" priority="550" stopIfTrue="1" operator="equal">
      <formula>"CW 3240-R7"</formula>
    </cfRule>
    <cfRule type="cellIs" dxfId="144" priority="549" stopIfTrue="1" operator="equal">
      <formula>"CW 3120-R2"</formula>
    </cfRule>
  </conditionalFormatting>
  <conditionalFormatting sqref="D259">
    <cfRule type="cellIs" dxfId="143" priority="648" stopIfTrue="1" operator="equal">
      <formula>"CW 3240-R7"</formula>
    </cfRule>
    <cfRule type="cellIs" dxfId="142" priority="647" stopIfTrue="1" operator="equal">
      <formula>"CW 3120-R2"</formula>
    </cfRule>
    <cfRule type="cellIs" dxfId="141" priority="646" stopIfTrue="1" operator="equal">
      <formula>"CW 2130-R11"</formula>
    </cfRule>
  </conditionalFormatting>
  <conditionalFormatting sqref="D261:D262">
    <cfRule type="cellIs" dxfId="140" priority="643" stopIfTrue="1" operator="equal">
      <formula>"CW 3240-R7"</formula>
    </cfRule>
    <cfRule type="cellIs" dxfId="139" priority="642" stopIfTrue="1" operator="equal">
      <formula>"CW 3120-R2"</formula>
    </cfRule>
  </conditionalFormatting>
  <conditionalFormatting sqref="D262">
    <cfRule type="cellIs" dxfId="138" priority="641" stopIfTrue="1" operator="equal">
      <formula>"CW 2130-R11"</formula>
    </cfRule>
  </conditionalFormatting>
  <conditionalFormatting sqref="D263:D275">
    <cfRule type="cellIs" dxfId="137" priority="629" stopIfTrue="1" operator="equal">
      <formula>"CW 3120-R2"</formula>
    </cfRule>
    <cfRule type="cellIs" dxfId="136" priority="630" stopIfTrue="1" operator="equal">
      <formula>"CW 3240-R7"</formula>
    </cfRule>
  </conditionalFormatting>
  <conditionalFormatting sqref="D271:D272">
    <cfRule type="cellIs" dxfId="135" priority="624" stopIfTrue="1" operator="equal">
      <formula>"CW 2130-R11"</formula>
    </cfRule>
  </conditionalFormatting>
  <conditionalFormatting sqref="D274:D275">
    <cfRule type="cellIs" dxfId="134" priority="614" stopIfTrue="1" operator="equal">
      <formula>"CW 2130-R11"</formula>
    </cfRule>
  </conditionalFormatting>
  <conditionalFormatting sqref="D276:D281">
    <cfRule type="cellIs" dxfId="133" priority="608" stopIfTrue="1" operator="equal">
      <formula>"CW 3120-R2"</formula>
    </cfRule>
    <cfRule type="cellIs" dxfId="132" priority="609" stopIfTrue="1" operator="equal">
      <formula>"CW 3240-R7"</formula>
    </cfRule>
  </conditionalFormatting>
  <conditionalFormatting sqref="D281:D282 D436:D437 D286:D294 D445 D75">
    <cfRule type="cellIs" dxfId="131" priority="1028" stopIfTrue="1" operator="equal">
      <formula>"CW 2130-R11"</formula>
    </cfRule>
  </conditionalFormatting>
  <conditionalFormatting sqref="D284">
    <cfRule type="cellIs" dxfId="130" priority="598" stopIfTrue="1" operator="equal">
      <formula>"CW 2130-R11"</formula>
    </cfRule>
  </conditionalFormatting>
  <conditionalFormatting sqref="D284:D286">
    <cfRule type="cellIs" dxfId="129" priority="600" stopIfTrue="1" operator="equal">
      <formula>"CW 3120-R2"</formula>
    </cfRule>
    <cfRule type="cellIs" dxfId="128" priority="601" stopIfTrue="1" operator="equal">
      <formula>"CW 3240-R7"</formula>
    </cfRule>
  </conditionalFormatting>
  <conditionalFormatting sqref="D296:D298">
    <cfRule type="cellIs" dxfId="127" priority="589" stopIfTrue="1" operator="equal">
      <formula>"CW 2130-R11"</formula>
    </cfRule>
    <cfRule type="cellIs" dxfId="126" priority="590" stopIfTrue="1" operator="equal">
      <formula>"CW 3120-R2"</formula>
    </cfRule>
    <cfRule type="cellIs" dxfId="125" priority="591" stopIfTrue="1" operator="equal">
      <formula>"CW 3240-R7"</formula>
    </cfRule>
  </conditionalFormatting>
  <conditionalFormatting sqref="D304:D317">
    <cfRule type="cellIs" dxfId="124" priority="212" stopIfTrue="1" operator="equal">
      <formula>"CW 3240-R7"</formula>
    </cfRule>
    <cfRule type="cellIs" dxfId="123" priority="211" stopIfTrue="1" operator="equal">
      <formula>"CW 3120-R2"</formula>
    </cfRule>
  </conditionalFormatting>
  <conditionalFormatting sqref="D316:D317">
    <cfRule type="cellIs" dxfId="122" priority="210" stopIfTrue="1" operator="equal">
      <formula>"CW 2130-R11"</formula>
    </cfRule>
  </conditionalFormatting>
  <conditionalFormatting sqref="D319">
    <cfRule type="cellIs" dxfId="121" priority="209" stopIfTrue="1" operator="equal">
      <formula>"CW 3240-R7"</formula>
    </cfRule>
    <cfRule type="cellIs" dxfId="120" priority="208" stopIfTrue="1" operator="equal">
      <formula>"CW 3120-R2"</formula>
    </cfRule>
  </conditionalFormatting>
  <conditionalFormatting sqref="D321:D334">
    <cfRule type="cellIs" dxfId="119" priority="183" stopIfTrue="1" operator="equal">
      <formula>"CW 3120-R2"</formula>
    </cfRule>
    <cfRule type="cellIs" dxfId="118" priority="184" stopIfTrue="1" operator="equal">
      <formula>"CW 3240-R7"</formula>
    </cfRule>
  </conditionalFormatting>
  <conditionalFormatting sqref="D333:D334">
    <cfRule type="cellIs" dxfId="117" priority="182" stopIfTrue="1" operator="equal">
      <formula>"CW 2130-R11"</formula>
    </cfRule>
  </conditionalFormatting>
  <conditionalFormatting sqref="D336">
    <cfRule type="cellIs" dxfId="116" priority="180" stopIfTrue="1" operator="equal">
      <formula>"CW 3120-R2"</formula>
    </cfRule>
    <cfRule type="cellIs" dxfId="115" priority="181" stopIfTrue="1" operator="equal">
      <formula>"CW 3240-R7"</formula>
    </cfRule>
  </conditionalFormatting>
  <conditionalFormatting sqref="D338:D351">
    <cfRule type="cellIs" dxfId="114" priority="156" stopIfTrue="1" operator="equal">
      <formula>"CW 3240-R7"</formula>
    </cfRule>
    <cfRule type="cellIs" dxfId="113" priority="155" stopIfTrue="1" operator="equal">
      <formula>"CW 3120-R2"</formula>
    </cfRule>
  </conditionalFormatting>
  <conditionalFormatting sqref="D350:D351">
    <cfRule type="cellIs" dxfId="112" priority="154" stopIfTrue="1" operator="equal">
      <formula>"CW 2130-R11"</formula>
    </cfRule>
  </conditionalFormatting>
  <conditionalFormatting sqref="D353">
    <cfRule type="cellIs" dxfId="111" priority="153" stopIfTrue="1" operator="equal">
      <formula>"CW 3240-R7"</formula>
    </cfRule>
    <cfRule type="cellIs" dxfId="110" priority="152" stopIfTrue="1" operator="equal">
      <formula>"CW 3120-R2"</formula>
    </cfRule>
  </conditionalFormatting>
  <conditionalFormatting sqref="D355:D368">
    <cfRule type="cellIs" dxfId="109" priority="128" stopIfTrue="1" operator="equal">
      <formula>"CW 3240-R7"</formula>
    </cfRule>
    <cfRule type="cellIs" dxfId="108" priority="127" stopIfTrue="1" operator="equal">
      <formula>"CW 3120-R2"</formula>
    </cfRule>
  </conditionalFormatting>
  <conditionalFormatting sqref="D367:D368">
    <cfRule type="cellIs" dxfId="107" priority="126" stopIfTrue="1" operator="equal">
      <formula>"CW 2130-R11"</formula>
    </cfRule>
  </conditionalFormatting>
  <conditionalFormatting sqref="D370">
    <cfRule type="cellIs" dxfId="106" priority="124" stopIfTrue="1" operator="equal">
      <formula>"CW 3120-R2"</formula>
    </cfRule>
    <cfRule type="cellIs" dxfId="105" priority="125" stopIfTrue="1" operator="equal">
      <formula>"CW 3240-R7"</formula>
    </cfRule>
  </conditionalFormatting>
  <conditionalFormatting sqref="D372:D385">
    <cfRule type="cellIs" dxfId="104" priority="99" stopIfTrue="1" operator="equal">
      <formula>"CW 3120-R2"</formula>
    </cfRule>
    <cfRule type="cellIs" dxfId="103" priority="100" stopIfTrue="1" operator="equal">
      <formula>"CW 3240-R7"</formula>
    </cfRule>
  </conditionalFormatting>
  <conditionalFormatting sqref="D384:D385">
    <cfRule type="cellIs" dxfId="102" priority="98" stopIfTrue="1" operator="equal">
      <formula>"CW 2130-R11"</formula>
    </cfRule>
  </conditionalFormatting>
  <conditionalFormatting sqref="D387">
    <cfRule type="cellIs" dxfId="101" priority="97" stopIfTrue="1" operator="equal">
      <formula>"CW 3240-R7"</formula>
    </cfRule>
    <cfRule type="cellIs" dxfId="100" priority="96" stopIfTrue="1" operator="equal">
      <formula>"CW 3120-R2"</formula>
    </cfRule>
  </conditionalFormatting>
  <conditionalFormatting sqref="D389:D402">
    <cfRule type="cellIs" dxfId="99" priority="71" stopIfTrue="1" operator="equal">
      <formula>"CW 3120-R2"</formula>
    </cfRule>
    <cfRule type="cellIs" dxfId="98" priority="72" stopIfTrue="1" operator="equal">
      <formula>"CW 3240-R7"</formula>
    </cfRule>
  </conditionalFormatting>
  <conditionalFormatting sqref="D401:D402">
    <cfRule type="cellIs" dxfId="97" priority="70" stopIfTrue="1" operator="equal">
      <formula>"CW 2130-R11"</formula>
    </cfRule>
  </conditionalFormatting>
  <conditionalFormatting sqref="D404">
    <cfRule type="cellIs" dxfId="96" priority="68" stopIfTrue="1" operator="equal">
      <formula>"CW 3120-R2"</formula>
    </cfRule>
    <cfRule type="cellIs" dxfId="95" priority="69" stopIfTrue="1" operator="equal">
      <formula>"CW 3240-R7"</formula>
    </cfRule>
  </conditionalFormatting>
  <conditionalFormatting sqref="D406:D408">
    <cfRule type="cellIs" dxfId="94" priority="38" stopIfTrue="1" operator="equal">
      <formula>"CW 3120-R2"</formula>
    </cfRule>
    <cfRule type="cellIs" dxfId="93" priority="39" stopIfTrue="1" operator="equal">
      <formula>"CW 3240-R7"</formula>
    </cfRule>
  </conditionalFormatting>
  <conditionalFormatting sqref="D409:D414">
    <cfRule type="cellIs" dxfId="92" priority="44" stopIfTrue="1" operator="equal">
      <formula>"CW 3240-R7"</formula>
    </cfRule>
    <cfRule type="cellIs" dxfId="91" priority="43" stopIfTrue="1" operator="equal">
      <formula>"CW 3120-R2"</formula>
    </cfRule>
  </conditionalFormatting>
  <conditionalFormatting sqref="D413:D414">
    <cfRule type="cellIs" dxfId="90" priority="42" stopIfTrue="1" operator="equal">
      <formula>"CW 2130-R11"</formula>
    </cfRule>
  </conditionalFormatting>
  <conditionalFormatting sqref="D416">
    <cfRule type="cellIs" dxfId="89" priority="40" stopIfTrue="1" operator="equal">
      <formula>"CW 3120-R2"</formula>
    </cfRule>
    <cfRule type="cellIs" dxfId="88" priority="41" stopIfTrue="1" operator="equal">
      <formula>"CW 3240-R7"</formula>
    </cfRule>
  </conditionalFormatting>
  <conditionalFormatting sqref="D418:D431">
    <cfRule type="cellIs" dxfId="87" priority="13" stopIfTrue="1" operator="equal">
      <formula>"CW 3120-R2"</formula>
    </cfRule>
    <cfRule type="cellIs" dxfId="86" priority="14" stopIfTrue="1" operator="equal">
      <formula>"CW 3240-R7"</formula>
    </cfRule>
  </conditionalFormatting>
  <conditionalFormatting sqref="D430:D431">
    <cfRule type="cellIs" dxfId="85" priority="12" stopIfTrue="1" operator="equal">
      <formula>"CW 2130-R11"</formula>
    </cfRule>
  </conditionalFormatting>
  <conditionalFormatting sqref="D433">
    <cfRule type="cellIs" dxfId="84" priority="10" stopIfTrue="1" operator="equal">
      <formula>"CW 3120-R2"</formula>
    </cfRule>
    <cfRule type="cellIs" dxfId="83" priority="11" stopIfTrue="1" operator="equal">
      <formula>"CW 3240-R7"</formula>
    </cfRule>
  </conditionalFormatting>
  <conditionalFormatting sqref="D436:D437 D282">
    <cfRule type="cellIs" dxfId="82" priority="604" stopIfTrue="1" operator="equal">
      <formula>"CW 3240-R7"</formula>
    </cfRule>
  </conditionalFormatting>
  <conditionalFormatting sqref="D436:D437">
    <cfRule type="cellIs" dxfId="81" priority="603" stopIfTrue="1" operator="equal">
      <formula>"CW 3120-R2"</formula>
    </cfRule>
  </conditionalFormatting>
  <conditionalFormatting sqref="D439:D445">
    <cfRule type="cellIs" dxfId="80" priority="306" stopIfTrue="1" operator="equal">
      <formula>"CW 3120-R2"</formula>
    </cfRule>
    <cfRule type="cellIs" dxfId="79" priority="307" stopIfTrue="1" operator="equal">
      <formula>"CW 3240-R7"</formula>
    </cfRule>
  </conditionalFormatting>
  <conditionalFormatting sqref="D444">
    <cfRule type="cellIs" dxfId="78" priority="305" stopIfTrue="1" operator="equal">
      <formula>"CW 2130-R11"</formula>
    </cfRule>
  </conditionalFormatting>
  <conditionalFormatting sqref="D447">
    <cfRule type="cellIs" dxfId="77" priority="295" stopIfTrue="1" operator="equal">
      <formula>"CW 3240-R7"</formula>
    </cfRule>
    <cfRule type="cellIs" dxfId="76" priority="294" stopIfTrue="1" operator="equal">
      <formula>"CW 3120-R2"</formula>
    </cfRule>
  </conditionalFormatting>
  <conditionalFormatting sqref="D448">
    <cfRule type="cellIs" dxfId="75" priority="301" stopIfTrue="1" operator="equal">
      <formula>"CW 3240-R7"</formula>
    </cfRule>
    <cfRule type="cellIs" dxfId="74" priority="300" stopIfTrue="1" operator="equal">
      <formula>"CW 3120-R2"</formula>
    </cfRule>
    <cfRule type="cellIs" dxfId="73" priority="299" stopIfTrue="1" operator="equal">
      <formula>"CW 2130-R11"</formula>
    </cfRule>
  </conditionalFormatting>
  <conditionalFormatting sqref="D449">
    <cfRule type="cellIs" dxfId="72" priority="292" stopIfTrue="1" operator="equal">
      <formula>"CW 3120-R2"</formula>
    </cfRule>
    <cfRule type="cellIs" dxfId="71" priority="293" stopIfTrue="1" operator="equal">
      <formula>"CW 3240-R7"</formula>
    </cfRule>
  </conditionalFormatting>
  <conditionalFormatting sqref="D450">
    <cfRule type="cellIs" dxfId="70" priority="298" stopIfTrue="1" operator="equal">
      <formula>"CW 3240-R7"</formula>
    </cfRule>
    <cfRule type="cellIs" dxfId="69" priority="296" stopIfTrue="1" operator="equal">
      <formula>"CW 2130-R11"</formula>
    </cfRule>
    <cfRule type="cellIs" dxfId="68" priority="297" stopIfTrue="1" operator="equal">
      <formula>"CW 3120-R2"</formula>
    </cfRule>
  </conditionalFormatting>
  <conditionalFormatting sqref="D452">
    <cfRule type="cellIs" dxfId="67" priority="290" stopIfTrue="1" operator="equal">
      <formula>"CW 3120-R2"</formula>
    </cfRule>
    <cfRule type="cellIs" dxfId="66" priority="291" stopIfTrue="1" operator="equal">
      <formula>"CW 3240-R7"</formula>
    </cfRule>
  </conditionalFormatting>
  <conditionalFormatting sqref="D454">
    <cfRule type="cellIs" dxfId="65" priority="237" stopIfTrue="1" operator="equal">
      <formula>"CW 3240-R7"</formula>
    </cfRule>
    <cfRule type="cellIs" dxfId="64" priority="236" stopIfTrue="1" operator="equal">
      <formula>"CW 3120-R2"</formula>
    </cfRule>
  </conditionalFormatting>
  <conditionalFormatting sqref="D455">
    <cfRule type="cellIs" dxfId="63" priority="239" stopIfTrue="1" operator="equal">
      <formula>"CW 3120-R2"</formula>
    </cfRule>
    <cfRule type="cellIs" dxfId="62" priority="240" stopIfTrue="1" operator="equal">
      <formula>"CW 3240-R7"</formula>
    </cfRule>
    <cfRule type="cellIs" dxfId="61" priority="238" stopIfTrue="1" operator="equal">
      <formula>"CW 2130-R11"</formula>
    </cfRule>
  </conditionalFormatting>
  <conditionalFormatting sqref="D460:D463">
    <cfRule type="cellIs" dxfId="60" priority="514" stopIfTrue="1" operator="equal">
      <formula>"CW 3240-R7"</formula>
    </cfRule>
    <cfRule type="cellIs" dxfId="59" priority="512" stopIfTrue="1" operator="equal">
      <formula>"CW 2130-R11"</formula>
    </cfRule>
    <cfRule type="cellIs" dxfId="58" priority="513" stopIfTrue="1" operator="equal">
      <formula>"CW 3120-R2"</formula>
    </cfRule>
  </conditionalFormatting>
  <conditionalFormatting sqref="D465:D467">
    <cfRule type="cellIs" dxfId="57" priority="529" stopIfTrue="1" operator="equal">
      <formula>"CW 3240-R7"</formula>
    </cfRule>
    <cfRule type="cellIs" dxfId="56" priority="528" stopIfTrue="1" operator="equal">
      <formula>"CW 3120-R2"</formula>
    </cfRule>
    <cfRule type="cellIs" dxfId="55" priority="527" stopIfTrue="1" operator="equal">
      <formula>"CW 2130-R11"</formula>
    </cfRule>
  </conditionalFormatting>
  <conditionalFormatting sqref="D467">
    <cfRule type="cellIs" dxfId="54" priority="526" stopIfTrue="1" operator="equal">
      <formula>"CW 3240-R7"</formula>
    </cfRule>
    <cfRule type="cellIs" dxfId="53" priority="524" stopIfTrue="1" operator="equal">
      <formula>"CW 2130-R11"</formula>
    </cfRule>
    <cfRule type="cellIs" dxfId="52" priority="525" stopIfTrue="1" operator="equal">
      <formula>"CW 3120-R2"</formula>
    </cfRule>
  </conditionalFormatting>
  <conditionalFormatting sqref="D469:D475">
    <cfRule type="cellIs" dxfId="51" priority="1" stopIfTrue="1" operator="equal">
      <formula>"CW 2130-R11"</formula>
    </cfRule>
    <cfRule type="cellIs" dxfId="50" priority="3" stopIfTrue="1" operator="equal">
      <formula>"CW 3240-R7"</formula>
    </cfRule>
    <cfRule type="cellIs" dxfId="49" priority="2" stopIfTrue="1" operator="equal">
      <formula>"CW 3120-R2"</formula>
    </cfRule>
  </conditionalFormatting>
  <conditionalFormatting sqref="D478:D481">
    <cfRule type="cellIs" dxfId="48" priority="467" stopIfTrue="1" operator="equal">
      <formula>"CW 2130-R11"</formula>
    </cfRule>
    <cfRule type="cellIs" dxfId="47" priority="469" stopIfTrue="1" operator="equal">
      <formula>"CW 3240-R7"</formula>
    </cfRule>
    <cfRule type="cellIs" dxfId="46" priority="468" stopIfTrue="1" operator="equal">
      <formula>"CW 3120-R2"</formula>
    </cfRule>
  </conditionalFormatting>
  <conditionalFormatting sqref="D483:D485">
    <cfRule type="cellIs" dxfId="45" priority="482" stopIfTrue="1" operator="equal">
      <formula>"CW 2130-R11"</formula>
    </cfRule>
    <cfRule type="cellIs" dxfId="44" priority="484" stopIfTrue="1" operator="equal">
      <formula>"CW 3240-R7"</formula>
    </cfRule>
    <cfRule type="cellIs" dxfId="43" priority="483" stopIfTrue="1" operator="equal">
      <formula>"CW 3120-R2"</formula>
    </cfRule>
  </conditionalFormatting>
  <conditionalFormatting sqref="D485">
    <cfRule type="cellIs" dxfId="42" priority="480" stopIfTrue="1" operator="equal">
      <formula>"CW 3120-R2"</formula>
    </cfRule>
    <cfRule type="cellIs" dxfId="41" priority="481" stopIfTrue="1" operator="equal">
      <formula>"CW 3240-R7"</formula>
    </cfRule>
    <cfRule type="cellIs" dxfId="40" priority="479" stopIfTrue="1" operator="equal">
      <formula>"CW 2130-R11"</formula>
    </cfRule>
  </conditionalFormatting>
  <conditionalFormatting sqref="D487:D491">
    <cfRule type="cellIs" dxfId="39" priority="6" stopIfTrue="1" operator="equal">
      <formula>"CW 3240-R7"</formula>
    </cfRule>
    <cfRule type="cellIs" dxfId="38" priority="5" stopIfTrue="1" operator="equal">
      <formula>"CW 3120-R2"</formula>
    </cfRule>
    <cfRule type="cellIs" dxfId="37" priority="4" stopIfTrue="1" operator="equal">
      <formula>"CW 2130-R11"</formula>
    </cfRule>
  </conditionalFormatting>
  <conditionalFormatting sqref="D494:D495">
    <cfRule type="cellIs" dxfId="36" priority="434" stopIfTrue="1" operator="equal">
      <formula>"CW 2130-R11"</formula>
    </cfRule>
    <cfRule type="cellIs" dxfId="35" priority="435" stopIfTrue="1" operator="equal">
      <formula>"CW 3120-R2"</formula>
    </cfRule>
    <cfRule type="cellIs" dxfId="34" priority="436" stopIfTrue="1" operator="equal">
      <formula>"CW 3240-R7"</formula>
    </cfRule>
  </conditionalFormatting>
  <conditionalFormatting sqref="D501:D502">
    <cfRule type="cellIs" dxfId="33" priority="403" stopIfTrue="1" operator="equal">
      <formula>"CW 3240-R7"</formula>
    </cfRule>
    <cfRule type="cellIs" dxfId="32" priority="402" stopIfTrue="1" operator="equal">
      <formula>"CW 3120-R2"</formula>
    </cfRule>
    <cfRule type="cellIs" dxfId="31" priority="401" stopIfTrue="1" operator="equal">
      <formula>"CW 2130-R11"</formula>
    </cfRule>
  </conditionalFormatting>
  <conditionalFormatting sqref="D510:D513">
    <cfRule type="cellIs" dxfId="30" priority="368" stopIfTrue="1" operator="equal">
      <formula>"CW 2130-R11"</formula>
    </cfRule>
    <cfRule type="cellIs" dxfId="29" priority="369" stopIfTrue="1" operator="equal">
      <formula>"CW 3120-R2"</formula>
    </cfRule>
    <cfRule type="cellIs" dxfId="28" priority="370" stopIfTrue="1" operator="equal">
      <formula>"CW 3240-R7"</formula>
    </cfRule>
  </conditionalFormatting>
  <conditionalFormatting sqref="D515:D517">
    <cfRule type="cellIs" dxfId="27" priority="383" stopIfTrue="1" operator="equal">
      <formula>"CW 2130-R11"</formula>
    </cfRule>
    <cfRule type="cellIs" dxfId="26" priority="384" stopIfTrue="1" operator="equal">
      <formula>"CW 3120-R2"</formula>
    </cfRule>
    <cfRule type="cellIs" dxfId="25" priority="385" stopIfTrue="1" operator="equal">
      <formula>"CW 3240-R7"</formula>
    </cfRule>
  </conditionalFormatting>
  <conditionalFormatting sqref="D517">
    <cfRule type="cellIs" dxfId="24" priority="380" stopIfTrue="1" operator="equal">
      <formula>"CW 2130-R11"</formula>
    </cfRule>
    <cfRule type="cellIs" dxfId="23" priority="381" stopIfTrue="1" operator="equal">
      <formula>"CW 3120-R2"</formula>
    </cfRule>
    <cfRule type="cellIs" dxfId="22" priority="382" stopIfTrue="1" operator="equal">
      <formula>"CW 3240-R7"</formula>
    </cfRule>
  </conditionalFormatting>
  <conditionalFormatting sqref="D519:D523">
    <cfRule type="cellIs" dxfId="21" priority="376" stopIfTrue="1" operator="equal">
      <formula>"CW 3240-R7"</formula>
    </cfRule>
    <cfRule type="cellIs" dxfId="20" priority="374" stopIfTrue="1" operator="equal">
      <formula>"CW 2130-R11"</formula>
    </cfRule>
    <cfRule type="cellIs" dxfId="19" priority="375" stopIfTrue="1" operator="equal">
      <formula>"CW 3120-R2"</formula>
    </cfRule>
  </conditionalFormatting>
  <conditionalFormatting sqref="D526:D529">
    <cfRule type="cellIs" dxfId="18" priority="335" stopIfTrue="1" operator="equal">
      <formula>"CW 2130-R11"</formula>
    </cfRule>
    <cfRule type="cellIs" dxfId="17" priority="336" stopIfTrue="1" operator="equal">
      <formula>"CW 3120-R2"</formula>
    </cfRule>
    <cfRule type="cellIs" dxfId="16" priority="337" stopIfTrue="1" operator="equal">
      <formula>"CW 3240-R7"</formula>
    </cfRule>
  </conditionalFormatting>
  <conditionalFormatting sqref="D531:D533">
    <cfRule type="cellIs" dxfId="15" priority="350" stopIfTrue="1" operator="equal">
      <formula>"CW 2130-R11"</formula>
    </cfRule>
    <cfRule type="cellIs" dxfId="14" priority="351" stopIfTrue="1" operator="equal">
      <formula>"CW 3120-R2"</formula>
    </cfRule>
    <cfRule type="cellIs" dxfId="13" priority="352" stopIfTrue="1" operator="equal">
      <formula>"CW 3240-R7"</formula>
    </cfRule>
  </conditionalFormatting>
  <conditionalFormatting sqref="D533">
    <cfRule type="cellIs" dxfId="12" priority="347" stopIfTrue="1" operator="equal">
      <formula>"CW 2130-R11"</formula>
    </cfRule>
    <cfRule type="cellIs" dxfId="11" priority="349" stopIfTrue="1" operator="equal">
      <formula>"CW 3240-R7"</formula>
    </cfRule>
    <cfRule type="cellIs" dxfId="10" priority="348" stopIfTrue="1" operator="equal">
      <formula>"CW 3120-R2"</formula>
    </cfRule>
  </conditionalFormatting>
  <conditionalFormatting sqref="D535:D539">
    <cfRule type="cellIs" dxfId="9" priority="341" stopIfTrue="1" operator="equal">
      <formula>"CW 2130-R11"</formula>
    </cfRule>
    <cfRule type="cellIs" dxfId="8" priority="342" stopIfTrue="1" operator="equal">
      <formula>"CW 3120-R2"</formula>
    </cfRule>
    <cfRule type="cellIs" dxfId="7" priority="343" stopIfTrue="1" operator="equal">
      <formula>"CW 3240-R7"</formula>
    </cfRule>
  </conditionalFormatting>
  <conditionalFormatting sqref="D543:D554">
    <cfRule type="cellIs" dxfId="6" priority="9" stopIfTrue="1" operator="equal">
      <formula>"CW 3240-R7"</formula>
    </cfRule>
    <cfRule type="cellIs" dxfId="5" priority="8" stopIfTrue="1" operator="equal">
      <formula>"CW 3120-R2"</formula>
    </cfRule>
    <cfRule type="cellIs" dxfId="4" priority="7" stopIfTrue="1" operator="equal">
      <formula>"CW 2130-R11"</formula>
    </cfRule>
  </conditionalFormatting>
  <conditionalFormatting sqref="D557">
    <cfRule type="cellIs" dxfId="3" priority="1163" stopIfTrue="1" operator="equal">
      <formula>"CW 2130-R11"</formula>
    </cfRule>
    <cfRule type="cellIs" dxfId="2" priority="1164" stopIfTrue="1" operator="equal">
      <formula>"CW 3120-R2"</formula>
    </cfRule>
    <cfRule type="cellIs" dxfId="1" priority="1165" stopIfTrue="1" operator="equal">
      <formula>"CW 3240-R7"</formula>
    </cfRule>
  </conditionalFormatting>
  <conditionalFormatting sqref="G557">
    <cfRule type="expression" dxfId="0" priority="1162">
      <formula>G557&gt;G572*0.05</formula>
    </cfRule>
  </conditionalFormatting>
  <dataValidations count="5">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557" xr:uid="{00000000-0002-0000-0200-000000000000}">
      <formula1>IF(AND(G557&gt;=0.01,G557&lt;=G572*0.05),ROUND(G557,2),0.01)</formula1>
    </dataValidation>
    <dataValidation type="custom" allowBlank="1" showInputMessage="1" showErrorMessage="1" error="If you can enter a Unit  Price in this cell, pLease contact the Contract Administrator immediately!" sqref="G10 G14 G16 G18 G23 G25 G154 G30 G32 G35 G37 G40:G41 G45 G48 G51 G60:G61 G63 G65 G74 G76:G77 G79:G80 G82 G85:G86 G95 G101 G105 G107 G177 G118 G121 G125 G127 G129:G130 G134 G142:G143 G145 G147 G109 G173 G69 G188 G191 G196 G198 G201 G296 G207 G210 G228:G229 G231 G236 G242 G247 G250 G215:G216 G261 G263:G264 G267:G268 G270 G273:G274 G287 G205 G212 G223 G468 G464 G459 G486 G482 G477 G496 G493 G503 G500 G518 G514 G509 G534 G530 G525 G471 G160:G161 G163 G165 G169 G440:G441 G443:G444 G447 G449 G451 G304:G305 G307:G308 G310 G312:G313 G315:G316 G318 G321:G322 G324:G325 G327 G329:G330 G332:G333 G335 G338:G339 G341:G342 G344 G346:G347 G349:G350 G352 G355:G356 G358:G359 G361 G363:G364 G366:G367 G369 G372:G373 G375:G376 G378 G380:G381 G383:G384 G386 G389:G390 G392:G393 G395 G397:G398 G400:G401 G403 G415 G409:G410 G412:G413 G406:G407 G418:G419 G421:G422 G424 G426:G427 G429:G430 G432" xr:uid="{E342B6CF-995D-4201-95D0-1DF9F6A47B7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9 G11:G12 G15 G17 G19:G22 G24 G26:G29 G174:G175 G31 G33:G34 G36 G38:G39 G42:G44 G70 G49:G50 G56:G59 G62 G64 G66:G67 G72 G75 G78 G81 G92:G93 G96:G97 G87:G88 G90 G102:G103 G106 G108 G110:G117 G119:G120 G126 G122:G124 G131:G133 G144 G146 G152 G128 G172 G535 G178:G180 G148:G150 G46:G47 G53:G54 G189:G190 G136:G141 G195 G197 G199 G275:G279 G206 G208:G209 G243:G246 G230 G543:G554 G237:G240 G251:G257 G248:G249 G202:G204 G184:G187 G259 G262 G265:G266 G269 G271:G272 G281:G282 G437 G284 G286 G192:G193 G300 G211 G213:G214 G297:G298 G217:G222 G225:G227 G288:G294 G460:G463 G472:G475 G478:G481 G510:G513 G521:G523 G526:G529 G537:G539 G465:G467 G469:G470 G483:G485 G487 G489:G491 G494:G495 G497:G498 G501:G502 G504 G506:G507 G515:G517 G519 G531:G533 G155:G158 G162 G164 G166 G168 G170 G439 G442 G445 G450 G448 G452 G454:G455 G306 G309 G311 G314 G317 G319 G323 G326 G328 G331 G334 G336 G340 G343 G345 G348 G351 G353 G357 G360 G362 G365 G368 G370 G374 G377 G379 G382 G385 G387 G391 G394 G396 G399 G402 G404 G416 G411 G414 G408 G420 G423 G425 G428 G431 G433 G83:G84 G232:G235" xr:uid="{025D2C12-8286-4B44-B7D5-DA4845D73897}">
      <formula1>IF(G9&gt;=0.01,ROUND(G9,2),0.01)</formula1>
    </dataValidation>
    <dataValidation type="decimal" operator="equal" allowBlank="1" showInputMessage="1" showErrorMessage="1" errorTitle="ENTRY ERROR!" error="Approx. Quantity  for this Item _x000a_must be a whole number. " prompt="Enter the Approx. Quantity_x000a_" sqref="F170 F452 F319 F336 F353 F370 F387 F404 F416 F433" xr:uid="{563D3A2F-21D3-4F94-8559-F49B304AFFEA}">
      <formula1>IF(F170&gt;=0,ROUND(F170,0),0)</formula1>
    </dataValidation>
    <dataValidation type="decimal" operator="greaterThan" allowBlank="1" showErrorMessage="1" errorTitle="Illegal Entry" error="Unit Prices must be greater than 0. " prompt="Enter your Unit Bid Price._x000a_You do not need to type in the &quot;$&quot;" sqref="G285" xr:uid="{67929316-FA68-4406-B61A-EA5872B8E186}">
      <formula1>0</formula1>
    </dataValidation>
  </dataValidations>
  <pageMargins left="0.5" right="0.5" top="0.75" bottom="0.75" header="0.25" footer="0.25"/>
  <pageSetup scale="76" fitToHeight="0" orientation="portrait" r:id="rId1"/>
  <headerFooter alignWithMargins="0">
    <oddHeader>&amp;L&amp;10The City of Winnipeg
Tender No. 155-2024&amp;R&amp;10Bid Submission
&amp;P of &amp;N</oddHeader>
    <oddFooter xml:space="preserve">&amp;R                   </oddFooter>
  </headerFooter>
  <rowBreaks count="22" manualBreakCount="22">
    <brk id="24" min="1" max="7" man="1"/>
    <brk id="47" min="1" max="7" man="1"/>
    <brk id="67" min="1" max="7" man="1"/>
    <brk id="88" min="1" max="7" man="1"/>
    <brk id="98" min="1" max="7" man="1"/>
    <brk id="120" min="1" max="7" man="1"/>
    <brk id="141" min="1" max="7" man="1"/>
    <brk id="162" min="1" max="7" man="1"/>
    <brk id="181" min="1" max="7" man="1"/>
    <brk id="203" min="1" max="7" man="1"/>
    <brk id="226" min="1" max="7" man="1"/>
    <brk id="246" min="1" max="7" man="1"/>
    <brk id="266" min="1" max="7" man="1"/>
    <brk id="288" min="1" max="7" man="1"/>
    <brk id="301" min="1" max="7" man="1"/>
    <brk id="323" min="1" max="7" man="1"/>
    <brk id="345" min="1" max="7" man="1"/>
    <brk id="434" min="1" max="7" man="1"/>
    <brk id="475" min="1" max="7" man="1"/>
    <brk id="519" min="1" max="7" man="1"/>
    <brk id="540" min="1" max="7" man="1"/>
    <brk id="555"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 PRICES</vt:lpstr>
      <vt:lpstr>'FORM B - PRICES'!Print_Area</vt:lpstr>
      <vt:lpstr>'FORM B - PRICES'!Print_Titles</vt:lpstr>
      <vt:lpstr>'FORM B - PRICES'!XEVERYTHING</vt:lpstr>
      <vt:lpstr>'FORM B - PRICES'!XITEMS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
March 26, 2024
File Size 61,080 bytes</dc:description>
  <cp:lastModifiedBy>Delmo, Mark</cp:lastModifiedBy>
  <cp:lastPrinted>2024-03-26T15:57:40Z</cp:lastPrinted>
  <dcterms:created xsi:type="dcterms:W3CDTF">1999-03-31T15:44:33Z</dcterms:created>
  <dcterms:modified xsi:type="dcterms:W3CDTF">2024-03-26T16:06:48Z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