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1-2024 PWD-Eng\Check #2\"/>
    </mc:Choice>
  </mc:AlternateContent>
  <xr:revisionPtr revIDLastSave="0" documentId="14_{6FF4E23E-E991-44A6-B1CD-FC40FC862D1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-2024 Form B - Prices" sheetId="3" r:id="rId1"/>
  </sheets>
  <definedNames>
    <definedName name="_12TENDER_SUBMISSI">#REF!</definedName>
    <definedName name="_1PAGE_1_OF_13" localSheetId="0">'1-2024 Form B - Prices'!#REF!</definedName>
    <definedName name="_4PAGE_1_OF_13">#REF!</definedName>
    <definedName name="_5TENDER_NO._181" localSheetId="0">'1-2024 Form B - Prices'!#REF!</definedName>
    <definedName name="_8TENDER_NO._181">#REF!</definedName>
    <definedName name="_9TENDER_SUBMISSI" localSheetId="0">'1-2024 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'1-2024 Form B - Prices'!#REF!</definedName>
    <definedName name="HEADER">#REF!</definedName>
    <definedName name="_xlnm.Print_Area" localSheetId="0">'1-2024 Form B - Prices'!$B$6:$H$1022</definedName>
    <definedName name="_xlnm.Print_Titles" localSheetId="0">'1-2024 Form B - Prices'!$1:$5</definedName>
    <definedName name="_xlnm.Print_Titles">#REF!</definedName>
    <definedName name="TEMP" localSheetId="0">'1-2024 Form B - Prices'!#REF!</definedName>
    <definedName name="TEMP">#REF!</definedName>
    <definedName name="TESTHEAD" localSheetId="0">'1-2024 Form B - Prices'!#REF!</definedName>
    <definedName name="TESTHEAD">#REF!</definedName>
    <definedName name="XEVERYTHING" localSheetId="0">'1-2024 Form B - Prices'!$B$1:$IO$974</definedName>
    <definedName name="XEVERYTHING">#REF!</definedName>
    <definedName name="XITEMS" localSheetId="0">'1-2024 Form B - Prices'!$B$7:$IO$974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792" i="3" l="1"/>
  <c r="H464" i="3"/>
  <c r="H705" i="3" l="1"/>
  <c r="H632" i="3" l="1"/>
  <c r="H177" i="3"/>
  <c r="H12" i="3"/>
  <c r="H64" i="3"/>
  <c r="H529" i="3" l="1"/>
  <c r="H634" i="3" l="1"/>
  <c r="H179" i="3"/>
  <c r="H66" i="3"/>
  <c r="H14" i="3"/>
  <c r="H531" i="3"/>
  <c r="H527" i="3"/>
  <c r="H128" i="3" l="1"/>
  <c r="H134" i="3"/>
  <c r="H121" i="3" l="1"/>
  <c r="H150" i="3" l="1"/>
  <c r="H145" i="3"/>
  <c r="H147" i="3" l="1"/>
  <c r="H132" i="3" l="1"/>
  <c r="H143" i="3"/>
  <c r="H714" i="3" l="1"/>
  <c r="H468" i="3" l="1"/>
  <c r="H798" i="3" l="1"/>
  <c r="H389" i="3" l="1"/>
  <c r="H794" i="3" l="1"/>
  <c r="H159" i="3"/>
  <c r="H308" i="3" l="1"/>
  <c r="H984" i="3"/>
  <c r="H983" i="3"/>
  <c r="H982" i="3"/>
  <c r="H981" i="3"/>
  <c r="H980" i="3"/>
  <c r="H979" i="3"/>
  <c r="H978" i="3"/>
  <c r="H977" i="3"/>
  <c r="H976" i="3"/>
  <c r="H985" i="3" l="1"/>
  <c r="H996" i="3"/>
  <c r="H995" i="3"/>
  <c r="H994" i="3"/>
  <c r="H993" i="3"/>
  <c r="H992" i="3"/>
  <c r="H991" i="3"/>
  <c r="H990" i="3"/>
  <c r="H989" i="3"/>
  <c r="H988" i="3"/>
  <c r="H997" i="3" l="1"/>
  <c r="H520" i="3" l="1"/>
  <c r="H1018" i="3" l="1"/>
  <c r="H1017" i="3"/>
  <c r="H670" i="3"/>
  <c r="H832" i="3" l="1"/>
  <c r="H830" i="3"/>
  <c r="H827" i="3"/>
  <c r="H823" i="3"/>
  <c r="H821" i="3"/>
  <c r="H818" i="3"/>
  <c r="H490" i="3"/>
  <c r="H488" i="3"/>
  <c r="H484" i="3"/>
  <c r="H482" i="3"/>
  <c r="H683" i="3" l="1"/>
  <c r="H865" i="3" l="1"/>
  <c r="H863" i="3"/>
  <c r="H862" i="3"/>
  <c r="H859" i="3"/>
  <c r="H858" i="3"/>
  <c r="H857" i="3"/>
  <c r="H856" i="3"/>
  <c r="H855" i="3"/>
  <c r="H854" i="3"/>
  <c r="H853" i="3"/>
  <c r="H852" i="3"/>
  <c r="H851" i="3"/>
  <c r="H850" i="3"/>
  <c r="H848" i="3"/>
  <c r="H846" i="3"/>
  <c r="H844" i="3"/>
  <c r="H843" i="3"/>
  <c r="H842" i="3"/>
  <c r="H840" i="3"/>
  <c r="H838" i="3"/>
  <c r="H837" i="3"/>
  <c r="H836" i="3"/>
  <c r="H835" i="3"/>
  <c r="H834" i="3"/>
  <c r="H814" i="3"/>
  <c r="H813" i="3"/>
  <c r="H810" i="3"/>
  <c r="H808" i="3"/>
  <c r="H805" i="3"/>
  <c r="H803" i="3"/>
  <c r="H802" i="3"/>
  <c r="H799" i="3"/>
  <c r="H797" i="3"/>
  <c r="H795" i="3"/>
  <c r="H791" i="3"/>
  <c r="H789" i="3"/>
  <c r="H786" i="3"/>
  <c r="H785" i="3"/>
  <c r="H784" i="3"/>
  <c r="H783" i="3"/>
  <c r="H781" i="3"/>
  <c r="H780" i="3"/>
  <c r="H777" i="3"/>
  <c r="H775" i="3"/>
  <c r="H773" i="3"/>
  <c r="H772" i="3"/>
  <c r="H771" i="3"/>
  <c r="H770" i="3"/>
  <c r="H769" i="3"/>
  <c r="H768" i="3"/>
  <c r="H765" i="3"/>
  <c r="H764" i="3"/>
  <c r="H762" i="3"/>
  <c r="H760" i="3"/>
  <c r="H759" i="3"/>
  <c r="H758" i="3"/>
  <c r="H757" i="3"/>
  <c r="H755" i="3"/>
  <c r="H753" i="3"/>
  <c r="H752" i="3"/>
  <c r="H751" i="3"/>
  <c r="H750" i="3"/>
  <c r="H748" i="3"/>
  <c r="H745" i="3"/>
  <c r="H744" i="3"/>
  <c r="H742" i="3"/>
  <c r="H342" i="3"/>
  <c r="H341" i="3"/>
  <c r="H339" i="3"/>
  <c r="H338" i="3"/>
  <c r="H335" i="3"/>
  <c r="H334" i="3"/>
  <c r="H333" i="3"/>
  <c r="H332" i="3"/>
  <c r="H330" i="3"/>
  <c r="H328" i="3"/>
  <c r="H326" i="3"/>
  <c r="H325" i="3"/>
  <c r="H323" i="3"/>
  <c r="H322" i="3"/>
  <c r="H321" i="3"/>
  <c r="H320" i="3"/>
  <c r="H318" i="3"/>
  <c r="H317" i="3"/>
  <c r="H314" i="3"/>
  <c r="H312" i="3"/>
  <c r="H311" i="3"/>
  <c r="H307" i="3"/>
  <c r="H305" i="3"/>
  <c r="H303" i="3"/>
  <c r="H301" i="3"/>
  <c r="H298" i="3"/>
  <c r="H297" i="3"/>
  <c r="H296" i="3"/>
  <c r="H295" i="3"/>
  <c r="H293" i="3"/>
  <c r="H292" i="3"/>
  <c r="H289" i="3"/>
  <c r="H287" i="3"/>
  <c r="H286" i="3"/>
  <c r="H284" i="3"/>
  <c r="H283" i="3"/>
  <c r="H282" i="3"/>
  <c r="H279" i="3"/>
  <c r="H278" i="3"/>
  <c r="H276" i="3"/>
  <c r="H274" i="3"/>
  <c r="H273" i="3"/>
  <c r="H272" i="3"/>
  <c r="H271" i="3"/>
  <c r="H269" i="3"/>
  <c r="H267" i="3"/>
  <c r="H266" i="3"/>
  <c r="H263" i="3"/>
  <c r="H262" i="3"/>
  <c r="H519" i="3"/>
  <c r="H866" i="3" l="1"/>
  <c r="H343" i="3"/>
  <c r="H517" i="3"/>
  <c r="H516" i="3"/>
  <c r="H513" i="3"/>
  <c r="H512" i="3"/>
  <c r="H511" i="3"/>
  <c r="H510" i="3"/>
  <c r="H509" i="3"/>
  <c r="H508" i="3"/>
  <c r="H507" i="3"/>
  <c r="H506" i="3"/>
  <c r="H505" i="3"/>
  <c r="H504" i="3"/>
  <c r="H502" i="3"/>
  <c r="H500" i="3"/>
  <c r="H498" i="3"/>
  <c r="H497" i="3"/>
  <c r="H496" i="3"/>
  <c r="H494" i="3"/>
  <c r="H493" i="3"/>
  <c r="H492" i="3"/>
  <c r="H478" i="3"/>
  <c r="H477" i="3"/>
  <c r="H474" i="3"/>
  <c r="H471" i="3"/>
  <c r="H469" i="3"/>
  <c r="H466" i="3"/>
  <c r="H463" i="3"/>
  <c r="H461" i="3"/>
  <c r="H458" i="3"/>
  <c r="H457" i="3"/>
  <c r="H456" i="3"/>
  <c r="H455" i="3"/>
  <c r="H453" i="3"/>
  <c r="H452" i="3"/>
  <c r="H449" i="3"/>
  <c r="H447" i="3"/>
  <c r="H446" i="3"/>
  <c r="H444" i="3"/>
  <c r="H443" i="3"/>
  <c r="H442" i="3"/>
  <c r="H441" i="3"/>
  <c r="H440" i="3"/>
  <c r="H439" i="3"/>
  <c r="H436" i="3"/>
  <c r="H435" i="3"/>
  <c r="H433" i="3"/>
  <c r="H431" i="3"/>
  <c r="H430" i="3"/>
  <c r="H429" i="3"/>
  <c r="H428" i="3"/>
  <c r="H426" i="3"/>
  <c r="H424" i="3"/>
  <c r="H423" i="3"/>
  <c r="H422" i="3"/>
  <c r="H421" i="3"/>
  <c r="H419" i="3"/>
  <c r="H416" i="3"/>
  <c r="H521" i="3" l="1"/>
  <c r="H707" i="3" l="1"/>
  <c r="H702" i="3"/>
  <c r="H696" i="3"/>
  <c r="H682" i="3"/>
  <c r="H601" i="3"/>
  <c r="H600" i="3"/>
  <c r="H599" i="3"/>
  <c r="H593" i="3"/>
  <c r="H565" i="3"/>
  <c r="H563" i="3" l="1"/>
  <c r="H581" i="3"/>
  <c r="H245" i="3" l="1"/>
  <c r="H247" i="3"/>
  <c r="H129" i="3"/>
  <c r="H123" i="3"/>
  <c r="H238" i="3"/>
  <c r="H206" i="3"/>
  <c r="H220" i="3"/>
  <c r="H219" i="3"/>
  <c r="H218" i="3"/>
  <c r="H217" i="3"/>
  <c r="H216" i="3"/>
  <c r="H192" i="3"/>
  <c r="C1007" i="3" l="1"/>
  <c r="B1007" i="3"/>
  <c r="C1006" i="3"/>
  <c r="B1006" i="3"/>
  <c r="H93" i="3" l="1"/>
  <c r="H738" i="3" l="1"/>
  <c r="H736" i="3"/>
  <c r="H735" i="3"/>
  <c r="H732" i="3"/>
  <c r="H731" i="3"/>
  <c r="H730" i="3"/>
  <c r="H729" i="3"/>
  <c r="H728" i="3"/>
  <c r="H727" i="3"/>
  <c r="H726" i="3"/>
  <c r="H723" i="3"/>
  <c r="H721" i="3"/>
  <c r="H720" i="3"/>
  <c r="H719" i="3"/>
  <c r="H718" i="3"/>
  <c r="H717" i="3"/>
  <c r="H716" i="3"/>
  <c r="H712" i="3"/>
  <c r="H710" i="3"/>
  <c r="H709" i="3"/>
  <c r="H698" i="3"/>
  <c r="H693" i="3"/>
  <c r="H692" i="3"/>
  <c r="H689" i="3"/>
  <c r="H688" i="3"/>
  <c r="H686" i="3"/>
  <c r="H681" i="3"/>
  <c r="H680" i="3"/>
  <c r="H679" i="3"/>
  <c r="H678" i="3"/>
  <c r="H677" i="3"/>
  <c r="H674" i="3"/>
  <c r="H673" i="3"/>
  <c r="H671" i="3"/>
  <c r="H668" i="3"/>
  <c r="H665" i="3"/>
  <c r="H663" i="3"/>
  <c r="H661" i="3"/>
  <c r="H659" i="3"/>
  <c r="H658" i="3"/>
  <c r="H657" i="3"/>
  <c r="H656" i="3"/>
  <c r="H655" i="3"/>
  <c r="H654" i="3"/>
  <c r="H651" i="3"/>
  <c r="H650" i="3"/>
  <c r="H648" i="3"/>
  <c r="H646" i="3"/>
  <c r="H644" i="3"/>
  <c r="H641" i="3"/>
  <c r="H639" i="3"/>
  <c r="H637" i="3"/>
  <c r="H636" i="3"/>
  <c r="H635" i="3"/>
  <c r="H630" i="3"/>
  <c r="H629" i="3"/>
  <c r="H625" i="3"/>
  <c r="H623" i="3"/>
  <c r="H622" i="3"/>
  <c r="H619" i="3"/>
  <c r="H618" i="3"/>
  <c r="H617" i="3"/>
  <c r="H616" i="3"/>
  <c r="H615" i="3"/>
  <c r="H614" i="3"/>
  <c r="H613" i="3"/>
  <c r="H612" i="3"/>
  <c r="H609" i="3"/>
  <c r="H607" i="3"/>
  <c r="H606" i="3"/>
  <c r="H605" i="3"/>
  <c r="H604" i="3"/>
  <c r="H603" i="3"/>
  <c r="H598" i="3"/>
  <c r="H597" i="3"/>
  <c r="H595" i="3"/>
  <c r="H590" i="3"/>
  <c r="H587" i="3"/>
  <c r="H586" i="3"/>
  <c r="H584" i="3"/>
  <c r="H580" i="3"/>
  <c r="H579" i="3"/>
  <c r="H578" i="3"/>
  <c r="H577" i="3"/>
  <c r="H576" i="3"/>
  <c r="H573" i="3"/>
  <c r="H572" i="3"/>
  <c r="H570" i="3"/>
  <c r="H568" i="3"/>
  <c r="H564" i="3"/>
  <c r="H560" i="3"/>
  <c r="H558" i="3"/>
  <c r="H556" i="3"/>
  <c r="H555" i="3"/>
  <c r="H554" i="3"/>
  <c r="H553" i="3"/>
  <c r="H552" i="3"/>
  <c r="H551" i="3"/>
  <c r="H548" i="3"/>
  <c r="H547" i="3"/>
  <c r="H545" i="3"/>
  <c r="H543" i="3"/>
  <c r="H541" i="3"/>
  <c r="H538" i="3"/>
  <c r="H536" i="3"/>
  <c r="H534" i="3"/>
  <c r="H533" i="3"/>
  <c r="H532" i="3"/>
  <c r="H525" i="3"/>
  <c r="H524" i="3"/>
  <c r="H258" i="3"/>
  <c r="H257" i="3"/>
  <c r="H254" i="3"/>
  <c r="H253" i="3"/>
  <c r="H252" i="3"/>
  <c r="H251" i="3"/>
  <c r="H250" i="3"/>
  <c r="H249" i="3"/>
  <c r="H243" i="3"/>
  <c r="H241" i="3"/>
  <c r="H240" i="3"/>
  <c r="H239" i="3"/>
  <c r="H139" i="3"/>
  <c r="H235" i="3"/>
  <c r="H234" i="3"/>
  <c r="H232" i="3"/>
  <c r="H229" i="3"/>
  <c r="H226" i="3"/>
  <c r="H225" i="3"/>
  <c r="H223" i="3"/>
  <c r="H215" i="3"/>
  <c r="H214" i="3"/>
  <c r="H213" i="3"/>
  <c r="H212" i="3"/>
  <c r="H209" i="3"/>
  <c r="H208" i="3"/>
  <c r="H204" i="3"/>
  <c r="H203" i="3"/>
  <c r="H202" i="3"/>
  <c r="H199" i="3"/>
  <c r="H198" i="3"/>
  <c r="H196" i="3"/>
  <c r="H194" i="3"/>
  <c r="H193" i="3"/>
  <c r="H190" i="3"/>
  <c r="H187" i="3"/>
  <c r="H186" i="3"/>
  <c r="H184" i="3"/>
  <c r="H182" i="3"/>
  <c r="H181" i="3"/>
  <c r="H180" i="3"/>
  <c r="H175" i="3"/>
  <c r="H174" i="3"/>
  <c r="H114" i="3"/>
  <c r="H107" i="3"/>
  <c r="H626" i="3" l="1"/>
  <c r="H259" i="3"/>
  <c r="H739" i="3"/>
  <c r="H170" i="3"/>
  <c r="H168" i="3" l="1"/>
  <c r="H167" i="3"/>
  <c r="H164" i="3"/>
  <c r="H163" i="3"/>
  <c r="H162" i="3"/>
  <c r="H161" i="3"/>
  <c r="H160" i="3"/>
  <c r="H158" i="3"/>
  <c r="H155" i="3"/>
  <c r="H153" i="3"/>
  <c r="H152" i="3"/>
  <c r="H151" i="3"/>
  <c r="H142" i="3"/>
  <c r="H137" i="3"/>
  <c r="H136" i="3"/>
  <c r="H126" i="3"/>
  <c r="H120" i="3"/>
  <c r="H117" i="3"/>
  <c r="H116" i="3"/>
  <c r="H109" i="3" l="1"/>
  <c r="H111" i="3"/>
  <c r="H110" i="3"/>
  <c r="H108" i="3"/>
  <c r="H104" i="3" l="1"/>
  <c r="H102" i="3"/>
  <c r="H100" i="3"/>
  <c r="H97" i="3"/>
  <c r="H95" i="3"/>
  <c r="H91" i="3"/>
  <c r="H90" i="3"/>
  <c r="H89" i="3"/>
  <c r="H86" i="3"/>
  <c r="H84" i="3"/>
  <c r="H83" i="3"/>
  <c r="H81" i="3"/>
  <c r="H79" i="3"/>
  <c r="H78" i="3"/>
  <c r="H76" i="3"/>
  <c r="H73" i="3"/>
  <c r="H71" i="3"/>
  <c r="H69" i="3"/>
  <c r="H68" i="3"/>
  <c r="H67" i="3"/>
  <c r="H62" i="3"/>
  <c r="H171" i="3" l="1"/>
  <c r="H1006" i="3"/>
  <c r="H42" i="3"/>
  <c r="H39" i="3" l="1"/>
  <c r="H58" i="3" l="1"/>
  <c r="H56" i="3" l="1"/>
  <c r="H55" i="3"/>
  <c r="H52" i="3"/>
  <c r="H51" i="3"/>
  <c r="H49" i="3"/>
  <c r="H45" i="3" l="1"/>
  <c r="H46" i="3"/>
  <c r="H44" i="3" l="1"/>
  <c r="H36" i="3"/>
  <c r="H35" i="3"/>
  <c r="H34" i="3"/>
  <c r="H33" i="3"/>
  <c r="H32" i="3"/>
  <c r="H29" i="3"/>
  <c r="H28" i="3"/>
  <c r="H26" i="3"/>
  <c r="H24" i="3"/>
  <c r="H21" i="3"/>
  <c r="H19" i="3"/>
  <c r="H17" i="3"/>
  <c r="H15" i="3"/>
  <c r="H10" i="3"/>
  <c r="H9" i="3"/>
  <c r="H59" i="3" l="1"/>
  <c r="H971" i="3"/>
  <c r="H969" i="3"/>
  <c r="H967" i="3"/>
  <c r="H962" i="3"/>
  <c r="H960" i="3"/>
  <c r="H958" i="3"/>
  <c r="H955" i="3"/>
  <c r="H951" i="3"/>
  <c r="H949" i="3"/>
  <c r="H946" i="3"/>
  <c r="H944" i="3"/>
  <c r="H942" i="3"/>
  <c r="H937" i="3"/>
  <c r="H936" i="3"/>
  <c r="H935" i="3"/>
  <c r="H932" i="3"/>
  <c r="H930" i="3"/>
  <c r="H928" i="3"/>
  <c r="H924" i="3"/>
  <c r="H923" i="3"/>
  <c r="H922" i="3"/>
  <c r="H919" i="3"/>
  <c r="H916" i="3"/>
  <c r="H912" i="3"/>
  <c r="H911" i="3"/>
  <c r="H907" i="3"/>
  <c r="H904" i="3"/>
  <c r="H902" i="3"/>
  <c r="H900" i="3"/>
  <c r="H897" i="3"/>
  <c r="H972" i="3" l="1"/>
  <c r="H1014" i="3" s="1"/>
  <c r="H886" i="3"/>
  <c r="H885" i="3"/>
  <c r="H874" i="3" l="1"/>
  <c r="H890" i="3"/>
  <c r="H889" i="3"/>
  <c r="H883" i="3"/>
  <c r="H882" i="3"/>
  <c r="H879" i="3"/>
  <c r="H878" i="3"/>
  <c r="H877" i="3"/>
  <c r="H872" i="3"/>
  <c r="H869" i="3"/>
  <c r="H401" i="3"/>
  <c r="H412" i="3"/>
  <c r="H411" i="3"/>
  <c r="H408" i="3"/>
  <c r="H407" i="3"/>
  <c r="H406" i="3"/>
  <c r="H405" i="3"/>
  <c r="H404" i="3"/>
  <c r="H399" i="3"/>
  <c r="H397" i="3"/>
  <c r="H396" i="3"/>
  <c r="H395" i="3"/>
  <c r="H392" i="3"/>
  <c r="H391" i="3"/>
  <c r="H386" i="3"/>
  <c r="H385" i="3"/>
  <c r="H380" i="3"/>
  <c r="H377" i="3"/>
  <c r="H376" i="3"/>
  <c r="H375" i="3"/>
  <c r="H373" i="3"/>
  <c r="H372" i="3"/>
  <c r="H371" i="3"/>
  <c r="H370" i="3"/>
  <c r="H368" i="3"/>
  <c r="H367" i="3"/>
  <c r="H365" i="3"/>
  <c r="H362" i="3"/>
  <c r="H360" i="3"/>
  <c r="H357" i="3"/>
  <c r="H355" i="3"/>
  <c r="H354" i="3"/>
  <c r="H352" i="3"/>
  <c r="H349" i="3"/>
  <c r="H348" i="3"/>
  <c r="H346" i="3"/>
  <c r="H891" i="3" l="1"/>
  <c r="H1013" i="3" s="1"/>
  <c r="H381" i="3"/>
  <c r="H1007" i="3" s="1"/>
  <c r="H413" i="3"/>
  <c r="H1008" i="3" s="1"/>
  <c r="C1013" i="3" l="1"/>
  <c r="B1013" i="3"/>
  <c r="C1012" i="3"/>
  <c r="B1012" i="3"/>
  <c r="C1011" i="3"/>
  <c r="B1011" i="3"/>
  <c r="C1010" i="3"/>
  <c r="B1010" i="3"/>
  <c r="C1009" i="3"/>
  <c r="B1009" i="3"/>
  <c r="C1005" i="3"/>
  <c r="C1004" i="3"/>
  <c r="B1005" i="3"/>
  <c r="B891" i="3"/>
  <c r="B866" i="3"/>
  <c r="C891" i="3"/>
  <c r="H1012" i="3"/>
  <c r="C866" i="3"/>
  <c r="B739" i="3"/>
  <c r="B626" i="3"/>
  <c r="B521" i="3"/>
  <c r="B413" i="3"/>
  <c r="B1008" i="3" s="1"/>
  <c r="B381" i="3"/>
  <c r="B343" i="3"/>
  <c r="B259" i="3"/>
  <c r="B171" i="3"/>
  <c r="B59" i="3"/>
  <c r="H1011" i="3"/>
  <c r="C739" i="3"/>
  <c r="H1010" i="3"/>
  <c r="C626" i="3"/>
  <c r="H1009" i="3"/>
  <c r="C521" i="3"/>
  <c r="C413" i="3"/>
  <c r="C1008" i="3" s="1"/>
  <c r="C381" i="3"/>
  <c r="C343" i="3"/>
  <c r="B1020" i="3" l="1"/>
  <c r="C1020" i="3"/>
  <c r="C1000" i="3"/>
  <c r="B1000" i="3"/>
  <c r="H999" i="3"/>
  <c r="H1000" i="3" l="1"/>
  <c r="H1020" i="3" s="1"/>
  <c r="B1018" i="3"/>
  <c r="C1017" i="3"/>
  <c r="B1017" i="3"/>
  <c r="C1014" i="3"/>
  <c r="B1014" i="3"/>
  <c r="B1004" i="3"/>
  <c r="B1003" i="3"/>
  <c r="B997" i="3"/>
  <c r="B985" i="3"/>
  <c r="C972" i="3"/>
  <c r="B972" i="3"/>
  <c r="H1003" i="3"/>
  <c r="H1004" i="3"/>
  <c r="H1005" i="3"/>
  <c r="B1016" i="3"/>
  <c r="B1002" i="3"/>
  <c r="C1018" i="3"/>
  <c r="C1003" i="3"/>
  <c r="C997" i="3"/>
  <c r="C985" i="3"/>
  <c r="C259" i="3"/>
  <c r="C171" i="3"/>
  <c r="C59" i="3"/>
  <c r="H1015" i="3" l="1"/>
  <c r="H1019" i="3"/>
  <c r="G1021" i="3" l="1"/>
</calcChain>
</file>

<file path=xl/sharedStrings.xml><?xml version="1.0" encoding="utf-8"?>
<sst xmlns="http://schemas.openxmlformats.org/spreadsheetml/2006/main" count="3901" uniqueCount="943">
  <si>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</si>
  <si>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</si>
  <si>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</si>
  <si>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</si>
  <si>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</si>
  <si>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</si>
  <si>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</si>
  <si>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</si>
  <si>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</si>
  <si>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</si>
  <si>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</si>
  <si>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</si>
  <si>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</si>
  <si>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</si>
  <si>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</si>
  <si>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</si>
  <si>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</si>
  <si>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</si>
  <si>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</si>
  <si>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</si>
  <si>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</si>
  <si>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</si>
  <si>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</si>
  <si>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</si>
  <si>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</si>
  <si>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</si>
  <si>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</si>
  <si>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</si>
  <si>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</si>
  <si>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</si>
  <si>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</si>
  <si>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WATER AND WASTE WORK</t>
  </si>
  <si>
    <t>F</t>
  </si>
  <si>
    <t>ROADWORKS - REMOVALS/RENEWALS</t>
  </si>
  <si>
    <t>L. sum</t>
  </si>
  <si>
    <t>G</t>
  </si>
  <si>
    <t>G.1</t>
  </si>
  <si>
    <t>Total:</t>
  </si>
  <si>
    <t>I001</t>
  </si>
  <si>
    <t>Mobilization/Demobilization</t>
  </si>
  <si>
    <t>H</t>
  </si>
  <si>
    <t>I</t>
  </si>
  <si>
    <t>J</t>
  </si>
  <si>
    <t>K</t>
  </si>
  <si>
    <t>L</t>
  </si>
  <si>
    <t>M</t>
  </si>
  <si>
    <t>N</t>
  </si>
  <si>
    <t>O</t>
  </si>
  <si>
    <t>CHARLES STREET from Church Avenue to Machray Avenue - Asphalt Pavement Reconstruction</t>
  </si>
  <si>
    <t>CHURCH AVENUE from Charles Street to Main Street - Asphalt Pavement Reconstruction</t>
  </si>
  <si>
    <t>LUXTON AVENUE from St. Cross Street to End - Asphalt Pavement Reconstruction</t>
  </si>
  <si>
    <t>MACHRAY AVENUE from Aikins Street to Main Street - Asphalt Pavement Reconstruction</t>
  </si>
  <si>
    <t>McADAM AVENUE from End to Scotia Street - Concrete Pavement Rehabilitation</t>
  </si>
  <si>
    <t>COCHRANE STREET from End to Lansdowne Avenue - Concrete Pavement Rehabilitation</t>
  </si>
  <si>
    <t>LANSDOWNE AVENUE from Main Street to St. Cross Street - Concrete Pavement Rehabilitation</t>
  </si>
  <si>
    <t>DUFFERIN AVENUE from Robinson Street to King Street (North Side) - Concrete Sidewalk Rehabilitation</t>
  </si>
  <si>
    <t>DUFFERIN AVENUE from Aikins Street to Robinson Street (North Side) - Concrete Sidewalk Reconstruction</t>
  </si>
  <si>
    <t>A003</t>
  </si>
  <si>
    <t>A.3</t>
  </si>
  <si>
    <t>Excavation</t>
  </si>
  <si>
    <t>CW 3110-R22</t>
  </si>
  <si>
    <t>m³</t>
  </si>
  <si>
    <t>A010</t>
  </si>
  <si>
    <t>A.9</t>
  </si>
  <si>
    <t>Supplying and Placing Base Course Material</t>
  </si>
  <si>
    <t>A010B3</t>
  </si>
  <si>
    <t>i)</t>
  </si>
  <si>
    <t>A012</t>
  </si>
  <si>
    <t>A.12</t>
  </si>
  <si>
    <t>Grading of Boulevards</t>
  </si>
  <si>
    <t>m²</t>
  </si>
  <si>
    <t xml:space="preserve">Base Course Material - Granular B </t>
  </si>
  <si>
    <t>B001</t>
  </si>
  <si>
    <t>B.1</t>
  </si>
  <si>
    <t>Pavement Removal</t>
  </si>
  <si>
    <t>B002</t>
  </si>
  <si>
    <t>Concrete Pavement</t>
  </si>
  <si>
    <t>B097</t>
  </si>
  <si>
    <t>B.11</t>
  </si>
  <si>
    <t>Drilled Tie Bars</t>
  </si>
  <si>
    <t xml:space="preserve">CW 3230-R8
</t>
  </si>
  <si>
    <t>B097A</t>
  </si>
  <si>
    <t>15 M Deformed Tie Bar</t>
  </si>
  <si>
    <t>each</t>
  </si>
  <si>
    <t>B098</t>
  </si>
  <si>
    <t>20 M Deformed Tie Bar</t>
  </si>
  <si>
    <t>B100r</t>
  </si>
  <si>
    <t>B.12</t>
  </si>
  <si>
    <t>Miscellaneous Concrete Slab Removal</t>
  </si>
  <si>
    <t xml:space="preserve">CW 3235-R9  </t>
  </si>
  <si>
    <t>B104r</t>
  </si>
  <si>
    <t>iv)</t>
  </si>
  <si>
    <t>100 mm Sidewalk</t>
  </si>
  <si>
    <t>B114rl</t>
  </si>
  <si>
    <t xml:space="preserve">Miscellaneous Concrete Slab Renewal </t>
  </si>
  <si>
    <t>CW 3235-R9</t>
  </si>
  <si>
    <t>B118rl</t>
  </si>
  <si>
    <t>SD-228A</t>
  </si>
  <si>
    <t>B119rl</t>
  </si>
  <si>
    <t>a)</t>
  </si>
  <si>
    <t>Less than 5 sq.m.</t>
  </si>
  <si>
    <t>B120rl</t>
  </si>
  <si>
    <t>b)</t>
  </si>
  <si>
    <t>5 sq.m. to 20 sq.m.</t>
  </si>
  <si>
    <t>B121rl</t>
  </si>
  <si>
    <t>c)</t>
  </si>
  <si>
    <t>Greater than 20 sq.m.</t>
  </si>
  <si>
    <t>100 mm Type 5 Concrete Sidewalk</t>
  </si>
  <si>
    <t>B126r</t>
  </si>
  <si>
    <t>B.16</t>
  </si>
  <si>
    <t>Concrete Curb Removal</t>
  </si>
  <si>
    <t xml:space="preserve">CW 3240-R10 </t>
  </si>
  <si>
    <t>B127rB</t>
  </si>
  <si>
    <t>Barrier Separate</t>
  </si>
  <si>
    <t>m</t>
  </si>
  <si>
    <t>C001</t>
  </si>
  <si>
    <t>C.1</t>
  </si>
  <si>
    <t>Concrete Pavements, Median Slabs, Bull-noses, and Safety Medians</t>
  </si>
  <si>
    <t>C017</t>
  </si>
  <si>
    <t>SD-228B</t>
  </si>
  <si>
    <t>C019</t>
  </si>
  <si>
    <t>C.2</t>
  </si>
  <si>
    <t>Concrete Pavements for Early Opening</t>
  </si>
  <si>
    <t>C026-72</t>
  </si>
  <si>
    <t>Construction of 200 mm Type 4 Concrete Pavement for Early Opening 72 Hour (Reinforced)</t>
  </si>
  <si>
    <t>C029-72</t>
  </si>
  <si>
    <t>Construction of 150 mm Type 4 Concrete Pavement for Early Opening 72 Hour (Reinforced)</t>
  </si>
  <si>
    <t>C032</t>
  </si>
  <si>
    <t>C.3</t>
  </si>
  <si>
    <t>Concrete Curbs, Curb and Gutter, and Splash Strips</t>
  </si>
  <si>
    <t>C037A</t>
  </si>
  <si>
    <t>SD-203B</t>
  </si>
  <si>
    <t>C046</t>
  </si>
  <si>
    <t>SD-229C</t>
  </si>
  <si>
    <t>C051</t>
  </si>
  <si>
    <t>C.5</t>
  </si>
  <si>
    <t xml:space="preserve">CW 3325-R5  </t>
  </si>
  <si>
    <t>C064</t>
  </si>
  <si>
    <t>C.12</t>
  </si>
  <si>
    <t>Construction of Asphalt Patches</t>
  </si>
  <si>
    <t xml:space="preserve">CW 3410-R12 </t>
  </si>
  <si>
    <t>Construction of  Curb Ramp (8-12 mm ht, Type 4, Integral)</t>
  </si>
  <si>
    <t>F001</t>
  </si>
  <si>
    <t>F.1</t>
  </si>
  <si>
    <t>Adjustment of Manholes/Catch Basins Frames</t>
  </si>
  <si>
    <t>CW 3210-R8</t>
  </si>
  <si>
    <t>F011</t>
  </si>
  <si>
    <t>F.6</t>
  </si>
  <si>
    <t>Adjustment of Curb Stop Boxes</t>
  </si>
  <si>
    <t>F018</t>
  </si>
  <si>
    <t>F.7</t>
  </si>
  <si>
    <t>Curb Stop Extensions</t>
  </si>
  <si>
    <t>G001</t>
  </si>
  <si>
    <t>Sodding</t>
  </si>
  <si>
    <t>CW 3510-R10</t>
  </si>
  <si>
    <t>G002</t>
  </si>
  <si>
    <t xml:space="preserve"> width &lt; 600 mm</t>
  </si>
  <si>
    <t>G003</t>
  </si>
  <si>
    <t>ii)</t>
  </si>
  <si>
    <t xml:space="preserve"> width &gt; or = 600 mm</t>
  </si>
  <si>
    <t>B017</t>
  </si>
  <si>
    <t>B.3</t>
  </si>
  <si>
    <t>Partial Slab Patches</t>
  </si>
  <si>
    <t>CW 3230-R8</t>
  </si>
  <si>
    <t>B033</t>
  </si>
  <si>
    <t>150 mm Type 2 Concrete Pavement (Type D)</t>
  </si>
  <si>
    <t>B135i</t>
  </si>
  <si>
    <t>B.17</t>
  </si>
  <si>
    <t>Concrete Curb Installation</t>
  </si>
  <si>
    <t>B154rl</t>
  </si>
  <si>
    <t>B.18</t>
  </si>
  <si>
    <t>Concrete Curb Renewal</t>
  </si>
  <si>
    <t>CW 3240-R10</t>
  </si>
  <si>
    <t>B155rl</t>
  </si>
  <si>
    <t>SD-205,
SD-206A</t>
  </si>
  <si>
    <t>Less than 3 m</t>
  </si>
  <si>
    <t>3 m to 30 m</t>
  </si>
  <si>
    <t>B184rlA</t>
  </si>
  <si>
    <t>SD-229C,D</t>
  </si>
  <si>
    <t>Type 2 Concrete Curb Ramp (8-12 mm reveal ht, Monolithic)</t>
  </si>
  <si>
    <t>B199</t>
  </si>
  <si>
    <t>B.23</t>
  </si>
  <si>
    <t>CW 3410-R12</t>
  </si>
  <si>
    <t>B219</t>
  </si>
  <si>
    <t>B.30</t>
  </si>
  <si>
    <t>Detectable Warning Surface Tiles</t>
  </si>
  <si>
    <t>CW 3326-R3</t>
  </si>
  <si>
    <t>B139i</t>
  </si>
  <si>
    <t>Type 2 Concrete Barrier (150 mm reveal ht, Dowelled)</t>
  </si>
  <si>
    <t>F009</t>
  </si>
  <si>
    <t>F.4</t>
  </si>
  <si>
    <t>Adjustment of Valve Boxes</t>
  </si>
  <si>
    <t>CHARLES STREET from Church Avenue to Machray Avenue</t>
  </si>
  <si>
    <t>Asset #MA00015593</t>
  </si>
  <si>
    <t>E017</t>
  </si>
  <si>
    <t>L.1</t>
  </si>
  <si>
    <t>Sewer Repair - Up to 3.0 Meters Long</t>
  </si>
  <si>
    <t>CW 2130-R12</t>
  </si>
  <si>
    <t>E017G</t>
  </si>
  <si>
    <t xml:space="preserve">300 mm </t>
  </si>
  <si>
    <t>E017H</t>
  </si>
  <si>
    <t>Class 3 Backfill</t>
  </si>
  <si>
    <t>E020</t>
  </si>
  <si>
    <t>L.2</t>
  </si>
  <si>
    <t xml:space="preserve">Sewer Repair - In Addition to First 3.0 Meters </t>
  </si>
  <si>
    <t>E020G</t>
  </si>
  <si>
    <t>E020H</t>
  </si>
  <si>
    <t>L.3</t>
  </si>
  <si>
    <t>Connecting Existing Sewer Service to New Sewer</t>
  </si>
  <si>
    <t>150 mm</t>
  </si>
  <si>
    <t>E022A</t>
  </si>
  <si>
    <t>L.4</t>
  </si>
  <si>
    <t>E022E</t>
  </si>
  <si>
    <t>300 mm, CS (Concrete)</t>
  </si>
  <si>
    <t xml:space="preserve">Asset #MH00013877 </t>
  </si>
  <si>
    <t>F002</t>
  </si>
  <si>
    <t>L.5</t>
  </si>
  <si>
    <t>Replacing Existing Risers</t>
  </si>
  <si>
    <t>F002A</t>
  </si>
  <si>
    <t>Pre-cast Concrete Risers</t>
  </si>
  <si>
    <t>vert. m</t>
  </si>
  <si>
    <t>CHURCH AVENUE from Charles Street to Main Street</t>
  </si>
  <si>
    <t>Asset #MH00013907</t>
  </si>
  <si>
    <t>L.6</t>
  </si>
  <si>
    <t>Existing Manhole and Catch Basin Repairs</t>
  </si>
  <si>
    <t>Patching Existing Manholes</t>
  </si>
  <si>
    <t>Patching of Pipe/MH Interface</t>
  </si>
  <si>
    <t>LANSDOWNE AVENUE from Main Street to St. Cross Street</t>
  </si>
  <si>
    <t>Asset #MH00011093</t>
  </si>
  <si>
    <t>L.7</t>
  </si>
  <si>
    <t>Asset #MH00011092</t>
  </si>
  <si>
    <t>L.8</t>
  </si>
  <si>
    <t>Asset #MH00005973</t>
  </si>
  <si>
    <t>L.9</t>
  </si>
  <si>
    <t>iii)</t>
  </si>
  <si>
    <t>Remove and Replace Benching of Existing Manhole</t>
  </si>
  <si>
    <t>Asset #MA00008922</t>
  </si>
  <si>
    <t>L.10</t>
  </si>
  <si>
    <t>E017I</t>
  </si>
  <si>
    <t>375mm</t>
  </si>
  <si>
    <t>E017J</t>
  </si>
  <si>
    <t>L.11</t>
  </si>
  <si>
    <t>L.12</t>
  </si>
  <si>
    <t>E022F</t>
  </si>
  <si>
    <t>375 mm, CS (Concrete)</t>
  </si>
  <si>
    <t>Asset #MH00005978</t>
  </si>
  <si>
    <t>L.13</t>
  </si>
  <si>
    <t xml:space="preserve">LUXTON AVENUE from St. Cross Street to End </t>
  </si>
  <si>
    <t>Asset #MA00011171</t>
  </si>
  <si>
    <t>L.14</t>
  </si>
  <si>
    <t>E017K</t>
  </si>
  <si>
    <t xml:space="preserve">450 mm </t>
  </si>
  <si>
    <t>E017L</t>
  </si>
  <si>
    <t>L.15</t>
  </si>
  <si>
    <t>L.16</t>
  </si>
  <si>
    <t>E022G</t>
  </si>
  <si>
    <t>450 mm, CS (Vitrified Clay)</t>
  </si>
  <si>
    <t>Asset #MH00008988</t>
  </si>
  <si>
    <t>L.17</t>
  </si>
  <si>
    <t>L.18</t>
  </si>
  <si>
    <t>Asset #MA00011177</t>
  </si>
  <si>
    <t>L.19</t>
  </si>
  <si>
    <t>L.20</t>
  </si>
  <si>
    <t>E020K</t>
  </si>
  <si>
    <t>450 mm</t>
  </si>
  <si>
    <t>E020L</t>
  </si>
  <si>
    <t>L.21</t>
  </si>
  <si>
    <t>L.22</t>
  </si>
  <si>
    <t>McADAM AVENUE from End to Scotia Street</t>
  </si>
  <si>
    <t>Asset #MA00009043</t>
  </si>
  <si>
    <t>L.23</t>
  </si>
  <si>
    <t>L.24</t>
  </si>
  <si>
    <t>L.25</t>
  </si>
  <si>
    <t>450 mm, CS (Concrete)</t>
  </si>
  <si>
    <t>A004</t>
  </si>
  <si>
    <t>A.4</t>
  </si>
  <si>
    <t>Sub-Grade Compaction</t>
  </si>
  <si>
    <r>
      <t>CW 3110-R22</t>
    </r>
    <r>
      <rPr>
        <sz val="11"/>
        <color theme="1"/>
        <rFont val="Calibri"/>
        <family val="2"/>
        <scheme val="minor"/>
      </rPr>
      <t/>
    </r>
  </si>
  <si>
    <t>A007</t>
  </si>
  <si>
    <t>A.7</t>
  </si>
  <si>
    <t>Supplying and Placing Sub-base Material</t>
  </si>
  <si>
    <t>tonne</t>
  </si>
  <si>
    <t>A022</t>
  </si>
  <si>
    <t>A.20</t>
  </si>
  <si>
    <t>Geotextile Fabric</t>
  </si>
  <si>
    <t>CW 3130-R5</t>
  </si>
  <si>
    <t>A022A2</t>
  </si>
  <si>
    <t>Separation/Filtration Fabric</t>
  </si>
  <si>
    <t>A022A4</t>
  </si>
  <si>
    <t>A.22</t>
  </si>
  <si>
    <t>Supply and Install Geogrid</t>
  </si>
  <si>
    <t>CW 3135-R2</t>
  </si>
  <si>
    <t>A022A5</t>
  </si>
  <si>
    <t>Class A Geogrid</t>
  </si>
  <si>
    <t>A030</t>
  </si>
  <si>
    <t>Fill Material</t>
  </si>
  <si>
    <t>CW 3170-R3</t>
  </si>
  <si>
    <t>A031</t>
  </si>
  <si>
    <t>Placing Suitable Site Material</t>
  </si>
  <si>
    <t>B031</t>
  </si>
  <si>
    <t>150 mm Type 2 Concrete Pavement (Type B)</t>
  </si>
  <si>
    <t>B124</t>
  </si>
  <si>
    <t>B.13</t>
  </si>
  <si>
    <t>Adjustment of Precast  Sidewalk Blocks</t>
  </si>
  <si>
    <t>B125</t>
  </si>
  <si>
    <t>B.14</t>
  </si>
  <si>
    <t>Supply of Precast  Sidewalk Blocks</t>
  </si>
  <si>
    <t>B125A</t>
  </si>
  <si>
    <t>B.15</t>
  </si>
  <si>
    <t>Removal of Precast Sidewalk Blocks</t>
  </si>
  <si>
    <t>B155rlA</t>
  </si>
  <si>
    <t>C011</t>
  </si>
  <si>
    <t>vii)</t>
  </si>
  <si>
    <t>Construction of 150 mm Type 2 Concrete Pavement (Reinforced)</t>
  </si>
  <si>
    <t>C037B</t>
  </si>
  <si>
    <t>Construction of Modified Barrier (180 mm ht, Type 2, Integral)</t>
  </si>
  <si>
    <t>C055</t>
  </si>
  <si>
    <t>C.10</t>
  </si>
  <si>
    <t xml:space="preserve">Construction of Asphaltic Concrete Pavements </t>
  </si>
  <si>
    <t>C056</t>
  </si>
  <si>
    <t>Main Line Paving</t>
  </si>
  <si>
    <t>C058</t>
  </si>
  <si>
    <t>Type IA</t>
  </si>
  <si>
    <t>C059</t>
  </si>
  <si>
    <t>Tie-ins and Approaches</t>
  </si>
  <si>
    <t>C060</t>
  </si>
  <si>
    <t>C063</t>
  </si>
  <si>
    <t>C.11</t>
  </si>
  <si>
    <t>Construction of Asphaltic Concrete Base Course (Type III)</t>
  </si>
  <si>
    <t>B.35</t>
  </si>
  <si>
    <t>Tree Stump Grinding (Diameter 600mm - 1200mm)</t>
  </si>
  <si>
    <t>Construction of Monolithic Type 4 Curb and Sidewalk</t>
  </si>
  <si>
    <t>Type 2 Concrete Barrier (100 mm reveal ht, Dowelled)</t>
  </si>
  <si>
    <t>Type 2 Concrete Modified Barrier (125 mm reveal ht, Dowelled)</t>
  </si>
  <si>
    <t>B094</t>
  </si>
  <si>
    <t>B.10</t>
  </si>
  <si>
    <t>Drilled Dowels</t>
  </si>
  <si>
    <t>B095</t>
  </si>
  <si>
    <t>19.1 mm Diameter</t>
  </si>
  <si>
    <t>B190</t>
  </si>
  <si>
    <t>B.21</t>
  </si>
  <si>
    <t xml:space="preserve">Construction of Asphaltic Concrete Overlay </t>
  </si>
  <si>
    <t>B194</t>
  </si>
  <si>
    <t>B195</t>
  </si>
  <si>
    <t>B200</t>
  </si>
  <si>
    <t>B.24</t>
  </si>
  <si>
    <t>Planing of Pavement</t>
  </si>
  <si>
    <t xml:space="preserve">CW 3450-R6 </t>
  </si>
  <si>
    <t>B202</t>
  </si>
  <si>
    <t>50 - 100 mm Depth (Asphalt)</t>
  </si>
  <si>
    <t>B206</t>
  </si>
  <si>
    <t>B.26</t>
  </si>
  <si>
    <t>Supply and Install Pavement Repair Fabric</t>
  </si>
  <si>
    <t>B206A</t>
  </si>
  <si>
    <t>Type A</t>
  </si>
  <si>
    <t>E003</t>
  </si>
  <si>
    <t>E.1</t>
  </si>
  <si>
    <t xml:space="preserve">Catch Basin  </t>
  </si>
  <si>
    <t>E004A</t>
  </si>
  <si>
    <t>SD-024, 1800 mm deep</t>
  </si>
  <si>
    <t>E008</t>
  </si>
  <si>
    <t>E.5</t>
  </si>
  <si>
    <t>Sewer Service</t>
  </si>
  <si>
    <t>E009</t>
  </si>
  <si>
    <t>250 mm, PVC</t>
  </si>
  <si>
    <t>E010</t>
  </si>
  <si>
    <t>In a Trench, Class B Compacted Sand Bedding, Class 3 Backfill</t>
  </si>
  <si>
    <t>E.8</t>
  </si>
  <si>
    <t>CATCH BASIN LEAD REPAIR (CL00015697)</t>
  </si>
  <si>
    <t>E.9</t>
  </si>
  <si>
    <t>E023</t>
  </si>
  <si>
    <t>E.10</t>
  </si>
  <si>
    <t>Frames &amp; Covers</t>
  </si>
  <si>
    <t>E024</t>
  </si>
  <si>
    <t>AP-006 - Standard Frame for Manhole and Catch Basin</t>
  </si>
  <si>
    <t>E025</t>
  </si>
  <si>
    <t>AP-007 - Standard Solid Cover for Standard Frame</t>
  </si>
  <si>
    <t>E032</t>
  </si>
  <si>
    <t>E.11</t>
  </si>
  <si>
    <t>Connecting to Existing Manhole</t>
  </si>
  <si>
    <t>E033</t>
  </si>
  <si>
    <t>250 mm Catch Basin Lead</t>
  </si>
  <si>
    <t>E034</t>
  </si>
  <si>
    <t>E.12</t>
  </si>
  <si>
    <t>Connecting to Existing Catch Basin</t>
  </si>
  <si>
    <t>E035</t>
  </si>
  <si>
    <t>250 mm Drainage Connection Pipe</t>
  </si>
  <si>
    <t>E036</t>
  </si>
  <si>
    <t>E.15</t>
  </si>
  <si>
    <t xml:space="preserve">Connecting to Existing Sewer </t>
  </si>
  <si>
    <t>E037</t>
  </si>
  <si>
    <t>E038</t>
  </si>
  <si>
    <t>250 mm (PVC) Connecting Pipe</t>
  </si>
  <si>
    <t>E044</t>
  </si>
  <si>
    <t>E.17</t>
  </si>
  <si>
    <t>Abandoning  Existing Catch Basins</t>
  </si>
  <si>
    <t>E046</t>
  </si>
  <si>
    <t>Removal of Existing Catch Basins</t>
  </si>
  <si>
    <t>E050</t>
  </si>
  <si>
    <t>Abandoning Existing Drainage Inlets</t>
  </si>
  <si>
    <t>E051</t>
  </si>
  <si>
    <t>Installation of Subdrains</t>
  </si>
  <si>
    <t>CW 3120-R4</t>
  </si>
  <si>
    <t>E072</t>
  </si>
  <si>
    <t>Watermain and Water Service Insulation</t>
  </si>
  <si>
    <t>E073</t>
  </si>
  <si>
    <t>Pipe Under Roadway Excavation</t>
  </si>
  <si>
    <t>SD-018</t>
  </si>
  <si>
    <t>F003</t>
  </si>
  <si>
    <t>Lifter Rings (AP-010)</t>
  </si>
  <si>
    <t>F004</t>
  </si>
  <si>
    <t>38 mm</t>
  </si>
  <si>
    <t>F005</t>
  </si>
  <si>
    <t>51 mm</t>
  </si>
  <si>
    <t>F006</t>
  </si>
  <si>
    <t>64 mm</t>
  </si>
  <si>
    <t>F007</t>
  </si>
  <si>
    <t>76 mm</t>
  </si>
  <si>
    <t>F010</t>
  </si>
  <si>
    <t>F.5</t>
  </si>
  <si>
    <t>Valve Box Extensions</t>
  </si>
  <si>
    <t>A033</t>
  </si>
  <si>
    <t>Supplying and Placing Imported Material</t>
  </si>
  <si>
    <t>B191</t>
  </si>
  <si>
    <t>B193</t>
  </si>
  <si>
    <t>E004</t>
  </si>
  <si>
    <t>SD-024, 1200 mm deep</t>
  </si>
  <si>
    <t>E042</t>
  </si>
  <si>
    <t>E.16</t>
  </si>
  <si>
    <t>Connecting New Sewer Service to Existing Sewer Service</t>
  </si>
  <si>
    <t>E043</t>
  </si>
  <si>
    <t xml:space="preserve">200 mm </t>
  </si>
  <si>
    <t xml:space="preserve">250 mm </t>
  </si>
  <si>
    <t>B030</t>
  </si>
  <si>
    <t>C033B</t>
  </si>
  <si>
    <t>SD-205</t>
  </si>
  <si>
    <t>C046A</t>
  </si>
  <si>
    <t>Construction of  Curb Ramp (8-12 mm ht, Type 2, Monolithic)</t>
  </si>
  <si>
    <t>Construction of  Curb Ramp (8-12 mm ht, Type 2, Integral)</t>
  </si>
  <si>
    <t>Construction of  Modified Barrier  (150 mm ht, Type 2, Integral)</t>
  </si>
  <si>
    <t>B168rlA</t>
  </si>
  <si>
    <t>Type 2 Concrete Modified Barrier (150 mm reveal ht Integral)</t>
  </si>
  <si>
    <t>E039</t>
  </si>
  <si>
    <t>E006</t>
  </si>
  <si>
    <t>E.2</t>
  </si>
  <si>
    <t xml:space="preserve">Catch Pit </t>
  </si>
  <si>
    <t>E007</t>
  </si>
  <si>
    <t>SD-023</t>
  </si>
  <si>
    <t>E012</t>
  </si>
  <si>
    <t>E.6</t>
  </si>
  <si>
    <t>Drainage Connection Pipe</t>
  </si>
  <si>
    <t>F.2</t>
  </si>
  <si>
    <t>150 mm Type 2 Concrete Pavement (Type A)</t>
  </si>
  <si>
    <t>Construction of  Barrier (180 mm ht, Type 2, Dowelled)</t>
  </si>
  <si>
    <t>B189</t>
  </si>
  <si>
    <t>B.20</t>
  </si>
  <si>
    <t>Regrading Existing Interlocking Paving Stones</t>
  </si>
  <si>
    <t>CW 3330-R5</t>
  </si>
  <si>
    <t>200 mm, PVC</t>
  </si>
  <si>
    <t>E026</t>
  </si>
  <si>
    <t>AP-008 - Standard Grated Cover for Standard Frame</t>
  </si>
  <si>
    <t>E028</t>
  </si>
  <si>
    <t>v)</t>
  </si>
  <si>
    <t xml:space="preserve">AP-011 - Barrier Curb and Gutter Frame </t>
  </si>
  <si>
    <t>E029</t>
  </si>
  <si>
    <t>vi)</t>
  </si>
  <si>
    <t xml:space="preserve">AP-012 - Barrier Curb and Gutter Cover </t>
  </si>
  <si>
    <t>Construction of  Modified Barrier  (180 mm ht, Type 2, Integral)</t>
  </si>
  <si>
    <t>CATCH BASIN LEAD REPAIR (CL00015679)</t>
  </si>
  <si>
    <t>E017C</t>
  </si>
  <si>
    <t>E017D</t>
  </si>
  <si>
    <t>E022C</t>
  </si>
  <si>
    <t>200 mm, CB Lead (Concrete)</t>
  </si>
  <si>
    <t>B004</t>
  </si>
  <si>
    <t>Slab Replacement</t>
  </si>
  <si>
    <t>B014</t>
  </si>
  <si>
    <t>B032</t>
  </si>
  <si>
    <t>B034-24</t>
  </si>
  <si>
    <t>B.4</t>
  </si>
  <si>
    <t>Slab Replacement - Early Opening (24 hour)</t>
  </si>
  <si>
    <t>B044-24</t>
  </si>
  <si>
    <t>150 mm Type 3 Concrete Pavement (Reinforced)</t>
  </si>
  <si>
    <t>B047-24</t>
  </si>
  <si>
    <t>B.5</t>
  </si>
  <si>
    <t>Partial Slab Patches - Early Opening (24 hour)</t>
  </si>
  <si>
    <t>B060-24</t>
  </si>
  <si>
    <t>150 mm Type 3 Concrete Pavement (Type A)</t>
  </si>
  <si>
    <t>B061-24</t>
  </si>
  <si>
    <t>150 mm Type 3 Concrete Pavement (Type B)</t>
  </si>
  <si>
    <t>B062-24</t>
  </si>
  <si>
    <t>150 mm Type 3 Concrete Pavement (Type C)</t>
  </si>
  <si>
    <t>B063-24</t>
  </si>
  <si>
    <t>150 mm Type 3 Concrete Pavement (Type D)</t>
  </si>
  <si>
    <t>B064-72</t>
  </si>
  <si>
    <t>B.6</t>
  </si>
  <si>
    <t>Slab Replacement - Early Opening (72 hour)</t>
  </si>
  <si>
    <t>B074-72</t>
  </si>
  <si>
    <t>150 mm Type 4 Concrete Pavement (Reinforced)</t>
  </si>
  <si>
    <t>B077-72</t>
  </si>
  <si>
    <t>B.7</t>
  </si>
  <si>
    <t>Partial Slab Patches 
- Early Opening (72 hour)</t>
  </si>
  <si>
    <t>B090-72</t>
  </si>
  <si>
    <t>150 mm Type 4 Concrete Pavement (Type A)</t>
  </si>
  <si>
    <t>B091-72</t>
  </si>
  <si>
    <t>150 mm Type 4 Concrete Pavement (Type B)</t>
  </si>
  <si>
    <t>B092-72</t>
  </si>
  <si>
    <t>150 mm Type 4 Concrete Pavement (Type C)</t>
  </si>
  <si>
    <t>B093-72</t>
  </si>
  <si>
    <t>150 mm Type 4 Concrete Pavement (Type D)</t>
  </si>
  <si>
    <t>B127rA</t>
  </si>
  <si>
    <t>Barrier Integral (Removed by Planing)</t>
  </si>
  <si>
    <t xml:space="preserve">c) </t>
  </si>
  <si>
    <t>B159rl</t>
  </si>
  <si>
    <t>SD-203A</t>
  </si>
  <si>
    <t>Type 2 Concrete Barrier (100 mm reveal ht, Separate)</t>
  </si>
  <si>
    <t>Greater than 30 m</t>
  </si>
  <si>
    <t>B201</t>
  </si>
  <si>
    <t>1 - 50 mm Depth (Asphalt)</t>
  </si>
  <si>
    <t>D006</t>
  </si>
  <si>
    <t>D.4</t>
  </si>
  <si>
    <t xml:space="preserve">Reflective Crack Maintenance </t>
  </si>
  <si>
    <t>CW 3250-R7</t>
  </si>
  <si>
    <t>E020C</t>
  </si>
  <si>
    <t>E020D</t>
  </si>
  <si>
    <t>F013</t>
  </si>
  <si>
    <t>F.9</t>
  </si>
  <si>
    <t>Curb Inlet Frames</t>
  </si>
  <si>
    <t xml:space="preserve">CW 3210-R8
</t>
  </si>
  <si>
    <t>F014</t>
  </si>
  <si>
    <t>F.10</t>
  </si>
  <si>
    <t>H022</t>
  </si>
  <si>
    <t xml:space="preserve">Replacing Existing Catch Basin Hoods, Pins or Wall Hooks </t>
  </si>
  <si>
    <t>SD-229C, D</t>
  </si>
  <si>
    <t>Sewer Inspection (following repair)</t>
  </si>
  <si>
    <t>CATCH BASIN LEAD REPAIR (CL00008905)</t>
  </si>
  <si>
    <t>C.26</t>
  </si>
  <si>
    <t>Sewer Repair - Up to 3.0 Metres Long</t>
  </si>
  <si>
    <t>E017B</t>
  </si>
  <si>
    <t>C.27</t>
  </si>
  <si>
    <t>C.28</t>
  </si>
  <si>
    <t>CW 2145-R5</t>
  </si>
  <si>
    <t>CATCH BASIN LEAD REPAIR (CL00008906)</t>
  </si>
  <si>
    <t>CATCH BASIN LEAD REPAIR (CL00009045)</t>
  </si>
  <si>
    <t>CATCH BASIN LEAD REPAIR (CL00009046)</t>
  </si>
  <si>
    <t>NEW STREET LIGHT INSTALLATION</t>
  </si>
  <si>
    <t>I.1</t>
  </si>
  <si>
    <t>I.2</t>
  </si>
  <si>
    <t xml:space="preserve">Installation of 50 mm conduit(s) by boring method complete with cable insertion (#4 AL C/N or 1/0 AL Triplex).  </t>
  </si>
  <si>
    <t>lin.m</t>
  </si>
  <si>
    <t>I.3</t>
  </si>
  <si>
    <t xml:space="preserve">Installation of 25'/35' pole, davit arm and precast concrete base including luminaire and appurtenances. </t>
  </si>
  <si>
    <t>I.4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</si>
  <si>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</si>
  <si>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I.5</t>
  </si>
  <si>
    <t>Install lower 3 m of Cable Guard, ground lug, cable up pole, and first 3 m section of ground rod per Standard CD 315-5.</t>
  </si>
  <si>
    <t>I.6</t>
  </si>
  <si>
    <t>Installation and connection of externally-mounted relay and PEC per Standards CD 315-12 and CD 315-13.</t>
  </si>
  <si>
    <t>I.7</t>
  </si>
  <si>
    <t>Terminate 2/C #12 copper conductor to street light cables per Standard CD310-4, CD310-9 or CD310-10.</t>
  </si>
  <si>
    <t>set</t>
  </si>
  <si>
    <t>I.8</t>
  </si>
  <si>
    <t>per span</t>
  </si>
  <si>
    <t>I.9</t>
  </si>
  <si>
    <t>(SEE B10)</t>
  </si>
  <si>
    <t>A.1</t>
  </si>
  <si>
    <t>A.2</t>
  </si>
  <si>
    <t>A.5</t>
  </si>
  <si>
    <t>A.6</t>
  </si>
  <si>
    <t xml:space="preserve">A.8 </t>
  </si>
  <si>
    <t>A.10</t>
  </si>
  <si>
    <t>A.11</t>
  </si>
  <si>
    <t>A.13</t>
  </si>
  <si>
    <t>A.15</t>
  </si>
  <si>
    <t>A.16</t>
  </si>
  <si>
    <t>A.14</t>
  </si>
  <si>
    <t>A.17</t>
  </si>
  <si>
    <t>A.18</t>
  </si>
  <si>
    <t>A.19</t>
  </si>
  <si>
    <t>A.21</t>
  </si>
  <si>
    <t>150 mm Type 2 Concrete Pavement (Reinforced)</t>
  </si>
  <si>
    <t>150 mm Type 2 Concrete Pavement (Type C)</t>
  </si>
  <si>
    <t>G.36</t>
  </si>
  <si>
    <t>Supply and Installation of MTS Riser Ring</t>
  </si>
  <si>
    <t>ROBINSON STREET from Dufferin Avenue to Flora Avenue (Both Sides) - Concrete Sidewalk Rehabilitation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</si>
  <si>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</si>
  <si>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</si>
  <si>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N.1</t>
  </si>
  <si>
    <t>N.2</t>
  </si>
  <si>
    <t>N.3</t>
  </si>
  <si>
    <t>N.4</t>
  </si>
  <si>
    <t>N.5</t>
  </si>
  <si>
    <t>N.6</t>
  </si>
  <si>
    <t>N.7</t>
  </si>
  <si>
    <t>N.8</t>
  </si>
  <si>
    <t>N.9</t>
  </si>
  <si>
    <t>B.8</t>
  </si>
  <si>
    <t>B.9</t>
  </si>
  <si>
    <t xml:space="preserve"> i)</t>
  </si>
  <si>
    <t>B.19</t>
  </si>
  <si>
    <t>B.22</t>
  </si>
  <si>
    <t>B.25</t>
  </si>
  <si>
    <t>B.27</t>
  </si>
  <si>
    <t>B.29</t>
  </si>
  <si>
    <t>B.31</t>
  </si>
  <si>
    <t>B.33</t>
  </si>
  <si>
    <t>B.34</t>
  </si>
  <si>
    <t>B.36</t>
  </si>
  <si>
    <t>B.37</t>
  </si>
  <si>
    <t>B.38</t>
  </si>
  <si>
    <t>B.39</t>
  </si>
  <si>
    <t>B.40</t>
  </si>
  <si>
    <t>B.41</t>
  </si>
  <si>
    <t>C.4</t>
  </si>
  <si>
    <t>C.6</t>
  </si>
  <si>
    <t>C.7</t>
  </si>
  <si>
    <t xml:space="preserve">C.8 </t>
  </si>
  <si>
    <t>C.13</t>
  </si>
  <si>
    <t>C.14</t>
  </si>
  <si>
    <t>C.15</t>
  </si>
  <si>
    <t>C.16</t>
  </si>
  <si>
    <t>viii)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</si>
  <si>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</si>
  <si>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</si>
  <si>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</si>
  <si>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</si>
  <si>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</si>
  <si>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</si>
  <si>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</si>
  <si>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</si>
  <si>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</si>
  <si>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C.29</t>
  </si>
  <si>
    <t>C.30</t>
  </si>
  <si>
    <t>C.31</t>
  </si>
  <si>
    <t>C.32</t>
  </si>
  <si>
    <t>C.33</t>
  </si>
  <si>
    <t>C.34</t>
  </si>
  <si>
    <t>C.35</t>
  </si>
  <si>
    <t>C.36</t>
  </si>
  <si>
    <t>E18</t>
  </si>
  <si>
    <t>Connecting to 300 mm (Concrete) Combined Sewer</t>
  </si>
  <si>
    <t>Connecting to 375 mm (Concrete) Combined Sewer</t>
  </si>
  <si>
    <t>Abandoning Existing Catch Basins</t>
  </si>
  <si>
    <t>Adjustment of Precast Sidewalk Blocks</t>
  </si>
  <si>
    <t>Supply of Precast Sidewalk Blocks</t>
  </si>
  <si>
    <t xml:space="preserve">C.9 </t>
  </si>
  <si>
    <t>D.1</t>
  </si>
  <si>
    <t>D.2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</si>
  <si>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</si>
  <si>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</si>
  <si>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</si>
  <si>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</si>
  <si>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</si>
  <si>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</si>
  <si>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</si>
  <si>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</si>
  <si>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</si>
  <si>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</si>
  <si>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</si>
  <si>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</si>
  <si>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</si>
  <si>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</si>
  <si>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</si>
  <si>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</si>
  <si>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</si>
  <si>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</si>
  <si>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</si>
  <si>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</si>
  <si>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</si>
  <si>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</si>
  <si>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</si>
  <si>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</si>
  <si>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</si>
  <si>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</si>
  <si>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</si>
  <si>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</si>
  <si>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E.3</t>
  </si>
  <si>
    <t>E.4</t>
  </si>
  <si>
    <t>E.7</t>
  </si>
  <si>
    <t>E.13</t>
  </si>
  <si>
    <t>E.14</t>
  </si>
  <si>
    <t>Construction of  Modified Barrier (150 mm ht, Type 4, Integral)</t>
  </si>
  <si>
    <t>F.8</t>
  </si>
  <si>
    <t>F.11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</si>
  <si>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</si>
  <si>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</si>
  <si>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</si>
  <si>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</si>
  <si>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</si>
  <si>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</si>
  <si>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</si>
  <si>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</si>
  <si>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</si>
  <si>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</si>
  <si>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</si>
  <si>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</si>
  <si>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</si>
  <si>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</si>
  <si>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</si>
  <si>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</si>
  <si>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</si>
  <si>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</si>
  <si>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</si>
  <si>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</si>
  <si>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</si>
  <si>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</si>
  <si>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</si>
  <si>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</si>
  <si>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</si>
  <si>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</si>
  <si>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</si>
  <si>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</si>
  <si>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</si>
  <si>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</si>
  <si>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</si>
  <si>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</si>
  <si>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</si>
  <si>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G.37</t>
  </si>
  <si>
    <t>G.38</t>
  </si>
  <si>
    <t>G.39</t>
  </si>
  <si>
    <t>G.40</t>
  </si>
  <si>
    <t>G.41</t>
  </si>
  <si>
    <t>G.42</t>
  </si>
  <si>
    <t>G.43</t>
  </si>
  <si>
    <t>H.1</t>
  </si>
  <si>
    <t>H.2</t>
  </si>
  <si>
    <t>H.3</t>
  </si>
  <si>
    <t>H.4</t>
  </si>
  <si>
    <t>H.5</t>
  </si>
  <si>
    <t>H.6</t>
  </si>
  <si>
    <t>H.7</t>
  </si>
  <si>
    <t xml:space="preserve">H.8 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</si>
  <si>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</si>
  <si>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</si>
  <si>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</si>
  <si>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</si>
  <si>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</si>
  <si>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</si>
  <si>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</si>
  <si>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</si>
  <si>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</si>
  <si>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</si>
  <si>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</si>
  <si>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</si>
  <si>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</si>
  <si>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</si>
  <si>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</si>
  <si>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</si>
  <si>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</si>
  <si>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</si>
  <si>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</si>
  <si>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</si>
  <si>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</si>
  <si>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</si>
  <si>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</si>
  <si>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</si>
  <si>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</si>
  <si>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</si>
  <si>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</si>
  <si>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</si>
  <si>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</si>
  <si>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</si>
  <si>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</si>
  <si>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</si>
  <si>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</si>
  <si>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</si>
  <si>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</si>
  <si>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</si>
  <si>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</si>
  <si>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</si>
  <si>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</si>
  <si>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</si>
  <si>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</si>
  <si>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</si>
  <si>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</si>
  <si>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</si>
  <si>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</si>
  <si>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</si>
  <si>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</si>
  <si>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</si>
  <si>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I.31</t>
  </si>
  <si>
    <t>I.32</t>
  </si>
  <si>
    <t>I.33</t>
  </si>
  <si>
    <t>I.34</t>
  </si>
  <si>
    <t>I.35</t>
  </si>
  <si>
    <t>I.36</t>
  </si>
  <si>
    <t>I.37</t>
  </si>
  <si>
    <t>I.38</t>
  </si>
  <si>
    <t>I.39</t>
  </si>
  <si>
    <t>I.40</t>
  </si>
  <si>
    <t>I.41</t>
  </si>
  <si>
    <t>I.42</t>
  </si>
  <si>
    <t>I.43</t>
  </si>
  <si>
    <t>I.45</t>
  </si>
  <si>
    <t>I.46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</si>
  <si>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</si>
  <si>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</si>
  <si>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</si>
  <si>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</si>
  <si>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</si>
  <si>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</si>
  <si>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</si>
  <si>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</si>
  <si>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</si>
  <si>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</si>
  <si>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</si>
  <si>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</si>
  <si>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</si>
  <si>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</si>
  <si>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</si>
  <si>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</si>
  <si>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</si>
  <si>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</si>
  <si>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</si>
  <si>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</si>
  <si>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</si>
  <si>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</si>
  <si>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</si>
  <si>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</si>
  <si>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</si>
  <si>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</si>
  <si>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</si>
  <si>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</si>
  <si>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</si>
  <si>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</si>
  <si>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</si>
  <si>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</si>
  <si>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</si>
  <si>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</si>
  <si>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</si>
  <si>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</si>
  <si>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J.37</t>
  </si>
  <si>
    <t>J.38</t>
  </si>
  <si>
    <t>J.39</t>
  </si>
  <si>
    <t>J.40</t>
  </si>
  <si>
    <t>J.41</t>
  </si>
  <si>
    <t>J.42</t>
  </si>
  <si>
    <t>J.43</t>
  </si>
  <si>
    <t>J.44</t>
  </si>
  <si>
    <t>J.45</t>
  </si>
  <si>
    <t>J.46</t>
  </si>
  <si>
    <t>J.47</t>
  </si>
  <si>
    <t>J.48</t>
  </si>
  <si>
    <t>J.49</t>
  </si>
  <si>
    <t>J.50</t>
  </si>
  <si>
    <t>K.1</t>
  </si>
  <si>
    <t>K.2</t>
  </si>
  <si>
    <t>K.3</t>
  </si>
  <si>
    <t>K.6</t>
  </si>
  <si>
    <t>K.7</t>
  </si>
  <si>
    <t>K.8</t>
  </si>
  <si>
    <t>SD-203B,       E16</t>
  </si>
  <si>
    <t>SD-229C,      E16</t>
  </si>
  <si>
    <t>E15</t>
  </si>
  <si>
    <t>SD-200A,       E16</t>
  </si>
  <si>
    <t>E12</t>
  </si>
  <si>
    <t>E2</t>
  </si>
  <si>
    <t>K.4</t>
  </si>
  <si>
    <t>K.5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</si>
  <si>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</si>
  <si>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</si>
  <si>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</si>
  <si>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</si>
  <si>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</si>
  <si>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</si>
  <si>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</si>
  <si>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</si>
  <si>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</si>
  <si>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H.37</t>
  </si>
  <si>
    <t>H.38</t>
  </si>
  <si>
    <t>H.39</t>
  </si>
  <si>
    <t>H.40</t>
  </si>
  <si>
    <t>H.41</t>
  </si>
  <si>
    <t>H.42</t>
  </si>
  <si>
    <t>B.28</t>
  </si>
  <si>
    <t>G.22</t>
  </si>
  <si>
    <t>I.44</t>
  </si>
  <si>
    <t>CW 3140-R1, E13</t>
  </si>
  <si>
    <r>
      <t xml:space="preserve">CW 3210-R8, </t>
    </r>
    <r>
      <rPr>
        <sz val="11"/>
        <rFont val="Arial"/>
        <family val="2"/>
      </rPr>
      <t>SD-221, SD-222</t>
    </r>
    <r>
      <rPr>
        <sz val="12"/>
        <rFont val="Arial"/>
        <family val="2"/>
      </rPr>
      <t xml:space="preserve">
</t>
    </r>
  </si>
  <si>
    <t xml:space="preserve">CW 3210-R8, E19
</t>
  </si>
  <si>
    <t>MACHRAY AVENUE from Aikins Street to Main Street - Installation of Street Lighting and Associated Works</t>
  </si>
  <si>
    <t>MOBILIZATION / DEMOLIBIZATION</t>
  </si>
  <si>
    <t>F.3</t>
  </si>
  <si>
    <t xml:space="preserve">Adjustment of Curb Inlet with New Inlet Box </t>
  </si>
  <si>
    <t xml:space="preserve">Removal of 25'/35' street light pole and precast, poured in place concrete, steel power installed base or direct buried including davit arm, luminaire and appurtenances.  </t>
  </si>
  <si>
    <t>E041A</t>
  </si>
  <si>
    <t>Connecting to 600 mm (Concrete) Storm Relief Sewer</t>
  </si>
  <si>
    <t>E013</t>
  </si>
  <si>
    <t>Sewer Service Risers</t>
  </si>
  <si>
    <t>E014</t>
  </si>
  <si>
    <t>E016</t>
  </si>
  <si>
    <t>SD-015</t>
  </si>
  <si>
    <t>B.42</t>
  </si>
  <si>
    <t>B.43</t>
  </si>
  <si>
    <t>300 mm (PVC) Connecting Pipe</t>
  </si>
  <si>
    <t>Abandoning Existing Sewers with Cement-Stabilized Flowable Fill</t>
  </si>
  <si>
    <t>E005A</t>
  </si>
  <si>
    <t>SD-025, 1800 mm deep</t>
  </si>
  <si>
    <t>Construction of Curb Ramp (8-12 mm ht, Type 2, Monolithic)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</si>
  <si>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B10.6, B18.2.1, B19.5, D3.3, D15.2, D17.4)</t>
    </r>
  </si>
  <si>
    <t>300 mm, PVC</t>
  </si>
  <si>
    <t>B.32</t>
  </si>
  <si>
    <t>O.1</t>
  </si>
  <si>
    <t xml:space="preserve">Removal of 25' to 35' street light pole and precast, poured in place concrete, steel power installed base or direct buried including davit arm, luminaire and appurtenances.  </t>
  </si>
  <si>
    <t>Installation of overhead span of #4 duplex between new or existing streetlight poles and connect luminaire to provide temporary Overhead Feed.</t>
  </si>
  <si>
    <t xml:space="preserve">Removal of overhead span of #4 duplex between new or existing streetlight poles to remove temporary Overhead Feed. </t>
  </si>
  <si>
    <t>LUXTON AVENUE from St. Cross Street to Scotia Street - Installation of Street Lighting and Associated Works</t>
  </si>
  <si>
    <t>A008A2</t>
  </si>
  <si>
    <t xml:space="preserve">100 mm Granular A </t>
  </si>
  <si>
    <t>A010A2</t>
  </si>
  <si>
    <t>Base Course Material - Granular A</t>
  </si>
  <si>
    <t>Hauling and Placing Sub-base Material</t>
  </si>
  <si>
    <t>A007B2</t>
  </si>
  <si>
    <t>50 mm Granular B Recycled Concrete</t>
  </si>
  <si>
    <t>CW 3110-R22 E21</t>
  </si>
  <si>
    <t xml:space="preserve">H.9 </t>
  </si>
  <si>
    <t>H.43</t>
  </si>
  <si>
    <t>CW 2130-R12 E14</t>
  </si>
  <si>
    <t>I.47</t>
  </si>
  <si>
    <t>CW 3110-R22 E3</t>
  </si>
  <si>
    <t>CW 3310-R18 E22</t>
  </si>
  <si>
    <t xml:space="preserve">St. Johns Avenue/Anderson Avenue Alley from Main Street to Fowler Street - Asphalt Pavement Reconstruction </t>
  </si>
  <si>
    <t>Type B - GlasGrid 8502</t>
  </si>
  <si>
    <t>Construction of Modified Barrier Curb for Asphalt Pavement (180 mm reveal ht, Type 2, 20M vertical Tie Bar with 2-10M longitudinal Deformed Bars and 2-19.1mm Dowels)</t>
  </si>
  <si>
    <t>Construction of Curb Ramp for Asphalt Pavement (8-12 mm reveal ht, Type 2, 20M vertical Tie Bar with 10M longitudinal Deformed Bar and 19.1mm Dowel)</t>
  </si>
  <si>
    <t>Construction of Barrier Curb for Asphalt Pavement (180 mm reveal ht, Type 2, 20M vertical Tie Bar with 2-10M longitudinal Deformed Bars and 2-19.1mm Dowels, Slip Form Paving)</t>
  </si>
  <si>
    <t>Construction of Lip Curb for Asphalt Pavement (40 mm reveal ht, Type 2, 20M vertical Tie Bar with 10M longitudinal Deformed Bar and 19.1mm Dowel)</t>
  </si>
  <si>
    <t>CW 3410-R12 E13</t>
  </si>
  <si>
    <t>J.51</t>
  </si>
  <si>
    <t>G.44</t>
  </si>
  <si>
    <t>CW 3110-R22 E3, E20</t>
  </si>
  <si>
    <t>CW 3110-R22 E20, E21</t>
  </si>
  <si>
    <t>CW 2130-R12 E20</t>
  </si>
  <si>
    <t>E12, E20</t>
  </si>
  <si>
    <t>CW 3110-R22, E20</t>
  </si>
  <si>
    <t xml:space="preserve">CW 2130-R12 </t>
  </si>
  <si>
    <t>B.2</t>
  </si>
  <si>
    <t>CW 3110-R22 E20, E21, E23</t>
  </si>
  <si>
    <t>B155rlA1</t>
  </si>
  <si>
    <t>B155rl1</t>
  </si>
  <si>
    <t>B155rl2</t>
  </si>
  <si>
    <t>B159rl1</t>
  </si>
  <si>
    <t>B159rl2</t>
  </si>
  <si>
    <t>B159rl3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</si>
</sst>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Subtotal: &quot;#\ ###\ ##0.00;;&quot;Subtotal: Nil&quot;;@"/>
    <numFmt numFmtId="177" formatCode="#,##0.0"/>
    <numFmt numFmtId="178" formatCode="0.0"/>
  </numFmts>
  <fonts count="60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color rgb="FF000000"/>
      <name val="Arial"/>
      <family val="2"/>
    </font>
    <font>
      <b/>
      <sz val="12"/>
      <color indexed="8"/>
      <name val="Arial"/>
    </font>
    <font>
      <sz val="12"/>
      <color indexed="8"/>
      <name val="Arial"/>
      <family val="2"/>
    </font>
    <font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09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8" fontId="14" fillId="0" borderId="2" applyFill="0">
      <alignment horizontal="right" vertical="top"/>
    </xf>
    <xf numFmtId="168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3" fontId="14" fillId="0" borderId="1" applyFill="0"/>
    <xf numFmtId="173" fontId="42" fillId="0" borderId="1" applyFill="0"/>
    <xf numFmtId="173" fontId="42" fillId="0" borderId="1" applyFill="0"/>
    <xf numFmtId="169" fontId="14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9" fontId="42" fillId="0" borderId="1" applyFill="0">
      <alignment horizontal="right"/>
      <protection locked="0"/>
    </xf>
    <xf numFmtId="167" fontId="14" fillId="0" borderId="1" applyFill="0">
      <alignment horizontal="right"/>
      <protection locked="0"/>
    </xf>
    <xf numFmtId="167" fontId="42" fillId="0" borderId="1" applyFill="0">
      <alignment horizontal="right"/>
      <protection locked="0"/>
    </xf>
    <xf numFmtId="167" fontId="42" fillId="0" borderId="1" applyFill="0">
      <alignment horizontal="right"/>
      <protection locked="0"/>
    </xf>
    <xf numFmtId="167" fontId="14" fillId="0" borderId="1" applyFill="0"/>
    <xf numFmtId="167" fontId="42" fillId="0" borderId="1" applyFill="0"/>
    <xf numFmtId="167" fontId="42" fillId="0" borderId="1" applyFill="0"/>
    <xf numFmtId="167" fontId="14" fillId="0" borderId="3" applyFill="0">
      <alignment horizontal="right"/>
    </xf>
    <xf numFmtId="167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2" fillId="0" borderId="0"/>
    <xf numFmtId="0" fontId="11" fillId="24" borderId="11" applyNumberFormat="0" applyFont="0" applyAlignment="0" applyProtection="0"/>
    <xf numFmtId="175" fontId="15" fillId="0" borderId="3" applyNumberFormat="0" applyFont="0" applyFill="0" applyBorder="0" applyAlignment="0" applyProtection="0">
      <alignment horizontal="center" vertical="top" wrapText="1"/>
    </xf>
    <xf numFmtId="175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2" fontId="21" fillId="0" borderId="0" applyFill="0">
      <alignment horizontal="centerContinuous" vertical="center"/>
    </xf>
    <xf numFmtId="172" fontId="49" fillId="0" borderId="0" applyFill="0">
      <alignment horizontal="centerContinuous" vertical="center"/>
    </xf>
    <xf numFmtId="174" fontId="21" fillId="0" borderId="0" applyFill="0">
      <alignment horizontal="centerContinuous" vertical="center"/>
    </xf>
    <xf numFmtId="174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0" fontId="22" fillId="0" borderId="0" applyFill="0">
      <alignment horizontal="left"/>
    </xf>
    <xf numFmtId="170" fontId="50" fillId="0" borderId="0" applyFill="0">
      <alignment horizontal="left"/>
    </xf>
    <xf numFmtId="171" fontId="23" fillId="0" borderId="0" applyFill="0">
      <alignment horizontal="right"/>
    </xf>
    <xf numFmtId="171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</cellStyleXfs>
  <cellXfs count="241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3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7" fontId="0" fillId="2" borderId="24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1" fontId="0" fillId="2" borderId="20" xfId="0" applyNumberFormat="1" applyBorder="1" applyAlignment="1">
      <alignment horizontal="right" vertical="center"/>
    </xf>
    <xf numFmtId="2" fontId="0" fillId="2" borderId="19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28" xfId="0" applyNumberFormat="1" applyBorder="1" applyAlignment="1">
      <alignment horizontal="right"/>
    </xf>
    <xf numFmtId="0" fontId="0" fillId="2" borderId="28" xfId="0" applyNumberFormat="1" applyBorder="1" applyAlignment="1">
      <alignment horizontal="right"/>
    </xf>
    <xf numFmtId="0" fontId="10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3" fillId="2" borderId="29" xfId="0" applyNumberFormat="1" applyFont="1" applyBorder="1" applyAlignment="1">
      <alignment horizontal="center"/>
    </xf>
    <xf numFmtId="1" fontId="4" fillId="2" borderId="30" xfId="0" applyNumberFormat="1" applyFont="1" applyBorder="1" applyAlignment="1">
      <alignment horizontal="left"/>
    </xf>
    <xf numFmtId="1" fontId="0" fillId="2" borderId="30" xfId="0" applyNumberFormat="1" applyBorder="1" applyAlignment="1">
      <alignment horizontal="center"/>
    </xf>
    <xf numFmtId="1" fontId="0" fillId="2" borderId="30" xfId="0" applyNumberFormat="1" applyBorder="1"/>
    <xf numFmtId="7" fontId="0" fillId="2" borderId="31" xfId="0" applyNumberFormat="1" applyBorder="1" applyAlignment="1">
      <alignment horizontal="right"/>
    </xf>
    <xf numFmtId="7" fontId="5" fillId="2" borderId="31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2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3" fillId="2" borderId="25" xfId="0" applyNumberFormat="1" applyFont="1" applyBorder="1" applyAlignment="1">
      <alignment horizontal="center" vertical="center"/>
    </xf>
    <xf numFmtId="164" fontId="11" fillId="0" borderId="1" xfId="81" applyNumberFormat="1" applyFont="1" applyFill="1" applyBorder="1" applyAlignment="1" applyProtection="1">
      <alignment horizontal="left" vertical="top" wrapText="1"/>
    </xf>
    <xf numFmtId="0" fontId="11" fillId="0" borderId="1" xfId="81" applyNumberFormat="1" applyFont="1" applyFill="1" applyBorder="1" applyAlignment="1" applyProtection="1">
      <alignment horizontal="center" vertical="top" wrapText="1"/>
    </xf>
    <xf numFmtId="166" fontId="53" fillId="26" borderId="1" xfId="81" applyNumberFormat="1" applyFont="1" applyFill="1" applyBorder="1" applyAlignment="1" applyProtection="1">
      <alignment vertical="top"/>
      <protection locked="0"/>
    </xf>
    <xf numFmtId="1" fontId="53" fillId="0" borderId="1" xfId="81" applyNumberFormat="1" applyFont="1" applyFill="1" applyBorder="1" applyAlignment="1" applyProtection="1">
      <alignment horizontal="right" vertical="top" wrapText="1"/>
    </xf>
    <xf numFmtId="164" fontId="11" fillId="0" borderId="1" xfId="80" applyNumberFormat="1" applyFont="1" applyFill="1" applyBorder="1" applyAlignment="1" applyProtection="1">
      <alignment horizontal="center" vertical="top" wrapText="1"/>
    </xf>
    <xf numFmtId="0" fontId="11" fillId="2" borderId="0" xfId="81" applyNumberFormat="1"/>
    <xf numFmtId="7" fontId="11" fillId="2" borderId="20" xfId="81" applyNumberFormat="1" applyBorder="1" applyAlignment="1">
      <alignment horizontal="right" vertical="center"/>
    </xf>
    <xf numFmtId="0" fontId="11" fillId="2" borderId="0" xfId="81" applyNumberFormat="1" applyAlignment="1">
      <alignment vertical="center"/>
    </xf>
    <xf numFmtId="4" fontId="11" fillId="26" borderId="34" xfId="81" applyNumberFormat="1" applyFont="1" applyFill="1" applyBorder="1" applyAlignment="1" applyProtection="1">
      <alignment horizontal="center" vertical="top" wrapText="1"/>
    </xf>
    <xf numFmtId="7" fontId="11" fillId="2" borderId="38" xfId="81" applyNumberFormat="1" applyBorder="1" applyAlignment="1">
      <alignment horizontal="right" vertical="center"/>
    </xf>
    <xf numFmtId="7" fontId="11" fillId="2" borderId="22" xfId="81" applyNumberFormat="1" applyBorder="1" applyAlignment="1">
      <alignment horizontal="right" vertical="center"/>
    </xf>
    <xf numFmtId="0" fontId="3" fillId="2" borderId="33" xfId="0" applyNumberFormat="1" applyFont="1" applyBorder="1" applyAlignment="1">
      <alignment horizontal="center"/>
    </xf>
    <xf numFmtId="7" fontId="5" fillId="2" borderId="28" xfId="0" applyNumberFormat="1" applyFont="1" applyBorder="1" applyAlignment="1">
      <alignment horizontal="right"/>
    </xf>
    <xf numFmtId="7" fontId="0" fillId="2" borderId="49" xfId="0" applyNumberFormat="1" applyBorder="1" applyAlignment="1">
      <alignment horizontal="right"/>
    </xf>
    <xf numFmtId="7" fontId="5" fillId="2" borderId="49" xfId="0" applyNumberFormat="1" applyFont="1" applyBorder="1" applyAlignment="1">
      <alignment horizontal="right"/>
    </xf>
    <xf numFmtId="1" fontId="3" fillId="2" borderId="22" xfId="0" applyNumberFormat="1" applyFont="1" applyBorder="1" applyAlignment="1">
      <alignment horizontal="center" vertical="center"/>
    </xf>
    <xf numFmtId="0" fontId="3" fillId="2" borderId="49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164" fontId="11" fillId="26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1" fontId="11" fillId="0" borderId="1" xfId="0" applyNumberFormat="1" applyFont="1" applyFill="1" applyBorder="1" applyAlignment="1" applyProtection="1">
      <alignment horizontal="right" vertical="top"/>
    </xf>
    <xf numFmtId="166" fontId="11" fillId="26" borderId="1" xfId="0" applyNumberFormat="1" applyFont="1" applyFill="1" applyBorder="1" applyAlignment="1" applyProtection="1">
      <alignment vertical="top"/>
      <protection locked="0"/>
    </xf>
    <xf numFmtId="0" fontId="54" fillId="26" borderId="0" xfId="0" applyFont="1" applyFill="1"/>
    <xf numFmtId="0" fontId="11" fillId="26" borderId="1" xfId="0" applyNumberFormat="1" applyFont="1" applyFill="1" applyBorder="1" applyAlignment="1" applyProtection="1">
      <alignment vertical="center"/>
    </xf>
    <xf numFmtId="164" fontId="11" fillId="0" borderId="1" xfId="0" applyNumberFormat="1" applyFont="1" applyFill="1" applyBorder="1" applyAlignment="1" applyProtection="1">
      <alignment horizontal="center" vertical="top" wrapText="1"/>
    </xf>
    <xf numFmtId="0" fontId="54" fillId="26" borderId="0" xfId="0" applyFont="1" applyFill="1" applyAlignment="1"/>
    <xf numFmtId="177" fontId="11" fillId="26" borderId="1" xfId="0" applyNumberFormat="1" applyFont="1" applyFill="1" applyBorder="1" applyAlignment="1" applyProtection="1">
      <alignment horizontal="center" vertical="top" wrapText="1"/>
    </xf>
    <xf numFmtId="177" fontId="11" fillId="26" borderId="1" xfId="0" applyNumberFormat="1" applyFont="1" applyFill="1" applyBorder="1" applyAlignment="1" applyProtection="1">
      <alignment horizontal="left" vertical="top" wrapText="1"/>
    </xf>
    <xf numFmtId="1" fontId="11" fillId="0" borderId="1" xfId="0" applyNumberFormat="1" applyFont="1" applyFill="1" applyBorder="1" applyAlignment="1" applyProtection="1">
      <alignment horizontal="right" vertical="top" wrapText="1"/>
    </xf>
    <xf numFmtId="164" fontId="11" fillId="0" borderId="1" xfId="80" applyNumberFormat="1" applyFont="1" applyFill="1" applyBorder="1" applyAlignment="1" applyProtection="1">
      <alignment horizontal="left" vertical="top" wrapText="1"/>
    </xf>
    <xf numFmtId="0" fontId="11" fillId="0" borderId="1" xfId="80" applyNumberFormat="1" applyFont="1" applyFill="1" applyBorder="1" applyAlignment="1" applyProtection="1">
      <alignment horizontal="center" vertical="top" wrapText="1"/>
    </xf>
    <xf numFmtId="1" fontId="11" fillId="0" borderId="1" xfId="80" applyNumberFormat="1" applyFont="1" applyFill="1" applyBorder="1" applyAlignment="1" applyProtection="1">
      <alignment horizontal="right" vertical="top" wrapText="1"/>
    </xf>
    <xf numFmtId="166" fontId="11" fillId="26" borderId="1" xfId="80" applyNumberFormat="1" applyFont="1" applyFill="1" applyBorder="1" applyAlignment="1" applyProtection="1">
      <alignment vertical="top"/>
      <protection locked="0"/>
    </xf>
    <xf numFmtId="166" fontId="11" fillId="26" borderId="1" xfId="0" applyNumberFormat="1" applyFont="1" applyFill="1" applyBorder="1" applyAlignment="1" applyProtection="1">
      <alignment vertical="top"/>
    </xf>
    <xf numFmtId="164" fontId="11" fillId="26" borderId="1" xfId="0" applyNumberFormat="1" applyFont="1" applyFill="1" applyBorder="1" applyAlignment="1" applyProtection="1">
      <alignment horizontal="left" vertical="top" wrapText="1"/>
    </xf>
    <xf numFmtId="0" fontId="11" fillId="26" borderId="1" xfId="0" applyNumberFormat="1" applyFont="1" applyFill="1" applyBorder="1" applyAlignment="1" applyProtection="1">
      <alignment horizontal="center" vertical="top" wrapText="1"/>
    </xf>
    <xf numFmtId="1" fontId="11" fillId="26" borderId="1" xfId="0" applyNumberFormat="1" applyFont="1" applyFill="1" applyBorder="1" applyAlignment="1" applyProtection="1">
      <alignment horizontal="right" vertical="top"/>
    </xf>
    <xf numFmtId="0" fontId="55" fillId="26" borderId="0" xfId="0" applyFont="1" applyFill="1" applyAlignment="1"/>
    <xf numFmtId="164" fontId="3" fillId="25" borderId="19" xfId="0" applyNumberFormat="1" applyFont="1" applyFill="1" applyBorder="1" applyAlignment="1" applyProtection="1">
      <alignment horizontal="left" vertical="center"/>
    </xf>
    <xf numFmtId="178" fontId="11" fillId="0" borderId="1" xfId="0" applyNumberFormat="1" applyFont="1" applyFill="1" applyBorder="1" applyAlignment="1" applyProtection="1">
      <alignment horizontal="right" vertical="top" wrapText="1"/>
    </xf>
    <xf numFmtId="164" fontId="11" fillId="26" borderId="1" xfId="80" applyNumberFormat="1" applyFont="1" applyFill="1" applyBorder="1" applyAlignment="1" applyProtection="1">
      <alignment horizontal="center" vertical="top" wrapText="1"/>
    </xf>
    <xf numFmtId="1" fontId="11" fillId="26" borderId="1" xfId="0" applyNumberFormat="1" applyFont="1" applyFill="1" applyBorder="1" applyAlignment="1" applyProtection="1">
      <alignment horizontal="right" vertical="top" wrapText="1"/>
    </xf>
    <xf numFmtId="2" fontId="11" fillId="0" borderId="1" xfId="0" applyNumberFormat="1" applyFont="1" applyFill="1" applyBorder="1" applyAlignment="1" applyProtection="1">
      <alignment horizontal="right" vertical="top" wrapText="1"/>
    </xf>
    <xf numFmtId="2" fontId="53" fillId="0" borderId="1" xfId="0" applyNumberFormat="1" applyFont="1" applyFill="1" applyBorder="1" applyAlignment="1" applyProtection="1">
      <alignment horizontal="right" vertical="top"/>
    </xf>
    <xf numFmtId="0" fontId="53" fillId="26" borderId="1" xfId="0" applyNumberFormat="1" applyFont="1" applyFill="1" applyBorder="1" applyAlignment="1" applyProtection="1">
      <alignment vertical="center"/>
    </xf>
    <xf numFmtId="2" fontId="53" fillId="0" borderId="1" xfId="0" applyNumberFormat="1" applyFont="1" applyFill="1" applyBorder="1" applyAlignment="1" applyProtection="1">
      <alignment horizontal="right" vertical="top" wrapText="1"/>
    </xf>
    <xf numFmtId="166" fontId="53" fillId="26" borderId="1" xfId="0" applyNumberFormat="1" applyFont="1" applyFill="1" applyBorder="1" applyAlignment="1" applyProtection="1">
      <alignment vertical="top"/>
      <protection locked="0"/>
    </xf>
    <xf numFmtId="1" fontId="53" fillId="0" borderId="1" xfId="0" applyNumberFormat="1" applyFont="1" applyFill="1" applyBorder="1" applyAlignment="1" applyProtection="1">
      <alignment horizontal="right" vertical="top" wrapText="1"/>
    </xf>
    <xf numFmtId="164" fontId="11" fillId="0" borderId="50" xfId="0" applyNumberFormat="1" applyFont="1" applyFill="1" applyBorder="1" applyAlignment="1" applyProtection="1">
      <alignment horizontal="center" vertical="top" wrapText="1"/>
    </xf>
    <xf numFmtId="1" fontId="11" fillId="0" borderId="50" xfId="0" applyNumberFormat="1" applyFont="1" applyFill="1" applyBorder="1" applyAlignment="1" applyProtection="1">
      <alignment horizontal="right" vertical="top"/>
    </xf>
    <xf numFmtId="1" fontId="53" fillId="0" borderId="1" xfId="0" applyNumberFormat="1" applyFont="1" applyFill="1" applyBorder="1" applyAlignment="1" applyProtection="1">
      <alignment horizontal="right" vertical="top"/>
    </xf>
    <xf numFmtId="1" fontId="53" fillId="0" borderId="50" xfId="0" applyNumberFormat="1" applyFont="1" applyFill="1" applyBorder="1" applyAlignment="1" applyProtection="1">
      <alignment horizontal="right" vertical="top" wrapText="1"/>
    </xf>
    <xf numFmtId="166" fontId="53" fillId="26" borderId="51" xfId="0" applyNumberFormat="1" applyFont="1" applyFill="1" applyBorder="1" applyAlignment="1" applyProtection="1">
      <alignment vertical="top"/>
      <protection locked="0"/>
    </xf>
    <xf numFmtId="164" fontId="11" fillId="0" borderId="1" xfId="80" applyNumberFormat="1" applyFont="1" applyFill="1" applyBorder="1" applyAlignment="1" applyProtection="1">
      <alignment vertical="top" wrapText="1"/>
    </xf>
    <xf numFmtId="0" fontId="54" fillId="26" borderId="0" xfId="0" applyFont="1" applyFill="1" applyAlignment="1">
      <alignment vertical="top"/>
    </xf>
    <xf numFmtId="164" fontId="11" fillId="0" borderId="1" xfId="0" applyNumberFormat="1" applyFont="1" applyFill="1" applyBorder="1" applyAlignment="1" applyProtection="1">
      <alignment vertical="top" wrapText="1"/>
    </xf>
    <xf numFmtId="0" fontId="55" fillId="26" borderId="0" xfId="0" applyFont="1" applyFill="1" applyAlignment="1">
      <alignment vertical="top"/>
    </xf>
    <xf numFmtId="164" fontId="11" fillId="26" borderId="1" xfId="0" applyNumberFormat="1" applyFont="1" applyFill="1" applyBorder="1" applyAlignment="1" applyProtection="1">
      <alignment vertical="top" wrapText="1"/>
    </xf>
    <xf numFmtId="164" fontId="11" fillId="26" borderId="50" xfId="0" applyNumberFormat="1" applyFont="1" applyFill="1" applyBorder="1" applyAlignment="1" applyProtection="1">
      <alignment horizontal="center" vertical="top" wrapText="1"/>
    </xf>
    <xf numFmtId="1" fontId="11" fillId="0" borderId="50" xfId="0" applyNumberFormat="1" applyFont="1" applyFill="1" applyBorder="1" applyAlignment="1" applyProtection="1">
      <alignment horizontal="right" vertical="top" wrapText="1"/>
    </xf>
    <xf numFmtId="164" fontId="11" fillId="0" borderId="50" xfId="0" applyNumberFormat="1" applyFont="1" applyFill="1" applyBorder="1" applyAlignment="1" applyProtection="1">
      <alignment horizontal="left" vertical="top" wrapText="1"/>
    </xf>
    <xf numFmtId="7" fontId="0" fillId="2" borderId="29" xfId="0" applyNumberFormat="1" applyBorder="1" applyAlignment="1">
      <alignment horizontal="right"/>
    </xf>
    <xf numFmtId="0" fontId="54" fillId="27" borderId="0" xfId="0" applyFont="1" applyFill="1" applyAlignment="1"/>
    <xf numFmtId="0" fontId="0" fillId="2" borderId="19" xfId="0" applyNumberFormat="1" applyBorder="1" applyAlignment="1">
      <alignment horizontal="right" vertical="top"/>
    </xf>
    <xf numFmtId="164" fontId="56" fillId="25" borderId="19" xfId="0" applyNumberFormat="1" applyFont="1" applyFill="1" applyBorder="1" applyAlignment="1" applyProtection="1">
      <alignment horizontal="left" vertical="center"/>
    </xf>
    <xf numFmtId="2" fontId="0" fillId="2" borderId="20" xfId="0" applyNumberFormat="1" applyBorder="1" applyAlignment="1">
      <alignment horizontal="center" vertical="top"/>
    </xf>
    <xf numFmtId="164" fontId="53" fillId="0" borderId="1" xfId="0" applyNumberFormat="1" applyFont="1" applyFill="1" applyBorder="1" applyAlignment="1" applyProtection="1">
      <alignment vertical="top" wrapText="1"/>
    </xf>
    <xf numFmtId="164" fontId="53" fillId="0" borderId="1" xfId="0" applyNumberFormat="1" applyFont="1" applyFill="1" applyBorder="1" applyAlignment="1" applyProtection="1">
      <alignment horizontal="center" vertical="top" wrapText="1"/>
    </xf>
    <xf numFmtId="0" fontId="53" fillId="0" borderId="1" xfId="0" applyNumberFormat="1" applyFont="1" applyFill="1" applyBorder="1" applyAlignment="1" applyProtection="1">
      <alignment horizontal="center" vertical="top" wrapText="1"/>
    </xf>
    <xf numFmtId="164" fontId="53" fillId="0" borderId="1" xfId="80" applyNumberFormat="1" applyFont="1" applyFill="1" applyBorder="1" applyAlignment="1" applyProtection="1">
      <alignment horizontal="left" vertical="top" wrapText="1"/>
    </xf>
    <xf numFmtId="164" fontId="53" fillId="26" borderId="1" xfId="80" applyNumberFormat="1" applyFont="1" applyFill="1" applyBorder="1" applyAlignment="1" applyProtection="1">
      <alignment horizontal="center" vertical="top" wrapText="1"/>
    </xf>
    <xf numFmtId="2" fontId="53" fillId="26" borderId="1" xfId="0" applyNumberFormat="1" applyFont="1" applyFill="1" applyBorder="1" applyAlignment="1" applyProtection="1">
      <alignment horizontal="right" vertical="top" wrapText="1"/>
    </xf>
    <xf numFmtId="0" fontId="57" fillId="2" borderId="19" xfId="0" applyNumberFormat="1" applyFont="1" applyBorder="1" applyAlignment="1">
      <alignment vertical="top"/>
    </xf>
    <xf numFmtId="7" fontId="11" fillId="2" borderId="0" xfId="81" applyNumberFormat="1" applyBorder="1" applyAlignment="1" applyProtection="1">
      <alignment horizontal="right"/>
    </xf>
    <xf numFmtId="0" fontId="0" fillId="2" borderId="0" xfId="0" applyNumberFormat="1" applyProtection="1"/>
    <xf numFmtId="4" fontId="11" fillId="26" borderId="34" xfId="0" applyNumberFormat="1" applyFont="1" applyFill="1" applyBorder="1" applyAlignment="1" applyProtection="1">
      <alignment horizontal="center" vertical="top" wrapText="1"/>
    </xf>
    <xf numFmtId="176" fontId="11" fillId="26" borderId="34" xfId="0" applyNumberFormat="1" applyFont="1" applyFill="1" applyBorder="1" applyAlignment="1" applyProtection="1">
      <alignment horizontal="center" vertical="top"/>
    </xf>
    <xf numFmtId="4" fontId="11" fillId="26" borderId="34" xfId="0" applyNumberFormat="1" applyFont="1" applyFill="1" applyBorder="1" applyAlignment="1" applyProtection="1">
      <alignment horizontal="center" vertical="top"/>
    </xf>
    <xf numFmtId="177" fontId="11" fillId="26" borderId="34" xfId="0" applyNumberFormat="1" applyFont="1" applyFill="1" applyBorder="1" applyAlignment="1" applyProtection="1">
      <alignment horizontal="center" vertical="top"/>
    </xf>
    <xf numFmtId="7" fontId="0" fillId="2" borderId="38" xfId="0" applyNumberFormat="1" applyBorder="1" applyAlignment="1">
      <alignment horizontal="right"/>
    </xf>
    <xf numFmtId="4" fontId="11" fillId="26" borderId="34" xfId="80" applyNumberFormat="1" applyFont="1" applyFill="1" applyBorder="1" applyAlignment="1" applyProtection="1">
      <alignment horizontal="center" vertical="top" wrapText="1"/>
    </xf>
    <xf numFmtId="7" fontId="0" fillId="2" borderId="38" xfId="0" applyNumberFormat="1" applyBorder="1" applyAlignment="1">
      <alignment horizontal="right" vertical="center"/>
    </xf>
    <xf numFmtId="4" fontId="53" fillId="26" borderId="34" xfId="0" applyNumberFormat="1" applyFont="1" applyFill="1" applyBorder="1" applyAlignment="1" applyProtection="1">
      <alignment horizontal="center" vertical="top" wrapText="1"/>
    </xf>
    <xf numFmtId="7" fontId="11" fillId="2" borderId="33" xfId="81" applyNumberFormat="1" applyBorder="1" applyAlignment="1">
      <alignment horizontal="right" vertical="center"/>
    </xf>
    <xf numFmtId="7" fontId="0" fillId="2" borderId="52" xfId="0" applyNumberFormat="1" applyBorder="1" applyAlignment="1">
      <alignment horizontal="right" vertical="center"/>
    </xf>
    <xf numFmtId="7" fontId="0" fillId="2" borderId="53" xfId="0" applyNumberFormat="1" applyBorder="1" applyAlignment="1">
      <alignment horizontal="right"/>
    </xf>
    <xf numFmtId="7" fontId="0" fillId="2" borderId="52" xfId="0" applyNumberFormat="1" applyBorder="1" applyAlignment="1">
      <alignment horizontal="right"/>
    </xf>
    <xf numFmtId="165" fontId="11" fillId="0" borderId="48" xfId="0" applyNumberFormat="1" applyFont="1" applyFill="1" applyBorder="1" applyAlignment="1" applyProtection="1">
      <alignment horizontal="left" vertical="top" wrapText="1"/>
    </xf>
    <xf numFmtId="165" fontId="11" fillId="0" borderId="48" xfId="0" applyNumberFormat="1" applyFont="1" applyFill="1" applyBorder="1" applyAlignment="1" applyProtection="1">
      <alignment horizontal="center" vertical="top" wrapText="1"/>
    </xf>
    <xf numFmtId="177" fontId="11" fillId="26" borderId="48" xfId="0" applyNumberFormat="1" applyFont="1" applyFill="1" applyBorder="1" applyAlignment="1" applyProtection="1">
      <alignment horizontal="center" vertical="top" wrapText="1"/>
    </xf>
    <xf numFmtId="165" fontId="11" fillId="0" borderId="48" xfId="0" applyNumberFormat="1" applyFont="1" applyFill="1" applyBorder="1" applyAlignment="1" applyProtection="1">
      <alignment horizontal="right" vertical="top" wrapText="1"/>
    </xf>
    <xf numFmtId="165" fontId="11" fillId="26" borderId="48" xfId="0" applyNumberFormat="1" applyFont="1" applyFill="1" applyBorder="1" applyAlignment="1" applyProtection="1">
      <alignment horizontal="right" vertical="top" wrapText="1"/>
    </xf>
    <xf numFmtId="0" fontId="12" fillId="0" borderId="0" xfId="0" applyFont="1" applyFill="1" applyBorder="1" applyAlignment="1" applyProtection="1"/>
    <xf numFmtId="165" fontId="11" fillId="26" borderId="48" xfId="0" applyNumberFormat="1" applyFont="1" applyFill="1" applyBorder="1" applyAlignment="1" applyProtection="1">
      <alignment horizontal="left" vertical="top" wrapText="1"/>
    </xf>
    <xf numFmtId="165" fontId="11" fillId="26" borderId="48" xfId="0" applyNumberFormat="1" applyFont="1" applyFill="1" applyBorder="1" applyAlignment="1" applyProtection="1">
      <alignment horizontal="center" vertical="top" wrapText="1"/>
    </xf>
    <xf numFmtId="165" fontId="11" fillId="0" borderId="48" xfId="80" applyNumberFormat="1" applyFont="1" applyFill="1" applyBorder="1" applyAlignment="1" applyProtection="1">
      <alignment horizontal="left" vertical="top" wrapText="1"/>
    </xf>
    <xf numFmtId="165" fontId="11" fillId="0" borderId="48" xfId="0" applyNumberFormat="1" applyFont="1" applyFill="1" applyBorder="1" applyAlignment="1" applyProtection="1">
      <alignment horizontal="left" vertical="top"/>
    </xf>
    <xf numFmtId="165" fontId="53" fillId="0" borderId="48" xfId="0" applyNumberFormat="1" applyFont="1" applyFill="1" applyBorder="1" applyAlignment="1" applyProtection="1">
      <alignment horizontal="left" vertical="top" wrapText="1"/>
    </xf>
    <xf numFmtId="0" fontId="3" fillId="2" borderId="19" xfId="81" applyNumberFormat="1" applyFont="1" applyBorder="1" applyAlignment="1">
      <alignment horizontal="center" vertical="center"/>
    </xf>
    <xf numFmtId="165" fontId="11" fillId="0" borderId="48" xfId="81" applyNumberFormat="1" applyFont="1" applyFill="1" applyBorder="1" applyAlignment="1" applyProtection="1">
      <alignment horizontal="left" vertical="top" wrapText="1"/>
    </xf>
    <xf numFmtId="0" fontId="3" fillId="2" borderId="22" xfId="81" applyNumberFormat="1" applyFont="1" applyBorder="1" applyAlignment="1">
      <alignment horizontal="center" vertical="center"/>
    </xf>
    <xf numFmtId="0" fontId="0" fillId="2" borderId="0" xfId="0" applyNumberFormat="1" applyBorder="1" applyAlignment="1">
      <alignment horizontal="right" vertical="center"/>
    </xf>
    <xf numFmtId="0" fontId="0" fillId="2" borderId="32" xfId="0" applyNumberFormat="1" applyBorder="1" applyAlignment="1">
      <alignment vertical="top"/>
    </xf>
    <xf numFmtId="166" fontId="11" fillId="0" borderId="47" xfId="0" applyNumberFormat="1" applyFont="1" applyFill="1" applyBorder="1" applyAlignment="1" applyProtection="1">
      <alignment vertical="top"/>
    </xf>
    <xf numFmtId="166" fontId="11" fillId="26" borderId="47" xfId="0" applyNumberFormat="1" applyFont="1" applyFill="1" applyBorder="1" applyAlignment="1" applyProtection="1">
      <alignment vertical="top"/>
    </xf>
    <xf numFmtId="166" fontId="11" fillId="0" borderId="47" xfId="0" applyNumberFormat="1" applyFont="1" applyFill="1" applyBorder="1" applyAlignment="1" applyProtection="1">
      <alignment vertical="top" wrapText="1"/>
    </xf>
    <xf numFmtId="166" fontId="53" fillId="0" borderId="47" xfId="0" applyNumberFormat="1" applyFont="1" applyFill="1" applyBorder="1" applyAlignment="1" applyProtection="1">
      <alignment vertical="top"/>
    </xf>
    <xf numFmtId="166" fontId="11" fillId="0" borderId="47" xfId="80" applyNumberFormat="1" applyFont="1" applyFill="1" applyBorder="1" applyAlignment="1" applyProtection="1">
      <alignment vertical="top"/>
    </xf>
    <xf numFmtId="166" fontId="53" fillId="0" borderId="47" xfId="0" applyNumberFormat="1" applyFont="1" applyFill="1" applyBorder="1" applyAlignment="1" applyProtection="1">
      <alignment vertical="top" wrapText="1"/>
    </xf>
    <xf numFmtId="7" fontId="11" fillId="2" borderId="19" xfId="81" applyNumberFormat="1" applyBorder="1" applyAlignment="1">
      <alignment horizontal="right" vertical="center"/>
    </xf>
    <xf numFmtId="166" fontId="53" fillId="0" borderId="47" xfId="81" applyNumberFormat="1" applyFont="1" applyFill="1" applyBorder="1" applyAlignment="1" applyProtection="1">
      <alignment vertical="top"/>
    </xf>
    <xf numFmtId="0" fontId="0" fillId="2" borderId="55" xfId="0" applyNumberFormat="1" applyBorder="1" applyAlignment="1">
      <alignment horizontal="right"/>
    </xf>
    <xf numFmtId="0" fontId="0" fillId="2" borderId="57" xfId="0" applyNumberFormat="1" applyBorder="1" applyAlignment="1">
      <alignment horizontal="right"/>
    </xf>
    <xf numFmtId="165" fontId="11" fillId="0" borderId="58" xfId="81" applyNumberFormat="1" applyFont="1" applyFill="1" applyBorder="1" applyAlignment="1" applyProtection="1">
      <alignment horizontal="left" vertical="top" wrapText="1"/>
    </xf>
    <xf numFmtId="0" fontId="58" fillId="0" borderId="2" xfId="0" applyFont="1" applyFill="1" applyBorder="1" applyAlignment="1">
      <alignment vertical="top" wrapText="1"/>
    </xf>
    <xf numFmtId="164" fontId="11" fillId="0" borderId="2" xfId="81" applyNumberFormat="1" applyFont="1" applyFill="1" applyBorder="1" applyAlignment="1" applyProtection="1">
      <alignment horizontal="center" vertical="top" wrapText="1"/>
    </xf>
    <xf numFmtId="0" fontId="53" fillId="0" borderId="2" xfId="0" applyFont="1" applyFill="1" applyBorder="1" applyAlignment="1">
      <alignment horizontal="center" vertical="top" wrapText="1"/>
    </xf>
    <xf numFmtId="3" fontId="11" fillId="0" borderId="2" xfId="81" applyNumberFormat="1" applyFont="1" applyFill="1" applyBorder="1" applyAlignment="1" applyProtection="1">
      <alignment vertical="top"/>
    </xf>
    <xf numFmtId="166" fontId="11" fillId="0" borderId="59" xfId="81" applyNumberFormat="1" applyFont="1" applyFill="1" applyBorder="1" applyAlignment="1" applyProtection="1">
      <alignment vertical="top"/>
    </xf>
    <xf numFmtId="164" fontId="11" fillId="0" borderId="1" xfId="81" applyNumberFormat="1" applyFont="1" applyFill="1" applyBorder="1" applyAlignment="1" applyProtection="1">
      <alignment horizontal="center" vertical="top" wrapText="1"/>
    </xf>
    <xf numFmtId="3" fontId="11" fillId="0" borderId="1" xfId="81" applyNumberFormat="1" applyFont="1" applyFill="1" applyBorder="1" applyAlignment="1" applyProtection="1">
      <alignment vertical="top"/>
    </xf>
    <xf numFmtId="166" fontId="11" fillId="0" borderId="47" xfId="81" applyNumberFormat="1" applyFont="1" applyFill="1" applyBorder="1" applyAlignment="1" applyProtection="1">
      <alignment vertical="top"/>
    </xf>
    <xf numFmtId="0" fontId="11" fillId="0" borderId="1" xfId="0" applyFont="1" applyFill="1" applyBorder="1" applyAlignment="1">
      <alignment vertical="top" wrapText="1"/>
    </xf>
    <xf numFmtId="3" fontId="53" fillId="0" borderId="1" xfId="81" applyNumberFormat="1" applyFont="1" applyFill="1" applyBorder="1" applyAlignment="1" applyProtection="1">
      <alignment vertical="top"/>
    </xf>
    <xf numFmtId="0" fontId="58" fillId="0" borderId="1" xfId="0" applyFont="1" applyFill="1" applyBorder="1" applyAlignment="1">
      <alignment vertical="top" wrapText="1"/>
    </xf>
    <xf numFmtId="0" fontId="53" fillId="0" borderId="1" xfId="0" applyFont="1" applyFill="1" applyBorder="1" applyAlignment="1">
      <alignment horizontal="center" vertical="top" wrapText="1"/>
    </xf>
    <xf numFmtId="0" fontId="0" fillId="2" borderId="18" xfId="0" applyNumberFormat="1" applyBorder="1" applyAlignment="1">
      <alignment horizontal="right" vertical="center"/>
    </xf>
    <xf numFmtId="7" fontId="0" fillId="2" borderId="43" xfId="0" applyNumberFormat="1" applyBorder="1" applyAlignment="1">
      <alignment horizontal="right"/>
    </xf>
    <xf numFmtId="4" fontId="11" fillId="26" borderId="1" xfId="0" applyNumberFormat="1" applyFont="1" applyFill="1" applyBorder="1" applyAlignment="1" applyProtection="1">
      <alignment horizontal="center" vertical="top" wrapText="1"/>
    </xf>
    <xf numFmtId="165" fontId="11" fillId="0" borderId="1" xfId="0" applyNumberFormat="1" applyFont="1" applyFill="1" applyBorder="1" applyAlignment="1" applyProtection="1">
      <alignment horizontal="right" vertical="top" wrapText="1"/>
    </xf>
    <xf numFmtId="166" fontId="11" fillId="0" borderId="1" xfId="0" applyNumberFormat="1" applyFont="1" applyFill="1" applyBorder="1" applyAlignment="1" applyProtection="1">
      <alignment vertical="top"/>
    </xf>
    <xf numFmtId="165" fontId="11" fillId="0" borderId="1" xfId="0" applyNumberFormat="1" applyFont="1" applyFill="1" applyBorder="1" applyAlignment="1" applyProtection="1">
      <alignment horizontal="left" vertical="top" wrapText="1"/>
    </xf>
    <xf numFmtId="166" fontId="11" fillId="0" borderId="1" xfId="0" applyNumberFormat="1" applyFont="1" applyFill="1" applyBorder="1" applyAlignment="1" applyProtection="1">
      <alignment vertical="top" wrapText="1"/>
    </xf>
    <xf numFmtId="165" fontId="11" fillId="0" borderId="1" xfId="0" applyNumberFormat="1" applyFont="1" applyFill="1" applyBorder="1" applyAlignment="1" applyProtection="1">
      <alignment horizontal="center" vertical="top" wrapText="1"/>
    </xf>
    <xf numFmtId="176" fontId="11" fillId="26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center"/>
    </xf>
    <xf numFmtId="166" fontId="11" fillId="0" borderId="1" xfId="0" applyNumberFormat="1" applyFont="1" applyFill="1" applyBorder="1" applyAlignment="1" applyProtection="1">
      <alignment vertical="top"/>
      <protection locked="0"/>
    </xf>
    <xf numFmtId="1" fontId="4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8" fillId="2" borderId="38" xfId="0" applyNumberFormat="1" applyFont="1" applyBorder="1" applyAlignment="1">
      <alignment horizontal="left"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>
      <alignment vertical="center" wrapText="1"/>
    </xf>
    <xf numFmtId="1" fontId="8" fillId="2" borderId="38" xfId="81" applyNumberFormat="1" applyFont="1" applyBorder="1" applyAlignment="1">
      <alignment horizontal="left" vertical="center" wrapText="1"/>
    </xf>
    <xf numFmtId="0" fontId="11" fillId="2" borderId="39" xfId="81" applyNumberFormat="1" applyBorder="1" applyAlignment="1">
      <alignment vertical="center" wrapText="1"/>
    </xf>
    <xf numFmtId="0" fontId="11" fillId="2" borderId="40" xfId="81" applyNumberFormat="1" applyBorder="1" applyAlignment="1">
      <alignment vertical="center" wrapText="1"/>
    </xf>
    <xf numFmtId="1" fontId="8" fillId="2" borderId="33" xfId="0" applyNumberFormat="1" applyFont="1" applyBorder="1" applyAlignment="1">
      <alignment horizontal="left" vertical="center" wrapText="1"/>
    </xf>
    <xf numFmtId="0" fontId="0" fillId="2" borderId="36" xfId="0" applyNumberFormat="1" applyBorder="1" applyAlignment="1">
      <alignment vertical="center" wrapText="1"/>
    </xf>
    <xf numFmtId="0" fontId="0" fillId="2" borderId="37" xfId="0" applyNumberFormat="1" applyBorder="1" applyAlignment="1">
      <alignment vertical="center" wrapText="1"/>
    </xf>
    <xf numFmtId="7" fontId="0" fillId="2" borderId="35" xfId="0" applyNumberFormat="1" applyBorder="1" applyAlignment="1">
      <alignment horizontal="center"/>
    </xf>
    <xf numFmtId="0" fontId="0" fillId="2" borderId="56" xfId="0" applyNumberFormat="1" applyBorder="1" applyAlignment="1"/>
    <xf numFmtId="0" fontId="10" fillId="2" borderId="46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0" fontId="0" fillId="2" borderId="54" xfId="0" applyNumberFormat="1" applyBorder="1" applyAlignment="1"/>
    <xf numFmtId="0" fontId="0" fillId="2" borderId="41" xfId="0" applyNumberFormat="1" applyBorder="1" applyAlignment="1"/>
    <xf numFmtId="0" fontId="10" fillId="2" borderId="33" xfId="0" applyNumberFormat="1" applyFont="1" applyBorder="1" applyAlignment="1">
      <alignment vertical="top"/>
    </xf>
    <xf numFmtId="0" fontId="0" fillId="2" borderId="36" xfId="0" applyNumberFormat="1" applyBorder="1" applyAlignment="1"/>
    <xf numFmtId="0" fontId="0" fillId="2" borderId="37" xfId="0" applyNumberFormat="1" applyBorder="1" applyAlignment="1"/>
    <xf numFmtId="0" fontId="10" fillId="2" borderId="46" xfId="0" applyNumberFormat="1" applyFont="1" applyBorder="1" applyAlignment="1">
      <alignment vertical="center"/>
    </xf>
    <xf numFmtId="0" fontId="0" fillId="2" borderId="17" xfId="0" applyNumberFormat="1" applyBorder="1" applyAlignment="1">
      <alignment vertical="center"/>
    </xf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0" fontId="10" fillId="2" borderId="33" xfId="0" applyNumberFormat="1" applyFont="1" applyBorder="1" applyAlignment="1">
      <alignment vertical="top" wrapText="1"/>
    </xf>
    <xf numFmtId="0" fontId="0" fillId="2" borderId="36" xfId="0" applyNumberFormat="1" applyBorder="1" applyAlignment="1">
      <alignment wrapText="1"/>
    </xf>
    <xf numFmtId="0" fontId="0" fillId="2" borderId="37" xfId="0" applyNumberFormat="1" applyBorder="1" applyAlignment="1">
      <alignment wrapText="1"/>
    </xf>
    <xf numFmtId="1" fontId="8" fillId="2" borderId="20" xfId="81" applyNumberFormat="1" applyFont="1" applyBorder="1" applyAlignment="1">
      <alignment horizontal="left" vertical="center" wrapText="1"/>
    </xf>
    <xf numFmtId="0" fontId="11" fillId="2" borderId="0" xfId="81" applyNumberFormat="1" applyBorder="1" applyAlignment="1">
      <alignment vertical="center" wrapText="1"/>
    </xf>
    <xf numFmtId="0" fontId="11" fillId="2" borderId="42" xfId="81" applyNumberForma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76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 fitToPage="1"/>
  </sheetPr>
  <dimension ref="A1:H1022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11.109375" style="21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1" customWidth="1"/>
    <col min="8" max="8" width="16.77734375" style="21" customWidth="1"/>
  </cols>
  <sheetData>
    <row r="1" spans="1:8" ht="15.75" x14ac:dyDescent="0.2">
      <c r="A1" s="31"/>
      <c r="B1" s="29" t="s">
        <v>0</v>
      </c>
      <c r="C1" s="30"/>
      <c r="D1" s="30"/>
      <c r="E1" s="30"/>
      <c r="F1" s="30"/>
      <c r="G1" s="31"/>
      <c r="H1" s="30"/>
    </row>
    <row r="2" spans="1:8" x14ac:dyDescent="0.2">
      <c r="A2" s="28"/>
      <c r="B2" s="14" t="s">
        <v>563</v>
      </c>
      <c r="C2" s="1"/>
      <c r="D2" s="1"/>
      <c r="E2" s="1"/>
      <c r="F2" s="1"/>
      <c r="G2" s="28"/>
      <c r="H2" s="1"/>
    </row>
    <row r="3" spans="1:8" x14ac:dyDescent="0.2">
      <c r="A3" s="17"/>
      <c r="B3" s="13" t="s">
        <v>1</v>
      </c>
      <c r="C3" s="34"/>
      <c r="D3" s="34"/>
      <c r="E3" s="34"/>
      <c r="F3" s="34"/>
      <c r="G3" s="50"/>
      <c r="H3" s="51"/>
    </row>
    <row r="4" spans="1:8" x14ac:dyDescent="0.2">
      <c r="A4" s="66" t="s">
        <v>26</v>
      </c>
      <c r="B4" s="15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8" t="s">
        <v>8</v>
      </c>
      <c r="H4" s="2" t="s">
        <v>9</v>
      </c>
    </row>
    <row r="5" spans="1:8" ht="15.75" thickBot="1" x14ac:dyDescent="0.25">
      <c r="A5" s="23"/>
      <c r="B5" s="44"/>
      <c r="C5" s="45"/>
      <c r="D5" s="46" t="s">
        <v>10</v>
      </c>
      <c r="E5" s="47"/>
      <c r="F5" s="48" t="s">
        <v>11</v>
      </c>
      <c r="G5" s="49"/>
      <c r="H5" s="62"/>
    </row>
    <row r="6" spans="1:8" ht="30" customHeight="1" thickTop="1" x14ac:dyDescent="0.2">
      <c r="A6" s="19"/>
      <c r="B6" s="227" t="s">
        <v>29</v>
      </c>
      <c r="C6" s="228"/>
      <c r="D6" s="228"/>
      <c r="E6" s="228"/>
      <c r="F6" s="229"/>
      <c r="G6" s="52"/>
      <c r="H6" s="53"/>
    </row>
    <row r="7" spans="1:8" s="39" customFormat="1" ht="39.950000000000003" customHeight="1" x14ac:dyDescent="0.2">
      <c r="A7" s="37"/>
      <c r="B7" s="36" t="s">
        <v>12</v>
      </c>
      <c r="C7" s="232" t="s">
        <v>920</v>
      </c>
      <c r="D7" s="233"/>
      <c r="E7" s="233"/>
      <c r="F7" s="234"/>
      <c r="G7" s="38"/>
      <c r="H7" s="38" t="s">
        <v>2</v>
      </c>
    </row>
    <row r="8" spans="1:8" ht="30" customHeight="1" x14ac:dyDescent="0.2">
      <c r="A8" s="19"/>
      <c r="B8" s="16"/>
      <c r="C8" s="32" t="s">
        <v>19</v>
      </c>
      <c r="D8" s="10"/>
      <c r="E8" s="8" t="s">
        <v>2</v>
      </c>
      <c r="F8" s="8" t="s">
        <v>2</v>
      </c>
      <c r="G8" s="22" t="s">
        <v>2</v>
      </c>
      <c r="H8" s="22"/>
    </row>
    <row r="9" spans="1:8" s="93" customFormat="1" ht="30" customHeight="1" x14ac:dyDescent="0.2">
      <c r="A9" s="146" t="s">
        <v>57</v>
      </c>
      <c r="B9" s="158" t="s">
        <v>564</v>
      </c>
      <c r="C9" s="88" t="s">
        <v>59</v>
      </c>
      <c r="D9" s="89" t="s">
        <v>918</v>
      </c>
      <c r="E9" s="90" t="s">
        <v>61</v>
      </c>
      <c r="F9" s="91">
        <v>510</v>
      </c>
      <c r="G9" s="92"/>
      <c r="H9" s="174">
        <f t="shared" ref="H9:H10" si="0">ROUND(G9*F9,2)</f>
        <v>0</v>
      </c>
    </row>
    <row r="10" spans="1:8" s="96" customFormat="1" ht="30" customHeight="1" x14ac:dyDescent="0.2">
      <c r="A10" s="147" t="s">
        <v>274</v>
      </c>
      <c r="B10" s="158" t="s">
        <v>565</v>
      </c>
      <c r="C10" s="88" t="s">
        <v>276</v>
      </c>
      <c r="D10" s="89" t="s">
        <v>277</v>
      </c>
      <c r="E10" s="90" t="s">
        <v>70</v>
      </c>
      <c r="F10" s="91">
        <v>1200</v>
      </c>
      <c r="G10" s="92"/>
      <c r="H10" s="174">
        <f t="shared" si="0"/>
        <v>0</v>
      </c>
    </row>
    <row r="11" spans="1:8" s="93" customFormat="1" ht="30" customHeight="1" x14ac:dyDescent="0.2">
      <c r="A11" s="147"/>
      <c r="B11" s="158" t="s">
        <v>58</v>
      </c>
      <c r="C11" s="88" t="s">
        <v>910</v>
      </c>
      <c r="D11" s="95" t="s">
        <v>913</v>
      </c>
      <c r="E11" s="90"/>
      <c r="F11" s="91"/>
      <c r="G11" s="206"/>
      <c r="H11" s="174"/>
    </row>
    <row r="12" spans="1:8" s="93" customFormat="1" ht="30" customHeight="1" x14ac:dyDescent="0.2">
      <c r="A12" s="205" t="s">
        <v>911</v>
      </c>
      <c r="B12" s="204" t="s">
        <v>66</v>
      </c>
      <c r="C12" s="88" t="s">
        <v>912</v>
      </c>
      <c r="D12" s="95" t="s">
        <v>2</v>
      </c>
      <c r="E12" s="90" t="s">
        <v>281</v>
      </c>
      <c r="F12" s="91">
        <v>980</v>
      </c>
      <c r="G12" s="207"/>
      <c r="H12" s="201">
        <f t="shared" ref="H12" si="1">ROUND(G12*F12,2)</f>
        <v>0</v>
      </c>
    </row>
    <row r="13" spans="1:8" s="93" customFormat="1" ht="39.950000000000003" customHeight="1" x14ac:dyDescent="0.2">
      <c r="A13" s="147" t="s">
        <v>62</v>
      </c>
      <c r="B13" s="158" t="s">
        <v>275</v>
      </c>
      <c r="C13" s="88" t="s">
        <v>64</v>
      </c>
      <c r="D13" s="89" t="s">
        <v>60</v>
      </c>
      <c r="E13" s="90"/>
      <c r="F13" s="91"/>
      <c r="G13" s="94"/>
      <c r="H13" s="174"/>
    </row>
    <row r="14" spans="1:8" s="93" customFormat="1" ht="30" customHeight="1" x14ac:dyDescent="0.2">
      <c r="A14" s="205" t="s">
        <v>908</v>
      </c>
      <c r="B14" s="204" t="s">
        <v>66</v>
      </c>
      <c r="C14" s="88" t="s">
        <v>909</v>
      </c>
      <c r="D14" s="95" t="s">
        <v>2</v>
      </c>
      <c r="E14" s="90" t="s">
        <v>61</v>
      </c>
      <c r="F14" s="91">
        <v>135</v>
      </c>
      <c r="G14" s="92"/>
      <c r="H14" s="201">
        <f t="shared" ref="H14" si="2">ROUND(G14*F14,2)</f>
        <v>0</v>
      </c>
    </row>
    <row r="15" spans="1:8" s="96" customFormat="1" ht="30" customHeight="1" x14ac:dyDescent="0.2">
      <c r="A15" s="146" t="s">
        <v>67</v>
      </c>
      <c r="B15" s="158" t="s">
        <v>566</v>
      </c>
      <c r="C15" s="88" t="s">
        <v>69</v>
      </c>
      <c r="D15" s="89" t="s">
        <v>60</v>
      </c>
      <c r="E15" s="90" t="s">
        <v>70</v>
      </c>
      <c r="F15" s="91">
        <v>210</v>
      </c>
      <c r="G15" s="92"/>
      <c r="H15" s="174">
        <f t="shared" ref="H15:H17" si="3">ROUND(G15*F15,2)</f>
        <v>0</v>
      </c>
    </row>
    <row r="16" spans="1:8" s="93" customFormat="1" ht="30" customHeight="1" x14ac:dyDescent="0.2">
      <c r="A16" s="147" t="s">
        <v>282</v>
      </c>
      <c r="B16" s="158" t="s">
        <v>567</v>
      </c>
      <c r="C16" s="88" t="s">
        <v>284</v>
      </c>
      <c r="D16" s="89" t="s">
        <v>285</v>
      </c>
      <c r="E16" s="90"/>
      <c r="F16" s="91"/>
      <c r="G16" s="104"/>
      <c r="H16" s="174"/>
    </row>
    <row r="17" spans="1:8" s="93" customFormat="1" ht="30" customHeight="1" x14ac:dyDescent="0.2">
      <c r="A17" s="147" t="s">
        <v>286</v>
      </c>
      <c r="B17" s="159" t="s">
        <v>66</v>
      </c>
      <c r="C17" s="88" t="s">
        <v>287</v>
      </c>
      <c r="D17" s="95" t="s">
        <v>2</v>
      </c>
      <c r="E17" s="90" t="s">
        <v>70</v>
      </c>
      <c r="F17" s="91">
        <v>1200</v>
      </c>
      <c r="G17" s="92"/>
      <c r="H17" s="174">
        <f t="shared" si="3"/>
        <v>0</v>
      </c>
    </row>
    <row r="18" spans="1:8" s="96" customFormat="1" ht="30" customHeight="1" x14ac:dyDescent="0.2">
      <c r="A18" s="147" t="s">
        <v>288</v>
      </c>
      <c r="B18" s="158" t="s">
        <v>279</v>
      </c>
      <c r="C18" s="88" t="s">
        <v>290</v>
      </c>
      <c r="D18" s="95" t="s">
        <v>291</v>
      </c>
      <c r="E18" s="90"/>
      <c r="F18" s="91"/>
      <c r="G18" s="94"/>
      <c r="H18" s="174"/>
    </row>
    <row r="19" spans="1:8" s="93" customFormat="1" ht="30" customHeight="1" x14ac:dyDescent="0.2">
      <c r="A19" s="147" t="s">
        <v>292</v>
      </c>
      <c r="B19" s="159" t="s">
        <v>66</v>
      </c>
      <c r="C19" s="88" t="s">
        <v>293</v>
      </c>
      <c r="D19" s="95" t="s">
        <v>2</v>
      </c>
      <c r="E19" s="90" t="s">
        <v>70</v>
      </c>
      <c r="F19" s="91">
        <v>1200</v>
      </c>
      <c r="G19" s="92"/>
      <c r="H19" s="174">
        <f>ROUND(G19*F19,2)</f>
        <v>0</v>
      </c>
    </row>
    <row r="20" spans="1:8" s="96" customFormat="1" ht="30" customHeight="1" x14ac:dyDescent="0.2">
      <c r="A20" s="146" t="s">
        <v>294</v>
      </c>
      <c r="B20" s="158" t="s">
        <v>568</v>
      </c>
      <c r="C20" s="88" t="s">
        <v>295</v>
      </c>
      <c r="D20" s="95" t="s">
        <v>296</v>
      </c>
      <c r="E20" s="90"/>
      <c r="F20" s="91"/>
      <c r="G20" s="94"/>
      <c r="H20" s="174"/>
    </row>
    <row r="21" spans="1:8" s="96" customFormat="1" ht="30" customHeight="1" x14ac:dyDescent="0.2">
      <c r="A21" s="147" t="s">
        <v>297</v>
      </c>
      <c r="B21" s="159" t="s">
        <v>66</v>
      </c>
      <c r="C21" s="88" t="s">
        <v>298</v>
      </c>
      <c r="D21" s="119"/>
      <c r="E21" s="90" t="s">
        <v>61</v>
      </c>
      <c r="F21" s="120">
        <v>5</v>
      </c>
      <c r="G21" s="92"/>
      <c r="H21" s="174">
        <f>ROUND(G21*F21,2)</f>
        <v>0</v>
      </c>
    </row>
    <row r="22" spans="1:8" ht="39.950000000000003" customHeight="1" x14ac:dyDescent="0.2">
      <c r="A22" s="19"/>
      <c r="B22" s="16"/>
      <c r="C22" s="33" t="s">
        <v>33</v>
      </c>
      <c r="D22" s="10"/>
      <c r="E22" s="7"/>
      <c r="F22" s="10"/>
      <c r="G22" s="22"/>
      <c r="H22" s="22"/>
    </row>
    <row r="23" spans="1:8" s="93" customFormat="1" ht="30" customHeight="1" x14ac:dyDescent="0.2">
      <c r="A23" s="148" t="s">
        <v>72</v>
      </c>
      <c r="B23" s="158" t="s">
        <v>63</v>
      </c>
      <c r="C23" s="88" t="s">
        <v>74</v>
      </c>
      <c r="D23" s="89" t="s">
        <v>60</v>
      </c>
      <c r="E23" s="90"/>
      <c r="F23" s="91"/>
      <c r="G23" s="94"/>
      <c r="H23" s="174"/>
    </row>
    <row r="24" spans="1:8" s="96" customFormat="1" ht="30" customHeight="1" x14ac:dyDescent="0.2">
      <c r="A24" s="148" t="s">
        <v>75</v>
      </c>
      <c r="B24" s="159" t="s">
        <v>66</v>
      </c>
      <c r="C24" s="88" t="s">
        <v>76</v>
      </c>
      <c r="D24" s="95" t="s">
        <v>2</v>
      </c>
      <c r="E24" s="90" t="s">
        <v>70</v>
      </c>
      <c r="F24" s="91">
        <v>1120</v>
      </c>
      <c r="G24" s="92"/>
      <c r="H24" s="174">
        <f>ROUND(G24*F24,2)</f>
        <v>0</v>
      </c>
    </row>
    <row r="25" spans="1:8" s="96" customFormat="1" ht="30" customHeight="1" x14ac:dyDescent="0.2">
      <c r="A25" s="148" t="s">
        <v>160</v>
      </c>
      <c r="B25" s="158" t="s">
        <v>569</v>
      </c>
      <c r="C25" s="88" t="s">
        <v>162</v>
      </c>
      <c r="D25" s="95" t="s">
        <v>163</v>
      </c>
      <c r="E25" s="90"/>
      <c r="F25" s="91"/>
      <c r="G25" s="94"/>
      <c r="H25" s="174"/>
    </row>
    <row r="26" spans="1:8" s="96" customFormat="1" ht="30" customHeight="1" x14ac:dyDescent="0.2">
      <c r="A26" s="148" t="s">
        <v>299</v>
      </c>
      <c r="B26" s="159" t="s">
        <v>66</v>
      </c>
      <c r="C26" s="88" t="s">
        <v>300</v>
      </c>
      <c r="D26" s="95" t="s">
        <v>2</v>
      </c>
      <c r="E26" s="90" t="s">
        <v>70</v>
      </c>
      <c r="F26" s="91">
        <v>110</v>
      </c>
      <c r="G26" s="92"/>
      <c r="H26" s="174">
        <f t="shared" ref="H26" si="4">ROUND(G26*F26,2)</f>
        <v>0</v>
      </c>
    </row>
    <row r="27" spans="1:8" s="96" customFormat="1" ht="30" customHeight="1" x14ac:dyDescent="0.2">
      <c r="A27" s="148" t="s">
        <v>77</v>
      </c>
      <c r="B27" s="158" t="s">
        <v>570</v>
      </c>
      <c r="C27" s="88" t="s">
        <v>79</v>
      </c>
      <c r="D27" s="95" t="s">
        <v>80</v>
      </c>
      <c r="E27" s="90"/>
      <c r="F27" s="91"/>
      <c r="G27" s="94"/>
      <c r="H27" s="174"/>
    </row>
    <row r="28" spans="1:8" s="96" customFormat="1" ht="30" customHeight="1" x14ac:dyDescent="0.2">
      <c r="A28" s="149" t="s">
        <v>81</v>
      </c>
      <c r="B28" s="160" t="s">
        <v>66</v>
      </c>
      <c r="C28" s="98" t="s">
        <v>82</v>
      </c>
      <c r="D28" s="97" t="s">
        <v>2</v>
      </c>
      <c r="E28" s="97" t="s">
        <v>83</v>
      </c>
      <c r="F28" s="91">
        <v>20</v>
      </c>
      <c r="G28" s="92"/>
      <c r="H28" s="174">
        <f>ROUND(G28*F28,2)</f>
        <v>0</v>
      </c>
    </row>
    <row r="29" spans="1:8" s="96" customFormat="1" ht="30" customHeight="1" x14ac:dyDescent="0.2">
      <c r="A29" s="148" t="s">
        <v>84</v>
      </c>
      <c r="B29" s="159" t="s">
        <v>158</v>
      </c>
      <c r="C29" s="88" t="s">
        <v>85</v>
      </c>
      <c r="D29" s="95" t="s">
        <v>2</v>
      </c>
      <c r="E29" s="90" t="s">
        <v>83</v>
      </c>
      <c r="F29" s="91">
        <v>260</v>
      </c>
      <c r="G29" s="92"/>
      <c r="H29" s="174">
        <f>ROUND(G29*F29,2)</f>
        <v>0</v>
      </c>
    </row>
    <row r="30" spans="1:8" s="93" customFormat="1" ht="30" customHeight="1" x14ac:dyDescent="0.2">
      <c r="A30" s="148" t="s">
        <v>93</v>
      </c>
      <c r="B30" s="158" t="s">
        <v>68</v>
      </c>
      <c r="C30" s="88" t="s">
        <v>94</v>
      </c>
      <c r="D30" s="95" t="s">
        <v>95</v>
      </c>
      <c r="E30" s="90"/>
      <c r="F30" s="91"/>
      <c r="G30" s="94"/>
      <c r="H30" s="174"/>
    </row>
    <row r="31" spans="1:8" s="96" customFormat="1" ht="30" customHeight="1" x14ac:dyDescent="0.2">
      <c r="A31" s="148" t="s">
        <v>96</v>
      </c>
      <c r="B31" s="159" t="s">
        <v>597</v>
      </c>
      <c r="C31" s="88" t="s">
        <v>107</v>
      </c>
      <c r="D31" s="95" t="s">
        <v>97</v>
      </c>
      <c r="E31" s="90"/>
      <c r="F31" s="91"/>
      <c r="G31" s="94"/>
      <c r="H31" s="174"/>
    </row>
    <row r="32" spans="1:8" s="96" customFormat="1" ht="30" customHeight="1" x14ac:dyDescent="0.2">
      <c r="A32" s="148" t="s">
        <v>98</v>
      </c>
      <c r="B32" s="161" t="s">
        <v>99</v>
      </c>
      <c r="C32" s="88" t="s">
        <v>100</v>
      </c>
      <c r="D32" s="95"/>
      <c r="E32" s="90" t="s">
        <v>70</v>
      </c>
      <c r="F32" s="91">
        <v>10</v>
      </c>
      <c r="G32" s="92"/>
      <c r="H32" s="174">
        <f>ROUND(G32*F32,2)</f>
        <v>0</v>
      </c>
    </row>
    <row r="33" spans="1:8" s="96" customFormat="1" ht="30" customHeight="1" x14ac:dyDescent="0.2">
      <c r="A33" s="148" t="s">
        <v>101</v>
      </c>
      <c r="B33" s="161" t="s">
        <v>102</v>
      </c>
      <c r="C33" s="88" t="s">
        <v>103</v>
      </c>
      <c r="D33" s="95"/>
      <c r="E33" s="90" t="s">
        <v>70</v>
      </c>
      <c r="F33" s="91">
        <v>30</v>
      </c>
      <c r="G33" s="92"/>
      <c r="H33" s="174">
        <f>ROUND(G33*F33,2)</f>
        <v>0</v>
      </c>
    </row>
    <row r="34" spans="1:8" s="93" customFormat="1" ht="30" customHeight="1" x14ac:dyDescent="0.2">
      <c r="A34" s="148" t="s">
        <v>301</v>
      </c>
      <c r="B34" s="158" t="s">
        <v>571</v>
      </c>
      <c r="C34" s="88" t="s">
        <v>303</v>
      </c>
      <c r="D34" s="95" t="s">
        <v>89</v>
      </c>
      <c r="E34" s="90" t="s">
        <v>70</v>
      </c>
      <c r="F34" s="99">
        <v>5</v>
      </c>
      <c r="G34" s="92"/>
      <c r="H34" s="174">
        <f t="shared" ref="H34:H36" si="5">ROUND(G34*F34,2)</f>
        <v>0</v>
      </c>
    </row>
    <row r="35" spans="1:8" s="96" customFormat="1" ht="30" customHeight="1" x14ac:dyDescent="0.2">
      <c r="A35" s="148" t="s">
        <v>304</v>
      </c>
      <c r="B35" s="158" t="s">
        <v>574</v>
      </c>
      <c r="C35" s="88" t="s">
        <v>306</v>
      </c>
      <c r="D35" s="95" t="s">
        <v>89</v>
      </c>
      <c r="E35" s="90" t="s">
        <v>70</v>
      </c>
      <c r="F35" s="91">
        <v>5</v>
      </c>
      <c r="G35" s="92"/>
      <c r="H35" s="174">
        <f t="shared" si="5"/>
        <v>0</v>
      </c>
    </row>
    <row r="36" spans="1:8" s="96" customFormat="1" ht="30" customHeight="1" x14ac:dyDescent="0.2">
      <c r="A36" s="148" t="s">
        <v>307</v>
      </c>
      <c r="B36" s="158" t="s">
        <v>572</v>
      </c>
      <c r="C36" s="88" t="s">
        <v>309</v>
      </c>
      <c r="D36" s="95" t="s">
        <v>89</v>
      </c>
      <c r="E36" s="90" t="s">
        <v>70</v>
      </c>
      <c r="F36" s="91">
        <v>5</v>
      </c>
      <c r="G36" s="92"/>
      <c r="H36" s="174">
        <f t="shared" si="5"/>
        <v>0</v>
      </c>
    </row>
    <row r="37" spans="1:8" s="96" customFormat="1" ht="30" customHeight="1" x14ac:dyDescent="0.2">
      <c r="A37" s="148" t="s">
        <v>169</v>
      </c>
      <c r="B37" s="158" t="s">
        <v>573</v>
      </c>
      <c r="C37" s="88" t="s">
        <v>171</v>
      </c>
      <c r="D37" s="95" t="s">
        <v>172</v>
      </c>
      <c r="E37" s="90"/>
      <c r="F37" s="91"/>
      <c r="G37" s="94"/>
      <c r="H37" s="174"/>
    </row>
    <row r="38" spans="1:8" s="96" customFormat="1" ht="39.950000000000003" customHeight="1" x14ac:dyDescent="0.2">
      <c r="A38" s="148" t="s">
        <v>310</v>
      </c>
      <c r="B38" s="159" t="s">
        <v>66</v>
      </c>
      <c r="C38" s="88" t="s">
        <v>188</v>
      </c>
      <c r="D38" s="95" t="s">
        <v>174</v>
      </c>
      <c r="E38" s="90"/>
      <c r="F38" s="91"/>
      <c r="G38" s="104"/>
      <c r="H38" s="174"/>
    </row>
    <row r="39" spans="1:8" s="96" customFormat="1" ht="30" customHeight="1" x14ac:dyDescent="0.2">
      <c r="A39" s="148" t="s">
        <v>937</v>
      </c>
      <c r="B39" s="162" t="s">
        <v>99</v>
      </c>
      <c r="C39" s="105" t="s">
        <v>175</v>
      </c>
      <c r="D39" s="89"/>
      <c r="E39" s="106" t="s">
        <v>114</v>
      </c>
      <c r="F39" s="107">
        <v>10</v>
      </c>
      <c r="G39" s="92"/>
      <c r="H39" s="175">
        <f>ROUND(G39*F39,2)</f>
        <v>0</v>
      </c>
    </row>
    <row r="40" spans="1:8" ht="39.950000000000003" customHeight="1" x14ac:dyDescent="0.2">
      <c r="A40" s="19"/>
      <c r="B40" s="6"/>
      <c r="C40" s="33" t="s">
        <v>20</v>
      </c>
      <c r="D40" s="10"/>
      <c r="E40" s="8"/>
      <c r="F40" s="8"/>
      <c r="G40" s="19"/>
      <c r="H40" s="22"/>
    </row>
    <row r="41" spans="1:8" s="93" customFormat="1" ht="39.950000000000003" customHeight="1" x14ac:dyDescent="0.2">
      <c r="A41" s="146" t="s">
        <v>115</v>
      </c>
      <c r="B41" s="158" t="s">
        <v>575</v>
      </c>
      <c r="C41" s="88" t="s">
        <v>117</v>
      </c>
      <c r="D41" s="95" t="s">
        <v>919</v>
      </c>
      <c r="E41" s="90"/>
      <c r="F41" s="99"/>
      <c r="G41" s="94"/>
      <c r="H41" s="176"/>
    </row>
    <row r="42" spans="1:8" s="93" customFormat="1" ht="39.950000000000003" customHeight="1" x14ac:dyDescent="0.2">
      <c r="A42" s="146" t="s">
        <v>311</v>
      </c>
      <c r="B42" s="159" t="s">
        <v>66</v>
      </c>
      <c r="C42" s="88" t="s">
        <v>313</v>
      </c>
      <c r="D42" s="95" t="s">
        <v>2</v>
      </c>
      <c r="E42" s="90" t="s">
        <v>70</v>
      </c>
      <c r="F42" s="99">
        <v>110</v>
      </c>
      <c r="G42" s="92"/>
      <c r="H42" s="175">
        <f>ROUND(G42*F42,2)</f>
        <v>0</v>
      </c>
    </row>
    <row r="43" spans="1:8" s="93" customFormat="1" ht="39.950000000000003" customHeight="1" x14ac:dyDescent="0.2">
      <c r="A43" s="146" t="s">
        <v>127</v>
      </c>
      <c r="B43" s="158" t="s">
        <v>576</v>
      </c>
      <c r="C43" s="88" t="s">
        <v>129</v>
      </c>
      <c r="D43" s="95" t="s">
        <v>919</v>
      </c>
      <c r="E43" s="90"/>
      <c r="F43" s="99"/>
      <c r="G43" s="94"/>
      <c r="H43" s="176"/>
    </row>
    <row r="44" spans="1:8" s="96" customFormat="1" ht="39.950000000000003" customHeight="1" x14ac:dyDescent="0.2">
      <c r="A44" s="146" t="s">
        <v>314</v>
      </c>
      <c r="B44" s="159" t="s">
        <v>66</v>
      </c>
      <c r="C44" s="88" t="s">
        <v>315</v>
      </c>
      <c r="D44" s="95" t="s">
        <v>131</v>
      </c>
      <c r="E44" s="90" t="s">
        <v>114</v>
      </c>
      <c r="F44" s="91">
        <v>20</v>
      </c>
      <c r="G44" s="92"/>
      <c r="H44" s="174">
        <f t="shared" ref="H44:H46" si="6">ROUND(G44*F44,2)</f>
        <v>0</v>
      </c>
    </row>
    <row r="45" spans="1:8" s="96" customFormat="1" ht="80.099999999999994" customHeight="1" x14ac:dyDescent="0.2">
      <c r="A45" s="146"/>
      <c r="B45" s="159" t="s">
        <v>158</v>
      </c>
      <c r="C45" s="88" t="s">
        <v>922</v>
      </c>
      <c r="D45" s="95" t="s">
        <v>850</v>
      </c>
      <c r="E45" s="90" t="s">
        <v>114</v>
      </c>
      <c r="F45" s="121">
        <v>15</v>
      </c>
      <c r="G45" s="117"/>
      <c r="H45" s="177">
        <f>ROUND(G45*F45,2)</f>
        <v>0</v>
      </c>
    </row>
    <row r="46" spans="1:8" s="96" customFormat="1" ht="69.95" customHeight="1" x14ac:dyDescent="0.2">
      <c r="A46" s="146"/>
      <c r="B46" s="159" t="s">
        <v>234</v>
      </c>
      <c r="C46" s="88" t="s">
        <v>923</v>
      </c>
      <c r="D46" s="95" t="s">
        <v>851</v>
      </c>
      <c r="E46" s="90" t="s">
        <v>114</v>
      </c>
      <c r="F46" s="121">
        <v>17</v>
      </c>
      <c r="G46" s="117"/>
      <c r="H46" s="177">
        <f t="shared" si="6"/>
        <v>0</v>
      </c>
    </row>
    <row r="47" spans="1:8" s="96" customFormat="1" ht="39.950000000000003" customHeight="1" x14ac:dyDescent="0.2">
      <c r="A47" s="146" t="s">
        <v>316</v>
      </c>
      <c r="B47" s="158" t="s">
        <v>577</v>
      </c>
      <c r="C47" s="88" t="s">
        <v>318</v>
      </c>
      <c r="D47" s="95" t="s">
        <v>182</v>
      </c>
      <c r="E47" s="163"/>
      <c r="F47" s="91"/>
      <c r="G47" s="94"/>
      <c r="H47" s="176"/>
    </row>
    <row r="48" spans="1:8" s="96" customFormat="1" ht="30" customHeight="1" x14ac:dyDescent="0.2">
      <c r="A48" s="146" t="s">
        <v>319</v>
      </c>
      <c r="B48" s="159" t="s">
        <v>66</v>
      </c>
      <c r="C48" s="88" t="s">
        <v>320</v>
      </c>
      <c r="D48" s="95"/>
      <c r="E48" s="90"/>
      <c r="F48" s="91"/>
      <c r="G48" s="94"/>
      <c r="H48" s="176"/>
    </row>
    <row r="49" spans="1:8" s="96" customFormat="1" ht="30" customHeight="1" x14ac:dyDescent="0.2">
      <c r="A49" s="146" t="s">
        <v>321</v>
      </c>
      <c r="B49" s="161" t="s">
        <v>99</v>
      </c>
      <c r="C49" s="88" t="s">
        <v>322</v>
      </c>
      <c r="D49" s="95"/>
      <c r="E49" s="90" t="s">
        <v>281</v>
      </c>
      <c r="F49" s="91">
        <v>130</v>
      </c>
      <c r="G49" s="92"/>
      <c r="H49" s="174">
        <f>ROUND(G49*F49,2)</f>
        <v>0</v>
      </c>
    </row>
    <row r="50" spans="1:8" s="96" customFormat="1" ht="30" customHeight="1" x14ac:dyDescent="0.2">
      <c r="A50" s="146" t="s">
        <v>323</v>
      </c>
      <c r="B50" s="159" t="s">
        <v>158</v>
      </c>
      <c r="C50" s="88" t="s">
        <v>324</v>
      </c>
      <c r="D50" s="95"/>
      <c r="E50" s="90"/>
      <c r="F50" s="91"/>
      <c r="G50" s="94"/>
      <c r="H50" s="176"/>
    </row>
    <row r="51" spans="1:8" s="96" customFormat="1" ht="30" customHeight="1" x14ac:dyDescent="0.2">
      <c r="A51" s="146" t="s">
        <v>325</v>
      </c>
      <c r="B51" s="161" t="s">
        <v>99</v>
      </c>
      <c r="C51" s="88" t="s">
        <v>322</v>
      </c>
      <c r="D51" s="95"/>
      <c r="E51" s="90" t="s">
        <v>281</v>
      </c>
      <c r="F51" s="91">
        <v>5</v>
      </c>
      <c r="G51" s="92"/>
      <c r="H51" s="174">
        <f>ROUND(G51*F51,2)</f>
        <v>0</v>
      </c>
    </row>
    <row r="52" spans="1:8" s="96" customFormat="1" ht="39.950000000000003" customHeight="1" x14ac:dyDescent="0.2">
      <c r="A52" s="146" t="s">
        <v>326</v>
      </c>
      <c r="B52" s="158" t="s">
        <v>283</v>
      </c>
      <c r="C52" s="88" t="s">
        <v>328</v>
      </c>
      <c r="D52" s="95" t="s">
        <v>140</v>
      </c>
      <c r="E52" s="90" t="s">
        <v>281</v>
      </c>
      <c r="F52" s="91">
        <v>190</v>
      </c>
      <c r="G52" s="92"/>
      <c r="H52" s="174">
        <f>ROUND(G52*F52,2)</f>
        <v>0</v>
      </c>
    </row>
    <row r="53" spans="1:8" ht="39.950000000000003" customHeight="1" x14ac:dyDescent="0.2">
      <c r="A53" s="19"/>
      <c r="B53" s="16"/>
      <c r="C53" s="33" t="s">
        <v>24</v>
      </c>
      <c r="D53" s="10"/>
      <c r="E53" s="7"/>
      <c r="F53" s="10"/>
      <c r="G53" s="22"/>
      <c r="H53" s="22"/>
    </row>
    <row r="54" spans="1:8" s="93" customFormat="1" ht="30" customHeight="1" x14ac:dyDescent="0.2">
      <c r="A54" s="148" t="s">
        <v>152</v>
      </c>
      <c r="B54" s="158" t="s">
        <v>578</v>
      </c>
      <c r="C54" s="88" t="s">
        <v>153</v>
      </c>
      <c r="D54" s="95" t="s">
        <v>154</v>
      </c>
      <c r="E54" s="90"/>
      <c r="F54" s="91"/>
      <c r="G54" s="94"/>
      <c r="H54" s="174"/>
    </row>
    <row r="55" spans="1:8" s="96" customFormat="1" ht="30" customHeight="1" x14ac:dyDescent="0.2">
      <c r="A55" s="148" t="s">
        <v>155</v>
      </c>
      <c r="B55" s="159" t="s">
        <v>66</v>
      </c>
      <c r="C55" s="88" t="s">
        <v>156</v>
      </c>
      <c r="D55" s="95"/>
      <c r="E55" s="90" t="s">
        <v>70</v>
      </c>
      <c r="F55" s="91">
        <v>10</v>
      </c>
      <c r="G55" s="92"/>
      <c r="H55" s="174">
        <f>ROUND(G55*F55,2)</f>
        <v>0</v>
      </c>
    </row>
    <row r="56" spans="1:8" s="96" customFormat="1" ht="30" customHeight="1" x14ac:dyDescent="0.2">
      <c r="A56" s="148" t="s">
        <v>157</v>
      </c>
      <c r="B56" s="159" t="s">
        <v>158</v>
      </c>
      <c r="C56" s="88" t="s">
        <v>159</v>
      </c>
      <c r="D56" s="95"/>
      <c r="E56" s="90" t="s">
        <v>70</v>
      </c>
      <c r="F56" s="91">
        <v>200</v>
      </c>
      <c r="G56" s="92"/>
      <c r="H56" s="174">
        <f>ROUND(G56*F56,2)</f>
        <v>0</v>
      </c>
    </row>
    <row r="57" spans="1:8" ht="39.950000000000003" customHeight="1" x14ac:dyDescent="0.2">
      <c r="A57" s="19"/>
      <c r="B57" s="5"/>
      <c r="C57" s="33" t="s">
        <v>25</v>
      </c>
      <c r="D57" s="10"/>
      <c r="E57" s="9"/>
      <c r="F57" s="8"/>
      <c r="G57" s="22"/>
      <c r="H57" s="22"/>
    </row>
    <row r="58" spans="1:8" s="96" customFormat="1" ht="39.950000000000003" customHeight="1" x14ac:dyDescent="0.2">
      <c r="A58" s="146"/>
      <c r="B58" s="158" t="s">
        <v>289</v>
      </c>
      <c r="C58" s="88" t="s">
        <v>330</v>
      </c>
      <c r="D58" s="95" t="s">
        <v>852</v>
      </c>
      <c r="E58" s="90" t="s">
        <v>83</v>
      </c>
      <c r="F58" s="122">
        <v>3</v>
      </c>
      <c r="G58" s="123"/>
      <c r="H58" s="177">
        <f>ROUND(G58*F58,2)</f>
        <v>0</v>
      </c>
    </row>
    <row r="59" spans="1:8" ht="39.950000000000003" customHeight="1" thickBot="1" x14ac:dyDescent="0.25">
      <c r="A59" s="150"/>
      <c r="B59" s="86" t="str">
        <f>B7</f>
        <v>A</v>
      </c>
      <c r="C59" s="211" t="str">
        <f>C7</f>
        <v xml:space="preserve">St. Johns Avenue/Anderson Avenue Alley from Main Street to Fowler Street - Asphalt Pavement Reconstruction </v>
      </c>
      <c r="D59" s="212"/>
      <c r="E59" s="212"/>
      <c r="F59" s="213"/>
      <c r="G59" s="20" t="s">
        <v>17</v>
      </c>
      <c r="H59" s="20">
        <f>SUM(H8:H58)</f>
        <v>0</v>
      </c>
    </row>
    <row r="60" spans="1:8" s="39" customFormat="1" ht="39.950000000000003" customHeight="1" thickTop="1" x14ac:dyDescent="0.2">
      <c r="A60" s="37"/>
      <c r="B60" s="36" t="s">
        <v>13</v>
      </c>
      <c r="C60" s="217" t="s">
        <v>48</v>
      </c>
      <c r="D60" s="218"/>
      <c r="E60" s="218"/>
      <c r="F60" s="219"/>
      <c r="G60" s="37"/>
      <c r="H60" s="38"/>
    </row>
    <row r="61" spans="1:8" ht="39.950000000000003" customHeight="1" x14ac:dyDescent="0.2">
      <c r="A61" s="19"/>
      <c r="B61" s="16"/>
      <c r="C61" s="32" t="s">
        <v>19</v>
      </c>
      <c r="D61" s="10"/>
      <c r="E61" s="8" t="s">
        <v>2</v>
      </c>
      <c r="F61" s="8" t="s">
        <v>2</v>
      </c>
      <c r="G61" s="19" t="s">
        <v>2</v>
      </c>
      <c r="H61" s="22"/>
    </row>
    <row r="62" spans="1:8" s="93" customFormat="1" ht="30" customHeight="1" x14ac:dyDescent="0.2">
      <c r="A62" s="146" t="s">
        <v>57</v>
      </c>
      <c r="B62" s="158" t="s">
        <v>73</v>
      </c>
      <c r="C62" s="88" t="s">
        <v>59</v>
      </c>
      <c r="D62" s="89" t="s">
        <v>929</v>
      </c>
      <c r="E62" s="90" t="s">
        <v>61</v>
      </c>
      <c r="F62" s="91">
        <v>400</v>
      </c>
      <c r="G62" s="92"/>
      <c r="H62" s="174">
        <f t="shared" ref="H62" si="7">ROUND(G62*F62,2)</f>
        <v>0</v>
      </c>
    </row>
    <row r="63" spans="1:8" s="93" customFormat="1" ht="30" customHeight="1" x14ac:dyDescent="0.2">
      <c r="A63" s="147"/>
      <c r="B63" s="158" t="s">
        <v>935</v>
      </c>
      <c r="C63" s="88" t="s">
        <v>910</v>
      </c>
      <c r="D63" s="95" t="s">
        <v>936</v>
      </c>
      <c r="E63" s="90"/>
      <c r="F63" s="91"/>
      <c r="G63" s="206"/>
      <c r="H63" s="174"/>
    </row>
    <row r="64" spans="1:8" s="93" customFormat="1" ht="30" customHeight="1" x14ac:dyDescent="0.2">
      <c r="A64" s="205" t="s">
        <v>911</v>
      </c>
      <c r="B64" s="204" t="s">
        <v>66</v>
      </c>
      <c r="C64" s="88" t="s">
        <v>912</v>
      </c>
      <c r="D64" s="95" t="s">
        <v>2</v>
      </c>
      <c r="E64" s="90" t="s">
        <v>281</v>
      </c>
      <c r="F64" s="91">
        <v>750</v>
      </c>
      <c r="G64" s="207"/>
      <c r="H64" s="201">
        <f t="shared" ref="H64" si="8">ROUND(G64*F64,2)</f>
        <v>0</v>
      </c>
    </row>
    <row r="65" spans="1:8" s="93" customFormat="1" ht="39.950000000000003" customHeight="1" x14ac:dyDescent="0.2">
      <c r="A65" s="147" t="s">
        <v>62</v>
      </c>
      <c r="B65" s="158" t="s">
        <v>161</v>
      </c>
      <c r="C65" s="88" t="s">
        <v>64</v>
      </c>
      <c r="D65" s="89" t="s">
        <v>930</v>
      </c>
      <c r="E65" s="90"/>
      <c r="F65" s="91"/>
      <c r="G65" s="94"/>
      <c r="H65" s="174"/>
    </row>
    <row r="66" spans="1:8" s="93" customFormat="1" ht="30" customHeight="1" x14ac:dyDescent="0.2">
      <c r="A66" s="205" t="s">
        <v>908</v>
      </c>
      <c r="B66" s="204" t="s">
        <v>66</v>
      </c>
      <c r="C66" s="88" t="s">
        <v>909</v>
      </c>
      <c r="D66" s="95" t="s">
        <v>2</v>
      </c>
      <c r="E66" s="90" t="s">
        <v>61</v>
      </c>
      <c r="F66" s="91">
        <v>100</v>
      </c>
      <c r="G66" s="92"/>
      <c r="H66" s="201">
        <f t="shared" ref="H66" si="9">ROUND(G66*F66,2)</f>
        <v>0</v>
      </c>
    </row>
    <row r="67" spans="1:8" s="96" customFormat="1" ht="30" customHeight="1" x14ac:dyDescent="0.2">
      <c r="A67" s="146" t="s">
        <v>67</v>
      </c>
      <c r="B67" s="158" t="s">
        <v>478</v>
      </c>
      <c r="C67" s="88" t="s">
        <v>69</v>
      </c>
      <c r="D67" s="89" t="s">
        <v>60</v>
      </c>
      <c r="E67" s="90" t="s">
        <v>70</v>
      </c>
      <c r="F67" s="91">
        <v>905</v>
      </c>
      <c r="G67" s="92"/>
      <c r="H67" s="174">
        <f t="shared" ref="H67:H69" si="10">ROUND(G67*F67,2)</f>
        <v>0</v>
      </c>
    </row>
    <row r="68" spans="1:8" s="93" customFormat="1" ht="30" customHeight="1" x14ac:dyDescent="0.2">
      <c r="A68" s="147" t="s">
        <v>282</v>
      </c>
      <c r="B68" s="158" t="s">
        <v>483</v>
      </c>
      <c r="C68" s="88" t="s">
        <v>284</v>
      </c>
      <c r="D68" s="89" t="s">
        <v>285</v>
      </c>
      <c r="E68" s="90"/>
      <c r="F68" s="91"/>
      <c r="G68" s="104"/>
      <c r="H68" s="174">
        <f t="shared" si="10"/>
        <v>0</v>
      </c>
    </row>
    <row r="69" spans="1:8" s="93" customFormat="1" ht="30" customHeight="1" x14ac:dyDescent="0.2">
      <c r="A69" s="147" t="s">
        <v>286</v>
      </c>
      <c r="B69" s="159" t="s">
        <v>66</v>
      </c>
      <c r="C69" s="88" t="s">
        <v>287</v>
      </c>
      <c r="D69" s="95" t="s">
        <v>2</v>
      </c>
      <c r="E69" s="90" t="s">
        <v>70</v>
      </c>
      <c r="F69" s="91">
        <v>880</v>
      </c>
      <c r="G69" s="92"/>
      <c r="H69" s="174">
        <f t="shared" si="10"/>
        <v>0</v>
      </c>
    </row>
    <row r="70" spans="1:8" s="96" customFormat="1" ht="30" customHeight="1" x14ac:dyDescent="0.2">
      <c r="A70" s="147" t="s">
        <v>288</v>
      </c>
      <c r="B70" s="158" t="s">
        <v>494</v>
      </c>
      <c r="C70" s="88" t="s">
        <v>290</v>
      </c>
      <c r="D70" s="95" t="s">
        <v>291</v>
      </c>
      <c r="E70" s="90"/>
      <c r="F70" s="91"/>
      <c r="G70" s="94"/>
      <c r="H70" s="174"/>
    </row>
    <row r="71" spans="1:8" s="93" customFormat="1" ht="30" customHeight="1" x14ac:dyDescent="0.2">
      <c r="A71" s="147" t="s">
        <v>292</v>
      </c>
      <c r="B71" s="159" t="s">
        <v>66</v>
      </c>
      <c r="C71" s="88" t="s">
        <v>293</v>
      </c>
      <c r="D71" s="95" t="s">
        <v>2</v>
      </c>
      <c r="E71" s="90" t="s">
        <v>70</v>
      </c>
      <c r="F71" s="91">
        <v>880</v>
      </c>
      <c r="G71" s="92"/>
      <c r="H71" s="174">
        <f>ROUND(G71*F71,2)</f>
        <v>0</v>
      </c>
    </row>
    <row r="72" spans="1:8" s="96" customFormat="1" ht="30" customHeight="1" x14ac:dyDescent="0.2">
      <c r="A72" s="146" t="s">
        <v>294</v>
      </c>
      <c r="B72" s="158" t="s">
        <v>499</v>
      </c>
      <c r="C72" s="88" t="s">
        <v>295</v>
      </c>
      <c r="D72" s="95" t="s">
        <v>296</v>
      </c>
      <c r="E72" s="90"/>
      <c r="F72" s="91"/>
      <c r="G72" s="94"/>
      <c r="H72" s="174"/>
    </row>
    <row r="73" spans="1:8" s="96" customFormat="1" ht="30" customHeight="1" x14ac:dyDescent="0.2">
      <c r="A73" s="147" t="s">
        <v>297</v>
      </c>
      <c r="B73" s="159" t="s">
        <v>66</v>
      </c>
      <c r="C73" s="88" t="s">
        <v>298</v>
      </c>
      <c r="D73" s="119"/>
      <c r="E73" s="90" t="s">
        <v>61</v>
      </c>
      <c r="F73" s="120">
        <v>20</v>
      </c>
      <c r="G73" s="92"/>
      <c r="H73" s="174">
        <f>ROUND(G73*F73,2)</f>
        <v>0</v>
      </c>
    </row>
    <row r="74" spans="1:8" ht="39.950000000000003" customHeight="1" x14ac:dyDescent="0.2">
      <c r="A74" s="19"/>
      <c r="B74" s="16"/>
      <c r="C74" s="33" t="s">
        <v>33</v>
      </c>
      <c r="D74" s="10"/>
      <c r="E74" s="7"/>
      <c r="F74" s="10"/>
      <c r="G74" s="19"/>
      <c r="H74" s="22"/>
    </row>
    <row r="75" spans="1:8" s="93" customFormat="1" ht="30" customHeight="1" x14ac:dyDescent="0.2">
      <c r="A75" s="148" t="s">
        <v>72</v>
      </c>
      <c r="B75" s="158" t="s">
        <v>595</v>
      </c>
      <c r="C75" s="88" t="s">
        <v>74</v>
      </c>
      <c r="D75" s="89" t="s">
        <v>60</v>
      </c>
      <c r="E75" s="90"/>
      <c r="F75" s="91"/>
      <c r="G75" s="94"/>
      <c r="H75" s="174"/>
    </row>
    <row r="76" spans="1:8" s="96" customFormat="1" ht="30" customHeight="1" x14ac:dyDescent="0.2">
      <c r="A76" s="148" t="s">
        <v>75</v>
      </c>
      <c r="B76" s="159" t="s">
        <v>66</v>
      </c>
      <c r="C76" s="88" t="s">
        <v>76</v>
      </c>
      <c r="D76" s="95" t="s">
        <v>2</v>
      </c>
      <c r="E76" s="90" t="s">
        <v>70</v>
      </c>
      <c r="F76" s="91">
        <v>835</v>
      </c>
      <c r="G76" s="92"/>
      <c r="H76" s="174">
        <f>ROUND(G76*F76,2)</f>
        <v>0</v>
      </c>
    </row>
    <row r="77" spans="1:8" s="96" customFormat="1" ht="30" customHeight="1" x14ac:dyDescent="0.2">
      <c r="A77" s="148" t="s">
        <v>160</v>
      </c>
      <c r="B77" s="158" t="s">
        <v>596</v>
      </c>
      <c r="C77" s="88" t="s">
        <v>162</v>
      </c>
      <c r="D77" s="95" t="s">
        <v>163</v>
      </c>
      <c r="E77" s="90"/>
      <c r="F77" s="91"/>
      <c r="G77" s="94"/>
      <c r="H77" s="174"/>
    </row>
    <row r="78" spans="1:8" s="96" customFormat="1" ht="30" customHeight="1" x14ac:dyDescent="0.2">
      <c r="A78" s="148" t="s">
        <v>299</v>
      </c>
      <c r="B78" s="159" t="s">
        <v>66</v>
      </c>
      <c r="C78" s="88" t="s">
        <v>300</v>
      </c>
      <c r="D78" s="95" t="s">
        <v>2</v>
      </c>
      <c r="E78" s="90" t="s">
        <v>70</v>
      </c>
      <c r="F78" s="91">
        <v>5</v>
      </c>
      <c r="G78" s="92"/>
      <c r="H78" s="174">
        <f t="shared" ref="H78:H79" si="11">ROUND(G78*F78,2)</f>
        <v>0</v>
      </c>
    </row>
    <row r="79" spans="1:8" s="96" customFormat="1" ht="30" customHeight="1" x14ac:dyDescent="0.2">
      <c r="A79" s="148" t="s">
        <v>164</v>
      </c>
      <c r="B79" s="159" t="s">
        <v>158</v>
      </c>
      <c r="C79" s="88" t="s">
        <v>165</v>
      </c>
      <c r="D79" s="95" t="s">
        <v>2</v>
      </c>
      <c r="E79" s="90" t="s">
        <v>70</v>
      </c>
      <c r="F79" s="91">
        <v>10</v>
      </c>
      <c r="G79" s="92"/>
      <c r="H79" s="174">
        <f t="shared" si="11"/>
        <v>0</v>
      </c>
    </row>
    <row r="80" spans="1:8" s="96" customFormat="1" ht="30" customHeight="1" x14ac:dyDescent="0.2">
      <c r="A80" s="148" t="s">
        <v>334</v>
      </c>
      <c r="B80" s="158" t="s">
        <v>335</v>
      </c>
      <c r="C80" s="88" t="s">
        <v>336</v>
      </c>
      <c r="D80" s="95" t="s">
        <v>80</v>
      </c>
      <c r="E80" s="90"/>
      <c r="F80" s="91"/>
      <c r="G80" s="94"/>
      <c r="H80" s="174"/>
    </row>
    <row r="81" spans="1:8" s="96" customFormat="1" ht="30" customHeight="1" x14ac:dyDescent="0.2">
      <c r="A81" s="148" t="s">
        <v>337</v>
      </c>
      <c r="B81" s="159" t="s">
        <v>66</v>
      </c>
      <c r="C81" s="88" t="s">
        <v>338</v>
      </c>
      <c r="D81" s="95" t="s">
        <v>2</v>
      </c>
      <c r="E81" s="90" t="s">
        <v>83</v>
      </c>
      <c r="F81" s="91">
        <v>10</v>
      </c>
      <c r="G81" s="92"/>
      <c r="H81" s="174">
        <f>ROUND(G81*F81,2)</f>
        <v>0</v>
      </c>
    </row>
    <row r="82" spans="1:8" s="96" customFormat="1" ht="30" customHeight="1" x14ac:dyDescent="0.2">
      <c r="A82" s="148" t="s">
        <v>77</v>
      </c>
      <c r="B82" s="158" t="s">
        <v>78</v>
      </c>
      <c r="C82" s="88" t="s">
        <v>79</v>
      </c>
      <c r="D82" s="95" t="s">
        <v>80</v>
      </c>
      <c r="E82" s="90"/>
      <c r="F82" s="91"/>
      <c r="G82" s="94"/>
      <c r="H82" s="174"/>
    </row>
    <row r="83" spans="1:8" s="96" customFormat="1" ht="30" customHeight="1" x14ac:dyDescent="0.2">
      <c r="A83" s="149" t="s">
        <v>81</v>
      </c>
      <c r="B83" s="160" t="s">
        <v>66</v>
      </c>
      <c r="C83" s="98" t="s">
        <v>82</v>
      </c>
      <c r="D83" s="97" t="s">
        <v>2</v>
      </c>
      <c r="E83" s="97" t="s">
        <v>83</v>
      </c>
      <c r="F83" s="91">
        <v>25</v>
      </c>
      <c r="G83" s="92"/>
      <c r="H83" s="174">
        <f>ROUND(G83*F83,2)</f>
        <v>0</v>
      </c>
    </row>
    <row r="84" spans="1:8" s="96" customFormat="1" ht="30" customHeight="1" x14ac:dyDescent="0.2">
      <c r="A84" s="148" t="s">
        <v>84</v>
      </c>
      <c r="B84" s="159" t="s">
        <v>158</v>
      </c>
      <c r="C84" s="88" t="s">
        <v>85</v>
      </c>
      <c r="D84" s="95" t="s">
        <v>2</v>
      </c>
      <c r="E84" s="90" t="s">
        <v>83</v>
      </c>
      <c r="F84" s="91">
        <v>25</v>
      </c>
      <c r="G84" s="92"/>
      <c r="H84" s="174">
        <f>ROUND(G84*F84,2)</f>
        <v>0</v>
      </c>
    </row>
    <row r="85" spans="1:8" s="93" customFormat="1" ht="30" customHeight="1" x14ac:dyDescent="0.2">
      <c r="A85" s="148" t="s">
        <v>86</v>
      </c>
      <c r="B85" s="158" t="s">
        <v>87</v>
      </c>
      <c r="C85" s="88" t="s">
        <v>88</v>
      </c>
      <c r="D85" s="95" t="s">
        <v>89</v>
      </c>
      <c r="E85" s="90"/>
      <c r="F85" s="91"/>
      <c r="G85" s="94"/>
      <c r="H85" s="174"/>
    </row>
    <row r="86" spans="1:8" s="96" customFormat="1" ht="30" customHeight="1" x14ac:dyDescent="0.2">
      <c r="A86" s="148" t="s">
        <v>90</v>
      </c>
      <c r="B86" s="159" t="s">
        <v>66</v>
      </c>
      <c r="C86" s="88" t="s">
        <v>92</v>
      </c>
      <c r="D86" s="95" t="s">
        <v>2</v>
      </c>
      <c r="E86" s="90" t="s">
        <v>70</v>
      </c>
      <c r="F86" s="91">
        <v>6</v>
      </c>
      <c r="G86" s="92"/>
      <c r="H86" s="174">
        <f t="shared" ref="H86" si="12">ROUND(G86*F86,2)</f>
        <v>0</v>
      </c>
    </row>
    <row r="87" spans="1:8" s="93" customFormat="1" ht="30" customHeight="1" x14ac:dyDescent="0.2">
      <c r="A87" s="148" t="s">
        <v>93</v>
      </c>
      <c r="B87" s="158" t="s">
        <v>302</v>
      </c>
      <c r="C87" s="88" t="s">
        <v>94</v>
      </c>
      <c r="D87" s="95" t="s">
        <v>95</v>
      </c>
      <c r="E87" s="90"/>
      <c r="F87" s="91"/>
      <c r="G87" s="94"/>
      <c r="H87" s="174"/>
    </row>
    <row r="88" spans="1:8" s="96" customFormat="1" ht="30" customHeight="1" x14ac:dyDescent="0.2">
      <c r="A88" s="148" t="s">
        <v>96</v>
      </c>
      <c r="B88" s="159" t="s">
        <v>597</v>
      </c>
      <c r="C88" s="88" t="s">
        <v>107</v>
      </c>
      <c r="D88" s="95" t="s">
        <v>97</v>
      </c>
      <c r="E88" s="90"/>
      <c r="F88" s="91"/>
      <c r="G88" s="94"/>
      <c r="H88" s="174"/>
    </row>
    <row r="89" spans="1:8" s="96" customFormat="1" ht="30" customHeight="1" x14ac:dyDescent="0.2">
      <c r="A89" s="148" t="s">
        <v>98</v>
      </c>
      <c r="B89" s="161" t="s">
        <v>99</v>
      </c>
      <c r="C89" s="88" t="s">
        <v>100</v>
      </c>
      <c r="D89" s="95"/>
      <c r="E89" s="90" t="s">
        <v>70</v>
      </c>
      <c r="F89" s="91">
        <v>5</v>
      </c>
      <c r="G89" s="92"/>
      <c r="H89" s="174">
        <f>ROUND(G89*F89,2)</f>
        <v>0</v>
      </c>
    </row>
    <row r="90" spans="1:8" s="96" customFormat="1" ht="30" customHeight="1" x14ac:dyDescent="0.2">
      <c r="A90" s="148" t="s">
        <v>101</v>
      </c>
      <c r="B90" s="161" t="s">
        <v>102</v>
      </c>
      <c r="C90" s="88" t="s">
        <v>103</v>
      </c>
      <c r="D90" s="95"/>
      <c r="E90" s="90" t="s">
        <v>70</v>
      </c>
      <c r="F90" s="91">
        <v>15</v>
      </c>
      <c r="G90" s="92"/>
      <c r="H90" s="174">
        <f>ROUND(G90*F90,2)</f>
        <v>0</v>
      </c>
    </row>
    <row r="91" spans="1:8" s="96" customFormat="1" ht="30" customHeight="1" x14ac:dyDescent="0.2">
      <c r="A91" s="148" t="s">
        <v>104</v>
      </c>
      <c r="B91" s="161" t="s">
        <v>105</v>
      </c>
      <c r="C91" s="88" t="s">
        <v>106</v>
      </c>
      <c r="D91" s="95" t="s">
        <v>2</v>
      </c>
      <c r="E91" s="90" t="s">
        <v>70</v>
      </c>
      <c r="F91" s="91">
        <v>280</v>
      </c>
      <c r="G91" s="92"/>
      <c r="H91" s="174">
        <f>ROUND(G91*F91,2)</f>
        <v>0</v>
      </c>
    </row>
    <row r="92" spans="1:8" s="93" customFormat="1" ht="30" customHeight="1" x14ac:dyDescent="0.2">
      <c r="A92" s="148" t="s">
        <v>108</v>
      </c>
      <c r="B92" s="158" t="s">
        <v>305</v>
      </c>
      <c r="C92" s="88" t="s">
        <v>110</v>
      </c>
      <c r="D92" s="95" t="s">
        <v>111</v>
      </c>
      <c r="E92" s="90"/>
      <c r="F92" s="91"/>
      <c r="G92" s="94"/>
      <c r="H92" s="174"/>
    </row>
    <row r="93" spans="1:8" s="96" customFormat="1" ht="30" customHeight="1" x14ac:dyDescent="0.2">
      <c r="A93" s="148" t="s">
        <v>112</v>
      </c>
      <c r="B93" s="159" t="s">
        <v>66</v>
      </c>
      <c r="C93" s="88" t="s">
        <v>113</v>
      </c>
      <c r="D93" s="95" t="s">
        <v>2</v>
      </c>
      <c r="E93" s="90" t="s">
        <v>114</v>
      </c>
      <c r="F93" s="91">
        <v>5</v>
      </c>
      <c r="G93" s="92"/>
      <c r="H93" s="174">
        <f t="shared" ref="H93" si="13">ROUND(G93*F93,2)</f>
        <v>0</v>
      </c>
    </row>
    <row r="94" spans="1:8" s="96" customFormat="1" ht="30" customHeight="1" x14ac:dyDescent="0.2">
      <c r="A94" s="148" t="s">
        <v>166</v>
      </c>
      <c r="B94" s="158" t="s">
        <v>308</v>
      </c>
      <c r="C94" s="88" t="s">
        <v>168</v>
      </c>
      <c r="D94" s="95" t="s">
        <v>111</v>
      </c>
      <c r="E94" s="90"/>
      <c r="F94" s="91"/>
      <c r="G94" s="94"/>
      <c r="H94" s="174"/>
    </row>
    <row r="95" spans="1:8" s="96" customFormat="1" ht="39.950000000000003" customHeight="1" x14ac:dyDescent="0.2">
      <c r="A95" s="148" t="s">
        <v>187</v>
      </c>
      <c r="B95" s="159" t="s">
        <v>66</v>
      </c>
      <c r="C95" s="88" t="s">
        <v>333</v>
      </c>
      <c r="D95" s="95" t="s">
        <v>131</v>
      </c>
      <c r="E95" s="90" t="s">
        <v>114</v>
      </c>
      <c r="F95" s="91">
        <v>5</v>
      </c>
      <c r="G95" s="92"/>
      <c r="H95" s="174">
        <f t="shared" ref="H95" si="14">ROUND(G95*F95,2)</f>
        <v>0</v>
      </c>
    </row>
    <row r="96" spans="1:8" s="96" customFormat="1" ht="30" customHeight="1" x14ac:dyDescent="0.2">
      <c r="A96" s="148" t="s">
        <v>169</v>
      </c>
      <c r="B96" s="158" t="s">
        <v>109</v>
      </c>
      <c r="C96" s="88" t="s">
        <v>171</v>
      </c>
      <c r="D96" s="95" t="s">
        <v>172</v>
      </c>
      <c r="E96" s="90"/>
      <c r="F96" s="91"/>
      <c r="G96" s="94"/>
      <c r="H96" s="174"/>
    </row>
    <row r="97" spans="1:8" s="108" customFormat="1" ht="39.950000000000003" customHeight="1" x14ac:dyDescent="0.2">
      <c r="A97" s="148" t="s">
        <v>177</v>
      </c>
      <c r="B97" s="159" t="s">
        <v>66</v>
      </c>
      <c r="C97" s="88" t="s">
        <v>179</v>
      </c>
      <c r="D97" s="95" t="s">
        <v>178</v>
      </c>
      <c r="E97" s="90" t="s">
        <v>114</v>
      </c>
      <c r="F97" s="91">
        <v>4</v>
      </c>
      <c r="G97" s="92"/>
      <c r="H97" s="174">
        <f t="shared" ref="H97" si="15">ROUND(G97*F97,2)</f>
        <v>0</v>
      </c>
    </row>
    <row r="98" spans="1:8" s="96" customFormat="1" ht="30" customHeight="1" x14ac:dyDescent="0.2">
      <c r="A98" s="148" t="s">
        <v>339</v>
      </c>
      <c r="B98" s="158" t="s">
        <v>167</v>
      </c>
      <c r="C98" s="88" t="s">
        <v>341</v>
      </c>
      <c r="D98" s="95" t="s">
        <v>182</v>
      </c>
      <c r="E98" s="163"/>
      <c r="F98" s="91"/>
      <c r="G98" s="94"/>
      <c r="H98" s="174"/>
    </row>
    <row r="99" spans="1:8" s="96" customFormat="1" ht="30" customHeight="1" x14ac:dyDescent="0.2">
      <c r="A99" s="148" t="s">
        <v>342</v>
      </c>
      <c r="B99" s="159" t="s">
        <v>66</v>
      </c>
      <c r="C99" s="88" t="s">
        <v>324</v>
      </c>
      <c r="D99" s="95"/>
      <c r="E99" s="90"/>
      <c r="F99" s="91"/>
      <c r="G99" s="94"/>
      <c r="H99" s="174"/>
    </row>
    <row r="100" spans="1:8" s="96" customFormat="1" ht="30" customHeight="1" x14ac:dyDescent="0.2">
      <c r="A100" s="148" t="s">
        <v>343</v>
      </c>
      <c r="B100" s="161" t="s">
        <v>99</v>
      </c>
      <c r="C100" s="88" t="s">
        <v>322</v>
      </c>
      <c r="D100" s="95"/>
      <c r="E100" s="90" t="s">
        <v>281</v>
      </c>
      <c r="F100" s="91">
        <v>20</v>
      </c>
      <c r="G100" s="92"/>
      <c r="H100" s="174">
        <f>ROUND(G100*F100,2)</f>
        <v>0</v>
      </c>
    </row>
    <row r="101" spans="1:8" s="93" customFormat="1" ht="30" customHeight="1" x14ac:dyDescent="0.2">
      <c r="A101" s="148" t="s">
        <v>344</v>
      </c>
      <c r="B101" s="158" t="s">
        <v>170</v>
      </c>
      <c r="C101" s="88" t="s">
        <v>346</v>
      </c>
      <c r="D101" s="95" t="s">
        <v>347</v>
      </c>
      <c r="E101" s="90"/>
      <c r="F101" s="91"/>
      <c r="G101" s="94"/>
      <c r="H101" s="174"/>
    </row>
    <row r="102" spans="1:8" s="96" customFormat="1" ht="30" customHeight="1" x14ac:dyDescent="0.2">
      <c r="A102" s="148" t="s">
        <v>348</v>
      </c>
      <c r="B102" s="159" t="s">
        <v>66</v>
      </c>
      <c r="C102" s="88" t="s">
        <v>349</v>
      </c>
      <c r="D102" s="95" t="s">
        <v>2</v>
      </c>
      <c r="E102" s="90" t="s">
        <v>70</v>
      </c>
      <c r="F102" s="91">
        <v>130</v>
      </c>
      <c r="G102" s="92"/>
      <c r="H102" s="174">
        <f t="shared" ref="H102" si="16">ROUND(G102*F102,2)</f>
        <v>0</v>
      </c>
    </row>
    <row r="103" spans="1:8" s="93" customFormat="1" ht="30" customHeight="1" x14ac:dyDescent="0.2">
      <c r="A103" s="148" t="s">
        <v>350</v>
      </c>
      <c r="B103" s="158" t="s">
        <v>598</v>
      </c>
      <c r="C103" s="88" t="s">
        <v>352</v>
      </c>
      <c r="D103" s="95" t="s">
        <v>876</v>
      </c>
      <c r="E103" s="90"/>
      <c r="F103" s="99"/>
      <c r="G103" s="94"/>
      <c r="H103" s="174"/>
    </row>
    <row r="104" spans="1:8" s="93" customFormat="1" ht="30" customHeight="1" x14ac:dyDescent="0.2">
      <c r="A104" s="148" t="s">
        <v>353</v>
      </c>
      <c r="B104" s="159" t="s">
        <v>66</v>
      </c>
      <c r="C104" s="88" t="s">
        <v>354</v>
      </c>
      <c r="D104" s="95"/>
      <c r="E104" s="90" t="s">
        <v>70</v>
      </c>
      <c r="F104" s="99">
        <v>20</v>
      </c>
      <c r="G104" s="92"/>
      <c r="H104" s="174">
        <f t="shared" ref="H104" si="17">ROUND(G104*F104,2)</f>
        <v>0</v>
      </c>
    </row>
    <row r="105" spans="1:8" ht="39.950000000000003" customHeight="1" x14ac:dyDescent="0.2">
      <c r="A105" s="19"/>
      <c r="B105" s="6"/>
      <c r="C105" s="33" t="s">
        <v>20</v>
      </c>
      <c r="D105" s="10"/>
      <c r="E105" s="8"/>
      <c r="F105" s="8"/>
      <c r="G105" s="19"/>
      <c r="H105" s="22"/>
    </row>
    <row r="106" spans="1:8" s="93" customFormat="1" ht="39.950000000000003" customHeight="1" x14ac:dyDescent="0.2">
      <c r="A106" s="146" t="s">
        <v>115</v>
      </c>
      <c r="B106" s="158" t="s">
        <v>455</v>
      </c>
      <c r="C106" s="88" t="s">
        <v>117</v>
      </c>
      <c r="D106" s="95" t="s">
        <v>919</v>
      </c>
      <c r="E106" s="90"/>
      <c r="F106" s="99"/>
      <c r="G106" s="94"/>
      <c r="H106" s="176"/>
    </row>
    <row r="107" spans="1:8" s="93" customFormat="1" ht="39.950000000000003" customHeight="1" x14ac:dyDescent="0.2">
      <c r="A107" s="146" t="s">
        <v>311</v>
      </c>
      <c r="B107" s="159" t="s">
        <v>66</v>
      </c>
      <c r="C107" s="88" t="s">
        <v>313</v>
      </c>
      <c r="D107" s="95" t="s">
        <v>2</v>
      </c>
      <c r="E107" s="90" t="s">
        <v>70</v>
      </c>
      <c r="F107" s="99">
        <v>35</v>
      </c>
      <c r="G107" s="92"/>
      <c r="H107" s="177">
        <f>ROUND(G107*F107,2)</f>
        <v>0</v>
      </c>
    </row>
    <row r="108" spans="1:8" s="96" customFormat="1" ht="80.099999999999994" customHeight="1" x14ac:dyDescent="0.2">
      <c r="A108" s="146"/>
      <c r="B108" s="159" t="s">
        <v>158</v>
      </c>
      <c r="C108" s="88" t="s">
        <v>924</v>
      </c>
      <c r="D108" s="95" t="s">
        <v>853</v>
      </c>
      <c r="E108" s="90" t="s">
        <v>114</v>
      </c>
      <c r="F108" s="121">
        <v>155</v>
      </c>
      <c r="G108" s="117"/>
      <c r="H108" s="177">
        <f>ROUND(G108*F108,2)</f>
        <v>0</v>
      </c>
    </row>
    <row r="109" spans="1:8" s="96" customFormat="1" ht="80.099999999999994" customHeight="1" x14ac:dyDescent="0.2">
      <c r="A109" s="146"/>
      <c r="B109" s="159" t="s">
        <v>234</v>
      </c>
      <c r="C109" s="88" t="s">
        <v>922</v>
      </c>
      <c r="D109" s="95" t="s">
        <v>850</v>
      </c>
      <c r="E109" s="90" t="s">
        <v>114</v>
      </c>
      <c r="F109" s="121">
        <v>15</v>
      </c>
      <c r="G109" s="117"/>
      <c r="H109" s="177">
        <f>ROUND(G109*F109,2)</f>
        <v>0</v>
      </c>
    </row>
    <row r="110" spans="1:8" s="96" customFormat="1" ht="69.95" customHeight="1" x14ac:dyDescent="0.2">
      <c r="A110" s="146"/>
      <c r="B110" s="159" t="s">
        <v>91</v>
      </c>
      <c r="C110" s="88" t="s">
        <v>925</v>
      </c>
      <c r="D110" s="95" t="s">
        <v>851</v>
      </c>
      <c r="E110" s="90" t="s">
        <v>114</v>
      </c>
      <c r="F110" s="121">
        <v>7</v>
      </c>
      <c r="G110" s="117"/>
      <c r="H110" s="177">
        <f t="shared" ref="H110:H111" si="18">ROUND(G110*F110,2)</f>
        <v>0</v>
      </c>
    </row>
    <row r="111" spans="1:8" s="96" customFormat="1" ht="69.95" customHeight="1" x14ac:dyDescent="0.2">
      <c r="A111" s="146"/>
      <c r="B111" s="159" t="s">
        <v>462</v>
      </c>
      <c r="C111" s="88" t="s">
        <v>923</v>
      </c>
      <c r="D111" s="95" t="s">
        <v>851</v>
      </c>
      <c r="E111" s="90" t="s">
        <v>114</v>
      </c>
      <c r="F111" s="121">
        <v>9</v>
      </c>
      <c r="G111" s="117"/>
      <c r="H111" s="177">
        <f t="shared" si="18"/>
        <v>0</v>
      </c>
    </row>
    <row r="112" spans="1:8" s="96" customFormat="1" ht="39.950000000000003" customHeight="1" x14ac:dyDescent="0.2">
      <c r="A112" s="146" t="s">
        <v>316</v>
      </c>
      <c r="B112" s="158" t="s">
        <v>340</v>
      </c>
      <c r="C112" s="88" t="s">
        <v>318</v>
      </c>
      <c r="D112" s="95" t="s">
        <v>182</v>
      </c>
      <c r="E112" s="163"/>
      <c r="F112" s="91"/>
      <c r="G112" s="94"/>
      <c r="H112" s="176"/>
    </row>
    <row r="113" spans="1:8" s="96" customFormat="1" ht="30" customHeight="1" x14ac:dyDescent="0.2">
      <c r="A113" s="146" t="s">
        <v>319</v>
      </c>
      <c r="B113" s="159" t="s">
        <v>66</v>
      </c>
      <c r="C113" s="88" t="s">
        <v>320</v>
      </c>
      <c r="D113" s="95"/>
      <c r="E113" s="90"/>
      <c r="F113" s="91"/>
      <c r="G113" s="94"/>
      <c r="H113" s="176"/>
    </row>
    <row r="114" spans="1:8" s="96" customFormat="1" ht="30" customHeight="1" x14ac:dyDescent="0.2">
      <c r="A114" s="146" t="s">
        <v>321</v>
      </c>
      <c r="B114" s="161" t="s">
        <v>99</v>
      </c>
      <c r="C114" s="88" t="s">
        <v>322</v>
      </c>
      <c r="D114" s="95"/>
      <c r="E114" s="90" t="s">
        <v>281</v>
      </c>
      <c r="F114" s="91">
        <v>100</v>
      </c>
      <c r="G114" s="92"/>
      <c r="H114" s="174">
        <f>ROUND(G114*F114,2)</f>
        <v>0</v>
      </c>
    </row>
    <row r="115" spans="1:8" s="96" customFormat="1" ht="30" customHeight="1" x14ac:dyDescent="0.2">
      <c r="A115" s="146" t="s">
        <v>323</v>
      </c>
      <c r="B115" s="159" t="s">
        <v>158</v>
      </c>
      <c r="C115" s="88" t="s">
        <v>324</v>
      </c>
      <c r="D115" s="95"/>
      <c r="E115" s="90"/>
      <c r="F115" s="91"/>
      <c r="G115" s="94"/>
      <c r="H115" s="176"/>
    </row>
    <row r="116" spans="1:8" s="96" customFormat="1" ht="30" customHeight="1" x14ac:dyDescent="0.2">
      <c r="A116" s="146" t="s">
        <v>325</v>
      </c>
      <c r="B116" s="161" t="s">
        <v>99</v>
      </c>
      <c r="C116" s="88" t="s">
        <v>322</v>
      </c>
      <c r="D116" s="95"/>
      <c r="E116" s="90" t="s">
        <v>281</v>
      </c>
      <c r="F116" s="91">
        <v>5</v>
      </c>
      <c r="G116" s="92"/>
      <c r="H116" s="174">
        <f>ROUND(G116*F116,2)</f>
        <v>0</v>
      </c>
    </row>
    <row r="117" spans="1:8" s="96" customFormat="1" ht="39.950000000000003" customHeight="1" x14ac:dyDescent="0.2">
      <c r="A117" s="146" t="s">
        <v>326</v>
      </c>
      <c r="B117" s="158" t="s">
        <v>599</v>
      </c>
      <c r="C117" s="88" t="s">
        <v>328</v>
      </c>
      <c r="D117" s="95" t="s">
        <v>140</v>
      </c>
      <c r="E117" s="90" t="s">
        <v>281</v>
      </c>
      <c r="F117" s="91">
        <v>145</v>
      </c>
      <c r="G117" s="92"/>
      <c r="H117" s="174">
        <f>ROUND(G117*F117,2)</f>
        <v>0</v>
      </c>
    </row>
    <row r="118" spans="1:8" ht="50.1" customHeight="1" x14ac:dyDescent="0.2">
      <c r="A118" s="19"/>
      <c r="B118" s="6"/>
      <c r="C118" s="33" t="s">
        <v>22</v>
      </c>
      <c r="D118" s="10"/>
      <c r="E118" s="9"/>
      <c r="F118" s="8"/>
      <c r="G118" s="19"/>
      <c r="H118" s="22"/>
    </row>
    <row r="119" spans="1:8" s="93" customFormat="1" ht="30" customHeight="1" x14ac:dyDescent="0.2">
      <c r="A119" s="146" t="s">
        <v>355</v>
      </c>
      <c r="B119" s="158" t="s">
        <v>181</v>
      </c>
      <c r="C119" s="88" t="s">
        <v>357</v>
      </c>
      <c r="D119" s="95" t="s">
        <v>931</v>
      </c>
      <c r="E119" s="90"/>
      <c r="F119" s="99"/>
      <c r="G119" s="94"/>
      <c r="H119" s="176"/>
    </row>
    <row r="120" spans="1:8" s="93" customFormat="1" ht="30" customHeight="1" x14ac:dyDescent="0.2">
      <c r="A120" s="146" t="s">
        <v>358</v>
      </c>
      <c r="B120" s="159" t="s">
        <v>66</v>
      </c>
      <c r="C120" s="88" t="s">
        <v>359</v>
      </c>
      <c r="D120" s="95"/>
      <c r="E120" s="90" t="s">
        <v>83</v>
      </c>
      <c r="F120" s="99">
        <v>1</v>
      </c>
      <c r="G120" s="92"/>
      <c r="H120" s="174">
        <f>ROUND(G120*F120,2)</f>
        <v>0</v>
      </c>
    </row>
    <row r="121" spans="1:8" s="93" customFormat="1" ht="30" customHeight="1" x14ac:dyDescent="0.2">
      <c r="A121" s="199" t="s">
        <v>895</v>
      </c>
      <c r="B121" s="204" t="s">
        <v>158</v>
      </c>
      <c r="C121" s="88" t="s">
        <v>896</v>
      </c>
      <c r="D121" s="95"/>
      <c r="E121" s="90" t="s">
        <v>83</v>
      </c>
      <c r="F121" s="99">
        <v>1</v>
      </c>
      <c r="G121" s="92"/>
      <c r="H121" s="201">
        <f>ROUND(G121*F121,2)</f>
        <v>0</v>
      </c>
    </row>
    <row r="122" spans="1:8" s="93" customFormat="1" ht="30" customHeight="1" x14ac:dyDescent="0.2">
      <c r="A122" s="146" t="s">
        <v>443</v>
      </c>
      <c r="B122" s="158" t="s">
        <v>345</v>
      </c>
      <c r="C122" s="88" t="s">
        <v>445</v>
      </c>
      <c r="D122" s="95" t="s">
        <v>931</v>
      </c>
      <c r="E122" s="90"/>
      <c r="F122" s="99"/>
      <c r="G122" s="94"/>
      <c r="H122" s="176"/>
    </row>
    <row r="123" spans="1:8" s="93" customFormat="1" ht="30" customHeight="1" x14ac:dyDescent="0.2">
      <c r="A123" s="146" t="s">
        <v>446</v>
      </c>
      <c r="B123" s="159" t="s">
        <v>66</v>
      </c>
      <c r="C123" s="88" t="s">
        <v>447</v>
      </c>
      <c r="D123" s="95"/>
      <c r="E123" s="90" t="s">
        <v>83</v>
      </c>
      <c r="F123" s="99">
        <v>2</v>
      </c>
      <c r="G123" s="92"/>
      <c r="H123" s="174">
        <f>ROUND(G123*F123,2)</f>
        <v>0</v>
      </c>
    </row>
    <row r="124" spans="1:8" s="96" customFormat="1" ht="30" customHeight="1" x14ac:dyDescent="0.2">
      <c r="A124" s="146" t="s">
        <v>360</v>
      </c>
      <c r="B124" s="158" t="s">
        <v>600</v>
      </c>
      <c r="C124" s="88" t="s">
        <v>362</v>
      </c>
      <c r="D124" s="95" t="s">
        <v>931</v>
      </c>
      <c r="E124" s="90"/>
      <c r="F124" s="99"/>
      <c r="G124" s="94"/>
      <c r="H124" s="176"/>
    </row>
    <row r="125" spans="1:8" s="96" customFormat="1" ht="30" customHeight="1" x14ac:dyDescent="0.2">
      <c r="A125" s="146" t="s">
        <v>363</v>
      </c>
      <c r="B125" s="159" t="s">
        <v>66</v>
      </c>
      <c r="C125" s="88" t="s">
        <v>364</v>
      </c>
      <c r="D125" s="95"/>
      <c r="E125" s="90"/>
      <c r="F125" s="99"/>
      <c r="G125" s="94"/>
      <c r="H125" s="176"/>
    </row>
    <row r="126" spans="1:8" s="96" customFormat="1" ht="39.950000000000003" customHeight="1" x14ac:dyDescent="0.2">
      <c r="A126" s="146" t="s">
        <v>365</v>
      </c>
      <c r="B126" s="161" t="s">
        <v>99</v>
      </c>
      <c r="C126" s="88" t="s">
        <v>366</v>
      </c>
      <c r="D126" s="95"/>
      <c r="E126" s="90" t="s">
        <v>114</v>
      </c>
      <c r="F126" s="99">
        <v>3</v>
      </c>
      <c r="G126" s="92"/>
      <c r="H126" s="174">
        <f>ROUND(G126*F126,2)</f>
        <v>0</v>
      </c>
    </row>
    <row r="127" spans="1:8" s="96" customFormat="1" ht="30" customHeight="1" x14ac:dyDescent="0.2">
      <c r="A127" s="146" t="s">
        <v>363</v>
      </c>
      <c r="B127" s="159" t="s">
        <v>158</v>
      </c>
      <c r="C127" s="88" t="s">
        <v>899</v>
      </c>
      <c r="D127" s="95"/>
      <c r="E127" s="90"/>
      <c r="F127" s="99"/>
      <c r="G127" s="94"/>
      <c r="H127" s="176"/>
    </row>
    <row r="128" spans="1:8" s="96" customFormat="1" ht="39.950000000000003" customHeight="1" x14ac:dyDescent="0.2">
      <c r="A128" s="146" t="s">
        <v>365</v>
      </c>
      <c r="B128" s="161" t="s">
        <v>99</v>
      </c>
      <c r="C128" s="88" t="s">
        <v>366</v>
      </c>
      <c r="D128" s="95"/>
      <c r="E128" s="90" t="s">
        <v>114</v>
      </c>
      <c r="F128" s="99">
        <v>3</v>
      </c>
      <c r="G128" s="92"/>
      <c r="H128" s="174">
        <f>ROUND(G128*F128,2)</f>
        <v>0</v>
      </c>
    </row>
    <row r="129" spans="1:8" s="96" customFormat="1" ht="30" customHeight="1" x14ac:dyDescent="0.2">
      <c r="A129" s="146" t="s">
        <v>448</v>
      </c>
      <c r="B129" s="158" t="s">
        <v>351</v>
      </c>
      <c r="C129" s="88" t="s">
        <v>450</v>
      </c>
      <c r="D129" s="95" t="s">
        <v>931</v>
      </c>
      <c r="E129" s="90" t="s">
        <v>114</v>
      </c>
      <c r="F129" s="99">
        <v>4</v>
      </c>
      <c r="G129" s="92"/>
      <c r="H129" s="174">
        <f>ROUND(G129*F129,2)</f>
        <v>0</v>
      </c>
    </row>
    <row r="130" spans="1:8" s="96" customFormat="1" ht="30" customHeight="1" x14ac:dyDescent="0.2">
      <c r="A130" s="199" t="s">
        <v>886</v>
      </c>
      <c r="B130" s="202" t="s">
        <v>601</v>
      </c>
      <c r="C130" s="88" t="s">
        <v>887</v>
      </c>
      <c r="D130" s="95" t="s">
        <v>931</v>
      </c>
      <c r="E130" s="90"/>
      <c r="F130" s="99"/>
      <c r="G130" s="94"/>
      <c r="H130" s="203"/>
    </row>
    <row r="131" spans="1:8" s="96" customFormat="1" ht="30" customHeight="1" x14ac:dyDescent="0.2">
      <c r="A131" s="199" t="s">
        <v>888</v>
      </c>
      <c r="B131" s="204" t="s">
        <v>66</v>
      </c>
      <c r="C131" s="88" t="s">
        <v>432</v>
      </c>
      <c r="D131" s="95"/>
      <c r="E131" s="90"/>
      <c r="F131" s="99"/>
      <c r="G131" s="94"/>
      <c r="H131" s="203"/>
    </row>
    <row r="132" spans="1:8" s="96" customFormat="1" ht="30" customHeight="1" x14ac:dyDescent="0.2">
      <c r="A132" s="199" t="s">
        <v>889</v>
      </c>
      <c r="B132" s="200" t="s">
        <v>99</v>
      </c>
      <c r="C132" s="88" t="s">
        <v>890</v>
      </c>
      <c r="D132" s="95"/>
      <c r="E132" s="90" t="s">
        <v>220</v>
      </c>
      <c r="F132" s="99">
        <v>2</v>
      </c>
      <c r="G132" s="92"/>
      <c r="H132" s="201">
        <f>ROUND(G132*F132,2)</f>
        <v>0</v>
      </c>
    </row>
    <row r="133" spans="1:8" s="96" customFormat="1" ht="30" customHeight="1" x14ac:dyDescent="0.2">
      <c r="A133" s="199" t="s">
        <v>888</v>
      </c>
      <c r="B133" s="204" t="s">
        <v>158</v>
      </c>
      <c r="C133" s="88" t="s">
        <v>199</v>
      </c>
      <c r="D133" s="95"/>
      <c r="E133" s="90"/>
      <c r="F133" s="99"/>
      <c r="G133" s="94"/>
      <c r="H133" s="203"/>
    </row>
    <row r="134" spans="1:8" s="96" customFormat="1" ht="30" customHeight="1" x14ac:dyDescent="0.2">
      <c r="A134" s="199" t="s">
        <v>889</v>
      </c>
      <c r="B134" s="200" t="s">
        <v>99</v>
      </c>
      <c r="C134" s="88" t="s">
        <v>890</v>
      </c>
      <c r="D134" s="95"/>
      <c r="E134" s="90" t="s">
        <v>220</v>
      </c>
      <c r="F134" s="99">
        <v>2</v>
      </c>
      <c r="G134" s="92"/>
      <c r="H134" s="201">
        <f>ROUND(G134*F134,2)</f>
        <v>0</v>
      </c>
    </row>
    <row r="135" spans="1:8" s="125" customFormat="1" ht="30" customHeight="1" x14ac:dyDescent="0.2">
      <c r="A135" s="146" t="s">
        <v>370</v>
      </c>
      <c r="B135" s="158" t="s">
        <v>873</v>
      </c>
      <c r="C135" s="124" t="s">
        <v>372</v>
      </c>
      <c r="D135" s="75" t="s">
        <v>145</v>
      </c>
      <c r="E135" s="90"/>
      <c r="F135" s="99"/>
      <c r="G135" s="94"/>
      <c r="H135" s="176"/>
    </row>
    <row r="136" spans="1:8" s="96" customFormat="1" ht="39.950000000000003" customHeight="1" x14ac:dyDescent="0.2">
      <c r="A136" s="146" t="s">
        <v>373</v>
      </c>
      <c r="B136" s="159" t="s">
        <v>66</v>
      </c>
      <c r="C136" s="100" t="s">
        <v>374</v>
      </c>
      <c r="D136" s="95"/>
      <c r="E136" s="90" t="s">
        <v>83</v>
      </c>
      <c r="F136" s="99">
        <v>2</v>
      </c>
      <c r="G136" s="92"/>
      <c r="H136" s="174">
        <f t="shared" ref="H136:H137" si="19">ROUND(G136*F136,2)</f>
        <v>0</v>
      </c>
    </row>
    <row r="137" spans="1:8" s="96" customFormat="1" ht="39.950000000000003" customHeight="1" x14ac:dyDescent="0.2">
      <c r="A137" s="146" t="s">
        <v>375</v>
      </c>
      <c r="B137" s="159" t="s">
        <v>158</v>
      </c>
      <c r="C137" s="100" t="s">
        <v>376</v>
      </c>
      <c r="D137" s="95"/>
      <c r="E137" s="90" t="s">
        <v>83</v>
      </c>
      <c r="F137" s="99">
        <v>2</v>
      </c>
      <c r="G137" s="92"/>
      <c r="H137" s="174">
        <f t="shared" si="19"/>
        <v>0</v>
      </c>
    </row>
    <row r="138" spans="1:8" s="125" customFormat="1" ht="30" customHeight="1" x14ac:dyDescent="0.2">
      <c r="A138" s="146" t="s">
        <v>382</v>
      </c>
      <c r="B138" s="158" t="s">
        <v>602</v>
      </c>
      <c r="C138" s="126" t="s">
        <v>384</v>
      </c>
      <c r="D138" s="95" t="s">
        <v>931</v>
      </c>
      <c r="E138" s="90"/>
      <c r="F138" s="99"/>
      <c r="G138" s="94"/>
      <c r="H138" s="176"/>
    </row>
    <row r="139" spans="1:8" s="125" customFormat="1" ht="30" customHeight="1" x14ac:dyDescent="0.2">
      <c r="A139" s="146" t="s">
        <v>385</v>
      </c>
      <c r="B139" s="159" t="s">
        <v>66</v>
      </c>
      <c r="C139" s="126" t="s">
        <v>386</v>
      </c>
      <c r="D139" s="95"/>
      <c r="E139" s="90" t="s">
        <v>83</v>
      </c>
      <c r="F139" s="99">
        <v>2</v>
      </c>
      <c r="G139" s="92"/>
      <c r="H139" s="174">
        <f>ROUND(G139*F139,2)</f>
        <v>0</v>
      </c>
    </row>
    <row r="140" spans="1:8" s="127" customFormat="1" ht="30" customHeight="1" x14ac:dyDescent="0.2">
      <c r="A140" s="146" t="s">
        <v>387</v>
      </c>
      <c r="B140" s="158" t="s">
        <v>184</v>
      </c>
      <c r="C140" s="126" t="s">
        <v>389</v>
      </c>
      <c r="D140" s="95" t="s">
        <v>931</v>
      </c>
      <c r="E140" s="90"/>
      <c r="F140" s="99"/>
      <c r="G140" s="94"/>
      <c r="H140" s="174"/>
    </row>
    <row r="141" spans="1:8" s="125" customFormat="1" ht="30" customHeight="1" x14ac:dyDescent="0.2">
      <c r="A141" s="146" t="s">
        <v>390</v>
      </c>
      <c r="B141" s="159" t="s">
        <v>66</v>
      </c>
      <c r="C141" s="126" t="s">
        <v>392</v>
      </c>
      <c r="D141" s="95"/>
      <c r="E141" s="90"/>
      <c r="F141" s="99"/>
      <c r="G141" s="94"/>
      <c r="H141" s="176"/>
    </row>
    <row r="142" spans="1:8" s="96" customFormat="1" ht="39.950000000000003" customHeight="1" x14ac:dyDescent="0.2">
      <c r="A142" s="146" t="s">
        <v>391</v>
      </c>
      <c r="B142" s="161" t="s">
        <v>99</v>
      </c>
      <c r="C142" s="88" t="s">
        <v>639</v>
      </c>
      <c r="D142" s="95"/>
      <c r="E142" s="90" t="s">
        <v>83</v>
      </c>
      <c r="F142" s="99">
        <v>1</v>
      </c>
      <c r="G142" s="92"/>
      <c r="H142" s="174">
        <f t="shared" ref="H142:H153" si="20">ROUND(G142*F142,2)</f>
        <v>0</v>
      </c>
    </row>
    <row r="143" spans="1:8" s="96" customFormat="1" ht="39.950000000000003" customHeight="1" x14ac:dyDescent="0.2">
      <c r="A143" s="199" t="s">
        <v>884</v>
      </c>
      <c r="B143" s="200" t="s">
        <v>102</v>
      </c>
      <c r="C143" s="88" t="s">
        <v>885</v>
      </c>
      <c r="D143" s="95"/>
      <c r="E143" s="90" t="s">
        <v>83</v>
      </c>
      <c r="F143" s="99">
        <v>1</v>
      </c>
      <c r="G143" s="92"/>
      <c r="H143" s="201">
        <f t="shared" si="20"/>
        <v>0</v>
      </c>
    </row>
    <row r="144" spans="1:8" s="125" customFormat="1" ht="30" customHeight="1" x14ac:dyDescent="0.2">
      <c r="A144" s="199" t="s">
        <v>390</v>
      </c>
      <c r="B144" s="204" t="s">
        <v>158</v>
      </c>
      <c r="C144" s="126" t="s">
        <v>893</v>
      </c>
      <c r="D144" s="95"/>
      <c r="E144" s="90"/>
      <c r="F144" s="99"/>
      <c r="G144" s="94"/>
      <c r="H144" s="203"/>
    </row>
    <row r="145" spans="1:8" s="96" customFormat="1" ht="39.950000000000003" customHeight="1" x14ac:dyDescent="0.2">
      <c r="A145" s="199" t="s">
        <v>884</v>
      </c>
      <c r="B145" s="200" t="s">
        <v>99</v>
      </c>
      <c r="C145" s="88" t="s">
        <v>885</v>
      </c>
      <c r="D145" s="95"/>
      <c r="E145" s="90" t="s">
        <v>83</v>
      </c>
      <c r="F145" s="99">
        <v>1</v>
      </c>
      <c r="G145" s="92"/>
      <c r="H145" s="201">
        <f t="shared" ref="H145" si="21">ROUND(G145*F145,2)</f>
        <v>0</v>
      </c>
    </row>
    <row r="146" spans="1:8" s="125" customFormat="1" ht="39.950000000000003" customHeight="1" x14ac:dyDescent="0.2">
      <c r="A146" s="146" t="s">
        <v>427</v>
      </c>
      <c r="B146" s="158" t="s">
        <v>603</v>
      </c>
      <c r="C146" s="126" t="s">
        <v>429</v>
      </c>
      <c r="D146" s="95" t="s">
        <v>931</v>
      </c>
      <c r="E146" s="90"/>
      <c r="F146" s="99"/>
      <c r="G146" s="94"/>
      <c r="H146" s="176"/>
    </row>
    <row r="147" spans="1:8" s="125" customFormat="1" ht="30" customHeight="1" x14ac:dyDescent="0.2">
      <c r="A147" s="146" t="s">
        <v>430</v>
      </c>
      <c r="B147" s="159" t="s">
        <v>66</v>
      </c>
      <c r="C147" s="126" t="s">
        <v>199</v>
      </c>
      <c r="D147" s="95"/>
      <c r="E147" s="90" t="s">
        <v>83</v>
      </c>
      <c r="F147" s="99">
        <v>1</v>
      </c>
      <c r="G147" s="92"/>
      <c r="H147" s="174">
        <f t="shared" ref="H147" si="22">ROUND(G147*F147,2)</f>
        <v>0</v>
      </c>
    </row>
    <row r="148" spans="1:8" s="93" customFormat="1" ht="30" customHeight="1" x14ac:dyDescent="0.2">
      <c r="A148" s="146"/>
      <c r="B148" s="158"/>
      <c r="C148" s="88" t="s">
        <v>368</v>
      </c>
      <c r="D148" s="95"/>
      <c r="E148" s="90"/>
      <c r="F148" s="99"/>
      <c r="G148" s="94"/>
      <c r="H148" s="176"/>
    </row>
    <row r="149" spans="1:8" s="127" customFormat="1" ht="39.950000000000003" customHeight="1" x14ac:dyDescent="0.2">
      <c r="A149" s="146"/>
      <c r="B149" s="158" t="s">
        <v>900</v>
      </c>
      <c r="C149" s="88" t="s">
        <v>894</v>
      </c>
      <c r="D149" s="95" t="s">
        <v>931</v>
      </c>
      <c r="E149" s="90"/>
      <c r="F149" s="99"/>
      <c r="G149" s="94"/>
      <c r="H149" s="174"/>
    </row>
    <row r="150" spans="1:8" s="125" customFormat="1" ht="30" customHeight="1" x14ac:dyDescent="0.2">
      <c r="A150" s="146"/>
      <c r="B150" s="159" t="s">
        <v>66</v>
      </c>
      <c r="C150" s="126" t="s">
        <v>199</v>
      </c>
      <c r="D150" s="95"/>
      <c r="E150" s="90" t="s">
        <v>61</v>
      </c>
      <c r="F150" s="110">
        <v>0.6</v>
      </c>
      <c r="G150" s="92"/>
      <c r="H150" s="174">
        <f t="shared" ref="H150" si="23">ROUND(G150*F150,2)</f>
        <v>0</v>
      </c>
    </row>
    <row r="151" spans="1:8" s="93" customFormat="1" ht="30" customHeight="1" x14ac:dyDescent="0.2">
      <c r="A151" s="146" t="s">
        <v>393</v>
      </c>
      <c r="B151" s="158" t="s">
        <v>604</v>
      </c>
      <c r="C151" s="88" t="s">
        <v>641</v>
      </c>
      <c r="D151" s="95" t="s">
        <v>931</v>
      </c>
      <c r="E151" s="90" t="s">
        <v>83</v>
      </c>
      <c r="F151" s="99">
        <v>2</v>
      </c>
      <c r="G151" s="92"/>
      <c r="H151" s="174">
        <f t="shared" si="20"/>
        <v>0</v>
      </c>
    </row>
    <row r="152" spans="1:8" s="96" customFormat="1" ht="30" customHeight="1" x14ac:dyDescent="0.2">
      <c r="A152" s="146" t="s">
        <v>398</v>
      </c>
      <c r="B152" s="158" t="s">
        <v>605</v>
      </c>
      <c r="C152" s="88" t="s">
        <v>399</v>
      </c>
      <c r="D152" s="95" t="s">
        <v>931</v>
      </c>
      <c r="E152" s="90" t="s">
        <v>83</v>
      </c>
      <c r="F152" s="99">
        <v>1</v>
      </c>
      <c r="G152" s="92"/>
      <c r="H152" s="174">
        <f t="shared" si="20"/>
        <v>0</v>
      </c>
    </row>
    <row r="153" spans="1:8" s="96" customFormat="1" ht="30" customHeight="1" x14ac:dyDescent="0.2">
      <c r="A153" s="146" t="s">
        <v>400</v>
      </c>
      <c r="B153" s="158" t="s">
        <v>329</v>
      </c>
      <c r="C153" s="88" t="s">
        <v>401</v>
      </c>
      <c r="D153" s="95" t="s">
        <v>402</v>
      </c>
      <c r="E153" s="90" t="s">
        <v>114</v>
      </c>
      <c r="F153" s="99">
        <v>24</v>
      </c>
      <c r="G153" s="92"/>
      <c r="H153" s="174">
        <f t="shared" si="20"/>
        <v>0</v>
      </c>
    </row>
    <row r="154" spans="1:8" s="125" customFormat="1" ht="30" customHeight="1" x14ac:dyDescent="0.2">
      <c r="A154" s="146" t="s">
        <v>403</v>
      </c>
      <c r="B154" s="164" t="s">
        <v>606</v>
      </c>
      <c r="C154" s="128" t="s">
        <v>404</v>
      </c>
      <c r="D154" s="129" t="s">
        <v>932</v>
      </c>
      <c r="E154" s="90"/>
      <c r="F154" s="130"/>
      <c r="G154" s="104"/>
      <c r="H154" s="174"/>
    </row>
    <row r="155" spans="1:8" s="125" customFormat="1" ht="30" customHeight="1" x14ac:dyDescent="0.2">
      <c r="A155" s="146" t="s">
        <v>405</v>
      </c>
      <c r="B155" s="165" t="s">
        <v>66</v>
      </c>
      <c r="C155" s="131" t="s">
        <v>406</v>
      </c>
      <c r="D155" s="129" t="s">
        <v>407</v>
      </c>
      <c r="E155" s="90" t="s">
        <v>70</v>
      </c>
      <c r="F155" s="99">
        <v>26</v>
      </c>
      <c r="G155" s="92"/>
      <c r="H155" s="174">
        <f>ROUND(G155*F155,2)</f>
        <v>0</v>
      </c>
    </row>
    <row r="156" spans="1:8" ht="39.950000000000003" customHeight="1" x14ac:dyDescent="0.2">
      <c r="A156" s="19"/>
      <c r="B156" s="12"/>
      <c r="C156" s="33" t="s">
        <v>23</v>
      </c>
      <c r="D156" s="10"/>
      <c r="E156" s="9"/>
      <c r="F156" s="8"/>
      <c r="G156" s="19"/>
      <c r="H156" s="22"/>
    </row>
    <row r="157" spans="1:8" s="93" customFormat="1" ht="30" customHeight="1" x14ac:dyDescent="0.2">
      <c r="A157" s="146" t="s">
        <v>408</v>
      </c>
      <c r="B157" s="158" t="s">
        <v>607</v>
      </c>
      <c r="C157" s="100" t="s">
        <v>409</v>
      </c>
      <c r="D157" s="75" t="s">
        <v>145</v>
      </c>
      <c r="E157" s="90"/>
      <c r="F157" s="99"/>
      <c r="G157" s="94"/>
      <c r="H157" s="176"/>
    </row>
    <row r="158" spans="1:8" s="96" customFormat="1" ht="30" customHeight="1" x14ac:dyDescent="0.2">
      <c r="A158" s="146" t="s">
        <v>410</v>
      </c>
      <c r="B158" s="159" t="s">
        <v>66</v>
      </c>
      <c r="C158" s="88" t="s">
        <v>411</v>
      </c>
      <c r="D158" s="95"/>
      <c r="E158" s="90" t="s">
        <v>83</v>
      </c>
      <c r="F158" s="99">
        <v>1</v>
      </c>
      <c r="G158" s="92"/>
      <c r="H158" s="174">
        <f t="shared" ref="H158:H164" si="24">ROUND(G158*F158,2)</f>
        <v>0</v>
      </c>
    </row>
    <row r="159" spans="1:8" s="96" customFormat="1" ht="30" customHeight="1" x14ac:dyDescent="0.2">
      <c r="A159" s="146" t="s">
        <v>412</v>
      </c>
      <c r="B159" s="159" t="s">
        <v>158</v>
      </c>
      <c r="C159" s="88" t="s">
        <v>413</v>
      </c>
      <c r="D159" s="95"/>
      <c r="E159" s="90" t="s">
        <v>83</v>
      </c>
      <c r="F159" s="99">
        <v>1</v>
      </c>
      <c r="G159" s="92"/>
      <c r="H159" s="174">
        <f t="shared" si="24"/>
        <v>0</v>
      </c>
    </row>
    <row r="160" spans="1:8" s="96" customFormat="1" ht="30" customHeight="1" x14ac:dyDescent="0.2">
      <c r="A160" s="146" t="s">
        <v>416</v>
      </c>
      <c r="B160" s="159" t="s">
        <v>234</v>
      </c>
      <c r="C160" s="88" t="s">
        <v>417</v>
      </c>
      <c r="D160" s="95"/>
      <c r="E160" s="90" t="s">
        <v>83</v>
      </c>
      <c r="F160" s="99">
        <v>1</v>
      </c>
      <c r="G160" s="92"/>
      <c r="H160" s="174">
        <f t="shared" si="24"/>
        <v>0</v>
      </c>
    </row>
    <row r="161" spans="1:8" s="93" customFormat="1" ht="30" customHeight="1" x14ac:dyDescent="0.2">
      <c r="A161" s="146" t="s">
        <v>189</v>
      </c>
      <c r="B161" s="158" t="s">
        <v>608</v>
      </c>
      <c r="C161" s="88" t="s">
        <v>191</v>
      </c>
      <c r="D161" s="75" t="s">
        <v>145</v>
      </c>
      <c r="E161" s="90" t="s">
        <v>83</v>
      </c>
      <c r="F161" s="99">
        <v>1</v>
      </c>
      <c r="G161" s="92"/>
      <c r="H161" s="174">
        <f t="shared" si="24"/>
        <v>0</v>
      </c>
    </row>
    <row r="162" spans="1:8" s="93" customFormat="1" ht="30" customHeight="1" x14ac:dyDescent="0.2">
      <c r="A162" s="146" t="s">
        <v>418</v>
      </c>
      <c r="B162" s="158" t="s">
        <v>609</v>
      </c>
      <c r="C162" s="88" t="s">
        <v>420</v>
      </c>
      <c r="D162" s="75" t="s">
        <v>145</v>
      </c>
      <c r="E162" s="90" t="s">
        <v>83</v>
      </c>
      <c r="F162" s="99">
        <v>1</v>
      </c>
      <c r="G162" s="92"/>
      <c r="H162" s="174">
        <f t="shared" si="24"/>
        <v>0</v>
      </c>
    </row>
    <row r="163" spans="1:8" s="96" customFormat="1" ht="30" customHeight="1" x14ac:dyDescent="0.2">
      <c r="A163" s="146" t="s">
        <v>146</v>
      </c>
      <c r="B163" s="158" t="s">
        <v>610</v>
      </c>
      <c r="C163" s="88" t="s">
        <v>148</v>
      </c>
      <c r="D163" s="75" t="s">
        <v>145</v>
      </c>
      <c r="E163" s="90" t="s">
        <v>83</v>
      </c>
      <c r="F163" s="99">
        <v>2</v>
      </c>
      <c r="G163" s="92"/>
      <c r="H163" s="174">
        <f t="shared" si="24"/>
        <v>0</v>
      </c>
    </row>
    <row r="164" spans="1:8" s="96" customFormat="1" ht="30" customHeight="1" x14ac:dyDescent="0.2">
      <c r="A164" s="151" t="s">
        <v>149</v>
      </c>
      <c r="B164" s="166" t="s">
        <v>611</v>
      </c>
      <c r="C164" s="100" t="s">
        <v>151</v>
      </c>
      <c r="D164" s="75" t="s">
        <v>145</v>
      </c>
      <c r="E164" s="101" t="s">
        <v>83</v>
      </c>
      <c r="F164" s="102">
        <v>1</v>
      </c>
      <c r="G164" s="103"/>
      <c r="H164" s="178">
        <f t="shared" si="24"/>
        <v>0</v>
      </c>
    </row>
    <row r="165" spans="1:8" ht="39.950000000000003" customHeight="1" x14ac:dyDescent="0.2">
      <c r="A165" s="19"/>
      <c r="B165" s="16"/>
      <c r="C165" s="33" t="s">
        <v>24</v>
      </c>
      <c r="D165" s="10"/>
      <c r="E165" s="7"/>
      <c r="F165" s="10"/>
      <c r="G165" s="19"/>
      <c r="H165" s="22"/>
    </row>
    <row r="166" spans="1:8" s="93" customFormat="1" ht="30" customHeight="1" x14ac:dyDescent="0.2">
      <c r="A166" s="148" t="s">
        <v>152</v>
      </c>
      <c r="B166" s="158" t="s">
        <v>891</v>
      </c>
      <c r="C166" s="88" t="s">
        <v>153</v>
      </c>
      <c r="D166" s="95" t="s">
        <v>154</v>
      </c>
      <c r="E166" s="90"/>
      <c r="F166" s="91"/>
      <c r="G166" s="94"/>
      <c r="H166" s="174"/>
    </row>
    <row r="167" spans="1:8" s="96" customFormat="1" ht="30" customHeight="1" x14ac:dyDescent="0.2">
      <c r="A167" s="148" t="s">
        <v>155</v>
      </c>
      <c r="B167" s="159" t="s">
        <v>66</v>
      </c>
      <c r="C167" s="88" t="s">
        <v>156</v>
      </c>
      <c r="D167" s="95"/>
      <c r="E167" s="90" t="s">
        <v>70</v>
      </c>
      <c r="F167" s="91">
        <v>5</v>
      </c>
      <c r="G167" s="92"/>
      <c r="H167" s="174">
        <f>ROUND(G167*F167,2)</f>
        <v>0</v>
      </c>
    </row>
    <row r="168" spans="1:8" s="96" customFormat="1" ht="30" customHeight="1" x14ac:dyDescent="0.2">
      <c r="A168" s="148" t="s">
        <v>157</v>
      </c>
      <c r="B168" s="159" t="s">
        <v>158</v>
      </c>
      <c r="C168" s="88" t="s">
        <v>159</v>
      </c>
      <c r="D168" s="95"/>
      <c r="E168" s="90" t="s">
        <v>70</v>
      </c>
      <c r="F168" s="91">
        <v>900</v>
      </c>
      <c r="G168" s="92"/>
      <c r="H168" s="174">
        <f>ROUND(G168*F168,2)</f>
        <v>0</v>
      </c>
    </row>
    <row r="169" spans="1:8" ht="39.950000000000003" customHeight="1" x14ac:dyDescent="0.2">
      <c r="A169" s="19"/>
      <c r="B169" s="5"/>
      <c r="C169" s="33" t="s">
        <v>25</v>
      </c>
      <c r="D169" s="10"/>
      <c r="E169" s="9"/>
      <c r="F169" s="8"/>
      <c r="G169" s="19"/>
      <c r="H169" s="22"/>
    </row>
    <row r="170" spans="1:8" s="96" customFormat="1" ht="39.950000000000003" customHeight="1" x14ac:dyDescent="0.2">
      <c r="A170" s="146"/>
      <c r="B170" s="158" t="s">
        <v>892</v>
      </c>
      <c r="C170" s="88" t="s">
        <v>330</v>
      </c>
      <c r="D170" s="95" t="s">
        <v>852</v>
      </c>
      <c r="E170" s="90" t="s">
        <v>83</v>
      </c>
      <c r="F170" s="122">
        <v>2</v>
      </c>
      <c r="G170" s="117"/>
      <c r="H170" s="177">
        <f>ROUND(G170*F170,2)</f>
        <v>0</v>
      </c>
    </row>
    <row r="171" spans="1:8" s="39" customFormat="1" ht="39.950000000000003" customHeight="1" thickBot="1" x14ac:dyDescent="0.25">
      <c r="A171" s="152"/>
      <c r="B171" s="35" t="str">
        <f>B60</f>
        <v>B</v>
      </c>
      <c r="C171" s="211" t="str">
        <f>C60</f>
        <v>CHARLES STREET from Church Avenue to Machray Avenue - Asphalt Pavement Reconstruction</v>
      </c>
      <c r="D171" s="212"/>
      <c r="E171" s="212"/>
      <c r="F171" s="213"/>
      <c r="G171" s="40" t="s">
        <v>17</v>
      </c>
      <c r="H171" s="40">
        <f>SUM(H61:H170)</f>
        <v>0</v>
      </c>
    </row>
    <row r="172" spans="1:8" s="39" customFormat="1" ht="39.950000000000003" customHeight="1" thickTop="1" x14ac:dyDescent="0.2">
      <c r="A172" s="37"/>
      <c r="B172" s="36" t="s">
        <v>14</v>
      </c>
      <c r="C172" s="217" t="s">
        <v>49</v>
      </c>
      <c r="D172" s="218"/>
      <c r="E172" s="218"/>
      <c r="F172" s="219"/>
      <c r="G172" s="37"/>
      <c r="H172" s="38"/>
    </row>
    <row r="173" spans="1:8" ht="39.950000000000003" customHeight="1" x14ac:dyDescent="0.2">
      <c r="A173" s="19"/>
      <c r="B173" s="16"/>
      <c r="C173" s="32" t="s">
        <v>19</v>
      </c>
      <c r="D173" s="10"/>
      <c r="E173" s="8" t="s">
        <v>2</v>
      </c>
      <c r="F173" s="8" t="s">
        <v>2</v>
      </c>
      <c r="G173" s="19" t="s">
        <v>2</v>
      </c>
      <c r="H173" s="22"/>
    </row>
    <row r="174" spans="1:8" s="93" customFormat="1" ht="30" customHeight="1" x14ac:dyDescent="0.2">
      <c r="A174" s="146" t="s">
        <v>57</v>
      </c>
      <c r="B174" s="158" t="s">
        <v>116</v>
      </c>
      <c r="C174" s="88" t="s">
        <v>59</v>
      </c>
      <c r="D174" s="89" t="s">
        <v>918</v>
      </c>
      <c r="E174" s="90" t="s">
        <v>61</v>
      </c>
      <c r="F174" s="91">
        <v>500</v>
      </c>
      <c r="G174" s="92"/>
      <c r="H174" s="174">
        <f t="shared" ref="H174:H175" si="25">ROUND(G174*F174,2)</f>
        <v>0</v>
      </c>
    </row>
    <row r="175" spans="1:8" s="96" customFormat="1" ht="30" customHeight="1" x14ac:dyDescent="0.2">
      <c r="A175" s="147" t="s">
        <v>274</v>
      </c>
      <c r="B175" s="158" t="s">
        <v>121</v>
      </c>
      <c r="C175" s="88" t="s">
        <v>276</v>
      </c>
      <c r="D175" s="89" t="s">
        <v>277</v>
      </c>
      <c r="E175" s="90" t="s">
        <v>70</v>
      </c>
      <c r="F175" s="91">
        <v>1100</v>
      </c>
      <c r="G175" s="92"/>
      <c r="H175" s="174">
        <f t="shared" si="25"/>
        <v>0</v>
      </c>
    </row>
    <row r="176" spans="1:8" s="93" customFormat="1" ht="30" customHeight="1" x14ac:dyDescent="0.2">
      <c r="A176" s="147"/>
      <c r="B176" s="158" t="s">
        <v>128</v>
      </c>
      <c r="C176" s="88" t="s">
        <v>910</v>
      </c>
      <c r="D176" s="95" t="s">
        <v>913</v>
      </c>
      <c r="E176" s="90"/>
      <c r="F176" s="91"/>
      <c r="G176" s="206"/>
      <c r="H176" s="174"/>
    </row>
    <row r="177" spans="1:8" s="93" customFormat="1" ht="30" customHeight="1" x14ac:dyDescent="0.2">
      <c r="A177" s="205" t="s">
        <v>911</v>
      </c>
      <c r="B177" s="204" t="s">
        <v>66</v>
      </c>
      <c r="C177" s="88" t="s">
        <v>912</v>
      </c>
      <c r="D177" s="95" t="s">
        <v>2</v>
      </c>
      <c r="E177" s="90" t="s">
        <v>281</v>
      </c>
      <c r="F177" s="91">
        <v>930</v>
      </c>
      <c r="G177" s="207"/>
      <c r="H177" s="201">
        <f t="shared" ref="H177" si="26">ROUND(G177*F177,2)</f>
        <v>0</v>
      </c>
    </row>
    <row r="178" spans="1:8" s="93" customFormat="1" ht="39.950000000000003" customHeight="1" x14ac:dyDescent="0.2">
      <c r="A178" s="147" t="s">
        <v>62</v>
      </c>
      <c r="B178" s="158" t="s">
        <v>612</v>
      </c>
      <c r="C178" s="88" t="s">
        <v>64</v>
      </c>
      <c r="D178" s="89" t="s">
        <v>60</v>
      </c>
      <c r="E178" s="90"/>
      <c r="F178" s="91"/>
      <c r="G178" s="94"/>
      <c r="H178" s="174"/>
    </row>
    <row r="179" spans="1:8" s="93" customFormat="1" ht="30" customHeight="1" x14ac:dyDescent="0.2">
      <c r="A179" s="205" t="s">
        <v>908</v>
      </c>
      <c r="B179" s="204" t="s">
        <v>66</v>
      </c>
      <c r="C179" s="88" t="s">
        <v>909</v>
      </c>
      <c r="D179" s="95" t="s">
        <v>2</v>
      </c>
      <c r="E179" s="90" t="s">
        <v>61</v>
      </c>
      <c r="F179" s="91">
        <v>125</v>
      </c>
      <c r="G179" s="92"/>
      <c r="H179" s="201">
        <f t="shared" ref="H179" si="27">ROUND(G179*F179,2)</f>
        <v>0</v>
      </c>
    </row>
    <row r="180" spans="1:8" s="96" customFormat="1" ht="30" customHeight="1" x14ac:dyDescent="0.2">
      <c r="A180" s="146" t="s">
        <v>67</v>
      </c>
      <c r="B180" s="158" t="s">
        <v>135</v>
      </c>
      <c r="C180" s="88" t="s">
        <v>69</v>
      </c>
      <c r="D180" s="89" t="s">
        <v>60</v>
      </c>
      <c r="E180" s="90" t="s">
        <v>70</v>
      </c>
      <c r="F180" s="91">
        <v>920</v>
      </c>
      <c r="G180" s="92"/>
      <c r="H180" s="174">
        <f t="shared" ref="H180:H182" si="28">ROUND(G180*F180,2)</f>
        <v>0</v>
      </c>
    </row>
    <row r="181" spans="1:8" s="93" customFormat="1" ht="30" customHeight="1" x14ac:dyDescent="0.2">
      <c r="A181" s="147" t="s">
        <v>282</v>
      </c>
      <c r="B181" s="158" t="s">
        <v>613</v>
      </c>
      <c r="C181" s="88" t="s">
        <v>284</v>
      </c>
      <c r="D181" s="89" t="s">
        <v>285</v>
      </c>
      <c r="E181" s="90"/>
      <c r="F181" s="91"/>
      <c r="G181" s="104"/>
      <c r="H181" s="174">
        <f t="shared" si="28"/>
        <v>0</v>
      </c>
    </row>
    <row r="182" spans="1:8" s="93" customFormat="1" ht="30" customHeight="1" x14ac:dyDescent="0.2">
      <c r="A182" s="147" t="s">
        <v>286</v>
      </c>
      <c r="B182" s="159" t="s">
        <v>66</v>
      </c>
      <c r="C182" s="88" t="s">
        <v>287</v>
      </c>
      <c r="D182" s="95" t="s">
        <v>2</v>
      </c>
      <c r="E182" s="90" t="s">
        <v>70</v>
      </c>
      <c r="F182" s="91">
        <v>1100</v>
      </c>
      <c r="G182" s="92"/>
      <c r="H182" s="174">
        <f t="shared" si="28"/>
        <v>0</v>
      </c>
    </row>
    <row r="183" spans="1:8" s="96" customFormat="1" ht="30" customHeight="1" x14ac:dyDescent="0.2">
      <c r="A183" s="147" t="s">
        <v>288</v>
      </c>
      <c r="B183" s="158" t="s">
        <v>614</v>
      </c>
      <c r="C183" s="88" t="s">
        <v>290</v>
      </c>
      <c r="D183" s="95" t="s">
        <v>291</v>
      </c>
      <c r="E183" s="90"/>
      <c r="F183" s="91"/>
      <c r="G183" s="94"/>
      <c r="H183" s="174"/>
    </row>
    <row r="184" spans="1:8" s="93" customFormat="1" ht="30" customHeight="1" x14ac:dyDescent="0.2">
      <c r="A184" s="147" t="s">
        <v>292</v>
      </c>
      <c r="B184" s="159" t="s">
        <v>66</v>
      </c>
      <c r="C184" s="88" t="s">
        <v>293</v>
      </c>
      <c r="D184" s="95" t="s">
        <v>2</v>
      </c>
      <c r="E184" s="90" t="s">
        <v>70</v>
      </c>
      <c r="F184" s="91">
        <v>1100</v>
      </c>
      <c r="G184" s="92"/>
      <c r="H184" s="174">
        <f>ROUND(G184*F184,2)</f>
        <v>0</v>
      </c>
    </row>
    <row r="185" spans="1:8" s="96" customFormat="1" ht="30" customHeight="1" x14ac:dyDescent="0.2">
      <c r="A185" s="146" t="s">
        <v>294</v>
      </c>
      <c r="B185" s="158" t="s">
        <v>615</v>
      </c>
      <c r="C185" s="88" t="s">
        <v>295</v>
      </c>
      <c r="D185" s="95" t="s">
        <v>296</v>
      </c>
      <c r="E185" s="90"/>
      <c r="F185" s="91"/>
      <c r="G185" s="94"/>
      <c r="H185" s="174"/>
    </row>
    <row r="186" spans="1:8" s="96" customFormat="1" ht="30" customHeight="1" x14ac:dyDescent="0.2">
      <c r="A186" s="147" t="s">
        <v>297</v>
      </c>
      <c r="B186" s="159" t="s">
        <v>66</v>
      </c>
      <c r="C186" s="88" t="s">
        <v>298</v>
      </c>
      <c r="D186" s="119"/>
      <c r="E186" s="90" t="s">
        <v>61</v>
      </c>
      <c r="F186" s="120">
        <v>15</v>
      </c>
      <c r="G186" s="92"/>
      <c r="H186" s="174">
        <f>ROUND(G186*F186,2)</f>
        <v>0</v>
      </c>
    </row>
    <row r="187" spans="1:8" s="96" customFormat="1" ht="30" customHeight="1" x14ac:dyDescent="0.2">
      <c r="A187" s="146" t="s">
        <v>421</v>
      </c>
      <c r="B187" s="159" t="s">
        <v>158</v>
      </c>
      <c r="C187" s="88" t="s">
        <v>422</v>
      </c>
      <c r="D187" s="119"/>
      <c r="E187" s="90" t="s">
        <v>61</v>
      </c>
      <c r="F187" s="120">
        <v>50</v>
      </c>
      <c r="G187" s="92"/>
      <c r="H187" s="174">
        <f>ROUND(G187*F187,2)</f>
        <v>0</v>
      </c>
    </row>
    <row r="188" spans="1:8" ht="39.950000000000003" customHeight="1" x14ac:dyDescent="0.2">
      <c r="A188" s="19"/>
      <c r="B188" s="16"/>
      <c r="C188" s="33" t="s">
        <v>33</v>
      </c>
      <c r="D188" s="10"/>
      <c r="E188" s="7"/>
      <c r="F188" s="10"/>
      <c r="G188" s="19"/>
      <c r="H188" s="22"/>
    </row>
    <row r="189" spans="1:8" s="93" customFormat="1" ht="30" customHeight="1" x14ac:dyDescent="0.2">
      <c r="A189" s="148" t="s">
        <v>72</v>
      </c>
      <c r="B189" s="158" t="s">
        <v>644</v>
      </c>
      <c r="C189" s="88" t="s">
        <v>74</v>
      </c>
      <c r="D189" s="89" t="s">
        <v>60</v>
      </c>
      <c r="E189" s="90"/>
      <c r="F189" s="91"/>
      <c r="G189" s="94"/>
      <c r="H189" s="174"/>
    </row>
    <row r="190" spans="1:8" s="96" customFormat="1" ht="30" customHeight="1" x14ac:dyDescent="0.2">
      <c r="A190" s="148" t="s">
        <v>75</v>
      </c>
      <c r="B190" s="159" t="s">
        <v>66</v>
      </c>
      <c r="C190" s="88" t="s">
        <v>76</v>
      </c>
      <c r="D190" s="95" t="s">
        <v>2</v>
      </c>
      <c r="E190" s="90" t="s">
        <v>70</v>
      </c>
      <c r="F190" s="91">
        <v>1100</v>
      </c>
      <c r="G190" s="92"/>
      <c r="H190" s="174">
        <f>ROUND(G190*F190,2)</f>
        <v>0</v>
      </c>
    </row>
    <row r="191" spans="1:8" s="96" customFormat="1" ht="30" customHeight="1" x14ac:dyDescent="0.2">
      <c r="A191" s="148" t="s">
        <v>160</v>
      </c>
      <c r="B191" s="158" t="s">
        <v>317</v>
      </c>
      <c r="C191" s="88" t="s">
        <v>162</v>
      </c>
      <c r="D191" s="95" t="s">
        <v>163</v>
      </c>
      <c r="E191" s="90"/>
      <c r="F191" s="91"/>
      <c r="G191" s="94"/>
      <c r="H191" s="174"/>
    </row>
    <row r="192" spans="1:8" s="96" customFormat="1" ht="30" customHeight="1" x14ac:dyDescent="0.2">
      <c r="A192" s="148" t="s">
        <v>433</v>
      </c>
      <c r="B192" s="159" t="s">
        <v>66</v>
      </c>
      <c r="C192" s="88" t="s">
        <v>452</v>
      </c>
      <c r="D192" s="95" t="s">
        <v>2</v>
      </c>
      <c r="E192" s="90" t="s">
        <v>70</v>
      </c>
      <c r="F192" s="91">
        <v>3</v>
      </c>
      <c r="G192" s="92"/>
      <c r="H192" s="174">
        <f t="shared" ref="H192" si="29">ROUND(G192*F192,2)</f>
        <v>0</v>
      </c>
    </row>
    <row r="193" spans="1:8" s="96" customFormat="1" ht="30" customHeight="1" x14ac:dyDescent="0.2">
      <c r="A193" s="148" t="s">
        <v>299</v>
      </c>
      <c r="B193" s="159" t="s">
        <v>158</v>
      </c>
      <c r="C193" s="88" t="s">
        <v>300</v>
      </c>
      <c r="D193" s="95" t="s">
        <v>2</v>
      </c>
      <c r="E193" s="90" t="s">
        <v>70</v>
      </c>
      <c r="F193" s="91">
        <v>35</v>
      </c>
      <c r="G193" s="92"/>
      <c r="H193" s="174">
        <f t="shared" ref="H193:H194" si="30">ROUND(G193*F193,2)</f>
        <v>0</v>
      </c>
    </row>
    <row r="194" spans="1:8" s="96" customFormat="1" ht="30" customHeight="1" x14ac:dyDescent="0.2">
      <c r="A194" s="148" t="s">
        <v>164</v>
      </c>
      <c r="B194" s="159" t="s">
        <v>234</v>
      </c>
      <c r="C194" s="88" t="s">
        <v>165</v>
      </c>
      <c r="D194" s="95" t="s">
        <v>2</v>
      </c>
      <c r="E194" s="90" t="s">
        <v>70</v>
      </c>
      <c r="F194" s="91">
        <v>20</v>
      </c>
      <c r="G194" s="92"/>
      <c r="H194" s="174">
        <f t="shared" si="30"/>
        <v>0</v>
      </c>
    </row>
    <row r="195" spans="1:8" s="96" customFormat="1" ht="30" customHeight="1" x14ac:dyDescent="0.2">
      <c r="A195" s="148" t="s">
        <v>334</v>
      </c>
      <c r="B195" s="158" t="s">
        <v>327</v>
      </c>
      <c r="C195" s="88" t="s">
        <v>336</v>
      </c>
      <c r="D195" s="95" t="s">
        <v>80</v>
      </c>
      <c r="E195" s="90"/>
      <c r="F195" s="91"/>
      <c r="G195" s="94"/>
      <c r="H195" s="174"/>
    </row>
    <row r="196" spans="1:8" s="96" customFormat="1" ht="30" customHeight="1" x14ac:dyDescent="0.2">
      <c r="A196" s="148" t="s">
        <v>337</v>
      </c>
      <c r="B196" s="159" t="s">
        <v>66</v>
      </c>
      <c r="C196" s="88" t="s">
        <v>338</v>
      </c>
      <c r="D196" s="95" t="s">
        <v>2</v>
      </c>
      <c r="E196" s="90" t="s">
        <v>83</v>
      </c>
      <c r="F196" s="91">
        <v>10</v>
      </c>
      <c r="G196" s="92"/>
      <c r="H196" s="174">
        <f>ROUND(G196*F196,2)</f>
        <v>0</v>
      </c>
    </row>
    <row r="197" spans="1:8" s="96" customFormat="1" ht="30" customHeight="1" x14ac:dyDescent="0.2">
      <c r="A197" s="148" t="s">
        <v>77</v>
      </c>
      <c r="B197" s="158" t="s">
        <v>138</v>
      </c>
      <c r="C197" s="88" t="s">
        <v>79</v>
      </c>
      <c r="D197" s="95" t="s">
        <v>80</v>
      </c>
      <c r="E197" s="90"/>
      <c r="F197" s="91"/>
      <c r="G197" s="94"/>
      <c r="H197" s="174"/>
    </row>
    <row r="198" spans="1:8" s="96" customFormat="1" ht="30" customHeight="1" x14ac:dyDescent="0.2">
      <c r="A198" s="149" t="s">
        <v>81</v>
      </c>
      <c r="B198" s="160" t="s">
        <v>66</v>
      </c>
      <c r="C198" s="98" t="s">
        <v>82</v>
      </c>
      <c r="D198" s="97" t="s">
        <v>2</v>
      </c>
      <c r="E198" s="97" t="s">
        <v>83</v>
      </c>
      <c r="F198" s="91">
        <v>35</v>
      </c>
      <c r="G198" s="92"/>
      <c r="H198" s="174">
        <f>ROUND(G198*F198,2)</f>
        <v>0</v>
      </c>
    </row>
    <row r="199" spans="1:8" s="96" customFormat="1" ht="30" customHeight="1" x14ac:dyDescent="0.2">
      <c r="A199" s="148" t="s">
        <v>84</v>
      </c>
      <c r="B199" s="159" t="s">
        <v>158</v>
      </c>
      <c r="C199" s="88" t="s">
        <v>85</v>
      </c>
      <c r="D199" s="95" t="s">
        <v>2</v>
      </c>
      <c r="E199" s="90" t="s">
        <v>83</v>
      </c>
      <c r="F199" s="91">
        <v>80</v>
      </c>
      <c r="G199" s="92"/>
      <c r="H199" s="174">
        <f>ROUND(G199*F199,2)</f>
        <v>0</v>
      </c>
    </row>
    <row r="200" spans="1:8" s="93" customFormat="1" ht="30" customHeight="1" x14ac:dyDescent="0.2">
      <c r="A200" s="148" t="s">
        <v>93</v>
      </c>
      <c r="B200" s="158" t="s">
        <v>616</v>
      </c>
      <c r="C200" s="88" t="s">
        <v>94</v>
      </c>
      <c r="D200" s="95" t="s">
        <v>95</v>
      </c>
      <c r="E200" s="90"/>
      <c r="F200" s="91"/>
      <c r="G200" s="94"/>
      <c r="H200" s="174"/>
    </row>
    <row r="201" spans="1:8" s="96" customFormat="1" ht="30" customHeight="1" x14ac:dyDescent="0.2">
      <c r="A201" s="148" t="s">
        <v>96</v>
      </c>
      <c r="B201" s="159" t="s">
        <v>597</v>
      </c>
      <c r="C201" s="88" t="s">
        <v>107</v>
      </c>
      <c r="D201" s="95" t="s">
        <v>97</v>
      </c>
      <c r="E201" s="90"/>
      <c r="F201" s="91"/>
      <c r="G201" s="94"/>
      <c r="H201" s="174"/>
    </row>
    <row r="202" spans="1:8" s="96" customFormat="1" ht="30" customHeight="1" x14ac:dyDescent="0.2">
      <c r="A202" s="148" t="s">
        <v>98</v>
      </c>
      <c r="B202" s="161" t="s">
        <v>99</v>
      </c>
      <c r="C202" s="88" t="s">
        <v>100</v>
      </c>
      <c r="D202" s="95"/>
      <c r="E202" s="90" t="s">
        <v>70</v>
      </c>
      <c r="F202" s="91">
        <v>5</v>
      </c>
      <c r="G202" s="92"/>
      <c r="H202" s="174">
        <f>ROUND(G202*F202,2)</f>
        <v>0</v>
      </c>
    </row>
    <row r="203" spans="1:8" s="96" customFormat="1" ht="30" customHeight="1" x14ac:dyDescent="0.2">
      <c r="A203" s="148" t="s">
        <v>101</v>
      </c>
      <c r="B203" s="161" t="s">
        <v>102</v>
      </c>
      <c r="C203" s="88" t="s">
        <v>103</v>
      </c>
      <c r="D203" s="95"/>
      <c r="E203" s="90" t="s">
        <v>70</v>
      </c>
      <c r="F203" s="91">
        <v>50</v>
      </c>
      <c r="G203" s="92"/>
      <c r="H203" s="174">
        <f>ROUND(G203*F203,2)</f>
        <v>0</v>
      </c>
    </row>
    <row r="204" spans="1:8" s="96" customFormat="1" ht="30" customHeight="1" x14ac:dyDescent="0.2">
      <c r="A204" s="148" t="s">
        <v>104</v>
      </c>
      <c r="B204" s="161" t="s">
        <v>105</v>
      </c>
      <c r="C204" s="88" t="s">
        <v>106</v>
      </c>
      <c r="D204" s="95" t="s">
        <v>2</v>
      </c>
      <c r="E204" s="90" t="s">
        <v>70</v>
      </c>
      <c r="F204" s="91">
        <v>285</v>
      </c>
      <c r="G204" s="92"/>
      <c r="H204" s="174">
        <f>ROUND(G204*F204,2)</f>
        <v>0</v>
      </c>
    </row>
    <row r="205" spans="1:8" s="96" customFormat="1" ht="30" customHeight="1" x14ac:dyDescent="0.2">
      <c r="A205" s="148" t="s">
        <v>169</v>
      </c>
      <c r="B205" s="158" t="s">
        <v>617</v>
      </c>
      <c r="C205" s="88" t="s">
        <v>171</v>
      </c>
      <c r="D205" s="95" t="s">
        <v>172</v>
      </c>
      <c r="E205" s="90"/>
      <c r="F205" s="91"/>
      <c r="G205" s="94"/>
      <c r="H205" s="174"/>
    </row>
    <row r="206" spans="1:8" s="96" customFormat="1" ht="39.950000000000003" customHeight="1" x14ac:dyDescent="0.2">
      <c r="A206" s="148" t="s">
        <v>440</v>
      </c>
      <c r="B206" s="159" t="s">
        <v>66</v>
      </c>
      <c r="C206" s="88" t="s">
        <v>441</v>
      </c>
      <c r="D206" s="95" t="s">
        <v>131</v>
      </c>
      <c r="E206" s="90" t="s">
        <v>114</v>
      </c>
      <c r="F206" s="91">
        <v>12</v>
      </c>
      <c r="G206" s="92"/>
      <c r="H206" s="174">
        <f t="shared" ref="H206" si="31">ROUND(G206*F206,2)</f>
        <v>0</v>
      </c>
    </row>
    <row r="207" spans="1:8" s="93" customFormat="1" ht="30" customHeight="1" x14ac:dyDescent="0.2">
      <c r="A207" s="148" t="s">
        <v>350</v>
      </c>
      <c r="B207" s="158" t="s">
        <v>618</v>
      </c>
      <c r="C207" s="88" t="s">
        <v>352</v>
      </c>
      <c r="D207" s="95" t="s">
        <v>876</v>
      </c>
      <c r="E207" s="90"/>
      <c r="F207" s="99"/>
      <c r="G207" s="94"/>
      <c r="H207" s="174"/>
    </row>
    <row r="208" spans="1:8" s="93" customFormat="1" ht="30" customHeight="1" x14ac:dyDescent="0.2">
      <c r="A208" s="148" t="s">
        <v>353</v>
      </c>
      <c r="B208" s="159" t="s">
        <v>66</v>
      </c>
      <c r="C208" s="88" t="s">
        <v>354</v>
      </c>
      <c r="D208" s="95"/>
      <c r="E208" s="90" t="s">
        <v>70</v>
      </c>
      <c r="F208" s="99">
        <v>20</v>
      </c>
      <c r="G208" s="92"/>
      <c r="H208" s="174">
        <f t="shared" ref="H208:H209" si="32">ROUND(G208*F208,2)</f>
        <v>0</v>
      </c>
    </row>
    <row r="209" spans="1:8" s="96" customFormat="1" ht="30" customHeight="1" x14ac:dyDescent="0.2">
      <c r="A209" s="148" t="s">
        <v>183</v>
      </c>
      <c r="B209" s="158" t="s">
        <v>619</v>
      </c>
      <c r="C209" s="88" t="s">
        <v>185</v>
      </c>
      <c r="D209" s="95" t="s">
        <v>186</v>
      </c>
      <c r="E209" s="90" t="s">
        <v>83</v>
      </c>
      <c r="F209" s="99">
        <v>3</v>
      </c>
      <c r="G209" s="92"/>
      <c r="H209" s="174">
        <f t="shared" si="32"/>
        <v>0</v>
      </c>
    </row>
    <row r="210" spans="1:8" ht="39.950000000000003" customHeight="1" x14ac:dyDescent="0.2">
      <c r="A210" s="19"/>
      <c r="B210" s="6"/>
      <c r="C210" s="33" t="s">
        <v>20</v>
      </c>
      <c r="D210" s="10"/>
      <c r="E210" s="8"/>
      <c r="F210" s="8"/>
      <c r="G210" s="19"/>
      <c r="H210" s="22"/>
    </row>
    <row r="211" spans="1:8" s="93" customFormat="1" ht="39.950000000000003" customHeight="1" x14ac:dyDescent="0.2">
      <c r="A211" s="146" t="s">
        <v>115</v>
      </c>
      <c r="B211" s="158" t="s">
        <v>621</v>
      </c>
      <c r="C211" s="88" t="s">
        <v>117</v>
      </c>
      <c r="D211" s="95" t="s">
        <v>919</v>
      </c>
      <c r="E211" s="90"/>
      <c r="F211" s="99"/>
      <c r="G211" s="94"/>
      <c r="H211" s="176"/>
    </row>
    <row r="212" spans="1:8" s="93" customFormat="1" ht="39.950000000000003" customHeight="1" x14ac:dyDescent="0.2">
      <c r="A212" s="146" t="s">
        <v>311</v>
      </c>
      <c r="B212" s="159" t="s">
        <v>66</v>
      </c>
      <c r="C212" s="88" t="s">
        <v>313</v>
      </c>
      <c r="D212" s="95" t="s">
        <v>2</v>
      </c>
      <c r="E212" s="90" t="s">
        <v>70</v>
      </c>
      <c r="F212" s="99">
        <v>10</v>
      </c>
      <c r="G212" s="92"/>
      <c r="H212" s="177">
        <f>ROUND(G212*F212,2)</f>
        <v>0</v>
      </c>
    </row>
    <row r="213" spans="1:8" s="96" customFormat="1" ht="80.099999999999994" customHeight="1" x14ac:dyDescent="0.2">
      <c r="A213" s="146"/>
      <c r="B213" s="159" t="s">
        <v>158</v>
      </c>
      <c r="C213" s="88" t="s">
        <v>924</v>
      </c>
      <c r="D213" s="95" t="s">
        <v>853</v>
      </c>
      <c r="E213" s="90" t="s">
        <v>114</v>
      </c>
      <c r="F213" s="121">
        <v>160</v>
      </c>
      <c r="G213" s="117"/>
      <c r="H213" s="177">
        <f>ROUND(G213*F213,2)</f>
        <v>0</v>
      </c>
    </row>
    <row r="214" spans="1:8" s="96" customFormat="1" ht="80.099999999999994" customHeight="1" x14ac:dyDescent="0.2">
      <c r="A214" s="146"/>
      <c r="B214" s="159" t="s">
        <v>234</v>
      </c>
      <c r="C214" s="88" t="s">
        <v>922</v>
      </c>
      <c r="D214" s="95" t="s">
        <v>850</v>
      </c>
      <c r="E214" s="90" t="s">
        <v>114</v>
      </c>
      <c r="F214" s="121">
        <v>30</v>
      </c>
      <c r="G214" s="117"/>
      <c r="H214" s="177">
        <f>ROUND(G214*F214,2)</f>
        <v>0</v>
      </c>
    </row>
    <row r="215" spans="1:8" s="96" customFormat="1" ht="69.95" customHeight="1" x14ac:dyDescent="0.2">
      <c r="A215" s="146"/>
      <c r="B215" s="159" t="s">
        <v>91</v>
      </c>
      <c r="C215" s="88" t="s">
        <v>923</v>
      </c>
      <c r="D215" s="95" t="s">
        <v>851</v>
      </c>
      <c r="E215" s="90" t="s">
        <v>114</v>
      </c>
      <c r="F215" s="121">
        <v>25</v>
      </c>
      <c r="G215" s="117"/>
      <c r="H215" s="177">
        <f t="shared" ref="H215:H220" si="33">ROUND(G215*F215,2)</f>
        <v>0</v>
      </c>
    </row>
    <row r="216" spans="1:8" s="96" customFormat="1" ht="39.950000000000003" customHeight="1" x14ac:dyDescent="0.2">
      <c r="A216" s="146" t="s">
        <v>434</v>
      </c>
      <c r="B216" s="159" t="s">
        <v>462</v>
      </c>
      <c r="C216" s="88" t="s">
        <v>453</v>
      </c>
      <c r="D216" s="95" t="s">
        <v>435</v>
      </c>
      <c r="E216" s="90" t="s">
        <v>114</v>
      </c>
      <c r="F216" s="91">
        <v>20</v>
      </c>
      <c r="G216" s="92"/>
      <c r="H216" s="174">
        <f t="shared" si="33"/>
        <v>0</v>
      </c>
    </row>
    <row r="217" spans="1:8" s="96" customFormat="1" ht="39.950000000000003" customHeight="1" x14ac:dyDescent="0.2">
      <c r="A217" s="146" t="s">
        <v>130</v>
      </c>
      <c r="B217" s="159" t="s">
        <v>465</v>
      </c>
      <c r="C217" s="88" t="s">
        <v>439</v>
      </c>
      <c r="D217" s="95" t="s">
        <v>131</v>
      </c>
      <c r="E217" s="90" t="s">
        <v>114</v>
      </c>
      <c r="F217" s="91">
        <v>7</v>
      </c>
      <c r="G217" s="92"/>
      <c r="H217" s="174">
        <f t="shared" si="33"/>
        <v>0</v>
      </c>
    </row>
    <row r="218" spans="1:8" s="96" customFormat="1" ht="39.950000000000003" customHeight="1" x14ac:dyDescent="0.2">
      <c r="A218" s="146" t="s">
        <v>132</v>
      </c>
      <c r="B218" s="159" t="s">
        <v>312</v>
      </c>
      <c r="C218" s="88" t="s">
        <v>438</v>
      </c>
      <c r="D218" s="95" t="s">
        <v>133</v>
      </c>
      <c r="E218" s="90" t="s">
        <v>114</v>
      </c>
      <c r="F218" s="91">
        <v>4</v>
      </c>
      <c r="G218" s="92"/>
      <c r="H218" s="174">
        <f t="shared" si="33"/>
        <v>0</v>
      </c>
    </row>
    <row r="219" spans="1:8" s="96" customFormat="1" ht="39.950000000000003" customHeight="1" x14ac:dyDescent="0.2">
      <c r="A219" s="146" t="s">
        <v>436</v>
      </c>
      <c r="B219" s="159" t="s">
        <v>620</v>
      </c>
      <c r="C219" s="88" t="s">
        <v>897</v>
      </c>
      <c r="D219" s="95" t="s">
        <v>133</v>
      </c>
      <c r="E219" s="90" t="s">
        <v>114</v>
      </c>
      <c r="F219" s="91">
        <v>4</v>
      </c>
      <c r="G219" s="92"/>
      <c r="H219" s="174">
        <f t="shared" si="33"/>
        <v>0</v>
      </c>
    </row>
    <row r="220" spans="1:8" s="93" customFormat="1" ht="30" customHeight="1" x14ac:dyDescent="0.2">
      <c r="A220" s="146" t="s">
        <v>134</v>
      </c>
      <c r="B220" s="158" t="s">
        <v>622</v>
      </c>
      <c r="C220" s="88" t="s">
        <v>107</v>
      </c>
      <c r="D220" s="95" t="s">
        <v>136</v>
      </c>
      <c r="E220" s="90" t="s">
        <v>70</v>
      </c>
      <c r="F220" s="99">
        <v>30</v>
      </c>
      <c r="G220" s="92"/>
      <c r="H220" s="174">
        <f t="shared" si="33"/>
        <v>0</v>
      </c>
    </row>
    <row r="221" spans="1:8" s="96" customFormat="1" ht="39.950000000000003" customHeight="1" x14ac:dyDescent="0.2">
      <c r="A221" s="146" t="s">
        <v>316</v>
      </c>
      <c r="B221" s="158" t="s">
        <v>623</v>
      </c>
      <c r="C221" s="88" t="s">
        <v>318</v>
      </c>
      <c r="D221" s="95" t="s">
        <v>182</v>
      </c>
      <c r="E221" s="163"/>
      <c r="F221" s="91"/>
      <c r="G221" s="94"/>
      <c r="H221" s="176"/>
    </row>
    <row r="222" spans="1:8" s="96" customFormat="1" ht="30" customHeight="1" x14ac:dyDescent="0.2">
      <c r="A222" s="146" t="s">
        <v>319</v>
      </c>
      <c r="B222" s="159" t="s">
        <v>66</v>
      </c>
      <c r="C222" s="88" t="s">
        <v>320</v>
      </c>
      <c r="D222" s="95"/>
      <c r="E222" s="90"/>
      <c r="F222" s="91"/>
      <c r="G222" s="94"/>
      <c r="H222" s="176"/>
    </row>
    <row r="223" spans="1:8" s="96" customFormat="1" ht="30" customHeight="1" x14ac:dyDescent="0.2">
      <c r="A223" s="146" t="s">
        <v>321</v>
      </c>
      <c r="B223" s="161" t="s">
        <v>99</v>
      </c>
      <c r="C223" s="88" t="s">
        <v>322</v>
      </c>
      <c r="D223" s="95"/>
      <c r="E223" s="90" t="s">
        <v>281</v>
      </c>
      <c r="F223" s="91">
        <v>110</v>
      </c>
      <c r="G223" s="92"/>
      <c r="H223" s="174">
        <f>ROUND(G223*F223,2)</f>
        <v>0</v>
      </c>
    </row>
    <row r="224" spans="1:8" s="96" customFormat="1" ht="30" customHeight="1" x14ac:dyDescent="0.2">
      <c r="A224" s="146" t="s">
        <v>323</v>
      </c>
      <c r="B224" s="159" t="s">
        <v>158</v>
      </c>
      <c r="C224" s="88" t="s">
        <v>324</v>
      </c>
      <c r="D224" s="95"/>
      <c r="E224" s="90"/>
      <c r="F224" s="91"/>
      <c r="G224" s="94"/>
      <c r="H224" s="176"/>
    </row>
    <row r="225" spans="1:8" s="96" customFormat="1" ht="30" customHeight="1" x14ac:dyDescent="0.2">
      <c r="A225" s="146" t="s">
        <v>325</v>
      </c>
      <c r="B225" s="161" t="s">
        <v>99</v>
      </c>
      <c r="C225" s="88" t="s">
        <v>322</v>
      </c>
      <c r="D225" s="95"/>
      <c r="E225" s="90" t="s">
        <v>281</v>
      </c>
      <c r="F225" s="91">
        <v>20</v>
      </c>
      <c r="G225" s="92"/>
      <c r="H225" s="174">
        <f>ROUND(G225*F225,2)</f>
        <v>0</v>
      </c>
    </row>
    <row r="226" spans="1:8" s="96" customFormat="1" ht="39.950000000000003" customHeight="1" x14ac:dyDescent="0.2">
      <c r="A226" s="146" t="s">
        <v>326</v>
      </c>
      <c r="B226" s="158" t="s">
        <v>624</v>
      </c>
      <c r="C226" s="88" t="s">
        <v>328</v>
      </c>
      <c r="D226" s="95" t="s">
        <v>140</v>
      </c>
      <c r="E226" s="90" t="s">
        <v>281</v>
      </c>
      <c r="F226" s="91">
        <v>190</v>
      </c>
      <c r="G226" s="92"/>
      <c r="H226" s="174">
        <f>ROUND(G226*F226,2)</f>
        <v>0</v>
      </c>
    </row>
    <row r="227" spans="1:8" ht="50.1" customHeight="1" x14ac:dyDescent="0.2">
      <c r="A227" s="19"/>
      <c r="B227" s="6"/>
      <c r="C227" s="33" t="s">
        <v>22</v>
      </c>
      <c r="D227" s="10"/>
      <c r="E227" s="9"/>
      <c r="F227" s="8"/>
      <c r="G227" s="19"/>
      <c r="H227" s="22"/>
    </row>
    <row r="228" spans="1:8" s="93" customFormat="1" ht="30" customHeight="1" x14ac:dyDescent="0.2">
      <c r="A228" s="146" t="s">
        <v>355</v>
      </c>
      <c r="B228" s="158" t="s">
        <v>625</v>
      </c>
      <c r="C228" s="88" t="s">
        <v>357</v>
      </c>
      <c r="D228" s="95" t="s">
        <v>197</v>
      </c>
      <c r="E228" s="90"/>
      <c r="F228" s="99"/>
      <c r="G228" s="94"/>
      <c r="H228" s="176"/>
    </row>
    <row r="229" spans="1:8" s="93" customFormat="1" ht="30" customHeight="1" x14ac:dyDescent="0.2">
      <c r="A229" s="146" t="s">
        <v>358</v>
      </c>
      <c r="B229" s="159" t="s">
        <v>66</v>
      </c>
      <c r="C229" s="88" t="s">
        <v>359</v>
      </c>
      <c r="D229" s="95"/>
      <c r="E229" s="90" t="s">
        <v>83</v>
      </c>
      <c r="F229" s="99">
        <v>2</v>
      </c>
      <c r="G229" s="92"/>
      <c r="H229" s="174">
        <f>ROUND(G229*F229,2)</f>
        <v>0</v>
      </c>
    </row>
    <row r="230" spans="1:8" s="96" customFormat="1" ht="30" customHeight="1" x14ac:dyDescent="0.2">
      <c r="A230" s="146" t="s">
        <v>360</v>
      </c>
      <c r="B230" s="158" t="s">
        <v>626</v>
      </c>
      <c r="C230" s="88" t="s">
        <v>362</v>
      </c>
      <c r="D230" s="95" t="s">
        <v>197</v>
      </c>
      <c r="E230" s="90"/>
      <c r="F230" s="99"/>
      <c r="G230" s="94"/>
      <c r="H230" s="176"/>
    </row>
    <row r="231" spans="1:8" s="96" customFormat="1" ht="30" customHeight="1" x14ac:dyDescent="0.2">
      <c r="A231" s="146" t="s">
        <v>363</v>
      </c>
      <c r="B231" s="159" t="s">
        <v>66</v>
      </c>
      <c r="C231" s="88" t="s">
        <v>364</v>
      </c>
      <c r="D231" s="95"/>
      <c r="E231" s="90"/>
      <c r="F231" s="99"/>
      <c r="G231" s="94"/>
      <c r="H231" s="176"/>
    </row>
    <row r="232" spans="1:8" s="96" customFormat="1" ht="39.950000000000003" customHeight="1" x14ac:dyDescent="0.2">
      <c r="A232" s="146" t="s">
        <v>365</v>
      </c>
      <c r="B232" s="161" t="s">
        <v>99</v>
      </c>
      <c r="C232" s="88" t="s">
        <v>366</v>
      </c>
      <c r="D232" s="95"/>
      <c r="E232" s="90" t="s">
        <v>114</v>
      </c>
      <c r="F232" s="99">
        <v>7</v>
      </c>
      <c r="G232" s="92"/>
      <c r="H232" s="174">
        <f>ROUND(G232*F232,2)</f>
        <v>0</v>
      </c>
    </row>
    <row r="233" spans="1:8" s="125" customFormat="1" ht="30" customHeight="1" x14ac:dyDescent="0.2">
      <c r="A233" s="146" t="s">
        <v>370</v>
      </c>
      <c r="B233" s="158" t="s">
        <v>627</v>
      </c>
      <c r="C233" s="124" t="s">
        <v>372</v>
      </c>
      <c r="D233" s="75" t="s">
        <v>145</v>
      </c>
      <c r="E233" s="90"/>
      <c r="F233" s="99"/>
      <c r="G233" s="94"/>
      <c r="H233" s="176"/>
    </row>
    <row r="234" spans="1:8" s="96" customFormat="1" ht="39.950000000000003" customHeight="1" x14ac:dyDescent="0.2">
      <c r="A234" s="146" t="s">
        <v>373</v>
      </c>
      <c r="B234" s="159" t="s">
        <v>66</v>
      </c>
      <c r="C234" s="100" t="s">
        <v>374</v>
      </c>
      <c r="D234" s="95"/>
      <c r="E234" s="90" t="s">
        <v>83</v>
      </c>
      <c r="F234" s="99">
        <v>1</v>
      </c>
      <c r="G234" s="92"/>
      <c r="H234" s="174">
        <f t="shared" ref="H234:H235" si="34">ROUND(G234*F234,2)</f>
        <v>0</v>
      </c>
    </row>
    <row r="235" spans="1:8" s="96" customFormat="1" ht="39.950000000000003" customHeight="1" x14ac:dyDescent="0.2">
      <c r="A235" s="146" t="s">
        <v>375</v>
      </c>
      <c r="B235" s="159" t="s">
        <v>158</v>
      </c>
      <c r="C235" s="100" t="s">
        <v>376</v>
      </c>
      <c r="D235" s="95"/>
      <c r="E235" s="90" t="s">
        <v>83</v>
      </c>
      <c r="F235" s="99">
        <v>1</v>
      </c>
      <c r="G235" s="92"/>
      <c r="H235" s="174">
        <f t="shared" si="34"/>
        <v>0</v>
      </c>
    </row>
    <row r="236" spans="1:8" s="127" customFormat="1" ht="30" customHeight="1" x14ac:dyDescent="0.2">
      <c r="A236" s="146" t="s">
        <v>387</v>
      </c>
      <c r="B236" s="158" t="s">
        <v>628</v>
      </c>
      <c r="C236" s="126" t="s">
        <v>389</v>
      </c>
      <c r="D236" s="95" t="s">
        <v>197</v>
      </c>
      <c r="E236" s="90"/>
      <c r="F236" s="99"/>
      <c r="G236" s="94"/>
      <c r="H236" s="174"/>
    </row>
    <row r="237" spans="1:8" s="125" customFormat="1" ht="30" customHeight="1" x14ac:dyDescent="0.2">
      <c r="A237" s="146" t="s">
        <v>390</v>
      </c>
      <c r="B237" s="159" t="s">
        <v>66</v>
      </c>
      <c r="C237" s="126" t="s">
        <v>392</v>
      </c>
      <c r="D237" s="95"/>
      <c r="E237" s="90"/>
      <c r="F237" s="99"/>
      <c r="G237" s="94"/>
      <c r="H237" s="176"/>
    </row>
    <row r="238" spans="1:8" s="96" customFormat="1" ht="39.950000000000003" customHeight="1" x14ac:dyDescent="0.2">
      <c r="A238" s="146" t="s">
        <v>442</v>
      </c>
      <c r="B238" s="161" t="s">
        <v>99</v>
      </c>
      <c r="C238" s="88" t="s">
        <v>640</v>
      </c>
      <c r="D238" s="95"/>
      <c r="E238" s="90" t="s">
        <v>83</v>
      </c>
      <c r="F238" s="99">
        <v>2</v>
      </c>
      <c r="G238" s="92"/>
      <c r="H238" s="174">
        <f t="shared" ref="H238" si="35">ROUND(G238*F238,2)</f>
        <v>0</v>
      </c>
    </row>
    <row r="239" spans="1:8" s="93" customFormat="1" ht="30" customHeight="1" x14ac:dyDescent="0.2">
      <c r="A239" s="146" t="s">
        <v>393</v>
      </c>
      <c r="B239" s="158" t="s">
        <v>629</v>
      </c>
      <c r="C239" s="88" t="s">
        <v>395</v>
      </c>
      <c r="D239" s="95" t="s">
        <v>197</v>
      </c>
      <c r="E239" s="90" t="s">
        <v>83</v>
      </c>
      <c r="F239" s="99">
        <v>2</v>
      </c>
      <c r="G239" s="92"/>
      <c r="H239" s="174">
        <f t="shared" ref="H239:H241" si="36">ROUND(G239*F239,2)</f>
        <v>0</v>
      </c>
    </row>
    <row r="240" spans="1:8" s="96" customFormat="1" ht="30" customHeight="1" x14ac:dyDescent="0.2">
      <c r="A240" s="146" t="s">
        <v>398</v>
      </c>
      <c r="B240" s="158" t="s">
        <v>535</v>
      </c>
      <c r="C240" s="88" t="s">
        <v>399</v>
      </c>
      <c r="D240" s="95" t="s">
        <v>197</v>
      </c>
      <c r="E240" s="90" t="s">
        <v>83</v>
      </c>
      <c r="F240" s="99">
        <v>1</v>
      </c>
      <c r="G240" s="92"/>
      <c r="H240" s="174">
        <f t="shared" si="36"/>
        <v>0</v>
      </c>
    </row>
    <row r="241" spans="1:8" s="96" customFormat="1" ht="30" customHeight="1" x14ac:dyDescent="0.2">
      <c r="A241" s="146" t="s">
        <v>400</v>
      </c>
      <c r="B241" s="158" t="s">
        <v>538</v>
      </c>
      <c r="C241" s="88" t="s">
        <v>401</v>
      </c>
      <c r="D241" s="95" t="s">
        <v>402</v>
      </c>
      <c r="E241" s="90" t="s">
        <v>114</v>
      </c>
      <c r="F241" s="99">
        <v>24</v>
      </c>
      <c r="G241" s="92"/>
      <c r="H241" s="174">
        <f t="shared" si="36"/>
        <v>0</v>
      </c>
    </row>
    <row r="242" spans="1:8" s="125" customFormat="1" ht="30" customHeight="1" x14ac:dyDescent="0.2">
      <c r="A242" s="146" t="s">
        <v>403</v>
      </c>
      <c r="B242" s="164" t="s">
        <v>539</v>
      </c>
      <c r="C242" s="128" t="s">
        <v>404</v>
      </c>
      <c r="D242" s="129" t="s">
        <v>854</v>
      </c>
      <c r="E242" s="90"/>
      <c r="F242" s="130"/>
      <c r="G242" s="104"/>
      <c r="H242" s="174"/>
    </row>
    <row r="243" spans="1:8" s="125" customFormat="1" ht="30" customHeight="1" x14ac:dyDescent="0.2">
      <c r="A243" s="146" t="s">
        <v>405</v>
      </c>
      <c r="B243" s="165" t="s">
        <v>66</v>
      </c>
      <c r="C243" s="131" t="s">
        <v>406</v>
      </c>
      <c r="D243" s="129" t="s">
        <v>407</v>
      </c>
      <c r="E243" s="90" t="s">
        <v>70</v>
      </c>
      <c r="F243" s="99">
        <v>26</v>
      </c>
      <c r="G243" s="92"/>
      <c r="H243" s="174">
        <f>ROUND(G243*F243,2)</f>
        <v>0</v>
      </c>
    </row>
    <row r="244" spans="1:8" ht="39.950000000000003" customHeight="1" x14ac:dyDescent="0.2">
      <c r="A244" s="19"/>
      <c r="B244" s="12"/>
      <c r="C244" s="33" t="s">
        <v>23</v>
      </c>
      <c r="D244" s="10"/>
      <c r="E244" s="9"/>
      <c r="F244" s="8"/>
      <c r="G244" s="19"/>
      <c r="H244" s="22"/>
    </row>
    <row r="245" spans="1:8" s="96" customFormat="1" ht="39.950000000000003" customHeight="1" x14ac:dyDescent="0.2">
      <c r="A245" s="146" t="s">
        <v>142</v>
      </c>
      <c r="B245" s="158" t="s">
        <v>630</v>
      </c>
      <c r="C245" s="100" t="s">
        <v>144</v>
      </c>
      <c r="D245" s="75" t="s">
        <v>145</v>
      </c>
      <c r="E245" s="90" t="s">
        <v>83</v>
      </c>
      <c r="F245" s="99">
        <v>1</v>
      </c>
      <c r="G245" s="92"/>
      <c r="H245" s="174">
        <f>ROUND(G245*F245,2)</f>
        <v>0</v>
      </c>
    </row>
    <row r="246" spans="1:8" s="96" customFormat="1" ht="30" customHeight="1" x14ac:dyDescent="0.2">
      <c r="A246" s="146" t="s">
        <v>215</v>
      </c>
      <c r="B246" s="158" t="s">
        <v>631</v>
      </c>
      <c r="C246" s="88" t="s">
        <v>217</v>
      </c>
      <c r="D246" s="95" t="s">
        <v>197</v>
      </c>
      <c r="E246" s="90"/>
      <c r="F246" s="99"/>
      <c r="G246" s="104"/>
      <c r="H246" s="176"/>
    </row>
    <row r="247" spans="1:8" s="96" customFormat="1" ht="30" customHeight="1" x14ac:dyDescent="0.2">
      <c r="A247" s="146" t="s">
        <v>218</v>
      </c>
      <c r="B247" s="159" t="s">
        <v>66</v>
      </c>
      <c r="C247" s="88" t="s">
        <v>219</v>
      </c>
      <c r="D247" s="95"/>
      <c r="E247" s="90" t="s">
        <v>220</v>
      </c>
      <c r="F247" s="110">
        <v>0.3</v>
      </c>
      <c r="G247" s="92"/>
      <c r="H247" s="174">
        <f>ROUND(G247*F247,2)</f>
        <v>0</v>
      </c>
    </row>
    <row r="248" spans="1:8" s="93" customFormat="1" ht="30" customHeight="1" x14ac:dyDescent="0.2">
      <c r="A248" s="146" t="s">
        <v>408</v>
      </c>
      <c r="B248" s="158" t="s">
        <v>632</v>
      </c>
      <c r="C248" s="100" t="s">
        <v>409</v>
      </c>
      <c r="D248" s="75" t="s">
        <v>145</v>
      </c>
      <c r="E248" s="90"/>
      <c r="F248" s="99"/>
      <c r="G248" s="94"/>
      <c r="H248" s="176"/>
    </row>
    <row r="249" spans="1:8" s="96" customFormat="1" ht="30" customHeight="1" x14ac:dyDescent="0.2">
      <c r="A249" s="146" t="s">
        <v>410</v>
      </c>
      <c r="B249" s="159" t="s">
        <v>66</v>
      </c>
      <c r="C249" s="88" t="s">
        <v>411</v>
      </c>
      <c r="D249" s="95"/>
      <c r="E249" s="90" t="s">
        <v>83</v>
      </c>
      <c r="F249" s="99">
        <v>1</v>
      </c>
      <c r="G249" s="92"/>
      <c r="H249" s="174">
        <f t="shared" ref="H249:H254" si="37">ROUND(G249*F249,2)</f>
        <v>0</v>
      </c>
    </row>
    <row r="250" spans="1:8" s="96" customFormat="1" ht="30" customHeight="1" x14ac:dyDescent="0.2">
      <c r="A250" s="146" t="s">
        <v>412</v>
      </c>
      <c r="B250" s="159" t="s">
        <v>158</v>
      </c>
      <c r="C250" s="88" t="s">
        <v>413</v>
      </c>
      <c r="D250" s="95"/>
      <c r="E250" s="90" t="s">
        <v>83</v>
      </c>
      <c r="F250" s="99">
        <v>1</v>
      </c>
      <c r="G250" s="92"/>
      <c r="H250" s="174">
        <f t="shared" si="37"/>
        <v>0</v>
      </c>
    </row>
    <row r="251" spans="1:8" s="93" customFormat="1" ht="30" customHeight="1" x14ac:dyDescent="0.2">
      <c r="A251" s="146" t="s">
        <v>189</v>
      </c>
      <c r="B251" s="158" t="s">
        <v>633</v>
      </c>
      <c r="C251" s="88" t="s">
        <v>191</v>
      </c>
      <c r="D251" s="75" t="s">
        <v>145</v>
      </c>
      <c r="E251" s="90" t="s">
        <v>83</v>
      </c>
      <c r="F251" s="99">
        <v>6</v>
      </c>
      <c r="G251" s="92"/>
      <c r="H251" s="174">
        <f t="shared" si="37"/>
        <v>0</v>
      </c>
    </row>
    <row r="252" spans="1:8" s="93" customFormat="1" ht="30" customHeight="1" x14ac:dyDescent="0.2">
      <c r="A252" s="146" t="s">
        <v>418</v>
      </c>
      <c r="B252" s="158" t="s">
        <v>634</v>
      </c>
      <c r="C252" s="88" t="s">
        <v>420</v>
      </c>
      <c r="D252" s="75" t="s">
        <v>145</v>
      </c>
      <c r="E252" s="90" t="s">
        <v>83</v>
      </c>
      <c r="F252" s="99">
        <v>1</v>
      </c>
      <c r="G252" s="92"/>
      <c r="H252" s="174">
        <f t="shared" si="37"/>
        <v>0</v>
      </c>
    </row>
    <row r="253" spans="1:8" s="96" customFormat="1" ht="30" customHeight="1" x14ac:dyDescent="0.2">
      <c r="A253" s="146" t="s">
        <v>146</v>
      </c>
      <c r="B253" s="158" t="s">
        <v>635</v>
      </c>
      <c r="C253" s="88" t="s">
        <v>148</v>
      </c>
      <c r="D253" s="75" t="s">
        <v>145</v>
      </c>
      <c r="E253" s="90" t="s">
        <v>83</v>
      </c>
      <c r="F253" s="99">
        <v>1</v>
      </c>
      <c r="G253" s="92"/>
      <c r="H253" s="174">
        <f t="shared" si="37"/>
        <v>0</v>
      </c>
    </row>
    <row r="254" spans="1:8" s="96" customFormat="1" ht="30" customHeight="1" x14ac:dyDescent="0.2">
      <c r="A254" s="151" t="s">
        <v>149</v>
      </c>
      <c r="B254" s="166" t="s">
        <v>636</v>
      </c>
      <c r="C254" s="100" t="s">
        <v>151</v>
      </c>
      <c r="D254" s="75" t="s">
        <v>145</v>
      </c>
      <c r="E254" s="101" t="s">
        <v>83</v>
      </c>
      <c r="F254" s="102">
        <v>1</v>
      </c>
      <c r="G254" s="103"/>
      <c r="H254" s="178">
        <f t="shared" si="37"/>
        <v>0</v>
      </c>
    </row>
    <row r="255" spans="1:8" ht="39.950000000000003" customHeight="1" x14ac:dyDescent="0.2">
      <c r="A255" s="19"/>
      <c r="B255" s="16"/>
      <c r="C255" s="33" t="s">
        <v>24</v>
      </c>
      <c r="D255" s="10"/>
      <c r="E255" s="7"/>
      <c r="F255" s="10"/>
      <c r="G255" s="19"/>
      <c r="H255" s="22"/>
    </row>
    <row r="256" spans="1:8" s="93" customFormat="1" ht="30" customHeight="1" x14ac:dyDescent="0.2">
      <c r="A256" s="148" t="s">
        <v>152</v>
      </c>
      <c r="B256" s="158" t="s">
        <v>637</v>
      </c>
      <c r="C256" s="88" t="s">
        <v>153</v>
      </c>
      <c r="D256" s="95" t="s">
        <v>154</v>
      </c>
      <c r="E256" s="90"/>
      <c r="F256" s="91"/>
      <c r="G256" s="94"/>
      <c r="H256" s="174"/>
    </row>
    <row r="257" spans="1:8" s="96" customFormat="1" ht="30" customHeight="1" x14ac:dyDescent="0.2">
      <c r="A257" s="148" t="s">
        <v>155</v>
      </c>
      <c r="B257" s="159" t="s">
        <v>66</v>
      </c>
      <c r="C257" s="88" t="s">
        <v>156</v>
      </c>
      <c r="D257" s="95"/>
      <c r="E257" s="90" t="s">
        <v>70</v>
      </c>
      <c r="F257" s="91">
        <v>20</v>
      </c>
      <c r="G257" s="92"/>
      <c r="H257" s="174">
        <f>ROUND(G257*F257,2)</f>
        <v>0</v>
      </c>
    </row>
    <row r="258" spans="1:8" s="96" customFormat="1" ht="30" customHeight="1" x14ac:dyDescent="0.2">
      <c r="A258" s="148" t="s">
        <v>157</v>
      </c>
      <c r="B258" s="159" t="s">
        <v>158</v>
      </c>
      <c r="C258" s="88" t="s">
        <v>159</v>
      </c>
      <c r="D258" s="95"/>
      <c r="E258" s="90" t="s">
        <v>70</v>
      </c>
      <c r="F258" s="91">
        <v>900</v>
      </c>
      <c r="G258" s="92"/>
      <c r="H258" s="174">
        <f>ROUND(G258*F258,2)</f>
        <v>0</v>
      </c>
    </row>
    <row r="259" spans="1:8" s="39" customFormat="1" ht="39.950000000000003" customHeight="1" thickBot="1" x14ac:dyDescent="0.25">
      <c r="A259" s="152"/>
      <c r="B259" s="35" t="str">
        <f>B172</f>
        <v>C</v>
      </c>
      <c r="C259" s="211" t="str">
        <f>C172</f>
        <v>CHURCH AVENUE from Charles Street to Main Street - Asphalt Pavement Reconstruction</v>
      </c>
      <c r="D259" s="212"/>
      <c r="E259" s="212"/>
      <c r="F259" s="213"/>
      <c r="G259" s="40" t="s">
        <v>17</v>
      </c>
      <c r="H259" s="40">
        <f>SUM(H173:H258)</f>
        <v>0</v>
      </c>
    </row>
    <row r="260" spans="1:8" s="39" customFormat="1" ht="39.950000000000003" customHeight="1" thickTop="1" x14ac:dyDescent="0.2">
      <c r="A260" s="37"/>
      <c r="B260" s="36" t="s">
        <v>15</v>
      </c>
      <c r="C260" s="217" t="s">
        <v>53</v>
      </c>
      <c r="D260" s="218"/>
      <c r="E260" s="218"/>
      <c r="F260" s="219"/>
      <c r="G260" s="37"/>
      <c r="H260" s="38"/>
    </row>
    <row r="261" spans="1:8" ht="39.950000000000003" customHeight="1" x14ac:dyDescent="0.2">
      <c r="A261" s="19"/>
      <c r="B261" s="16"/>
      <c r="C261" s="32" t="s">
        <v>19</v>
      </c>
      <c r="D261" s="10"/>
      <c r="E261" s="8" t="s">
        <v>2</v>
      </c>
      <c r="F261" s="8" t="s">
        <v>2</v>
      </c>
      <c r="G261" s="19" t="s">
        <v>2</v>
      </c>
      <c r="H261" s="22"/>
    </row>
    <row r="262" spans="1:8" s="93" customFormat="1" ht="30" customHeight="1" x14ac:dyDescent="0.2">
      <c r="A262" s="146" t="s">
        <v>57</v>
      </c>
      <c r="B262" s="158" t="s">
        <v>645</v>
      </c>
      <c r="C262" s="88" t="s">
        <v>59</v>
      </c>
      <c r="D262" s="89" t="s">
        <v>60</v>
      </c>
      <c r="E262" s="90" t="s">
        <v>61</v>
      </c>
      <c r="F262" s="91">
        <v>5</v>
      </c>
      <c r="G262" s="92"/>
      <c r="H262" s="174">
        <f t="shared" ref="H262" si="38">ROUND(G262*F262,2)</f>
        <v>0</v>
      </c>
    </row>
    <row r="263" spans="1:8" s="96" customFormat="1" ht="30" customHeight="1" x14ac:dyDescent="0.2">
      <c r="A263" s="146" t="s">
        <v>67</v>
      </c>
      <c r="B263" s="158" t="s">
        <v>646</v>
      </c>
      <c r="C263" s="88" t="s">
        <v>69</v>
      </c>
      <c r="D263" s="89" t="s">
        <v>60</v>
      </c>
      <c r="E263" s="90" t="s">
        <v>70</v>
      </c>
      <c r="F263" s="91">
        <v>300</v>
      </c>
      <c r="G263" s="92"/>
      <c r="H263" s="174">
        <f t="shared" ref="H263" si="39">ROUND(G263*F263,2)</f>
        <v>0</v>
      </c>
    </row>
    <row r="264" spans="1:8" ht="39.950000000000003" customHeight="1" x14ac:dyDescent="0.2">
      <c r="A264" s="19"/>
      <c r="B264" s="16"/>
      <c r="C264" s="33" t="s">
        <v>33</v>
      </c>
      <c r="D264" s="10"/>
      <c r="E264" s="7"/>
      <c r="F264" s="10"/>
      <c r="G264" s="19"/>
      <c r="H264" s="22"/>
    </row>
    <row r="265" spans="1:8" s="96" customFormat="1" ht="39.950000000000003" customHeight="1" x14ac:dyDescent="0.2">
      <c r="A265" s="148" t="s">
        <v>482</v>
      </c>
      <c r="B265" s="158" t="s">
        <v>647</v>
      </c>
      <c r="C265" s="88" t="s">
        <v>484</v>
      </c>
      <c r="D265" s="95" t="s">
        <v>80</v>
      </c>
      <c r="E265" s="90"/>
      <c r="F265" s="91"/>
      <c r="G265" s="94"/>
      <c r="H265" s="174"/>
    </row>
    <row r="266" spans="1:8" s="96" customFormat="1" ht="30" customHeight="1" x14ac:dyDescent="0.2">
      <c r="A266" s="148" t="s">
        <v>487</v>
      </c>
      <c r="B266" s="159" t="s">
        <v>66</v>
      </c>
      <c r="C266" s="88" t="s">
        <v>488</v>
      </c>
      <c r="D266" s="95" t="s">
        <v>2</v>
      </c>
      <c r="E266" s="90" t="s">
        <v>70</v>
      </c>
      <c r="F266" s="91">
        <v>20</v>
      </c>
      <c r="G266" s="92"/>
      <c r="H266" s="174">
        <f t="shared" ref="H266:H267" si="40">ROUND(G266*F266,2)</f>
        <v>0</v>
      </c>
    </row>
    <row r="267" spans="1:8" s="96" customFormat="1" ht="30" customHeight="1" x14ac:dyDescent="0.2">
      <c r="A267" s="148" t="s">
        <v>491</v>
      </c>
      <c r="B267" s="159" t="s">
        <v>158</v>
      </c>
      <c r="C267" s="88" t="s">
        <v>492</v>
      </c>
      <c r="D267" s="95" t="s">
        <v>2</v>
      </c>
      <c r="E267" s="90" t="s">
        <v>70</v>
      </c>
      <c r="F267" s="91">
        <v>30</v>
      </c>
      <c r="G267" s="92"/>
      <c r="H267" s="174">
        <f t="shared" si="40"/>
        <v>0</v>
      </c>
    </row>
    <row r="268" spans="1:8" s="96" customFormat="1" ht="30" customHeight="1" x14ac:dyDescent="0.2">
      <c r="A268" s="148" t="s">
        <v>493</v>
      </c>
      <c r="B268" s="158" t="s">
        <v>519</v>
      </c>
      <c r="C268" s="88" t="s">
        <v>495</v>
      </c>
      <c r="D268" s="95" t="s">
        <v>163</v>
      </c>
      <c r="E268" s="90"/>
      <c r="F268" s="91"/>
      <c r="G268" s="94"/>
      <c r="H268" s="174"/>
    </row>
    <row r="269" spans="1:8" s="96" customFormat="1" ht="39.950000000000003" customHeight="1" x14ac:dyDescent="0.2">
      <c r="A269" s="148" t="s">
        <v>496</v>
      </c>
      <c r="B269" s="159" t="s">
        <v>66</v>
      </c>
      <c r="C269" s="88" t="s">
        <v>497</v>
      </c>
      <c r="D269" s="95" t="s">
        <v>2</v>
      </c>
      <c r="E269" s="90" t="s">
        <v>70</v>
      </c>
      <c r="F269" s="91">
        <v>100</v>
      </c>
      <c r="G269" s="92"/>
      <c r="H269" s="174">
        <f>ROUND(G269*F269,2)</f>
        <v>0</v>
      </c>
    </row>
    <row r="270" spans="1:8" s="96" customFormat="1" ht="39.950000000000003" customHeight="1" x14ac:dyDescent="0.2">
      <c r="A270" s="148" t="s">
        <v>498</v>
      </c>
      <c r="B270" s="167" t="s">
        <v>648</v>
      </c>
      <c r="C270" s="88" t="s">
        <v>500</v>
      </c>
      <c r="D270" s="95" t="s">
        <v>163</v>
      </c>
      <c r="E270" s="90"/>
      <c r="F270" s="91"/>
      <c r="G270" s="94"/>
      <c r="H270" s="174"/>
    </row>
    <row r="271" spans="1:8" s="96" customFormat="1" ht="30" customHeight="1" x14ac:dyDescent="0.2">
      <c r="A271" s="148" t="s">
        <v>501</v>
      </c>
      <c r="B271" s="159" t="s">
        <v>66</v>
      </c>
      <c r="C271" s="88" t="s">
        <v>502</v>
      </c>
      <c r="D271" s="95" t="s">
        <v>2</v>
      </c>
      <c r="E271" s="90" t="s">
        <v>70</v>
      </c>
      <c r="F271" s="91">
        <v>10</v>
      </c>
      <c r="G271" s="92"/>
      <c r="H271" s="174">
        <f t="shared" ref="H271:H274" si="41">ROUND(G271*F271,2)</f>
        <v>0</v>
      </c>
    </row>
    <row r="272" spans="1:8" s="96" customFormat="1" ht="30" customHeight="1" x14ac:dyDescent="0.2">
      <c r="A272" s="148" t="s">
        <v>503</v>
      </c>
      <c r="B272" s="159" t="s">
        <v>158</v>
      </c>
      <c r="C272" s="88" t="s">
        <v>504</v>
      </c>
      <c r="D272" s="95" t="s">
        <v>2</v>
      </c>
      <c r="E272" s="90" t="s">
        <v>70</v>
      </c>
      <c r="F272" s="91">
        <v>40</v>
      </c>
      <c r="G272" s="92"/>
      <c r="H272" s="174">
        <f t="shared" si="41"/>
        <v>0</v>
      </c>
    </row>
    <row r="273" spans="1:8" s="96" customFormat="1" ht="30" customHeight="1" x14ac:dyDescent="0.2">
      <c r="A273" s="148" t="s">
        <v>505</v>
      </c>
      <c r="B273" s="159" t="s">
        <v>234</v>
      </c>
      <c r="C273" s="88" t="s">
        <v>506</v>
      </c>
      <c r="D273" s="95" t="s">
        <v>2</v>
      </c>
      <c r="E273" s="90" t="s">
        <v>70</v>
      </c>
      <c r="F273" s="91">
        <v>10</v>
      </c>
      <c r="G273" s="92"/>
      <c r="H273" s="174">
        <f t="shared" si="41"/>
        <v>0</v>
      </c>
    </row>
    <row r="274" spans="1:8" s="96" customFormat="1" ht="30" customHeight="1" x14ac:dyDescent="0.2">
      <c r="A274" s="148" t="s">
        <v>507</v>
      </c>
      <c r="B274" s="159" t="s">
        <v>91</v>
      </c>
      <c r="C274" s="88" t="s">
        <v>508</v>
      </c>
      <c r="D274" s="95" t="s">
        <v>2</v>
      </c>
      <c r="E274" s="90" t="s">
        <v>70</v>
      </c>
      <c r="F274" s="91">
        <v>70</v>
      </c>
      <c r="G274" s="92"/>
      <c r="H274" s="174">
        <f t="shared" si="41"/>
        <v>0</v>
      </c>
    </row>
    <row r="275" spans="1:8" s="96" customFormat="1" ht="30" customHeight="1" x14ac:dyDescent="0.2">
      <c r="A275" s="148" t="s">
        <v>334</v>
      </c>
      <c r="B275" s="158" t="s">
        <v>649</v>
      </c>
      <c r="C275" s="88" t="s">
        <v>336</v>
      </c>
      <c r="D275" s="95" t="s">
        <v>80</v>
      </c>
      <c r="E275" s="90"/>
      <c r="F275" s="91"/>
      <c r="G275" s="94"/>
      <c r="H275" s="174"/>
    </row>
    <row r="276" spans="1:8" s="96" customFormat="1" ht="30" customHeight="1" x14ac:dyDescent="0.2">
      <c r="A276" s="148" t="s">
        <v>337</v>
      </c>
      <c r="B276" s="159" t="s">
        <v>66</v>
      </c>
      <c r="C276" s="88" t="s">
        <v>338</v>
      </c>
      <c r="D276" s="95" t="s">
        <v>2</v>
      </c>
      <c r="E276" s="90" t="s">
        <v>83</v>
      </c>
      <c r="F276" s="91">
        <v>120</v>
      </c>
      <c r="G276" s="92"/>
      <c r="H276" s="174">
        <f>ROUND(G276*F276,2)</f>
        <v>0</v>
      </c>
    </row>
    <row r="277" spans="1:8" s="96" customFormat="1" ht="30" customHeight="1" x14ac:dyDescent="0.2">
      <c r="A277" s="148" t="s">
        <v>77</v>
      </c>
      <c r="B277" s="158" t="s">
        <v>650</v>
      </c>
      <c r="C277" s="88" t="s">
        <v>79</v>
      </c>
      <c r="D277" s="95" t="s">
        <v>80</v>
      </c>
      <c r="E277" s="90"/>
      <c r="F277" s="91"/>
      <c r="G277" s="94"/>
      <c r="H277" s="174"/>
    </row>
    <row r="278" spans="1:8" s="96" customFormat="1" ht="30" customHeight="1" x14ac:dyDescent="0.2">
      <c r="A278" s="149" t="s">
        <v>81</v>
      </c>
      <c r="B278" s="160" t="s">
        <v>66</v>
      </c>
      <c r="C278" s="98" t="s">
        <v>82</v>
      </c>
      <c r="D278" s="97" t="s">
        <v>2</v>
      </c>
      <c r="E278" s="97" t="s">
        <v>83</v>
      </c>
      <c r="F278" s="91">
        <v>30</v>
      </c>
      <c r="G278" s="92"/>
      <c r="H278" s="174">
        <f>ROUND(G278*F278,2)</f>
        <v>0</v>
      </c>
    </row>
    <row r="279" spans="1:8" s="96" customFormat="1" ht="30" customHeight="1" x14ac:dyDescent="0.2">
      <c r="A279" s="148" t="s">
        <v>84</v>
      </c>
      <c r="B279" s="159" t="s">
        <v>158</v>
      </c>
      <c r="C279" s="88" t="s">
        <v>85</v>
      </c>
      <c r="D279" s="95" t="s">
        <v>2</v>
      </c>
      <c r="E279" s="90" t="s">
        <v>83</v>
      </c>
      <c r="F279" s="91">
        <v>225</v>
      </c>
      <c r="G279" s="92"/>
      <c r="H279" s="174">
        <f>ROUND(G279*F279,2)</f>
        <v>0</v>
      </c>
    </row>
    <row r="280" spans="1:8" s="93" customFormat="1" ht="30" customHeight="1" x14ac:dyDescent="0.2">
      <c r="A280" s="148" t="s">
        <v>93</v>
      </c>
      <c r="B280" s="158" t="s">
        <v>651</v>
      </c>
      <c r="C280" s="88" t="s">
        <v>94</v>
      </c>
      <c r="D280" s="95" t="s">
        <v>95</v>
      </c>
      <c r="E280" s="90"/>
      <c r="F280" s="91"/>
      <c r="G280" s="94"/>
      <c r="H280" s="174"/>
    </row>
    <row r="281" spans="1:8" s="96" customFormat="1" ht="30" customHeight="1" x14ac:dyDescent="0.2">
      <c r="A281" s="148" t="s">
        <v>96</v>
      </c>
      <c r="B281" s="159" t="s">
        <v>597</v>
      </c>
      <c r="C281" s="88" t="s">
        <v>107</v>
      </c>
      <c r="D281" s="95" t="s">
        <v>97</v>
      </c>
      <c r="E281" s="90"/>
      <c r="F281" s="91"/>
      <c r="G281" s="94"/>
      <c r="H281" s="174"/>
    </row>
    <row r="282" spans="1:8" s="96" customFormat="1" ht="30" customHeight="1" x14ac:dyDescent="0.2">
      <c r="A282" s="148" t="s">
        <v>98</v>
      </c>
      <c r="B282" s="161" t="s">
        <v>99</v>
      </c>
      <c r="C282" s="88" t="s">
        <v>100</v>
      </c>
      <c r="D282" s="95"/>
      <c r="E282" s="90" t="s">
        <v>70</v>
      </c>
      <c r="F282" s="91">
        <v>20</v>
      </c>
      <c r="G282" s="92"/>
      <c r="H282" s="174">
        <f>ROUND(G282*F282,2)</f>
        <v>0</v>
      </c>
    </row>
    <row r="283" spans="1:8" s="96" customFormat="1" ht="30" customHeight="1" x14ac:dyDescent="0.2">
      <c r="A283" s="148" t="s">
        <v>101</v>
      </c>
      <c r="B283" s="161" t="s">
        <v>102</v>
      </c>
      <c r="C283" s="88" t="s">
        <v>103</v>
      </c>
      <c r="D283" s="95"/>
      <c r="E283" s="90" t="s">
        <v>70</v>
      </c>
      <c r="F283" s="91">
        <v>55</v>
      </c>
      <c r="G283" s="92"/>
      <c r="H283" s="174">
        <f>ROUND(G283*F283,2)</f>
        <v>0</v>
      </c>
    </row>
    <row r="284" spans="1:8" s="96" customFormat="1" ht="30" customHeight="1" x14ac:dyDescent="0.2">
      <c r="A284" s="148" t="s">
        <v>104</v>
      </c>
      <c r="B284" s="161" t="s">
        <v>105</v>
      </c>
      <c r="C284" s="88" t="s">
        <v>106</v>
      </c>
      <c r="D284" s="95" t="s">
        <v>2</v>
      </c>
      <c r="E284" s="90" t="s">
        <v>70</v>
      </c>
      <c r="F284" s="91">
        <v>30</v>
      </c>
      <c r="G284" s="92"/>
      <c r="H284" s="174">
        <f>ROUND(G284*F284,2)</f>
        <v>0</v>
      </c>
    </row>
    <row r="285" spans="1:8" s="93" customFormat="1" ht="30" customHeight="1" x14ac:dyDescent="0.2">
      <c r="A285" s="148" t="s">
        <v>108</v>
      </c>
      <c r="B285" s="158" t="s">
        <v>652</v>
      </c>
      <c r="C285" s="88" t="s">
        <v>110</v>
      </c>
      <c r="D285" s="95" t="s">
        <v>111</v>
      </c>
      <c r="E285" s="90"/>
      <c r="F285" s="91"/>
      <c r="G285" s="94"/>
      <c r="H285" s="174"/>
    </row>
    <row r="286" spans="1:8" s="96" customFormat="1" ht="30" customHeight="1" x14ac:dyDescent="0.2">
      <c r="A286" s="148" t="s">
        <v>112</v>
      </c>
      <c r="B286" s="159" t="s">
        <v>66</v>
      </c>
      <c r="C286" s="88" t="s">
        <v>113</v>
      </c>
      <c r="D286" s="95" t="s">
        <v>2</v>
      </c>
      <c r="E286" s="90" t="s">
        <v>114</v>
      </c>
      <c r="F286" s="91">
        <v>20</v>
      </c>
      <c r="G286" s="92"/>
      <c r="H286" s="174">
        <f t="shared" ref="H286:H287" si="42">ROUND(G286*F286,2)</f>
        <v>0</v>
      </c>
    </row>
    <row r="287" spans="1:8" s="96" customFormat="1" ht="30" customHeight="1" x14ac:dyDescent="0.2">
      <c r="A287" s="148" t="s">
        <v>509</v>
      </c>
      <c r="B287" s="159" t="s">
        <v>158</v>
      </c>
      <c r="C287" s="88" t="s">
        <v>510</v>
      </c>
      <c r="D287" s="95" t="s">
        <v>2</v>
      </c>
      <c r="E287" s="90" t="s">
        <v>114</v>
      </c>
      <c r="F287" s="91">
        <v>40</v>
      </c>
      <c r="G287" s="92"/>
      <c r="H287" s="174">
        <f t="shared" si="42"/>
        <v>0</v>
      </c>
    </row>
    <row r="288" spans="1:8" s="96" customFormat="1" ht="30" customHeight="1" x14ac:dyDescent="0.2">
      <c r="A288" s="148" t="s">
        <v>166</v>
      </c>
      <c r="B288" s="158" t="s">
        <v>653</v>
      </c>
      <c r="C288" s="88" t="s">
        <v>168</v>
      </c>
      <c r="D288" s="95" t="s">
        <v>111</v>
      </c>
      <c r="E288" s="90"/>
      <c r="F288" s="91"/>
      <c r="G288" s="94"/>
      <c r="H288" s="174"/>
    </row>
    <row r="289" spans="1:8" s="96" customFormat="1" ht="39.950000000000003" customHeight="1" x14ac:dyDescent="0.2">
      <c r="A289" s="148" t="s">
        <v>187</v>
      </c>
      <c r="B289" s="159" t="s">
        <v>66</v>
      </c>
      <c r="C289" s="88" t="s">
        <v>333</v>
      </c>
      <c r="D289" s="95" t="s">
        <v>131</v>
      </c>
      <c r="E289" s="90" t="s">
        <v>114</v>
      </c>
      <c r="F289" s="91">
        <v>60</v>
      </c>
      <c r="G289" s="92"/>
      <c r="H289" s="174">
        <f t="shared" ref="H289" si="43">ROUND(G289*F289,2)</f>
        <v>0</v>
      </c>
    </row>
    <row r="290" spans="1:8" s="96" customFormat="1" ht="30" customHeight="1" x14ac:dyDescent="0.2">
      <c r="A290" s="148" t="s">
        <v>169</v>
      </c>
      <c r="B290" s="158" t="s">
        <v>654</v>
      </c>
      <c r="C290" s="88" t="s">
        <v>171</v>
      </c>
      <c r="D290" s="95" t="s">
        <v>172</v>
      </c>
      <c r="E290" s="90"/>
      <c r="F290" s="91"/>
      <c r="G290" s="94"/>
      <c r="H290" s="174"/>
    </row>
    <row r="291" spans="1:8" s="96" customFormat="1" ht="39.950000000000003" customHeight="1" x14ac:dyDescent="0.2">
      <c r="A291" s="148" t="s">
        <v>173</v>
      </c>
      <c r="B291" s="159" t="s">
        <v>66</v>
      </c>
      <c r="C291" s="88" t="s">
        <v>332</v>
      </c>
      <c r="D291" s="95" t="s">
        <v>174</v>
      </c>
      <c r="E291" s="90"/>
      <c r="F291" s="91"/>
      <c r="G291" s="104"/>
      <c r="H291" s="174"/>
    </row>
    <row r="292" spans="1:8" s="96" customFormat="1" ht="30" customHeight="1" x14ac:dyDescent="0.2">
      <c r="A292" s="148" t="s">
        <v>938</v>
      </c>
      <c r="B292" s="162" t="s">
        <v>99</v>
      </c>
      <c r="C292" s="105" t="s">
        <v>175</v>
      </c>
      <c r="D292" s="89"/>
      <c r="E292" s="106" t="s">
        <v>114</v>
      </c>
      <c r="F292" s="107">
        <v>15</v>
      </c>
      <c r="G292" s="92"/>
      <c r="H292" s="175">
        <f>ROUND(G292*F292,2)</f>
        <v>0</v>
      </c>
    </row>
    <row r="293" spans="1:8" s="96" customFormat="1" ht="30" customHeight="1" x14ac:dyDescent="0.2">
      <c r="A293" s="148" t="s">
        <v>939</v>
      </c>
      <c r="B293" s="162" t="s">
        <v>102</v>
      </c>
      <c r="C293" s="105" t="s">
        <v>176</v>
      </c>
      <c r="D293" s="89"/>
      <c r="E293" s="106" t="s">
        <v>114</v>
      </c>
      <c r="F293" s="107">
        <v>15</v>
      </c>
      <c r="G293" s="92"/>
      <c r="H293" s="175">
        <f>ROUND(G293*F293,2)</f>
        <v>0</v>
      </c>
    </row>
    <row r="294" spans="1:8" s="133" customFormat="1" ht="39.950000000000003" customHeight="1" x14ac:dyDescent="0.2">
      <c r="A294" s="148" t="s">
        <v>512</v>
      </c>
      <c r="B294" s="165" t="s">
        <v>158</v>
      </c>
      <c r="C294" s="105" t="s">
        <v>514</v>
      </c>
      <c r="D294" s="89" t="s">
        <v>513</v>
      </c>
      <c r="E294" s="106"/>
      <c r="F294" s="107"/>
      <c r="G294" s="104"/>
      <c r="H294" s="175"/>
    </row>
    <row r="295" spans="1:8" s="133" customFormat="1" ht="30" customHeight="1" x14ac:dyDescent="0.2">
      <c r="A295" s="148" t="s">
        <v>940</v>
      </c>
      <c r="B295" s="162" t="s">
        <v>99</v>
      </c>
      <c r="C295" s="105" t="s">
        <v>175</v>
      </c>
      <c r="D295" s="89"/>
      <c r="E295" s="106" t="s">
        <v>114</v>
      </c>
      <c r="F295" s="107">
        <v>5</v>
      </c>
      <c r="G295" s="92"/>
      <c r="H295" s="175">
        <f>ROUND(G295*F295,2)</f>
        <v>0</v>
      </c>
    </row>
    <row r="296" spans="1:8" s="133" customFormat="1" ht="30" customHeight="1" x14ac:dyDescent="0.2">
      <c r="A296" s="148" t="s">
        <v>941</v>
      </c>
      <c r="B296" s="162" t="s">
        <v>102</v>
      </c>
      <c r="C296" s="105" t="s">
        <v>176</v>
      </c>
      <c r="D296" s="89"/>
      <c r="E296" s="106" t="s">
        <v>114</v>
      </c>
      <c r="F296" s="107">
        <v>20</v>
      </c>
      <c r="G296" s="92"/>
      <c r="H296" s="175">
        <f>ROUND(G296*F296,2)</f>
        <v>0</v>
      </c>
    </row>
    <row r="297" spans="1:8" s="133" customFormat="1" ht="30" customHeight="1" x14ac:dyDescent="0.2">
      <c r="A297" s="148" t="s">
        <v>942</v>
      </c>
      <c r="B297" s="162" t="s">
        <v>511</v>
      </c>
      <c r="C297" s="105" t="s">
        <v>515</v>
      </c>
      <c r="D297" s="89" t="s">
        <v>2</v>
      </c>
      <c r="E297" s="106" t="s">
        <v>114</v>
      </c>
      <c r="F297" s="107">
        <v>35</v>
      </c>
      <c r="G297" s="92"/>
      <c r="H297" s="175">
        <f>ROUND(G297*F297,2)</f>
        <v>0</v>
      </c>
    </row>
    <row r="298" spans="1:8" s="108" customFormat="1" ht="39.950000000000003" customHeight="1" x14ac:dyDescent="0.2">
      <c r="A298" s="148" t="s">
        <v>177</v>
      </c>
      <c r="B298" s="159" t="s">
        <v>234</v>
      </c>
      <c r="C298" s="88" t="s">
        <v>179</v>
      </c>
      <c r="D298" s="95" t="s">
        <v>532</v>
      </c>
      <c r="E298" s="90" t="s">
        <v>114</v>
      </c>
      <c r="F298" s="91">
        <v>27</v>
      </c>
      <c r="G298" s="92"/>
      <c r="H298" s="174">
        <f t="shared" ref="H298" si="44">ROUND(G298*F298,2)</f>
        <v>0</v>
      </c>
    </row>
    <row r="299" spans="1:8" s="96" customFormat="1" ht="30" customHeight="1" x14ac:dyDescent="0.2">
      <c r="A299" s="148" t="s">
        <v>339</v>
      </c>
      <c r="B299" s="158" t="s">
        <v>655</v>
      </c>
      <c r="C299" s="88" t="s">
        <v>341</v>
      </c>
      <c r="D299" s="95" t="s">
        <v>182</v>
      </c>
      <c r="E299" s="163"/>
      <c r="F299" s="91"/>
      <c r="G299" s="94"/>
      <c r="H299" s="174"/>
    </row>
    <row r="300" spans="1:8" s="96" customFormat="1" ht="30" customHeight="1" x14ac:dyDescent="0.2">
      <c r="A300" s="148" t="s">
        <v>423</v>
      </c>
      <c r="B300" s="159" t="s">
        <v>66</v>
      </c>
      <c r="C300" s="88" t="s">
        <v>320</v>
      </c>
      <c r="D300" s="95"/>
      <c r="E300" s="90"/>
      <c r="F300" s="91"/>
      <c r="G300" s="94"/>
      <c r="H300" s="174"/>
    </row>
    <row r="301" spans="1:8" s="96" customFormat="1" ht="30" customHeight="1" x14ac:dyDescent="0.2">
      <c r="A301" s="148" t="s">
        <v>424</v>
      </c>
      <c r="B301" s="161" t="s">
        <v>99</v>
      </c>
      <c r="C301" s="88" t="s">
        <v>322</v>
      </c>
      <c r="D301" s="95"/>
      <c r="E301" s="90" t="s">
        <v>281</v>
      </c>
      <c r="F301" s="91">
        <v>225</v>
      </c>
      <c r="G301" s="92"/>
      <c r="H301" s="174">
        <f>ROUND(G301*F301,2)</f>
        <v>0</v>
      </c>
    </row>
    <row r="302" spans="1:8" s="96" customFormat="1" ht="30" customHeight="1" x14ac:dyDescent="0.2">
      <c r="A302" s="148" t="s">
        <v>342</v>
      </c>
      <c r="B302" s="159" t="s">
        <v>158</v>
      </c>
      <c r="C302" s="88" t="s">
        <v>324</v>
      </c>
      <c r="D302" s="95"/>
      <c r="E302" s="90"/>
      <c r="F302" s="91"/>
      <c r="G302" s="94"/>
      <c r="H302" s="174"/>
    </row>
    <row r="303" spans="1:8" s="96" customFormat="1" ht="30" customHeight="1" x14ac:dyDescent="0.2">
      <c r="A303" s="148" t="s">
        <v>343</v>
      </c>
      <c r="B303" s="161" t="s">
        <v>99</v>
      </c>
      <c r="C303" s="88" t="s">
        <v>322</v>
      </c>
      <c r="D303" s="95"/>
      <c r="E303" s="90" t="s">
        <v>281</v>
      </c>
      <c r="F303" s="91">
        <v>15</v>
      </c>
      <c r="G303" s="92"/>
      <c r="H303" s="174">
        <f>ROUND(G303*F303,2)</f>
        <v>0</v>
      </c>
    </row>
    <row r="304" spans="1:8" s="93" customFormat="1" ht="30" customHeight="1" x14ac:dyDescent="0.2">
      <c r="A304" s="148" t="s">
        <v>344</v>
      </c>
      <c r="B304" s="158" t="s">
        <v>656</v>
      </c>
      <c r="C304" s="88" t="s">
        <v>346</v>
      </c>
      <c r="D304" s="95" t="s">
        <v>347</v>
      </c>
      <c r="E304" s="90"/>
      <c r="F304" s="91"/>
      <c r="G304" s="94"/>
      <c r="H304" s="174"/>
    </row>
    <row r="305" spans="1:8" s="96" customFormat="1" ht="30" customHeight="1" x14ac:dyDescent="0.2">
      <c r="A305" s="148" t="s">
        <v>516</v>
      </c>
      <c r="B305" s="159" t="s">
        <v>66</v>
      </c>
      <c r="C305" s="88" t="s">
        <v>517</v>
      </c>
      <c r="D305" s="95" t="s">
        <v>2</v>
      </c>
      <c r="E305" s="90" t="s">
        <v>70</v>
      </c>
      <c r="F305" s="91">
        <v>140</v>
      </c>
      <c r="G305" s="92"/>
      <c r="H305" s="174">
        <f t="shared" ref="H305" si="45">ROUND(G305*F305,2)</f>
        <v>0</v>
      </c>
    </row>
    <row r="306" spans="1:8" s="93" customFormat="1" ht="30" customHeight="1" x14ac:dyDescent="0.2">
      <c r="A306" s="148" t="s">
        <v>350</v>
      </c>
      <c r="B306" s="158" t="s">
        <v>657</v>
      </c>
      <c r="C306" s="88" t="s">
        <v>352</v>
      </c>
      <c r="D306" s="95" t="s">
        <v>876</v>
      </c>
      <c r="E306" s="90"/>
      <c r="F306" s="99"/>
      <c r="G306" s="94"/>
      <c r="H306" s="174"/>
    </row>
    <row r="307" spans="1:8" s="93" customFormat="1" ht="30" customHeight="1" x14ac:dyDescent="0.2">
      <c r="A307" s="148" t="s">
        <v>353</v>
      </c>
      <c r="B307" s="159" t="s">
        <v>66</v>
      </c>
      <c r="C307" s="88" t="s">
        <v>354</v>
      </c>
      <c r="D307" s="95"/>
      <c r="E307" s="90" t="s">
        <v>70</v>
      </c>
      <c r="F307" s="99">
        <v>600</v>
      </c>
      <c r="G307" s="92"/>
      <c r="H307" s="174">
        <f t="shared" ref="H307:H308" si="46">ROUND(G307*F307,2)</f>
        <v>0</v>
      </c>
    </row>
    <row r="308" spans="1:8" s="96" customFormat="1" ht="30" customHeight="1" x14ac:dyDescent="0.2">
      <c r="A308" s="148" t="s">
        <v>183</v>
      </c>
      <c r="B308" s="158" t="s">
        <v>658</v>
      </c>
      <c r="C308" s="88" t="s">
        <v>185</v>
      </c>
      <c r="D308" s="95" t="s">
        <v>186</v>
      </c>
      <c r="E308" s="90" t="s">
        <v>83</v>
      </c>
      <c r="F308" s="99">
        <v>8</v>
      </c>
      <c r="G308" s="92"/>
      <c r="H308" s="174">
        <f t="shared" si="46"/>
        <v>0</v>
      </c>
    </row>
    <row r="309" spans="1:8" ht="39.950000000000003" customHeight="1" x14ac:dyDescent="0.2">
      <c r="A309" s="19"/>
      <c r="B309" s="6"/>
      <c r="C309" s="33" t="s">
        <v>20</v>
      </c>
      <c r="D309" s="10"/>
      <c r="E309" s="8"/>
      <c r="F309" s="8"/>
      <c r="G309" s="19"/>
      <c r="H309" s="22"/>
    </row>
    <row r="310" spans="1:8" s="93" customFormat="1" ht="39.950000000000003" customHeight="1" x14ac:dyDescent="0.2">
      <c r="A310" s="146" t="s">
        <v>127</v>
      </c>
      <c r="B310" s="158" t="s">
        <v>659</v>
      </c>
      <c r="C310" s="88" t="s">
        <v>129</v>
      </c>
      <c r="D310" s="95" t="s">
        <v>919</v>
      </c>
      <c r="E310" s="90"/>
      <c r="F310" s="99"/>
      <c r="G310" s="94"/>
      <c r="H310" s="176"/>
    </row>
    <row r="311" spans="1:8" s="96" customFormat="1" ht="39.950000000000003" customHeight="1" x14ac:dyDescent="0.2">
      <c r="A311" s="146" t="s">
        <v>436</v>
      </c>
      <c r="B311" s="159" t="s">
        <v>66</v>
      </c>
      <c r="C311" s="88" t="s">
        <v>437</v>
      </c>
      <c r="D311" s="95" t="s">
        <v>133</v>
      </c>
      <c r="E311" s="90" t="s">
        <v>114</v>
      </c>
      <c r="F311" s="91">
        <v>7</v>
      </c>
      <c r="G311" s="92"/>
      <c r="H311" s="174">
        <f t="shared" ref="H311:H312" si="47">ROUND(G311*F311,2)</f>
        <v>0</v>
      </c>
    </row>
    <row r="312" spans="1:8" s="93" customFormat="1" ht="30" customHeight="1" x14ac:dyDescent="0.2">
      <c r="A312" s="146" t="s">
        <v>134</v>
      </c>
      <c r="B312" s="158" t="s">
        <v>660</v>
      </c>
      <c r="C312" s="88" t="s">
        <v>107</v>
      </c>
      <c r="D312" s="95" t="s">
        <v>136</v>
      </c>
      <c r="E312" s="90" t="s">
        <v>70</v>
      </c>
      <c r="F312" s="99">
        <v>15</v>
      </c>
      <c r="G312" s="92"/>
      <c r="H312" s="174">
        <f t="shared" si="47"/>
        <v>0</v>
      </c>
    </row>
    <row r="313" spans="1:8" ht="39.950000000000003" customHeight="1" x14ac:dyDescent="0.2">
      <c r="A313" s="19"/>
      <c r="B313" s="6"/>
      <c r="C313" s="33" t="s">
        <v>21</v>
      </c>
      <c r="D313" s="10"/>
      <c r="E313" s="9"/>
      <c r="F313" s="8"/>
      <c r="G313" s="19"/>
      <c r="H313" s="22"/>
    </row>
    <row r="314" spans="1:8" s="93" customFormat="1" ht="30" customHeight="1" x14ac:dyDescent="0.2">
      <c r="A314" s="146" t="s">
        <v>518</v>
      </c>
      <c r="B314" s="158" t="s">
        <v>661</v>
      </c>
      <c r="C314" s="88" t="s">
        <v>520</v>
      </c>
      <c r="D314" s="95" t="s">
        <v>521</v>
      </c>
      <c r="E314" s="90" t="s">
        <v>114</v>
      </c>
      <c r="F314" s="99">
        <v>325</v>
      </c>
      <c r="G314" s="92"/>
      <c r="H314" s="174">
        <f>ROUND(G314*F314,2)</f>
        <v>0</v>
      </c>
    </row>
    <row r="315" spans="1:8" ht="50.1" customHeight="1" x14ac:dyDescent="0.2">
      <c r="A315" s="19"/>
      <c r="B315" s="6"/>
      <c r="C315" s="33" t="s">
        <v>22</v>
      </c>
      <c r="D315" s="10"/>
      <c r="E315" s="9"/>
      <c r="F315" s="8"/>
      <c r="G315" s="19"/>
      <c r="H315" s="22"/>
    </row>
    <row r="316" spans="1:8" s="93" customFormat="1" ht="30" customHeight="1" x14ac:dyDescent="0.2">
      <c r="A316" s="146" t="s">
        <v>443</v>
      </c>
      <c r="B316" s="158" t="s">
        <v>662</v>
      </c>
      <c r="C316" s="88" t="s">
        <v>445</v>
      </c>
      <c r="D316" s="95" t="s">
        <v>197</v>
      </c>
      <c r="E316" s="90"/>
      <c r="F316" s="99"/>
      <c r="G316" s="94"/>
      <c r="H316" s="176"/>
    </row>
    <row r="317" spans="1:8" s="93" customFormat="1" ht="30" customHeight="1" x14ac:dyDescent="0.2">
      <c r="A317" s="146" t="s">
        <v>446</v>
      </c>
      <c r="B317" s="159" t="s">
        <v>66</v>
      </c>
      <c r="C317" s="88" t="s">
        <v>447</v>
      </c>
      <c r="D317" s="95"/>
      <c r="E317" s="90" t="s">
        <v>83</v>
      </c>
      <c r="F317" s="99">
        <v>2</v>
      </c>
      <c r="G317" s="92"/>
      <c r="H317" s="174">
        <f>ROUND(G317*F317,2)</f>
        <v>0</v>
      </c>
    </row>
    <row r="318" spans="1:8" s="96" customFormat="1" ht="30" customHeight="1" x14ac:dyDescent="0.2">
      <c r="A318" s="146" t="s">
        <v>448</v>
      </c>
      <c r="B318" s="158" t="s">
        <v>663</v>
      </c>
      <c r="C318" s="88" t="s">
        <v>450</v>
      </c>
      <c r="D318" s="95" t="s">
        <v>197</v>
      </c>
      <c r="E318" s="90" t="s">
        <v>114</v>
      </c>
      <c r="F318" s="99">
        <v>2</v>
      </c>
      <c r="G318" s="92"/>
      <c r="H318" s="174">
        <f>ROUND(G318*F318,2)</f>
        <v>0</v>
      </c>
    </row>
    <row r="319" spans="1:8" s="125" customFormat="1" ht="30" customHeight="1" x14ac:dyDescent="0.2">
      <c r="A319" s="146" t="s">
        <v>370</v>
      </c>
      <c r="B319" s="158" t="s">
        <v>664</v>
      </c>
      <c r="C319" s="124" t="s">
        <v>372</v>
      </c>
      <c r="D319" s="75" t="s">
        <v>145</v>
      </c>
      <c r="E319" s="90"/>
      <c r="F319" s="99"/>
      <c r="G319" s="94"/>
      <c r="H319" s="176"/>
    </row>
    <row r="320" spans="1:8" s="96" customFormat="1" ht="39.950000000000003" customHeight="1" x14ac:dyDescent="0.2">
      <c r="A320" s="146" t="s">
        <v>373</v>
      </c>
      <c r="B320" s="159" t="s">
        <v>66</v>
      </c>
      <c r="C320" s="100" t="s">
        <v>374</v>
      </c>
      <c r="D320" s="95"/>
      <c r="E320" s="90" t="s">
        <v>83</v>
      </c>
      <c r="F320" s="99">
        <v>2</v>
      </c>
      <c r="G320" s="92"/>
      <c r="H320" s="174">
        <f t="shared" ref="H320:H323" si="48">ROUND(G320*F320,2)</f>
        <v>0</v>
      </c>
    </row>
    <row r="321" spans="1:8" s="96" customFormat="1" ht="39.950000000000003" customHeight="1" x14ac:dyDescent="0.2">
      <c r="A321" s="146" t="s">
        <v>375</v>
      </c>
      <c r="B321" s="159" t="s">
        <v>158</v>
      </c>
      <c r="C321" s="100" t="s">
        <v>376</v>
      </c>
      <c r="D321" s="95"/>
      <c r="E321" s="90" t="s">
        <v>83</v>
      </c>
      <c r="F321" s="99">
        <v>2</v>
      </c>
      <c r="G321" s="92"/>
      <c r="H321" s="174">
        <f t="shared" si="48"/>
        <v>0</v>
      </c>
    </row>
    <row r="322" spans="1:8" s="96" customFormat="1" ht="30" customHeight="1" x14ac:dyDescent="0.2">
      <c r="A322" s="146" t="s">
        <v>461</v>
      </c>
      <c r="B322" s="159" t="s">
        <v>234</v>
      </c>
      <c r="C322" s="100" t="s">
        <v>463</v>
      </c>
      <c r="D322" s="95"/>
      <c r="E322" s="90" t="s">
        <v>83</v>
      </c>
      <c r="F322" s="99">
        <v>2</v>
      </c>
      <c r="G322" s="92"/>
      <c r="H322" s="174">
        <f t="shared" si="48"/>
        <v>0</v>
      </c>
    </row>
    <row r="323" spans="1:8" s="96" customFormat="1" ht="30" customHeight="1" x14ac:dyDescent="0.2">
      <c r="A323" s="146" t="s">
        <v>464</v>
      </c>
      <c r="B323" s="159" t="s">
        <v>91</v>
      </c>
      <c r="C323" s="100" t="s">
        <v>466</v>
      </c>
      <c r="D323" s="95"/>
      <c r="E323" s="90" t="s">
        <v>83</v>
      </c>
      <c r="F323" s="99">
        <v>2</v>
      </c>
      <c r="G323" s="92"/>
      <c r="H323" s="174">
        <f t="shared" si="48"/>
        <v>0</v>
      </c>
    </row>
    <row r="324" spans="1:8" s="125" customFormat="1" ht="30" customHeight="1" x14ac:dyDescent="0.2">
      <c r="A324" s="146" t="s">
        <v>382</v>
      </c>
      <c r="B324" s="158" t="s">
        <v>665</v>
      </c>
      <c r="C324" s="126" t="s">
        <v>384</v>
      </c>
      <c r="D324" s="95" t="s">
        <v>197</v>
      </c>
      <c r="E324" s="90"/>
      <c r="F324" s="99"/>
      <c r="G324" s="94"/>
      <c r="H324" s="176"/>
    </row>
    <row r="325" spans="1:8" s="125" customFormat="1" ht="30" customHeight="1" x14ac:dyDescent="0.2">
      <c r="A325" s="146" t="s">
        <v>385</v>
      </c>
      <c r="B325" s="159" t="s">
        <v>66</v>
      </c>
      <c r="C325" s="126" t="s">
        <v>386</v>
      </c>
      <c r="D325" s="95"/>
      <c r="E325" s="90" t="s">
        <v>83</v>
      </c>
      <c r="F325" s="99">
        <v>2</v>
      </c>
      <c r="G325" s="92"/>
      <c r="H325" s="174">
        <f>ROUND(G325*F325,2)</f>
        <v>0</v>
      </c>
    </row>
    <row r="326" spans="1:8" s="96" customFormat="1" ht="30" customHeight="1" x14ac:dyDescent="0.2">
      <c r="A326" s="146" t="s">
        <v>398</v>
      </c>
      <c r="B326" s="158" t="s">
        <v>666</v>
      </c>
      <c r="C326" s="88" t="s">
        <v>399</v>
      </c>
      <c r="D326" s="95" t="s">
        <v>197</v>
      </c>
      <c r="E326" s="90" t="s">
        <v>83</v>
      </c>
      <c r="F326" s="99">
        <v>2</v>
      </c>
      <c r="G326" s="92"/>
      <c r="H326" s="174">
        <f t="shared" ref="H326" si="49">ROUND(G326*F326,2)</f>
        <v>0</v>
      </c>
    </row>
    <row r="327" spans="1:8" ht="39.950000000000003" customHeight="1" x14ac:dyDescent="0.2">
      <c r="A327" s="19"/>
      <c r="B327" s="12"/>
      <c r="C327" s="33" t="s">
        <v>23</v>
      </c>
      <c r="D327" s="10"/>
      <c r="E327" s="9"/>
      <c r="F327" s="8"/>
      <c r="G327" s="19"/>
      <c r="H327" s="22"/>
    </row>
    <row r="328" spans="1:8" s="96" customFormat="1" ht="39.950000000000003" customHeight="1" x14ac:dyDescent="0.2">
      <c r="A328" s="146" t="s">
        <v>142</v>
      </c>
      <c r="B328" s="158" t="s">
        <v>667</v>
      </c>
      <c r="C328" s="100" t="s">
        <v>144</v>
      </c>
      <c r="D328" s="75" t="s">
        <v>145</v>
      </c>
      <c r="E328" s="90" t="s">
        <v>83</v>
      </c>
      <c r="F328" s="99">
        <v>1</v>
      </c>
      <c r="G328" s="92"/>
      <c r="H328" s="174">
        <f>ROUND(G328*F328,2)</f>
        <v>0</v>
      </c>
    </row>
    <row r="329" spans="1:8" s="96" customFormat="1" ht="30" customHeight="1" x14ac:dyDescent="0.2">
      <c r="A329" s="146" t="s">
        <v>215</v>
      </c>
      <c r="B329" s="158" t="s">
        <v>668</v>
      </c>
      <c r="C329" s="88" t="s">
        <v>217</v>
      </c>
      <c r="D329" s="95" t="s">
        <v>197</v>
      </c>
      <c r="E329" s="90"/>
      <c r="F329" s="99"/>
      <c r="G329" s="104"/>
      <c r="H329" s="176"/>
    </row>
    <row r="330" spans="1:8" s="96" customFormat="1" ht="30" customHeight="1" x14ac:dyDescent="0.2">
      <c r="A330" s="146" t="s">
        <v>218</v>
      </c>
      <c r="B330" s="159" t="s">
        <v>66</v>
      </c>
      <c r="C330" s="88" t="s">
        <v>219</v>
      </c>
      <c r="D330" s="95"/>
      <c r="E330" s="90" t="s">
        <v>220</v>
      </c>
      <c r="F330" s="110">
        <v>0.5</v>
      </c>
      <c r="G330" s="92"/>
      <c r="H330" s="174">
        <f>ROUND(G330*F330,2)</f>
        <v>0</v>
      </c>
    </row>
    <row r="331" spans="1:8" s="93" customFormat="1" ht="30" customHeight="1" x14ac:dyDescent="0.2">
      <c r="A331" s="146" t="s">
        <v>408</v>
      </c>
      <c r="B331" s="158" t="s">
        <v>669</v>
      </c>
      <c r="C331" s="100" t="s">
        <v>409</v>
      </c>
      <c r="D331" s="75" t="s">
        <v>145</v>
      </c>
      <c r="E331" s="90"/>
      <c r="F331" s="99"/>
      <c r="G331" s="94"/>
      <c r="H331" s="176"/>
    </row>
    <row r="332" spans="1:8" s="96" customFormat="1" ht="30" customHeight="1" x14ac:dyDescent="0.2">
      <c r="A332" s="146" t="s">
        <v>410</v>
      </c>
      <c r="B332" s="159" t="s">
        <v>66</v>
      </c>
      <c r="C332" s="88" t="s">
        <v>411</v>
      </c>
      <c r="D332" s="95"/>
      <c r="E332" s="90" t="s">
        <v>83</v>
      </c>
      <c r="F332" s="99">
        <v>1</v>
      </c>
      <c r="G332" s="92"/>
      <c r="H332" s="174">
        <f t="shared" ref="H332:H335" si="50">ROUND(G332*F332,2)</f>
        <v>0</v>
      </c>
    </row>
    <row r="333" spans="1:8" s="96" customFormat="1" ht="30" customHeight="1" x14ac:dyDescent="0.2">
      <c r="A333" s="146" t="s">
        <v>412</v>
      </c>
      <c r="B333" s="159" t="s">
        <v>158</v>
      </c>
      <c r="C333" s="88" t="s">
        <v>413</v>
      </c>
      <c r="D333" s="95"/>
      <c r="E333" s="90" t="s">
        <v>83</v>
      </c>
      <c r="F333" s="99">
        <v>1</v>
      </c>
      <c r="G333" s="92"/>
      <c r="H333" s="174">
        <f t="shared" si="50"/>
        <v>0</v>
      </c>
    </row>
    <row r="334" spans="1:8" s="93" customFormat="1" ht="30" customHeight="1" x14ac:dyDescent="0.2">
      <c r="A334" s="146" t="s">
        <v>189</v>
      </c>
      <c r="B334" s="158" t="s">
        <v>670</v>
      </c>
      <c r="C334" s="88" t="s">
        <v>191</v>
      </c>
      <c r="D334" s="75" t="s">
        <v>145</v>
      </c>
      <c r="E334" s="90" t="s">
        <v>83</v>
      </c>
      <c r="F334" s="99">
        <v>1</v>
      </c>
      <c r="G334" s="92"/>
      <c r="H334" s="174">
        <f t="shared" si="50"/>
        <v>0</v>
      </c>
    </row>
    <row r="335" spans="1:8" s="93" customFormat="1" ht="30" customHeight="1" x14ac:dyDescent="0.2">
      <c r="A335" s="146" t="s">
        <v>418</v>
      </c>
      <c r="B335" s="158" t="s">
        <v>671</v>
      </c>
      <c r="C335" s="88" t="s">
        <v>420</v>
      </c>
      <c r="D335" s="75" t="s">
        <v>145</v>
      </c>
      <c r="E335" s="90" t="s">
        <v>83</v>
      </c>
      <c r="F335" s="99">
        <v>1</v>
      </c>
      <c r="G335" s="92"/>
      <c r="H335" s="174">
        <f t="shared" si="50"/>
        <v>0</v>
      </c>
    </row>
    <row r="336" spans="1:8" ht="39.950000000000003" customHeight="1" x14ac:dyDescent="0.2">
      <c r="A336" s="19"/>
      <c r="B336" s="16"/>
      <c r="C336" s="33" t="s">
        <v>24</v>
      </c>
      <c r="D336" s="10"/>
      <c r="E336" s="7"/>
      <c r="F336" s="10"/>
      <c r="G336" s="19"/>
      <c r="H336" s="22"/>
    </row>
    <row r="337" spans="1:8" s="93" customFormat="1" ht="30" customHeight="1" x14ac:dyDescent="0.2">
      <c r="A337" s="148" t="s">
        <v>152</v>
      </c>
      <c r="B337" s="158" t="s">
        <v>672</v>
      </c>
      <c r="C337" s="88" t="s">
        <v>153</v>
      </c>
      <c r="D337" s="95" t="s">
        <v>154</v>
      </c>
      <c r="E337" s="90"/>
      <c r="F337" s="91"/>
      <c r="G337" s="94"/>
      <c r="H337" s="174"/>
    </row>
    <row r="338" spans="1:8" s="96" customFormat="1" ht="30" customHeight="1" x14ac:dyDescent="0.2">
      <c r="A338" s="148" t="s">
        <v>155</v>
      </c>
      <c r="B338" s="159" t="s">
        <v>66</v>
      </c>
      <c r="C338" s="88" t="s">
        <v>156</v>
      </c>
      <c r="D338" s="95"/>
      <c r="E338" s="90" t="s">
        <v>70</v>
      </c>
      <c r="F338" s="91">
        <v>10</v>
      </c>
      <c r="G338" s="92"/>
      <c r="H338" s="174">
        <f>ROUND(G338*F338,2)</f>
        <v>0</v>
      </c>
    </row>
    <row r="339" spans="1:8" s="96" customFormat="1" ht="30" customHeight="1" x14ac:dyDescent="0.2">
      <c r="A339" s="148" t="s">
        <v>157</v>
      </c>
      <c r="B339" s="159" t="s">
        <v>158</v>
      </c>
      <c r="C339" s="88" t="s">
        <v>159</v>
      </c>
      <c r="D339" s="95"/>
      <c r="E339" s="90" t="s">
        <v>70</v>
      </c>
      <c r="F339" s="91">
        <v>290</v>
      </c>
      <c r="G339" s="92"/>
      <c r="H339" s="174">
        <f>ROUND(G339*F339,2)</f>
        <v>0</v>
      </c>
    </row>
    <row r="340" spans="1:8" ht="39.950000000000003" customHeight="1" x14ac:dyDescent="0.2">
      <c r="A340" s="19"/>
      <c r="B340" s="5"/>
      <c r="C340" s="33" t="s">
        <v>25</v>
      </c>
      <c r="D340" s="10"/>
      <c r="E340" s="9"/>
      <c r="F340" s="8"/>
      <c r="G340" s="19"/>
      <c r="H340" s="22"/>
    </row>
    <row r="341" spans="1:8" s="96" customFormat="1" ht="39.950000000000003" customHeight="1" x14ac:dyDescent="0.2">
      <c r="A341" s="146" t="s">
        <v>530</v>
      </c>
      <c r="B341" s="158" t="s">
        <v>673</v>
      </c>
      <c r="C341" s="88" t="s">
        <v>531</v>
      </c>
      <c r="D341" s="95" t="s">
        <v>197</v>
      </c>
      <c r="E341" s="90" t="s">
        <v>83</v>
      </c>
      <c r="F341" s="122">
        <v>2</v>
      </c>
      <c r="G341" s="117"/>
      <c r="H341" s="177">
        <f>ROUND(G341*F341,2)</f>
        <v>0</v>
      </c>
    </row>
    <row r="342" spans="1:8" s="96" customFormat="1" ht="39.950000000000003" customHeight="1" x14ac:dyDescent="0.2">
      <c r="A342" s="146"/>
      <c r="B342" s="158" t="s">
        <v>674</v>
      </c>
      <c r="C342" s="88" t="s">
        <v>330</v>
      </c>
      <c r="D342" s="95" t="s">
        <v>852</v>
      </c>
      <c r="E342" s="90" t="s">
        <v>83</v>
      </c>
      <c r="F342" s="122">
        <v>1</v>
      </c>
      <c r="G342" s="117"/>
      <c r="H342" s="177">
        <f>ROUND(G342*F342,2)</f>
        <v>0</v>
      </c>
    </row>
    <row r="343" spans="1:8" s="39" customFormat="1" ht="39.950000000000003" customHeight="1" thickBot="1" x14ac:dyDescent="0.25">
      <c r="A343" s="152"/>
      <c r="B343" s="35" t="str">
        <f>B260</f>
        <v>D</v>
      </c>
      <c r="C343" s="211" t="str">
        <f>C260</f>
        <v>COCHRANE STREET from End to Lansdowne Avenue - Concrete Pavement Rehabilitation</v>
      </c>
      <c r="D343" s="212"/>
      <c r="E343" s="212"/>
      <c r="F343" s="213"/>
      <c r="G343" s="40" t="s">
        <v>17</v>
      </c>
      <c r="H343" s="40">
        <f>SUM(H261:H342)</f>
        <v>0</v>
      </c>
    </row>
    <row r="344" spans="1:8" s="39" customFormat="1" ht="39.950000000000003" customHeight="1" thickTop="1" x14ac:dyDescent="0.2">
      <c r="A344" s="37"/>
      <c r="B344" s="36" t="s">
        <v>16</v>
      </c>
      <c r="C344" s="217" t="s">
        <v>56</v>
      </c>
      <c r="D344" s="218"/>
      <c r="E344" s="218"/>
      <c r="F344" s="219"/>
      <c r="G344" s="37"/>
      <c r="H344" s="38"/>
    </row>
    <row r="345" spans="1:8" ht="39.950000000000003" customHeight="1" x14ac:dyDescent="0.2">
      <c r="A345" s="19"/>
      <c r="B345" s="16"/>
      <c r="C345" s="32" t="s">
        <v>19</v>
      </c>
      <c r="D345" s="10"/>
      <c r="E345" s="8" t="s">
        <v>2</v>
      </c>
      <c r="F345" s="8" t="s">
        <v>2</v>
      </c>
      <c r="G345" s="19" t="s">
        <v>2</v>
      </c>
      <c r="H345" s="22"/>
    </row>
    <row r="346" spans="1:8" s="93" customFormat="1" ht="30" customHeight="1" x14ac:dyDescent="0.2">
      <c r="A346" s="146" t="s">
        <v>57</v>
      </c>
      <c r="B346" s="158" t="s">
        <v>356</v>
      </c>
      <c r="C346" s="88" t="s">
        <v>59</v>
      </c>
      <c r="D346" s="89" t="s">
        <v>60</v>
      </c>
      <c r="E346" s="90" t="s">
        <v>61</v>
      </c>
      <c r="F346" s="91">
        <v>5</v>
      </c>
      <c r="G346" s="92"/>
      <c r="H346" s="174">
        <f t="shared" ref="H346" si="51">ROUND(G346*F346,2)</f>
        <v>0</v>
      </c>
    </row>
    <row r="347" spans="1:8" s="93" customFormat="1" ht="39.950000000000003" customHeight="1" x14ac:dyDescent="0.2">
      <c r="A347" s="147" t="s">
        <v>62</v>
      </c>
      <c r="B347" s="158" t="s">
        <v>444</v>
      </c>
      <c r="C347" s="88" t="s">
        <v>64</v>
      </c>
      <c r="D347" s="89" t="s">
        <v>60</v>
      </c>
      <c r="E347" s="90"/>
      <c r="F347" s="91"/>
      <c r="G347" s="94"/>
      <c r="H347" s="174"/>
    </row>
    <row r="348" spans="1:8" s="93" customFormat="1" ht="30" customHeight="1" x14ac:dyDescent="0.2">
      <c r="A348" s="147" t="s">
        <v>65</v>
      </c>
      <c r="B348" s="159" t="s">
        <v>66</v>
      </c>
      <c r="C348" s="88" t="s">
        <v>71</v>
      </c>
      <c r="D348" s="95" t="s">
        <v>2</v>
      </c>
      <c r="E348" s="90" t="s">
        <v>61</v>
      </c>
      <c r="F348" s="91">
        <v>5</v>
      </c>
      <c r="G348" s="92"/>
      <c r="H348" s="174">
        <f t="shared" ref="H348:H349" si="52">ROUND(G348*F348,2)</f>
        <v>0</v>
      </c>
    </row>
    <row r="349" spans="1:8" s="96" customFormat="1" ht="30" customHeight="1" x14ac:dyDescent="0.2">
      <c r="A349" s="146" t="s">
        <v>67</v>
      </c>
      <c r="B349" s="158" t="s">
        <v>675</v>
      </c>
      <c r="C349" s="88" t="s">
        <v>69</v>
      </c>
      <c r="D349" s="89" t="s">
        <v>60</v>
      </c>
      <c r="E349" s="90" t="s">
        <v>70</v>
      </c>
      <c r="F349" s="91">
        <v>10</v>
      </c>
      <c r="G349" s="92"/>
      <c r="H349" s="174">
        <f t="shared" si="52"/>
        <v>0</v>
      </c>
    </row>
    <row r="350" spans="1:8" ht="39.950000000000003" customHeight="1" x14ac:dyDescent="0.2">
      <c r="A350" s="19"/>
      <c r="B350" s="16"/>
      <c r="C350" s="33" t="s">
        <v>33</v>
      </c>
      <c r="D350" s="10"/>
      <c r="E350" s="7"/>
      <c r="F350" s="10"/>
      <c r="G350" s="19"/>
      <c r="H350" s="22"/>
    </row>
    <row r="351" spans="1:8" s="93" customFormat="1" ht="30" customHeight="1" x14ac:dyDescent="0.2">
      <c r="A351" s="148" t="s">
        <v>72</v>
      </c>
      <c r="B351" s="158" t="s">
        <v>676</v>
      </c>
      <c r="C351" s="88" t="s">
        <v>74</v>
      </c>
      <c r="D351" s="89" t="s">
        <v>60</v>
      </c>
      <c r="E351" s="90"/>
      <c r="F351" s="91"/>
      <c r="G351" s="94"/>
      <c r="H351" s="174"/>
    </row>
    <row r="352" spans="1:8" s="96" customFormat="1" ht="30" customHeight="1" x14ac:dyDescent="0.2">
      <c r="A352" s="148" t="s">
        <v>75</v>
      </c>
      <c r="B352" s="159" t="s">
        <v>66</v>
      </c>
      <c r="C352" s="88" t="s">
        <v>76</v>
      </c>
      <c r="D352" s="95" t="s">
        <v>2</v>
      </c>
      <c r="E352" s="90" t="s">
        <v>70</v>
      </c>
      <c r="F352" s="91">
        <v>45</v>
      </c>
      <c r="G352" s="92"/>
      <c r="H352" s="174">
        <f>ROUND(G352*F352,2)</f>
        <v>0</v>
      </c>
    </row>
    <row r="353" spans="1:8" s="96" customFormat="1" ht="30" customHeight="1" x14ac:dyDescent="0.2">
      <c r="A353" s="148" t="s">
        <v>77</v>
      </c>
      <c r="B353" s="158" t="s">
        <v>361</v>
      </c>
      <c r="C353" s="88" t="s">
        <v>79</v>
      </c>
      <c r="D353" s="95" t="s">
        <v>80</v>
      </c>
      <c r="E353" s="90"/>
      <c r="F353" s="91"/>
      <c r="G353" s="94"/>
      <c r="H353" s="174"/>
    </row>
    <row r="354" spans="1:8" s="96" customFormat="1" ht="30" customHeight="1" x14ac:dyDescent="0.2">
      <c r="A354" s="149" t="s">
        <v>81</v>
      </c>
      <c r="B354" s="160" t="s">
        <v>66</v>
      </c>
      <c r="C354" s="98" t="s">
        <v>82</v>
      </c>
      <c r="D354" s="97" t="s">
        <v>2</v>
      </c>
      <c r="E354" s="97" t="s">
        <v>83</v>
      </c>
      <c r="F354" s="91">
        <v>20</v>
      </c>
      <c r="G354" s="92"/>
      <c r="H354" s="174">
        <f>ROUND(G354*F354,2)</f>
        <v>0</v>
      </c>
    </row>
    <row r="355" spans="1:8" s="96" customFormat="1" ht="30" customHeight="1" x14ac:dyDescent="0.2">
      <c r="A355" s="148" t="s">
        <v>84</v>
      </c>
      <c r="B355" s="159" t="s">
        <v>158</v>
      </c>
      <c r="C355" s="88" t="s">
        <v>85</v>
      </c>
      <c r="D355" s="95" t="s">
        <v>2</v>
      </c>
      <c r="E355" s="90" t="s">
        <v>83</v>
      </c>
      <c r="F355" s="91">
        <v>65</v>
      </c>
      <c r="G355" s="92"/>
      <c r="H355" s="174">
        <f>ROUND(G355*F355,2)</f>
        <v>0</v>
      </c>
    </row>
    <row r="356" spans="1:8" s="93" customFormat="1" ht="30" customHeight="1" x14ac:dyDescent="0.2">
      <c r="A356" s="148" t="s">
        <v>86</v>
      </c>
      <c r="B356" s="158" t="s">
        <v>449</v>
      </c>
      <c r="C356" s="88" t="s">
        <v>88</v>
      </c>
      <c r="D356" s="95" t="s">
        <v>89</v>
      </c>
      <c r="E356" s="90"/>
      <c r="F356" s="91"/>
      <c r="G356" s="94"/>
      <c r="H356" s="174"/>
    </row>
    <row r="357" spans="1:8" s="96" customFormat="1" ht="30" customHeight="1" x14ac:dyDescent="0.2">
      <c r="A357" s="148" t="s">
        <v>90</v>
      </c>
      <c r="B357" s="159" t="s">
        <v>66</v>
      </c>
      <c r="C357" s="88" t="s">
        <v>92</v>
      </c>
      <c r="D357" s="95" t="s">
        <v>2</v>
      </c>
      <c r="E357" s="90" t="s">
        <v>70</v>
      </c>
      <c r="F357" s="91">
        <v>185</v>
      </c>
      <c r="G357" s="92"/>
      <c r="H357" s="174">
        <f t="shared" ref="H357" si="53">ROUND(G357*F357,2)</f>
        <v>0</v>
      </c>
    </row>
    <row r="358" spans="1:8" s="93" customFormat="1" ht="30" customHeight="1" x14ac:dyDescent="0.2">
      <c r="A358" s="148" t="s">
        <v>93</v>
      </c>
      <c r="B358" s="158" t="s">
        <v>677</v>
      </c>
      <c r="C358" s="88" t="s">
        <v>94</v>
      </c>
      <c r="D358" s="95" t="s">
        <v>95</v>
      </c>
      <c r="E358" s="90"/>
      <c r="F358" s="91"/>
      <c r="G358" s="94"/>
      <c r="H358" s="174"/>
    </row>
    <row r="359" spans="1:8" s="96" customFormat="1" ht="30" customHeight="1" x14ac:dyDescent="0.2">
      <c r="A359" s="148" t="s">
        <v>96</v>
      </c>
      <c r="B359" s="159" t="s">
        <v>597</v>
      </c>
      <c r="C359" s="88" t="s">
        <v>107</v>
      </c>
      <c r="D359" s="95" t="s">
        <v>97</v>
      </c>
      <c r="E359" s="90"/>
      <c r="F359" s="91"/>
      <c r="G359" s="94"/>
      <c r="H359" s="174"/>
    </row>
    <row r="360" spans="1:8" s="96" customFormat="1" ht="30" customHeight="1" x14ac:dyDescent="0.2">
      <c r="A360" s="148" t="s">
        <v>101</v>
      </c>
      <c r="B360" s="161" t="s">
        <v>99</v>
      </c>
      <c r="C360" s="88" t="s">
        <v>103</v>
      </c>
      <c r="D360" s="95"/>
      <c r="E360" s="90" t="s">
        <v>70</v>
      </c>
      <c r="F360" s="91">
        <v>7</v>
      </c>
      <c r="G360" s="92"/>
      <c r="H360" s="174">
        <f>ROUND(G360*F360,2)</f>
        <v>0</v>
      </c>
    </row>
    <row r="361" spans="1:8" s="93" customFormat="1" ht="30" customHeight="1" x14ac:dyDescent="0.2">
      <c r="A361" s="148" t="s">
        <v>108</v>
      </c>
      <c r="B361" s="158" t="s">
        <v>367</v>
      </c>
      <c r="C361" s="88" t="s">
        <v>110</v>
      </c>
      <c r="D361" s="95" t="s">
        <v>111</v>
      </c>
      <c r="E361" s="90"/>
      <c r="F361" s="91"/>
      <c r="G361" s="94"/>
      <c r="H361" s="174"/>
    </row>
    <row r="362" spans="1:8" s="96" customFormat="1" ht="30" customHeight="1" x14ac:dyDescent="0.2">
      <c r="A362" s="148" t="s">
        <v>112</v>
      </c>
      <c r="B362" s="159" t="s">
        <v>66</v>
      </c>
      <c r="C362" s="88" t="s">
        <v>113</v>
      </c>
      <c r="D362" s="95" t="s">
        <v>2</v>
      </c>
      <c r="E362" s="90" t="s">
        <v>114</v>
      </c>
      <c r="F362" s="91">
        <v>60</v>
      </c>
      <c r="G362" s="92"/>
      <c r="H362" s="174">
        <f t="shared" ref="H362" si="54">ROUND(G362*F362,2)</f>
        <v>0</v>
      </c>
    </row>
    <row r="363" spans="1:8" ht="39.950000000000003" customHeight="1" x14ac:dyDescent="0.2">
      <c r="A363" s="19"/>
      <c r="B363" s="6"/>
      <c r="C363" s="33" t="s">
        <v>20</v>
      </c>
      <c r="D363" s="10"/>
      <c r="E363" s="8"/>
      <c r="F363" s="8"/>
      <c r="G363" s="19"/>
      <c r="H363" s="22"/>
    </row>
    <row r="364" spans="1:8" s="93" customFormat="1" ht="39.950000000000003" customHeight="1" x14ac:dyDescent="0.2">
      <c r="A364" s="146" t="s">
        <v>115</v>
      </c>
      <c r="B364" s="158" t="s">
        <v>369</v>
      </c>
      <c r="C364" s="88" t="s">
        <v>117</v>
      </c>
      <c r="D364" s="95" t="s">
        <v>919</v>
      </c>
      <c r="E364" s="90"/>
      <c r="F364" s="99"/>
      <c r="G364" s="94"/>
      <c r="H364" s="176"/>
    </row>
    <row r="365" spans="1:8" s="93" customFormat="1" ht="39.950000000000003" customHeight="1" x14ac:dyDescent="0.2">
      <c r="A365" s="146" t="s">
        <v>118</v>
      </c>
      <c r="B365" s="159" t="s">
        <v>66</v>
      </c>
      <c r="C365" s="88" t="s">
        <v>331</v>
      </c>
      <c r="D365" s="95" t="s">
        <v>119</v>
      </c>
      <c r="E365" s="90" t="s">
        <v>70</v>
      </c>
      <c r="F365" s="99">
        <v>130</v>
      </c>
      <c r="G365" s="92"/>
      <c r="H365" s="174">
        <f t="shared" ref="H365" si="55">ROUND(G365*F365,2)</f>
        <v>0</v>
      </c>
    </row>
    <row r="366" spans="1:8" s="93" customFormat="1" ht="30" customHeight="1" x14ac:dyDescent="0.2">
      <c r="A366" s="146" t="s">
        <v>120</v>
      </c>
      <c r="B366" s="158" t="s">
        <v>371</v>
      </c>
      <c r="C366" s="88" t="s">
        <v>122</v>
      </c>
      <c r="D366" s="95" t="s">
        <v>919</v>
      </c>
      <c r="E366" s="90"/>
      <c r="F366" s="99"/>
      <c r="G366" s="94"/>
      <c r="H366" s="176"/>
    </row>
    <row r="367" spans="1:8" s="93" customFormat="1" ht="50.1" customHeight="1" x14ac:dyDescent="0.2">
      <c r="A367" s="146" t="s">
        <v>123</v>
      </c>
      <c r="B367" s="159" t="s">
        <v>66</v>
      </c>
      <c r="C367" s="88" t="s">
        <v>124</v>
      </c>
      <c r="D367" s="95"/>
      <c r="E367" s="90" t="s">
        <v>70</v>
      </c>
      <c r="F367" s="99">
        <v>20</v>
      </c>
      <c r="G367" s="92"/>
      <c r="H367" s="174">
        <f t="shared" ref="H367:H368" si="56">ROUND(G367*F367,2)</f>
        <v>0</v>
      </c>
    </row>
    <row r="368" spans="1:8" s="93" customFormat="1" ht="50.1" customHeight="1" x14ac:dyDescent="0.2">
      <c r="A368" s="146" t="s">
        <v>125</v>
      </c>
      <c r="B368" s="159" t="s">
        <v>158</v>
      </c>
      <c r="C368" s="88" t="s">
        <v>126</v>
      </c>
      <c r="D368" s="95"/>
      <c r="E368" s="90" t="s">
        <v>70</v>
      </c>
      <c r="F368" s="99">
        <v>35</v>
      </c>
      <c r="G368" s="92"/>
      <c r="H368" s="174">
        <f t="shared" si="56"/>
        <v>0</v>
      </c>
    </row>
    <row r="369" spans="1:8" s="93" customFormat="1" ht="39.950000000000003" customHeight="1" x14ac:dyDescent="0.2">
      <c r="A369" s="146" t="s">
        <v>127</v>
      </c>
      <c r="B369" s="158" t="s">
        <v>378</v>
      </c>
      <c r="C369" s="88" t="s">
        <v>129</v>
      </c>
      <c r="D369" s="95" t="s">
        <v>919</v>
      </c>
      <c r="E369" s="90"/>
      <c r="F369" s="99"/>
      <c r="G369" s="94"/>
      <c r="H369" s="176"/>
    </row>
    <row r="370" spans="1:8" s="96" customFormat="1" ht="39.950000000000003" customHeight="1" x14ac:dyDescent="0.2">
      <c r="A370" s="146" t="s">
        <v>130</v>
      </c>
      <c r="B370" s="159" t="s">
        <v>66</v>
      </c>
      <c r="C370" s="88" t="s">
        <v>680</v>
      </c>
      <c r="D370" s="95" t="s">
        <v>131</v>
      </c>
      <c r="E370" s="90" t="s">
        <v>114</v>
      </c>
      <c r="F370" s="91">
        <v>17</v>
      </c>
      <c r="G370" s="92"/>
      <c r="H370" s="174">
        <f t="shared" ref="H370:H372" si="57">ROUND(G370*F370,2)</f>
        <v>0</v>
      </c>
    </row>
    <row r="371" spans="1:8" s="96" customFormat="1" ht="39.950000000000003" customHeight="1" x14ac:dyDescent="0.2">
      <c r="A371" s="146" t="s">
        <v>132</v>
      </c>
      <c r="B371" s="159" t="s">
        <v>158</v>
      </c>
      <c r="C371" s="88" t="s">
        <v>141</v>
      </c>
      <c r="D371" s="95" t="s">
        <v>133</v>
      </c>
      <c r="E371" s="90" t="s">
        <v>114</v>
      </c>
      <c r="F371" s="91">
        <v>18</v>
      </c>
      <c r="G371" s="92"/>
      <c r="H371" s="174">
        <f t="shared" si="57"/>
        <v>0</v>
      </c>
    </row>
    <row r="372" spans="1:8" s="93" customFormat="1" ht="30" customHeight="1" x14ac:dyDescent="0.2">
      <c r="A372" s="146" t="s">
        <v>134</v>
      </c>
      <c r="B372" s="158" t="s">
        <v>383</v>
      </c>
      <c r="C372" s="88" t="s">
        <v>107</v>
      </c>
      <c r="D372" s="95" t="s">
        <v>136</v>
      </c>
      <c r="E372" s="90" t="s">
        <v>70</v>
      </c>
      <c r="F372" s="99">
        <v>55</v>
      </c>
      <c r="G372" s="92"/>
      <c r="H372" s="174">
        <f t="shared" si="57"/>
        <v>0</v>
      </c>
    </row>
    <row r="373" spans="1:8" s="96" customFormat="1" ht="30" customHeight="1" x14ac:dyDescent="0.2">
      <c r="A373" s="146" t="s">
        <v>137</v>
      </c>
      <c r="B373" s="158" t="s">
        <v>678</v>
      </c>
      <c r="C373" s="88" t="s">
        <v>139</v>
      </c>
      <c r="D373" s="95" t="s">
        <v>140</v>
      </c>
      <c r="E373" s="90" t="s">
        <v>70</v>
      </c>
      <c r="F373" s="91">
        <v>25</v>
      </c>
      <c r="G373" s="92"/>
      <c r="H373" s="174">
        <f>ROUND(G373*F373,2)</f>
        <v>0</v>
      </c>
    </row>
    <row r="374" spans="1:8" ht="39.950000000000003" customHeight="1" x14ac:dyDescent="0.2">
      <c r="A374" s="19"/>
      <c r="B374" s="12"/>
      <c r="C374" s="33" t="s">
        <v>23</v>
      </c>
      <c r="D374" s="10"/>
      <c r="E374" s="9"/>
      <c r="F374" s="8"/>
      <c r="G374" s="19"/>
      <c r="H374" s="22"/>
    </row>
    <row r="375" spans="1:8" s="96" customFormat="1" ht="39.950000000000003" customHeight="1" x14ac:dyDescent="0.2">
      <c r="A375" s="146" t="s">
        <v>142</v>
      </c>
      <c r="B375" s="158" t="s">
        <v>679</v>
      </c>
      <c r="C375" s="100" t="s">
        <v>144</v>
      </c>
      <c r="D375" s="75" t="s">
        <v>145</v>
      </c>
      <c r="E375" s="90" t="s">
        <v>83</v>
      </c>
      <c r="F375" s="99">
        <v>1</v>
      </c>
      <c r="G375" s="92"/>
      <c r="H375" s="174">
        <f>ROUND(G375*F375,2)</f>
        <v>0</v>
      </c>
    </row>
    <row r="376" spans="1:8" s="96" customFormat="1" ht="30" customHeight="1" x14ac:dyDescent="0.2">
      <c r="A376" s="146" t="s">
        <v>146</v>
      </c>
      <c r="B376" s="158" t="s">
        <v>388</v>
      </c>
      <c r="C376" s="88" t="s">
        <v>148</v>
      </c>
      <c r="D376" s="75" t="s">
        <v>145</v>
      </c>
      <c r="E376" s="90" t="s">
        <v>83</v>
      </c>
      <c r="F376" s="99">
        <v>2</v>
      </c>
      <c r="G376" s="92"/>
      <c r="H376" s="174">
        <f t="shared" ref="H376:H377" si="58">ROUND(G376*F376,2)</f>
        <v>0</v>
      </c>
    </row>
    <row r="377" spans="1:8" s="96" customFormat="1" ht="30" customHeight="1" x14ac:dyDescent="0.2">
      <c r="A377" s="151" t="s">
        <v>149</v>
      </c>
      <c r="B377" s="166" t="s">
        <v>428</v>
      </c>
      <c r="C377" s="100" t="s">
        <v>151</v>
      </c>
      <c r="D377" s="75" t="s">
        <v>145</v>
      </c>
      <c r="E377" s="101" t="s">
        <v>83</v>
      </c>
      <c r="F377" s="102">
        <v>1</v>
      </c>
      <c r="G377" s="103"/>
      <c r="H377" s="178">
        <f t="shared" si="58"/>
        <v>0</v>
      </c>
    </row>
    <row r="378" spans="1:8" ht="39.950000000000003" customHeight="1" x14ac:dyDescent="0.2">
      <c r="A378" s="19"/>
      <c r="B378" s="16"/>
      <c r="C378" s="33" t="s">
        <v>24</v>
      </c>
      <c r="D378" s="10"/>
      <c r="E378" s="7"/>
      <c r="F378" s="10"/>
      <c r="G378" s="19"/>
      <c r="H378" s="22"/>
    </row>
    <row r="379" spans="1:8" s="93" customFormat="1" ht="30" customHeight="1" x14ac:dyDescent="0.2">
      <c r="A379" s="148" t="s">
        <v>152</v>
      </c>
      <c r="B379" s="158" t="s">
        <v>394</v>
      </c>
      <c r="C379" s="88" t="s">
        <v>153</v>
      </c>
      <c r="D379" s="95" t="s">
        <v>154</v>
      </c>
      <c r="E379" s="90"/>
      <c r="F379" s="91"/>
      <c r="G379" s="94"/>
      <c r="H379" s="174"/>
    </row>
    <row r="380" spans="1:8" s="96" customFormat="1" ht="30" customHeight="1" x14ac:dyDescent="0.2">
      <c r="A380" s="148" t="s">
        <v>157</v>
      </c>
      <c r="B380" s="159" t="s">
        <v>66</v>
      </c>
      <c r="C380" s="88" t="s">
        <v>159</v>
      </c>
      <c r="D380" s="95"/>
      <c r="E380" s="90" t="s">
        <v>70</v>
      </c>
      <c r="F380" s="91">
        <v>10</v>
      </c>
      <c r="G380" s="92"/>
      <c r="H380" s="174">
        <f>ROUND(G380*F380,2)</f>
        <v>0</v>
      </c>
    </row>
    <row r="381" spans="1:8" s="39" customFormat="1" ht="39.950000000000003" customHeight="1" thickBot="1" x14ac:dyDescent="0.25">
      <c r="A381" s="152"/>
      <c r="B381" s="35" t="str">
        <f>B344</f>
        <v>E</v>
      </c>
      <c r="C381" s="211" t="str">
        <f>C344</f>
        <v>DUFFERIN AVENUE from Aikins Street to Robinson Street (North Side) - Concrete Sidewalk Reconstruction</v>
      </c>
      <c r="D381" s="212"/>
      <c r="E381" s="212"/>
      <c r="F381" s="213"/>
      <c r="G381" s="40" t="s">
        <v>17</v>
      </c>
      <c r="H381" s="40">
        <f>SUM(H345:H380)</f>
        <v>0</v>
      </c>
    </row>
    <row r="382" spans="1:8" s="39" customFormat="1" ht="39.950000000000003" customHeight="1" thickTop="1" x14ac:dyDescent="0.2">
      <c r="A382" s="37"/>
      <c r="B382" s="36" t="s">
        <v>32</v>
      </c>
      <c r="C382" s="217" t="s">
        <v>55</v>
      </c>
      <c r="D382" s="218"/>
      <c r="E382" s="218"/>
      <c r="F382" s="219"/>
      <c r="G382" s="37"/>
      <c r="H382" s="38"/>
    </row>
    <row r="383" spans="1:8" ht="39.950000000000003" customHeight="1" x14ac:dyDescent="0.2">
      <c r="A383" s="19"/>
      <c r="B383" s="16"/>
      <c r="C383" s="32" t="s">
        <v>19</v>
      </c>
      <c r="D383" s="10"/>
      <c r="E383" s="8" t="s">
        <v>2</v>
      </c>
      <c r="F383" s="8" t="s">
        <v>2</v>
      </c>
      <c r="G383" s="19" t="s">
        <v>2</v>
      </c>
      <c r="H383" s="22"/>
    </row>
    <row r="384" spans="1:8" s="93" customFormat="1" ht="39.950000000000003" customHeight="1" x14ac:dyDescent="0.2">
      <c r="A384" s="147" t="s">
        <v>62</v>
      </c>
      <c r="B384" s="158" t="s">
        <v>143</v>
      </c>
      <c r="C384" s="88" t="s">
        <v>64</v>
      </c>
      <c r="D384" s="89" t="s">
        <v>60</v>
      </c>
      <c r="E384" s="90"/>
      <c r="F384" s="91"/>
      <c r="G384" s="94"/>
      <c r="H384" s="174"/>
    </row>
    <row r="385" spans="1:8" s="93" customFormat="1" ht="30" customHeight="1" x14ac:dyDescent="0.2">
      <c r="A385" s="147" t="s">
        <v>65</v>
      </c>
      <c r="B385" s="159" t="s">
        <v>66</v>
      </c>
      <c r="C385" s="88" t="s">
        <v>71</v>
      </c>
      <c r="D385" s="95" t="s">
        <v>2</v>
      </c>
      <c r="E385" s="90" t="s">
        <v>61</v>
      </c>
      <c r="F385" s="91">
        <v>1</v>
      </c>
      <c r="G385" s="92"/>
      <c r="H385" s="174">
        <f t="shared" ref="H385:H386" si="59">ROUND(G385*F385,2)</f>
        <v>0</v>
      </c>
    </row>
    <row r="386" spans="1:8" s="96" customFormat="1" ht="30" customHeight="1" x14ac:dyDescent="0.2">
      <c r="A386" s="146" t="s">
        <v>67</v>
      </c>
      <c r="B386" s="158" t="s">
        <v>451</v>
      </c>
      <c r="C386" s="88" t="s">
        <v>69</v>
      </c>
      <c r="D386" s="89" t="s">
        <v>60</v>
      </c>
      <c r="E386" s="90" t="s">
        <v>70</v>
      </c>
      <c r="F386" s="91">
        <v>125</v>
      </c>
      <c r="G386" s="92"/>
      <c r="H386" s="174">
        <f t="shared" si="59"/>
        <v>0</v>
      </c>
    </row>
    <row r="387" spans="1:8" ht="39.950000000000003" customHeight="1" x14ac:dyDescent="0.2">
      <c r="A387" s="19"/>
      <c r="B387" s="16"/>
      <c r="C387" s="33" t="s">
        <v>33</v>
      </c>
      <c r="D387" s="10"/>
      <c r="E387" s="7"/>
      <c r="F387" s="10"/>
      <c r="G387" s="19"/>
      <c r="H387" s="22"/>
    </row>
    <row r="388" spans="1:8" s="96" customFormat="1" ht="39.950000000000003" customHeight="1" x14ac:dyDescent="0.2">
      <c r="A388" s="148" t="s">
        <v>482</v>
      </c>
      <c r="B388" s="158" t="s">
        <v>881</v>
      </c>
      <c r="C388" s="88" t="s">
        <v>484</v>
      </c>
      <c r="D388" s="95" t="s">
        <v>80</v>
      </c>
      <c r="E388" s="90"/>
      <c r="F388" s="91"/>
      <c r="G388" s="94"/>
      <c r="H388" s="174"/>
    </row>
    <row r="389" spans="1:8" s="96" customFormat="1" ht="30" customHeight="1" x14ac:dyDescent="0.2">
      <c r="A389" s="148" t="s">
        <v>491</v>
      </c>
      <c r="B389" s="159" t="s">
        <v>66</v>
      </c>
      <c r="C389" s="88" t="s">
        <v>492</v>
      </c>
      <c r="D389" s="95" t="s">
        <v>2</v>
      </c>
      <c r="E389" s="90" t="s">
        <v>70</v>
      </c>
      <c r="F389" s="91">
        <v>10</v>
      </c>
      <c r="G389" s="92"/>
      <c r="H389" s="174">
        <f t="shared" ref="H389" si="60">ROUND(G389*F389,2)</f>
        <v>0</v>
      </c>
    </row>
    <row r="390" spans="1:8" s="96" customFormat="1" ht="30" customHeight="1" x14ac:dyDescent="0.2">
      <c r="A390" s="148" t="s">
        <v>77</v>
      </c>
      <c r="B390" s="158" t="s">
        <v>190</v>
      </c>
      <c r="C390" s="88" t="s">
        <v>79</v>
      </c>
      <c r="D390" s="95" t="s">
        <v>80</v>
      </c>
      <c r="E390" s="90"/>
      <c r="F390" s="91"/>
      <c r="G390" s="94"/>
      <c r="H390" s="174"/>
    </row>
    <row r="391" spans="1:8" s="96" customFormat="1" ht="30" customHeight="1" x14ac:dyDescent="0.2">
      <c r="A391" s="149" t="s">
        <v>81</v>
      </c>
      <c r="B391" s="160" t="s">
        <v>66</v>
      </c>
      <c r="C391" s="98" t="s">
        <v>82</v>
      </c>
      <c r="D391" s="97" t="s">
        <v>2</v>
      </c>
      <c r="E391" s="97" t="s">
        <v>83</v>
      </c>
      <c r="F391" s="91">
        <v>35</v>
      </c>
      <c r="G391" s="92"/>
      <c r="H391" s="174">
        <f>ROUND(G391*F391,2)</f>
        <v>0</v>
      </c>
    </row>
    <row r="392" spans="1:8" s="96" customFormat="1" ht="30" customHeight="1" x14ac:dyDescent="0.2">
      <c r="A392" s="148" t="s">
        <v>84</v>
      </c>
      <c r="B392" s="159" t="s">
        <v>158</v>
      </c>
      <c r="C392" s="88" t="s">
        <v>85</v>
      </c>
      <c r="D392" s="95" t="s">
        <v>2</v>
      </c>
      <c r="E392" s="90" t="s">
        <v>83</v>
      </c>
      <c r="F392" s="91">
        <v>25</v>
      </c>
      <c r="G392" s="92"/>
      <c r="H392" s="174">
        <f>ROUND(G392*F392,2)</f>
        <v>0</v>
      </c>
    </row>
    <row r="393" spans="1:8" s="93" customFormat="1" ht="30" customHeight="1" x14ac:dyDescent="0.2">
      <c r="A393" s="148" t="s">
        <v>93</v>
      </c>
      <c r="B393" s="158" t="s">
        <v>419</v>
      </c>
      <c r="C393" s="88" t="s">
        <v>94</v>
      </c>
      <c r="D393" s="95" t="s">
        <v>95</v>
      </c>
      <c r="E393" s="90"/>
      <c r="F393" s="91"/>
      <c r="G393" s="94"/>
      <c r="H393" s="174"/>
    </row>
    <row r="394" spans="1:8" s="96" customFormat="1" ht="30" customHeight="1" x14ac:dyDescent="0.2">
      <c r="A394" s="148" t="s">
        <v>96</v>
      </c>
      <c r="B394" s="159" t="s">
        <v>597</v>
      </c>
      <c r="C394" s="88" t="s">
        <v>107</v>
      </c>
      <c r="D394" s="95" t="s">
        <v>97</v>
      </c>
      <c r="E394" s="90"/>
      <c r="F394" s="91"/>
      <c r="G394" s="94"/>
      <c r="H394" s="174"/>
    </row>
    <row r="395" spans="1:8" s="96" customFormat="1" ht="30" customHeight="1" x14ac:dyDescent="0.2">
      <c r="A395" s="148" t="s">
        <v>98</v>
      </c>
      <c r="B395" s="161" t="s">
        <v>99</v>
      </c>
      <c r="C395" s="88" t="s">
        <v>100</v>
      </c>
      <c r="D395" s="95"/>
      <c r="E395" s="90" t="s">
        <v>70</v>
      </c>
      <c r="F395" s="91">
        <v>20</v>
      </c>
      <c r="G395" s="92"/>
      <c r="H395" s="174">
        <f>ROUND(G395*F395,2)</f>
        <v>0</v>
      </c>
    </row>
    <row r="396" spans="1:8" s="96" customFormat="1" ht="30" customHeight="1" x14ac:dyDescent="0.2">
      <c r="A396" s="148" t="s">
        <v>101</v>
      </c>
      <c r="B396" s="161" t="s">
        <v>102</v>
      </c>
      <c r="C396" s="88" t="s">
        <v>103</v>
      </c>
      <c r="D396" s="95"/>
      <c r="E396" s="90" t="s">
        <v>70</v>
      </c>
      <c r="F396" s="91">
        <v>200</v>
      </c>
      <c r="G396" s="92"/>
      <c r="H396" s="174">
        <f>ROUND(G396*F396,2)</f>
        <v>0</v>
      </c>
    </row>
    <row r="397" spans="1:8" s="96" customFormat="1" ht="30" customHeight="1" x14ac:dyDescent="0.2">
      <c r="A397" s="148" t="s">
        <v>104</v>
      </c>
      <c r="B397" s="161" t="s">
        <v>105</v>
      </c>
      <c r="C397" s="88" t="s">
        <v>106</v>
      </c>
      <c r="D397" s="95" t="s">
        <v>2</v>
      </c>
      <c r="E397" s="90" t="s">
        <v>70</v>
      </c>
      <c r="F397" s="91">
        <v>300</v>
      </c>
      <c r="G397" s="92"/>
      <c r="H397" s="174">
        <f>ROUND(G397*F397,2)</f>
        <v>0</v>
      </c>
    </row>
    <row r="398" spans="1:8" s="93" customFormat="1" ht="30" customHeight="1" x14ac:dyDescent="0.2">
      <c r="A398" s="148" t="s">
        <v>108</v>
      </c>
      <c r="B398" s="158" t="s">
        <v>147</v>
      </c>
      <c r="C398" s="88" t="s">
        <v>110</v>
      </c>
      <c r="D398" s="95" t="s">
        <v>111</v>
      </c>
      <c r="E398" s="90"/>
      <c r="F398" s="91"/>
      <c r="G398" s="94"/>
      <c r="H398" s="174"/>
    </row>
    <row r="399" spans="1:8" s="96" customFormat="1" ht="30" customHeight="1" x14ac:dyDescent="0.2">
      <c r="A399" s="148" t="s">
        <v>112</v>
      </c>
      <c r="B399" s="159" t="s">
        <v>66</v>
      </c>
      <c r="C399" s="88" t="s">
        <v>113</v>
      </c>
      <c r="D399" s="95" t="s">
        <v>2</v>
      </c>
      <c r="E399" s="90" t="s">
        <v>114</v>
      </c>
      <c r="F399" s="91">
        <v>8</v>
      </c>
      <c r="G399" s="92"/>
      <c r="H399" s="174">
        <f t="shared" ref="H399" si="61">ROUND(G399*F399,2)</f>
        <v>0</v>
      </c>
    </row>
    <row r="400" spans="1:8" s="96" customFormat="1" ht="30" customHeight="1" x14ac:dyDescent="0.2">
      <c r="A400" s="148" t="s">
        <v>166</v>
      </c>
      <c r="B400" s="158" t="s">
        <v>150</v>
      </c>
      <c r="C400" s="88" t="s">
        <v>168</v>
      </c>
      <c r="D400" s="95" t="s">
        <v>111</v>
      </c>
      <c r="E400" s="90"/>
      <c r="F400" s="91"/>
      <c r="G400" s="94"/>
      <c r="H400" s="174"/>
    </row>
    <row r="401" spans="1:8" s="96" customFormat="1" ht="39.950000000000003" customHeight="1" x14ac:dyDescent="0.2">
      <c r="A401" s="148" t="s">
        <v>187</v>
      </c>
      <c r="B401" s="159" t="s">
        <v>66</v>
      </c>
      <c r="C401" s="88" t="s">
        <v>333</v>
      </c>
      <c r="D401" s="95" t="s">
        <v>131</v>
      </c>
      <c r="E401" s="90" t="s">
        <v>114</v>
      </c>
      <c r="F401" s="91">
        <v>8</v>
      </c>
      <c r="G401" s="92"/>
      <c r="H401" s="174">
        <f t="shared" ref="H401" si="62">ROUND(G401*F401,2)</f>
        <v>0</v>
      </c>
    </row>
    <row r="402" spans="1:8" s="96" customFormat="1" ht="30" customHeight="1" x14ac:dyDescent="0.2">
      <c r="A402" s="148" t="s">
        <v>169</v>
      </c>
      <c r="B402" s="158" t="s">
        <v>681</v>
      </c>
      <c r="C402" s="88" t="s">
        <v>171</v>
      </c>
      <c r="D402" s="95" t="s">
        <v>172</v>
      </c>
      <c r="E402" s="90"/>
      <c r="F402" s="91"/>
      <c r="G402" s="94"/>
      <c r="H402" s="174"/>
    </row>
    <row r="403" spans="1:8" s="96" customFormat="1" ht="39.950000000000003" customHeight="1" x14ac:dyDescent="0.2">
      <c r="A403" s="148" t="s">
        <v>173</v>
      </c>
      <c r="B403" s="159" t="s">
        <v>66</v>
      </c>
      <c r="C403" s="88" t="s">
        <v>332</v>
      </c>
      <c r="D403" s="95" t="s">
        <v>174</v>
      </c>
      <c r="E403" s="90"/>
      <c r="F403" s="91"/>
      <c r="G403" s="104"/>
      <c r="H403" s="174"/>
    </row>
    <row r="404" spans="1:8" s="96" customFormat="1" ht="30" customHeight="1" x14ac:dyDescent="0.2">
      <c r="A404" s="148" t="s">
        <v>938</v>
      </c>
      <c r="B404" s="162" t="s">
        <v>99</v>
      </c>
      <c r="C404" s="105" t="s">
        <v>175</v>
      </c>
      <c r="D404" s="89"/>
      <c r="E404" s="106" t="s">
        <v>114</v>
      </c>
      <c r="F404" s="107">
        <v>6</v>
      </c>
      <c r="G404" s="92"/>
      <c r="H404" s="175">
        <f>ROUND(G404*F404,2)</f>
        <v>0</v>
      </c>
    </row>
    <row r="405" spans="1:8" s="96" customFormat="1" ht="30" customHeight="1" x14ac:dyDescent="0.2">
      <c r="A405" s="148" t="s">
        <v>939</v>
      </c>
      <c r="B405" s="162" t="s">
        <v>102</v>
      </c>
      <c r="C405" s="105" t="s">
        <v>176</v>
      </c>
      <c r="D405" s="89"/>
      <c r="E405" s="106" t="s">
        <v>114</v>
      </c>
      <c r="F405" s="107">
        <v>50</v>
      </c>
      <c r="G405" s="92"/>
      <c r="H405" s="175">
        <f>ROUND(G405*F405,2)</f>
        <v>0</v>
      </c>
    </row>
    <row r="406" spans="1:8" s="108" customFormat="1" ht="39.950000000000003" customHeight="1" x14ac:dyDescent="0.2">
      <c r="A406" s="148" t="s">
        <v>177</v>
      </c>
      <c r="B406" s="159" t="s">
        <v>158</v>
      </c>
      <c r="C406" s="88" t="s">
        <v>179</v>
      </c>
      <c r="D406" s="95" t="s">
        <v>532</v>
      </c>
      <c r="E406" s="90" t="s">
        <v>114</v>
      </c>
      <c r="F406" s="91">
        <v>45</v>
      </c>
      <c r="G406" s="92"/>
      <c r="H406" s="174">
        <f t="shared" ref="H406" si="63">ROUND(G406*F406,2)</f>
        <v>0</v>
      </c>
    </row>
    <row r="407" spans="1:8" s="96" customFormat="1" ht="30" customHeight="1" x14ac:dyDescent="0.2">
      <c r="A407" s="148" t="s">
        <v>180</v>
      </c>
      <c r="B407" s="158" t="s">
        <v>525</v>
      </c>
      <c r="C407" s="88" t="s">
        <v>139</v>
      </c>
      <c r="D407" s="95" t="s">
        <v>182</v>
      </c>
      <c r="E407" s="90" t="s">
        <v>70</v>
      </c>
      <c r="F407" s="91">
        <v>20</v>
      </c>
      <c r="G407" s="92"/>
      <c r="H407" s="174">
        <f>ROUND(G407*F407,2)</f>
        <v>0</v>
      </c>
    </row>
    <row r="408" spans="1:8" s="96" customFormat="1" ht="30" customHeight="1" x14ac:dyDescent="0.2">
      <c r="A408" s="148" t="s">
        <v>183</v>
      </c>
      <c r="B408" s="158" t="s">
        <v>529</v>
      </c>
      <c r="C408" s="88" t="s">
        <v>185</v>
      </c>
      <c r="D408" s="95" t="s">
        <v>186</v>
      </c>
      <c r="E408" s="90" t="s">
        <v>83</v>
      </c>
      <c r="F408" s="99">
        <v>8</v>
      </c>
      <c r="G408" s="92"/>
      <c r="H408" s="174">
        <f t="shared" ref="H408" si="64">ROUND(G408*F408,2)</f>
        <v>0</v>
      </c>
    </row>
    <row r="409" spans="1:8" ht="39.950000000000003" customHeight="1" x14ac:dyDescent="0.2">
      <c r="A409" s="19"/>
      <c r="B409" s="16"/>
      <c r="C409" s="33" t="s">
        <v>24</v>
      </c>
      <c r="D409" s="10"/>
      <c r="E409" s="7"/>
      <c r="F409" s="10"/>
      <c r="G409" s="19"/>
      <c r="H409" s="22"/>
    </row>
    <row r="410" spans="1:8" s="93" customFormat="1" ht="30" customHeight="1" x14ac:dyDescent="0.2">
      <c r="A410" s="148" t="s">
        <v>152</v>
      </c>
      <c r="B410" s="158" t="s">
        <v>682</v>
      </c>
      <c r="C410" s="88" t="s">
        <v>153</v>
      </c>
      <c r="D410" s="95" t="s">
        <v>154</v>
      </c>
      <c r="E410" s="90"/>
      <c r="F410" s="91"/>
      <c r="G410" s="94"/>
      <c r="H410" s="174"/>
    </row>
    <row r="411" spans="1:8" s="96" customFormat="1" ht="30" customHeight="1" x14ac:dyDescent="0.2">
      <c r="A411" s="148" t="s">
        <v>155</v>
      </c>
      <c r="B411" s="159" t="s">
        <v>66</v>
      </c>
      <c r="C411" s="88" t="s">
        <v>156</v>
      </c>
      <c r="D411" s="95"/>
      <c r="E411" s="90" t="s">
        <v>70</v>
      </c>
      <c r="F411" s="91">
        <v>10</v>
      </c>
      <c r="G411" s="92"/>
      <c r="H411" s="174">
        <f>ROUND(G411*F411,2)</f>
        <v>0</v>
      </c>
    </row>
    <row r="412" spans="1:8" s="96" customFormat="1" ht="30" customHeight="1" x14ac:dyDescent="0.2">
      <c r="A412" s="148" t="s">
        <v>157</v>
      </c>
      <c r="B412" s="159" t="s">
        <v>158</v>
      </c>
      <c r="C412" s="88" t="s">
        <v>159</v>
      </c>
      <c r="D412" s="95"/>
      <c r="E412" s="90" t="s">
        <v>70</v>
      </c>
      <c r="F412" s="91">
        <v>115</v>
      </c>
      <c r="G412" s="92"/>
      <c r="H412" s="174">
        <f>ROUND(G412*F412,2)</f>
        <v>0</v>
      </c>
    </row>
    <row r="413" spans="1:8" s="39" customFormat="1" ht="39.950000000000003" customHeight="1" thickBot="1" x14ac:dyDescent="0.25">
      <c r="A413" s="152"/>
      <c r="B413" s="35" t="str">
        <f>B382</f>
        <v>F</v>
      </c>
      <c r="C413" s="211" t="str">
        <f>C382</f>
        <v>DUFFERIN AVENUE from Robinson Street to King Street (North Side) - Concrete Sidewalk Rehabilitation</v>
      </c>
      <c r="D413" s="212"/>
      <c r="E413" s="212"/>
      <c r="F413" s="213"/>
      <c r="G413" s="40" t="s">
        <v>17</v>
      </c>
      <c r="H413" s="40">
        <f>SUM(H383:H412)</f>
        <v>0</v>
      </c>
    </row>
    <row r="414" spans="1:8" s="39" customFormat="1" ht="39.950000000000003" customHeight="1" thickTop="1" x14ac:dyDescent="0.2">
      <c r="A414" s="37"/>
      <c r="B414" s="36" t="s">
        <v>35</v>
      </c>
      <c r="C414" s="217" t="s">
        <v>54</v>
      </c>
      <c r="D414" s="218"/>
      <c r="E414" s="218"/>
      <c r="F414" s="219"/>
      <c r="G414" s="37"/>
      <c r="H414" s="38"/>
    </row>
    <row r="415" spans="1:8" ht="39.950000000000003" customHeight="1" x14ac:dyDescent="0.2">
      <c r="A415" s="19"/>
      <c r="B415" s="16"/>
      <c r="C415" s="32" t="s">
        <v>19</v>
      </c>
      <c r="D415" s="10"/>
      <c r="E415" s="8" t="s">
        <v>2</v>
      </c>
      <c r="F415" s="8" t="s">
        <v>2</v>
      </c>
      <c r="G415" s="19" t="s">
        <v>2</v>
      </c>
      <c r="H415" s="22"/>
    </row>
    <row r="416" spans="1:8" s="96" customFormat="1" ht="30" customHeight="1" x14ac:dyDescent="0.2">
      <c r="A416" s="146" t="s">
        <v>67</v>
      </c>
      <c r="B416" s="158" t="s">
        <v>36</v>
      </c>
      <c r="C416" s="88" t="s">
        <v>69</v>
      </c>
      <c r="D416" s="89" t="s">
        <v>60</v>
      </c>
      <c r="E416" s="90" t="s">
        <v>70</v>
      </c>
      <c r="F416" s="91">
        <v>1300</v>
      </c>
      <c r="G416" s="92"/>
      <c r="H416" s="174">
        <f t="shared" ref="H416" si="65">ROUND(G416*F416,2)</f>
        <v>0</v>
      </c>
    </row>
    <row r="417" spans="1:8" ht="39.950000000000003" customHeight="1" x14ac:dyDescent="0.2">
      <c r="A417" s="19"/>
      <c r="B417" s="16"/>
      <c r="C417" s="33" t="s">
        <v>33</v>
      </c>
      <c r="D417" s="10"/>
      <c r="E417" s="7"/>
      <c r="F417" s="10"/>
      <c r="G417" s="19"/>
      <c r="H417" s="22"/>
    </row>
    <row r="418" spans="1:8" s="96" customFormat="1" ht="30" customHeight="1" x14ac:dyDescent="0.2">
      <c r="A418" s="148" t="s">
        <v>473</v>
      </c>
      <c r="B418" s="158" t="s">
        <v>683</v>
      </c>
      <c r="C418" s="88" t="s">
        <v>474</v>
      </c>
      <c r="D418" s="95" t="s">
        <v>80</v>
      </c>
      <c r="E418" s="90"/>
      <c r="F418" s="91"/>
      <c r="G418" s="94"/>
      <c r="H418" s="174"/>
    </row>
    <row r="419" spans="1:8" s="96" customFormat="1" ht="39.950000000000003" customHeight="1" x14ac:dyDescent="0.2">
      <c r="A419" s="148" t="s">
        <v>475</v>
      </c>
      <c r="B419" s="159" t="s">
        <v>66</v>
      </c>
      <c r="C419" s="88" t="s">
        <v>579</v>
      </c>
      <c r="D419" s="95" t="s">
        <v>2</v>
      </c>
      <c r="E419" s="90" t="s">
        <v>70</v>
      </c>
      <c r="F419" s="91">
        <v>200</v>
      </c>
      <c r="G419" s="92"/>
      <c r="H419" s="174">
        <f>ROUND(G419*F419,2)</f>
        <v>0</v>
      </c>
    </row>
    <row r="420" spans="1:8" s="96" customFormat="1" ht="30" customHeight="1" x14ac:dyDescent="0.2">
      <c r="A420" s="148" t="s">
        <v>160</v>
      </c>
      <c r="B420" s="158" t="s">
        <v>684</v>
      </c>
      <c r="C420" s="88" t="s">
        <v>162</v>
      </c>
      <c r="D420" s="95" t="s">
        <v>163</v>
      </c>
      <c r="E420" s="90"/>
      <c r="F420" s="91"/>
      <c r="G420" s="94"/>
      <c r="H420" s="174"/>
    </row>
    <row r="421" spans="1:8" s="96" customFormat="1" ht="30" customHeight="1" x14ac:dyDescent="0.2">
      <c r="A421" s="148" t="s">
        <v>433</v>
      </c>
      <c r="B421" s="159" t="s">
        <v>66</v>
      </c>
      <c r="C421" s="88" t="s">
        <v>452</v>
      </c>
      <c r="D421" s="95" t="s">
        <v>2</v>
      </c>
      <c r="E421" s="90" t="s">
        <v>70</v>
      </c>
      <c r="F421" s="91">
        <v>15</v>
      </c>
      <c r="G421" s="92"/>
      <c r="H421" s="174">
        <f t="shared" ref="H421:H424" si="66">ROUND(G421*F421,2)</f>
        <v>0</v>
      </c>
    </row>
    <row r="422" spans="1:8" s="96" customFormat="1" ht="30" customHeight="1" x14ac:dyDescent="0.2">
      <c r="A422" s="148" t="s">
        <v>299</v>
      </c>
      <c r="B422" s="159" t="s">
        <v>158</v>
      </c>
      <c r="C422" s="88" t="s">
        <v>300</v>
      </c>
      <c r="D422" s="95" t="s">
        <v>2</v>
      </c>
      <c r="E422" s="90" t="s">
        <v>70</v>
      </c>
      <c r="F422" s="91">
        <v>150</v>
      </c>
      <c r="G422" s="92"/>
      <c r="H422" s="174">
        <f t="shared" si="66"/>
        <v>0</v>
      </c>
    </row>
    <row r="423" spans="1:8" s="96" customFormat="1" ht="30" customHeight="1" x14ac:dyDescent="0.2">
      <c r="A423" s="148" t="s">
        <v>476</v>
      </c>
      <c r="B423" s="159" t="s">
        <v>234</v>
      </c>
      <c r="C423" s="88" t="s">
        <v>580</v>
      </c>
      <c r="D423" s="95" t="s">
        <v>2</v>
      </c>
      <c r="E423" s="90" t="s">
        <v>70</v>
      </c>
      <c r="F423" s="91">
        <v>10</v>
      </c>
      <c r="G423" s="92"/>
      <c r="H423" s="174">
        <f t="shared" si="66"/>
        <v>0</v>
      </c>
    </row>
    <row r="424" spans="1:8" s="96" customFormat="1" ht="30" customHeight="1" x14ac:dyDescent="0.2">
      <c r="A424" s="148" t="s">
        <v>164</v>
      </c>
      <c r="B424" s="159" t="s">
        <v>91</v>
      </c>
      <c r="C424" s="88" t="s">
        <v>165</v>
      </c>
      <c r="D424" s="95" t="s">
        <v>2</v>
      </c>
      <c r="E424" s="90" t="s">
        <v>70</v>
      </c>
      <c r="F424" s="91">
        <v>125</v>
      </c>
      <c r="G424" s="92"/>
      <c r="H424" s="174">
        <f t="shared" si="66"/>
        <v>0</v>
      </c>
    </row>
    <row r="425" spans="1:8" s="96" customFormat="1" ht="30" customHeight="1" x14ac:dyDescent="0.2">
      <c r="A425" s="148" t="s">
        <v>477</v>
      </c>
      <c r="B425" s="158" t="s">
        <v>685</v>
      </c>
      <c r="C425" s="88" t="s">
        <v>479</v>
      </c>
      <c r="D425" s="95" t="s">
        <v>163</v>
      </c>
      <c r="E425" s="90"/>
      <c r="F425" s="91"/>
      <c r="G425" s="94"/>
      <c r="H425" s="174"/>
    </row>
    <row r="426" spans="1:8" s="96" customFormat="1" ht="39.950000000000003" customHeight="1" x14ac:dyDescent="0.2">
      <c r="A426" s="148" t="s">
        <v>480</v>
      </c>
      <c r="B426" s="159" t="s">
        <v>66</v>
      </c>
      <c r="C426" s="88" t="s">
        <v>481</v>
      </c>
      <c r="D426" s="95" t="s">
        <v>2</v>
      </c>
      <c r="E426" s="90" t="s">
        <v>70</v>
      </c>
      <c r="F426" s="91">
        <v>100</v>
      </c>
      <c r="G426" s="92"/>
      <c r="H426" s="174">
        <f>ROUND(G426*F426,2)</f>
        <v>0</v>
      </c>
    </row>
    <row r="427" spans="1:8" s="96" customFormat="1" ht="39.950000000000003" customHeight="1" x14ac:dyDescent="0.2">
      <c r="A427" s="148" t="s">
        <v>482</v>
      </c>
      <c r="B427" s="158" t="s">
        <v>686</v>
      </c>
      <c r="C427" s="88" t="s">
        <v>484</v>
      </c>
      <c r="D427" s="95" t="s">
        <v>80</v>
      </c>
      <c r="E427" s="90"/>
      <c r="F427" s="91"/>
      <c r="G427" s="94"/>
      <c r="H427" s="174"/>
    </row>
    <row r="428" spans="1:8" s="96" customFormat="1" ht="30" customHeight="1" x14ac:dyDescent="0.2">
      <c r="A428" s="148" t="s">
        <v>485</v>
      </c>
      <c r="B428" s="159" t="s">
        <v>66</v>
      </c>
      <c r="C428" s="88" t="s">
        <v>486</v>
      </c>
      <c r="D428" s="95" t="s">
        <v>2</v>
      </c>
      <c r="E428" s="90" t="s">
        <v>70</v>
      </c>
      <c r="F428" s="91">
        <v>5</v>
      </c>
      <c r="G428" s="92"/>
      <c r="H428" s="174">
        <f t="shared" ref="H428:H431" si="67">ROUND(G428*F428,2)</f>
        <v>0</v>
      </c>
    </row>
    <row r="429" spans="1:8" s="96" customFormat="1" ht="30" customHeight="1" x14ac:dyDescent="0.2">
      <c r="A429" s="148" t="s">
        <v>487</v>
      </c>
      <c r="B429" s="159" t="s">
        <v>158</v>
      </c>
      <c r="C429" s="88" t="s">
        <v>488</v>
      </c>
      <c r="D429" s="95" t="s">
        <v>2</v>
      </c>
      <c r="E429" s="90" t="s">
        <v>70</v>
      </c>
      <c r="F429" s="91">
        <v>25</v>
      </c>
      <c r="G429" s="92"/>
      <c r="H429" s="174">
        <f t="shared" si="67"/>
        <v>0</v>
      </c>
    </row>
    <row r="430" spans="1:8" s="96" customFormat="1" ht="30" customHeight="1" x14ac:dyDescent="0.2">
      <c r="A430" s="148" t="s">
        <v>489</v>
      </c>
      <c r="B430" s="159" t="s">
        <v>234</v>
      </c>
      <c r="C430" s="88" t="s">
        <v>490</v>
      </c>
      <c r="D430" s="95" t="s">
        <v>2</v>
      </c>
      <c r="E430" s="90" t="s">
        <v>70</v>
      </c>
      <c r="F430" s="91">
        <v>10</v>
      </c>
      <c r="G430" s="92"/>
      <c r="H430" s="174">
        <f t="shared" si="67"/>
        <v>0</v>
      </c>
    </row>
    <row r="431" spans="1:8" s="96" customFormat="1" ht="30" customHeight="1" x14ac:dyDescent="0.2">
      <c r="A431" s="148" t="s">
        <v>491</v>
      </c>
      <c r="B431" s="159" t="s">
        <v>91</v>
      </c>
      <c r="C431" s="88" t="s">
        <v>492</v>
      </c>
      <c r="D431" s="95" t="s">
        <v>2</v>
      </c>
      <c r="E431" s="90" t="s">
        <v>70</v>
      </c>
      <c r="F431" s="91">
        <v>25</v>
      </c>
      <c r="G431" s="92"/>
      <c r="H431" s="174">
        <f t="shared" si="67"/>
        <v>0</v>
      </c>
    </row>
    <row r="432" spans="1:8" s="96" customFormat="1" ht="30" customHeight="1" x14ac:dyDescent="0.2">
      <c r="A432" s="148" t="s">
        <v>334</v>
      </c>
      <c r="B432" s="158" t="s">
        <v>687</v>
      </c>
      <c r="C432" s="88" t="s">
        <v>336</v>
      </c>
      <c r="D432" s="95" t="s">
        <v>80</v>
      </c>
      <c r="E432" s="90"/>
      <c r="F432" s="91"/>
      <c r="G432" s="94"/>
      <c r="H432" s="174"/>
    </row>
    <row r="433" spans="1:8" s="96" customFormat="1" ht="30" customHeight="1" x14ac:dyDescent="0.2">
      <c r="A433" s="148" t="s">
        <v>337</v>
      </c>
      <c r="B433" s="159" t="s">
        <v>66</v>
      </c>
      <c r="C433" s="88" t="s">
        <v>338</v>
      </c>
      <c r="D433" s="95" t="s">
        <v>2</v>
      </c>
      <c r="E433" s="90" t="s">
        <v>83</v>
      </c>
      <c r="F433" s="91">
        <v>400</v>
      </c>
      <c r="G433" s="92"/>
      <c r="H433" s="174">
        <f>ROUND(G433*F433,2)</f>
        <v>0</v>
      </c>
    </row>
    <row r="434" spans="1:8" s="96" customFormat="1" ht="30" customHeight="1" x14ac:dyDescent="0.2">
      <c r="A434" s="148" t="s">
        <v>77</v>
      </c>
      <c r="B434" s="158" t="s">
        <v>688</v>
      </c>
      <c r="C434" s="88" t="s">
        <v>79</v>
      </c>
      <c r="D434" s="95" t="s">
        <v>80</v>
      </c>
      <c r="E434" s="90"/>
      <c r="F434" s="91"/>
      <c r="G434" s="94"/>
      <c r="H434" s="174"/>
    </row>
    <row r="435" spans="1:8" s="96" customFormat="1" ht="30" customHeight="1" x14ac:dyDescent="0.2">
      <c r="A435" s="149" t="s">
        <v>81</v>
      </c>
      <c r="B435" s="160" t="s">
        <v>66</v>
      </c>
      <c r="C435" s="98" t="s">
        <v>82</v>
      </c>
      <c r="D435" s="97" t="s">
        <v>2</v>
      </c>
      <c r="E435" s="97" t="s">
        <v>83</v>
      </c>
      <c r="F435" s="91">
        <v>55</v>
      </c>
      <c r="G435" s="92"/>
      <c r="H435" s="174">
        <f>ROUND(G435*F435,2)</f>
        <v>0</v>
      </c>
    </row>
    <row r="436" spans="1:8" s="96" customFormat="1" ht="30" customHeight="1" x14ac:dyDescent="0.2">
      <c r="A436" s="148" t="s">
        <v>84</v>
      </c>
      <c r="B436" s="159" t="s">
        <v>158</v>
      </c>
      <c r="C436" s="88" t="s">
        <v>85</v>
      </c>
      <c r="D436" s="95" t="s">
        <v>2</v>
      </c>
      <c r="E436" s="90" t="s">
        <v>83</v>
      </c>
      <c r="F436" s="91">
        <v>675</v>
      </c>
      <c r="G436" s="92"/>
      <c r="H436" s="174">
        <f>ROUND(G436*F436,2)</f>
        <v>0</v>
      </c>
    </row>
    <row r="437" spans="1:8" s="93" customFormat="1" ht="30" customHeight="1" x14ac:dyDescent="0.2">
      <c r="A437" s="148" t="s">
        <v>93</v>
      </c>
      <c r="B437" s="158" t="s">
        <v>689</v>
      </c>
      <c r="C437" s="88" t="s">
        <v>94</v>
      </c>
      <c r="D437" s="95" t="s">
        <v>95</v>
      </c>
      <c r="E437" s="90"/>
      <c r="F437" s="91"/>
      <c r="G437" s="94"/>
      <c r="H437" s="174"/>
    </row>
    <row r="438" spans="1:8" s="96" customFormat="1" ht="30" customHeight="1" x14ac:dyDescent="0.2">
      <c r="A438" s="148" t="s">
        <v>96</v>
      </c>
      <c r="B438" s="159" t="s">
        <v>597</v>
      </c>
      <c r="C438" s="88" t="s">
        <v>107</v>
      </c>
      <c r="D438" s="95" t="s">
        <v>97</v>
      </c>
      <c r="E438" s="90"/>
      <c r="F438" s="91"/>
      <c r="G438" s="94"/>
      <c r="H438" s="174"/>
    </row>
    <row r="439" spans="1:8" s="96" customFormat="1" ht="30" customHeight="1" x14ac:dyDescent="0.2">
      <c r="A439" s="148" t="s">
        <v>98</v>
      </c>
      <c r="B439" s="161" t="s">
        <v>99</v>
      </c>
      <c r="C439" s="88" t="s">
        <v>100</v>
      </c>
      <c r="D439" s="95"/>
      <c r="E439" s="90" t="s">
        <v>70</v>
      </c>
      <c r="F439" s="91">
        <v>80</v>
      </c>
      <c r="G439" s="92"/>
      <c r="H439" s="174">
        <f>ROUND(G439*F439,2)</f>
        <v>0</v>
      </c>
    </row>
    <row r="440" spans="1:8" s="96" customFormat="1" ht="30" customHeight="1" x14ac:dyDescent="0.2">
      <c r="A440" s="148" t="s">
        <v>101</v>
      </c>
      <c r="B440" s="161" t="s">
        <v>102</v>
      </c>
      <c r="C440" s="88" t="s">
        <v>103</v>
      </c>
      <c r="D440" s="95"/>
      <c r="E440" s="90" t="s">
        <v>70</v>
      </c>
      <c r="F440" s="91">
        <v>350</v>
      </c>
      <c r="G440" s="92"/>
      <c r="H440" s="174">
        <f>ROUND(G440*F440,2)</f>
        <v>0</v>
      </c>
    </row>
    <row r="441" spans="1:8" s="96" customFormat="1" ht="30" customHeight="1" x14ac:dyDescent="0.2">
      <c r="A441" s="148" t="s">
        <v>104</v>
      </c>
      <c r="B441" s="161" t="s">
        <v>105</v>
      </c>
      <c r="C441" s="88" t="s">
        <v>106</v>
      </c>
      <c r="D441" s="95" t="s">
        <v>2</v>
      </c>
      <c r="E441" s="90" t="s">
        <v>70</v>
      </c>
      <c r="F441" s="91">
        <v>180</v>
      </c>
      <c r="G441" s="92"/>
      <c r="H441" s="174">
        <f>ROUND(G441*F441,2)</f>
        <v>0</v>
      </c>
    </row>
    <row r="442" spans="1:8" s="93" customFormat="1" ht="30" customHeight="1" x14ac:dyDescent="0.2">
      <c r="A442" s="148" t="s">
        <v>301</v>
      </c>
      <c r="B442" s="158" t="s">
        <v>690</v>
      </c>
      <c r="C442" s="88" t="s">
        <v>642</v>
      </c>
      <c r="D442" s="95" t="s">
        <v>89</v>
      </c>
      <c r="E442" s="90" t="s">
        <v>70</v>
      </c>
      <c r="F442" s="99">
        <v>15</v>
      </c>
      <c r="G442" s="92"/>
      <c r="H442" s="174">
        <f t="shared" ref="H442:H444" si="68">ROUND(G442*F442,2)</f>
        <v>0</v>
      </c>
    </row>
    <row r="443" spans="1:8" s="96" customFormat="1" ht="30" customHeight="1" x14ac:dyDescent="0.2">
      <c r="A443" s="148" t="s">
        <v>304</v>
      </c>
      <c r="B443" s="158" t="s">
        <v>691</v>
      </c>
      <c r="C443" s="88" t="s">
        <v>643</v>
      </c>
      <c r="D443" s="95" t="s">
        <v>89</v>
      </c>
      <c r="E443" s="90" t="s">
        <v>70</v>
      </c>
      <c r="F443" s="91">
        <v>6</v>
      </c>
      <c r="G443" s="92"/>
      <c r="H443" s="174">
        <f t="shared" si="68"/>
        <v>0</v>
      </c>
    </row>
    <row r="444" spans="1:8" s="96" customFormat="1" ht="30" customHeight="1" x14ac:dyDescent="0.2">
      <c r="A444" s="148" t="s">
        <v>307</v>
      </c>
      <c r="B444" s="158" t="s">
        <v>692</v>
      </c>
      <c r="C444" s="88" t="s">
        <v>309</v>
      </c>
      <c r="D444" s="95" t="s">
        <v>89</v>
      </c>
      <c r="E444" s="90" t="s">
        <v>70</v>
      </c>
      <c r="F444" s="91">
        <v>6</v>
      </c>
      <c r="G444" s="92"/>
      <c r="H444" s="174">
        <f t="shared" si="68"/>
        <v>0</v>
      </c>
    </row>
    <row r="445" spans="1:8" s="93" customFormat="1" ht="30" customHeight="1" x14ac:dyDescent="0.2">
      <c r="A445" s="148" t="s">
        <v>108</v>
      </c>
      <c r="B445" s="158" t="s">
        <v>693</v>
      </c>
      <c r="C445" s="88" t="s">
        <v>110</v>
      </c>
      <c r="D445" s="95" t="s">
        <v>111</v>
      </c>
      <c r="E445" s="90"/>
      <c r="F445" s="91"/>
      <c r="G445" s="94"/>
      <c r="H445" s="174"/>
    </row>
    <row r="446" spans="1:8" s="96" customFormat="1" ht="30" customHeight="1" x14ac:dyDescent="0.2">
      <c r="A446" s="148" t="s">
        <v>112</v>
      </c>
      <c r="B446" s="159" t="s">
        <v>66</v>
      </c>
      <c r="C446" s="88" t="s">
        <v>113</v>
      </c>
      <c r="D446" s="95" t="s">
        <v>2</v>
      </c>
      <c r="E446" s="90" t="s">
        <v>114</v>
      </c>
      <c r="F446" s="91">
        <v>45</v>
      </c>
      <c r="G446" s="92"/>
      <c r="H446" s="174">
        <f t="shared" ref="H446:H447" si="69">ROUND(G446*F446,2)</f>
        <v>0</v>
      </c>
    </row>
    <row r="447" spans="1:8" s="96" customFormat="1" ht="30" customHeight="1" x14ac:dyDescent="0.2">
      <c r="A447" s="148" t="s">
        <v>509</v>
      </c>
      <c r="B447" s="159" t="s">
        <v>158</v>
      </c>
      <c r="C447" s="88" t="s">
        <v>510</v>
      </c>
      <c r="D447" s="95" t="s">
        <v>2</v>
      </c>
      <c r="E447" s="90" t="s">
        <v>114</v>
      </c>
      <c r="F447" s="91">
        <v>15</v>
      </c>
      <c r="G447" s="92"/>
      <c r="H447" s="174">
        <f t="shared" si="69"/>
        <v>0</v>
      </c>
    </row>
    <row r="448" spans="1:8" s="96" customFormat="1" ht="30" customHeight="1" x14ac:dyDescent="0.2">
      <c r="A448" s="148" t="s">
        <v>166</v>
      </c>
      <c r="B448" s="158" t="s">
        <v>694</v>
      </c>
      <c r="C448" s="88" t="s">
        <v>168</v>
      </c>
      <c r="D448" s="95" t="s">
        <v>111</v>
      </c>
      <c r="E448" s="90"/>
      <c r="F448" s="91"/>
      <c r="G448" s="94"/>
      <c r="H448" s="174"/>
    </row>
    <row r="449" spans="1:8" s="96" customFormat="1" ht="39.950000000000003" customHeight="1" x14ac:dyDescent="0.2">
      <c r="A449" s="148" t="s">
        <v>187</v>
      </c>
      <c r="B449" s="159" t="s">
        <v>66</v>
      </c>
      <c r="C449" s="88" t="s">
        <v>333</v>
      </c>
      <c r="D449" s="95" t="s">
        <v>131</v>
      </c>
      <c r="E449" s="90" t="s">
        <v>114</v>
      </c>
      <c r="F449" s="91">
        <v>60</v>
      </c>
      <c r="G449" s="92"/>
      <c r="H449" s="174">
        <f t="shared" ref="H449" si="70">ROUND(G449*F449,2)</f>
        <v>0</v>
      </c>
    </row>
    <row r="450" spans="1:8" s="96" customFormat="1" ht="30" customHeight="1" x14ac:dyDescent="0.2">
      <c r="A450" s="148" t="s">
        <v>169</v>
      </c>
      <c r="B450" s="158" t="s">
        <v>695</v>
      </c>
      <c r="C450" s="88" t="s">
        <v>171</v>
      </c>
      <c r="D450" s="95" t="s">
        <v>172</v>
      </c>
      <c r="E450" s="90"/>
      <c r="F450" s="91"/>
      <c r="G450" s="94"/>
      <c r="H450" s="174"/>
    </row>
    <row r="451" spans="1:8" s="96" customFormat="1" ht="39.950000000000003" customHeight="1" x14ac:dyDescent="0.2">
      <c r="A451" s="148" t="s">
        <v>173</v>
      </c>
      <c r="B451" s="159" t="s">
        <v>66</v>
      </c>
      <c r="C451" s="88" t="s">
        <v>332</v>
      </c>
      <c r="D451" s="95" t="s">
        <v>174</v>
      </c>
      <c r="E451" s="90"/>
      <c r="F451" s="91"/>
      <c r="G451" s="104"/>
      <c r="H451" s="174"/>
    </row>
    <row r="452" spans="1:8" s="96" customFormat="1" ht="30" customHeight="1" x14ac:dyDescent="0.2">
      <c r="A452" s="148" t="s">
        <v>938</v>
      </c>
      <c r="B452" s="162" t="s">
        <v>99</v>
      </c>
      <c r="C452" s="105" t="s">
        <v>175</v>
      </c>
      <c r="D452" s="89"/>
      <c r="E452" s="106" t="s">
        <v>114</v>
      </c>
      <c r="F452" s="107">
        <v>20</v>
      </c>
      <c r="G452" s="92"/>
      <c r="H452" s="175">
        <f>ROUND(G452*F452,2)</f>
        <v>0</v>
      </c>
    </row>
    <row r="453" spans="1:8" s="96" customFormat="1" ht="30" customHeight="1" x14ac:dyDescent="0.2">
      <c r="A453" s="148" t="s">
        <v>939</v>
      </c>
      <c r="B453" s="162" t="s">
        <v>102</v>
      </c>
      <c r="C453" s="105" t="s">
        <v>176</v>
      </c>
      <c r="D453" s="89"/>
      <c r="E453" s="106" t="s">
        <v>114</v>
      </c>
      <c r="F453" s="107">
        <v>65</v>
      </c>
      <c r="G453" s="92"/>
      <c r="H453" s="175">
        <f>ROUND(G453*F453,2)</f>
        <v>0</v>
      </c>
    </row>
    <row r="454" spans="1:8" s="133" customFormat="1" ht="39.950000000000003" customHeight="1" x14ac:dyDescent="0.2">
      <c r="A454" s="148" t="s">
        <v>512</v>
      </c>
      <c r="B454" s="165" t="s">
        <v>158</v>
      </c>
      <c r="C454" s="105" t="s">
        <v>514</v>
      </c>
      <c r="D454" s="89" t="s">
        <v>513</v>
      </c>
      <c r="E454" s="106"/>
      <c r="F454" s="107"/>
      <c r="G454" s="104"/>
      <c r="H454" s="175"/>
    </row>
    <row r="455" spans="1:8" s="133" customFormat="1" ht="30" customHeight="1" x14ac:dyDescent="0.2">
      <c r="A455" s="148" t="s">
        <v>940</v>
      </c>
      <c r="B455" s="162" t="s">
        <v>99</v>
      </c>
      <c r="C455" s="105" t="s">
        <v>175</v>
      </c>
      <c r="D455" s="89"/>
      <c r="E455" s="106" t="s">
        <v>114</v>
      </c>
      <c r="F455" s="107">
        <v>30</v>
      </c>
      <c r="G455" s="92"/>
      <c r="H455" s="175">
        <f>ROUND(G455*F455,2)</f>
        <v>0</v>
      </c>
    </row>
    <row r="456" spans="1:8" s="133" customFormat="1" ht="30" customHeight="1" x14ac:dyDescent="0.2">
      <c r="A456" s="148" t="s">
        <v>941</v>
      </c>
      <c r="B456" s="162" t="s">
        <v>102</v>
      </c>
      <c r="C456" s="105" t="s">
        <v>176</v>
      </c>
      <c r="D456" s="89"/>
      <c r="E456" s="106" t="s">
        <v>114</v>
      </c>
      <c r="F456" s="107">
        <v>90</v>
      </c>
      <c r="G456" s="92"/>
      <c r="H456" s="175">
        <f>ROUND(G456*F456,2)</f>
        <v>0</v>
      </c>
    </row>
    <row r="457" spans="1:8" s="108" customFormat="1" ht="39.950000000000003" customHeight="1" x14ac:dyDescent="0.2">
      <c r="A457" s="148" t="s">
        <v>177</v>
      </c>
      <c r="B457" s="159" t="s">
        <v>234</v>
      </c>
      <c r="C457" s="88" t="s">
        <v>179</v>
      </c>
      <c r="D457" s="95" t="s">
        <v>532</v>
      </c>
      <c r="E457" s="90" t="s">
        <v>114</v>
      </c>
      <c r="F457" s="91">
        <v>65</v>
      </c>
      <c r="G457" s="92"/>
      <c r="H457" s="174">
        <f t="shared" ref="H457:H458" si="71">ROUND(G457*F457,2)</f>
        <v>0</v>
      </c>
    </row>
    <row r="458" spans="1:8" s="96" customFormat="1" ht="39.950000000000003" customHeight="1" x14ac:dyDescent="0.2">
      <c r="A458" s="148" t="s">
        <v>454</v>
      </c>
      <c r="B458" s="158" t="s">
        <v>696</v>
      </c>
      <c r="C458" s="88" t="s">
        <v>456</v>
      </c>
      <c r="D458" s="95" t="s">
        <v>457</v>
      </c>
      <c r="E458" s="90" t="s">
        <v>70</v>
      </c>
      <c r="F458" s="91">
        <v>5</v>
      </c>
      <c r="G458" s="92"/>
      <c r="H458" s="174">
        <f t="shared" si="71"/>
        <v>0</v>
      </c>
    </row>
    <row r="459" spans="1:8" s="96" customFormat="1" ht="30" customHeight="1" x14ac:dyDescent="0.2">
      <c r="A459" s="148" t="s">
        <v>339</v>
      </c>
      <c r="B459" s="158" t="s">
        <v>697</v>
      </c>
      <c r="C459" s="88" t="s">
        <v>341</v>
      </c>
      <c r="D459" s="95" t="s">
        <v>182</v>
      </c>
      <c r="E459" s="163"/>
      <c r="F459" s="91"/>
      <c r="G459" s="94"/>
      <c r="H459" s="174"/>
    </row>
    <row r="460" spans="1:8" s="96" customFormat="1" ht="30" customHeight="1" x14ac:dyDescent="0.2">
      <c r="A460" s="148" t="s">
        <v>423</v>
      </c>
      <c r="B460" s="159" t="s">
        <v>66</v>
      </c>
      <c r="C460" s="88" t="s">
        <v>320</v>
      </c>
      <c r="D460" s="95"/>
      <c r="E460" s="90"/>
      <c r="F460" s="91"/>
      <c r="G460" s="94"/>
      <c r="H460" s="174"/>
    </row>
    <row r="461" spans="1:8" s="96" customFormat="1" ht="30" customHeight="1" x14ac:dyDescent="0.2">
      <c r="A461" s="148" t="s">
        <v>424</v>
      </c>
      <c r="B461" s="161" t="s">
        <v>99</v>
      </c>
      <c r="C461" s="88" t="s">
        <v>322</v>
      </c>
      <c r="D461" s="95"/>
      <c r="E461" s="90" t="s">
        <v>281</v>
      </c>
      <c r="F461" s="91">
        <v>650</v>
      </c>
      <c r="G461" s="92"/>
      <c r="H461" s="174">
        <f>ROUND(G461*F461,2)</f>
        <v>0</v>
      </c>
    </row>
    <row r="462" spans="1:8" s="96" customFormat="1" ht="30" customHeight="1" x14ac:dyDescent="0.2">
      <c r="A462" s="148" t="s">
        <v>342</v>
      </c>
      <c r="B462" s="159" t="s">
        <v>158</v>
      </c>
      <c r="C462" s="88" t="s">
        <v>324</v>
      </c>
      <c r="D462" s="95"/>
      <c r="E462" s="90"/>
      <c r="F462" s="91"/>
      <c r="G462" s="94"/>
      <c r="H462" s="174"/>
    </row>
    <row r="463" spans="1:8" s="96" customFormat="1" ht="30" customHeight="1" x14ac:dyDescent="0.2">
      <c r="A463" s="148" t="s">
        <v>343</v>
      </c>
      <c r="B463" s="161" t="s">
        <v>99</v>
      </c>
      <c r="C463" s="88" t="s">
        <v>322</v>
      </c>
      <c r="D463" s="95"/>
      <c r="E463" s="90" t="s">
        <v>281</v>
      </c>
      <c r="F463" s="91">
        <v>25</v>
      </c>
      <c r="G463" s="92"/>
      <c r="H463" s="174">
        <f>ROUND(G463*F463,2)</f>
        <v>0</v>
      </c>
    </row>
    <row r="464" spans="1:8" s="96" customFormat="1" ht="30" customHeight="1" x14ac:dyDescent="0.2">
      <c r="A464" s="148" t="s">
        <v>180</v>
      </c>
      <c r="B464" s="158" t="s">
        <v>698</v>
      </c>
      <c r="C464" s="88" t="s">
        <v>139</v>
      </c>
      <c r="D464" s="95" t="s">
        <v>926</v>
      </c>
      <c r="E464" s="90" t="s">
        <v>70</v>
      </c>
      <c r="F464" s="91">
        <v>25</v>
      </c>
      <c r="G464" s="92"/>
      <c r="H464" s="174">
        <f>ROUND(G464*F464,2)</f>
        <v>0</v>
      </c>
    </row>
    <row r="465" spans="1:8" s="93" customFormat="1" ht="30" customHeight="1" x14ac:dyDescent="0.2">
      <c r="A465" s="148" t="s">
        <v>344</v>
      </c>
      <c r="B465" s="158" t="s">
        <v>699</v>
      </c>
      <c r="C465" s="88" t="s">
        <v>346</v>
      </c>
      <c r="D465" s="95" t="s">
        <v>347</v>
      </c>
      <c r="E465" s="90"/>
      <c r="F465" s="91"/>
      <c r="G465" s="94"/>
      <c r="H465" s="174"/>
    </row>
    <row r="466" spans="1:8" s="96" customFormat="1" ht="30" customHeight="1" x14ac:dyDescent="0.2">
      <c r="A466" s="148" t="s">
        <v>516</v>
      </c>
      <c r="B466" s="159" t="s">
        <v>66</v>
      </c>
      <c r="C466" s="88" t="s">
        <v>517</v>
      </c>
      <c r="D466" s="95" t="s">
        <v>2</v>
      </c>
      <c r="E466" s="90" t="s">
        <v>70</v>
      </c>
      <c r="F466" s="91">
        <v>80</v>
      </c>
      <c r="G466" s="92"/>
      <c r="H466" s="174">
        <f t="shared" ref="H466" si="72">ROUND(G466*F466,2)</f>
        <v>0</v>
      </c>
    </row>
    <row r="467" spans="1:8" s="93" customFormat="1" ht="30" customHeight="1" x14ac:dyDescent="0.2">
      <c r="A467" s="148" t="s">
        <v>350</v>
      </c>
      <c r="B467" s="158" t="s">
        <v>700</v>
      </c>
      <c r="C467" s="88" t="s">
        <v>352</v>
      </c>
      <c r="D467" s="95" t="s">
        <v>876</v>
      </c>
      <c r="E467" s="90"/>
      <c r="F467" s="99"/>
      <c r="G467" s="94"/>
      <c r="H467" s="174"/>
    </row>
    <row r="468" spans="1:8" s="93" customFormat="1" ht="30" customHeight="1" x14ac:dyDescent="0.2">
      <c r="A468" s="148"/>
      <c r="B468" s="159" t="s">
        <v>66</v>
      </c>
      <c r="C468" s="88" t="s">
        <v>921</v>
      </c>
      <c r="D468" s="95"/>
      <c r="E468" s="90" t="s">
        <v>70</v>
      </c>
      <c r="F468" s="99">
        <v>1500</v>
      </c>
      <c r="G468" s="92"/>
      <c r="H468" s="174">
        <f t="shared" ref="H468:H469" si="73">ROUND(G468*F468,2)</f>
        <v>0</v>
      </c>
    </row>
    <row r="469" spans="1:8" s="96" customFormat="1" ht="30" customHeight="1" x14ac:dyDescent="0.2">
      <c r="A469" s="148" t="s">
        <v>183</v>
      </c>
      <c r="B469" s="158" t="s">
        <v>701</v>
      </c>
      <c r="C469" s="88" t="s">
        <v>185</v>
      </c>
      <c r="D469" s="95" t="s">
        <v>186</v>
      </c>
      <c r="E469" s="90" t="s">
        <v>83</v>
      </c>
      <c r="F469" s="99">
        <v>2</v>
      </c>
      <c r="G469" s="92"/>
      <c r="H469" s="174">
        <f t="shared" si="73"/>
        <v>0</v>
      </c>
    </row>
    <row r="470" spans="1:8" ht="39.950000000000003" customHeight="1" x14ac:dyDescent="0.2">
      <c r="A470" s="19"/>
      <c r="B470" s="6"/>
      <c r="C470" s="33" t="s">
        <v>21</v>
      </c>
      <c r="D470" s="10"/>
      <c r="E470" s="9"/>
      <c r="F470" s="8"/>
      <c r="G470" s="19"/>
      <c r="H470" s="22"/>
    </row>
    <row r="471" spans="1:8" s="93" customFormat="1" ht="30" customHeight="1" x14ac:dyDescent="0.2">
      <c r="A471" s="146" t="s">
        <v>518</v>
      </c>
      <c r="B471" s="158" t="s">
        <v>702</v>
      </c>
      <c r="C471" s="88" t="s">
        <v>520</v>
      </c>
      <c r="D471" s="95" t="s">
        <v>521</v>
      </c>
      <c r="E471" s="90" t="s">
        <v>114</v>
      </c>
      <c r="F471" s="99">
        <v>1300</v>
      </c>
      <c r="G471" s="92"/>
      <c r="H471" s="174">
        <f>ROUND(G471*F471,2)</f>
        <v>0</v>
      </c>
    </row>
    <row r="472" spans="1:8" ht="50.1" customHeight="1" x14ac:dyDescent="0.2">
      <c r="A472" s="19"/>
      <c r="B472" s="6"/>
      <c r="C472" s="33" t="s">
        <v>22</v>
      </c>
      <c r="D472" s="10"/>
      <c r="E472" s="9"/>
      <c r="F472" s="8"/>
      <c r="G472" s="19"/>
      <c r="H472" s="22"/>
    </row>
    <row r="473" spans="1:8" s="93" customFormat="1" ht="30" customHeight="1" x14ac:dyDescent="0.2">
      <c r="A473" s="146" t="s">
        <v>355</v>
      </c>
      <c r="B473" s="158" t="s">
        <v>874</v>
      </c>
      <c r="C473" s="88" t="s">
        <v>357</v>
      </c>
      <c r="D473" s="95" t="s">
        <v>197</v>
      </c>
      <c r="E473" s="90"/>
      <c r="F473" s="99"/>
      <c r="G473" s="94"/>
      <c r="H473" s="176"/>
    </row>
    <row r="474" spans="1:8" s="93" customFormat="1" ht="30" customHeight="1" x14ac:dyDescent="0.2">
      <c r="A474" s="146" t="s">
        <v>358</v>
      </c>
      <c r="B474" s="159" t="s">
        <v>66</v>
      </c>
      <c r="C474" s="88" t="s">
        <v>359</v>
      </c>
      <c r="D474" s="95"/>
      <c r="E474" s="90" t="s">
        <v>83</v>
      </c>
      <c r="F474" s="99">
        <v>1</v>
      </c>
      <c r="G474" s="92"/>
      <c r="H474" s="174">
        <f>ROUND(G474*F474,2)</f>
        <v>0</v>
      </c>
    </row>
    <row r="475" spans="1:8" s="96" customFormat="1" ht="30" customHeight="1" x14ac:dyDescent="0.2">
      <c r="A475" s="146" t="s">
        <v>360</v>
      </c>
      <c r="B475" s="158" t="s">
        <v>703</v>
      </c>
      <c r="C475" s="88" t="s">
        <v>362</v>
      </c>
      <c r="D475" s="95" t="s">
        <v>197</v>
      </c>
      <c r="E475" s="90"/>
      <c r="F475" s="99"/>
      <c r="G475" s="94"/>
      <c r="H475" s="176"/>
    </row>
    <row r="476" spans="1:8" s="96" customFormat="1" ht="30" customHeight="1" x14ac:dyDescent="0.2">
      <c r="A476" s="146" t="s">
        <v>363</v>
      </c>
      <c r="B476" s="159" t="s">
        <v>66</v>
      </c>
      <c r="C476" s="88" t="s">
        <v>364</v>
      </c>
      <c r="D476" s="95"/>
      <c r="E476" s="90"/>
      <c r="F476" s="99"/>
      <c r="G476" s="94"/>
      <c r="H476" s="176"/>
    </row>
    <row r="477" spans="1:8" s="96" customFormat="1" ht="39.950000000000003" customHeight="1" x14ac:dyDescent="0.2">
      <c r="A477" s="146" t="s">
        <v>365</v>
      </c>
      <c r="B477" s="161" t="s">
        <v>99</v>
      </c>
      <c r="C477" s="88" t="s">
        <v>366</v>
      </c>
      <c r="D477" s="95"/>
      <c r="E477" s="90" t="s">
        <v>114</v>
      </c>
      <c r="F477" s="99">
        <v>4</v>
      </c>
      <c r="G477" s="92"/>
      <c r="H477" s="174">
        <f>ROUND(G477*F477,2)</f>
        <v>0</v>
      </c>
    </row>
    <row r="478" spans="1:8" s="96" customFormat="1" ht="30" customHeight="1" x14ac:dyDescent="0.2">
      <c r="A478" s="146" t="s">
        <v>448</v>
      </c>
      <c r="B478" s="158" t="s">
        <v>704</v>
      </c>
      <c r="C478" s="88" t="s">
        <v>450</v>
      </c>
      <c r="D478" s="95" t="s">
        <v>197</v>
      </c>
      <c r="E478" s="90" t="s">
        <v>114</v>
      </c>
      <c r="F478" s="99">
        <v>5</v>
      </c>
      <c r="G478" s="92"/>
      <c r="H478" s="174">
        <f>ROUND(G478*F478,2)</f>
        <v>0</v>
      </c>
    </row>
    <row r="479" spans="1:8" ht="30" customHeight="1" x14ac:dyDescent="0.2">
      <c r="A479" s="19"/>
      <c r="B479" s="134"/>
      <c r="C479" s="135" t="s">
        <v>534</v>
      </c>
      <c r="D479" s="10"/>
      <c r="E479" s="9"/>
      <c r="F479" s="136"/>
      <c r="G479" s="19"/>
      <c r="H479" s="22"/>
    </row>
    <row r="480" spans="1:8" s="125" customFormat="1" ht="30" customHeight="1" x14ac:dyDescent="0.2">
      <c r="A480" s="153"/>
      <c r="B480" s="168" t="s">
        <v>705</v>
      </c>
      <c r="C480" s="137" t="s">
        <v>536</v>
      </c>
      <c r="D480" s="138" t="s">
        <v>197</v>
      </c>
      <c r="E480" s="139"/>
      <c r="F480" s="116"/>
      <c r="G480" s="115"/>
      <c r="H480" s="179"/>
    </row>
    <row r="481" spans="1:8" s="96" customFormat="1" ht="30" customHeight="1" x14ac:dyDescent="0.2">
      <c r="A481" s="146" t="s">
        <v>469</v>
      </c>
      <c r="B481" s="159" t="s">
        <v>66</v>
      </c>
      <c r="C481" s="88" t="s">
        <v>431</v>
      </c>
      <c r="D481" s="95"/>
      <c r="E481" s="90"/>
      <c r="F481" s="99"/>
      <c r="G481" s="94"/>
      <c r="H481" s="176"/>
    </row>
    <row r="482" spans="1:8" s="96" customFormat="1" ht="30" customHeight="1" x14ac:dyDescent="0.2">
      <c r="A482" s="146" t="s">
        <v>537</v>
      </c>
      <c r="B482" s="161" t="s">
        <v>99</v>
      </c>
      <c r="C482" s="88" t="s">
        <v>201</v>
      </c>
      <c r="D482" s="95"/>
      <c r="E482" s="90" t="s">
        <v>83</v>
      </c>
      <c r="F482" s="99">
        <v>1</v>
      </c>
      <c r="G482" s="92"/>
      <c r="H482" s="174">
        <f>ROUND(G482*F482,2)</f>
        <v>0</v>
      </c>
    </row>
    <row r="483" spans="1:8" s="96" customFormat="1" ht="30" customHeight="1" x14ac:dyDescent="0.2">
      <c r="A483" s="153" t="s">
        <v>210</v>
      </c>
      <c r="B483" s="168" t="s">
        <v>706</v>
      </c>
      <c r="C483" s="140" t="s">
        <v>533</v>
      </c>
      <c r="D483" s="141" t="s">
        <v>540</v>
      </c>
      <c r="E483" s="139"/>
      <c r="F483" s="142"/>
      <c r="G483" s="115"/>
      <c r="H483" s="179"/>
    </row>
    <row r="484" spans="1:8" s="96" customFormat="1" ht="30" customHeight="1" x14ac:dyDescent="0.2">
      <c r="A484" s="146" t="s">
        <v>471</v>
      </c>
      <c r="B484" s="159" t="s">
        <v>66</v>
      </c>
      <c r="C484" s="88" t="s">
        <v>472</v>
      </c>
      <c r="D484" s="95"/>
      <c r="E484" s="90" t="s">
        <v>114</v>
      </c>
      <c r="F484" s="99">
        <v>6</v>
      </c>
      <c r="G484" s="92"/>
      <c r="H484" s="174">
        <f t="shared" ref="H484" si="74">ROUND(G484*F484,2)</f>
        <v>0</v>
      </c>
    </row>
    <row r="485" spans="1:8" ht="30" customHeight="1" x14ac:dyDescent="0.2">
      <c r="A485" s="19"/>
      <c r="B485" s="134"/>
      <c r="C485" s="135" t="s">
        <v>541</v>
      </c>
      <c r="D485" s="10"/>
      <c r="E485" s="9"/>
      <c r="F485" s="136"/>
      <c r="G485" s="19"/>
      <c r="H485" s="22"/>
    </row>
    <row r="486" spans="1:8" s="125" customFormat="1" ht="30" customHeight="1" x14ac:dyDescent="0.2">
      <c r="A486" s="153"/>
      <c r="B486" s="168" t="s">
        <v>707</v>
      </c>
      <c r="C486" s="137" t="s">
        <v>536</v>
      </c>
      <c r="D486" s="138" t="s">
        <v>197</v>
      </c>
      <c r="E486" s="139"/>
      <c r="F486" s="116"/>
      <c r="G486" s="115"/>
      <c r="H486" s="179"/>
    </row>
    <row r="487" spans="1:8" s="96" customFormat="1" ht="30" customHeight="1" x14ac:dyDescent="0.2">
      <c r="A487" s="146" t="s">
        <v>469</v>
      </c>
      <c r="B487" s="159" t="s">
        <v>66</v>
      </c>
      <c r="C487" s="88" t="s">
        <v>431</v>
      </c>
      <c r="D487" s="95"/>
      <c r="E487" s="90"/>
      <c r="F487" s="99"/>
      <c r="G487" s="94"/>
      <c r="H487" s="176"/>
    </row>
    <row r="488" spans="1:8" s="96" customFormat="1" ht="30" customHeight="1" x14ac:dyDescent="0.2">
      <c r="A488" s="146" t="s">
        <v>537</v>
      </c>
      <c r="B488" s="161" t="s">
        <v>99</v>
      </c>
      <c r="C488" s="88" t="s">
        <v>201</v>
      </c>
      <c r="D488" s="95"/>
      <c r="E488" s="90" t="s">
        <v>83</v>
      </c>
      <c r="F488" s="99">
        <v>1</v>
      </c>
      <c r="G488" s="92"/>
      <c r="H488" s="174">
        <f>ROUND(G488*F488,2)</f>
        <v>0</v>
      </c>
    </row>
    <row r="489" spans="1:8" s="96" customFormat="1" ht="30" customHeight="1" x14ac:dyDescent="0.2">
      <c r="A489" s="153" t="s">
        <v>210</v>
      </c>
      <c r="B489" s="168" t="s">
        <v>708</v>
      </c>
      <c r="C489" s="140" t="s">
        <v>533</v>
      </c>
      <c r="D489" s="141" t="s">
        <v>540</v>
      </c>
      <c r="E489" s="139"/>
      <c r="F489" s="142"/>
      <c r="G489" s="115"/>
      <c r="H489" s="179"/>
    </row>
    <row r="490" spans="1:8" s="96" customFormat="1" ht="30" customHeight="1" x14ac:dyDescent="0.2">
      <c r="A490" s="146" t="s">
        <v>471</v>
      </c>
      <c r="B490" s="159" t="s">
        <v>66</v>
      </c>
      <c r="C490" s="88" t="s">
        <v>472</v>
      </c>
      <c r="D490" s="95"/>
      <c r="E490" s="90" t="s">
        <v>114</v>
      </c>
      <c r="F490" s="99">
        <v>11</v>
      </c>
      <c r="G490" s="92"/>
      <c r="H490" s="174">
        <f t="shared" ref="H490" si="75">ROUND(G490*F490,2)</f>
        <v>0</v>
      </c>
    </row>
    <row r="491" spans="1:8" s="125" customFormat="1" ht="30" customHeight="1" x14ac:dyDescent="0.2">
      <c r="A491" s="146" t="s">
        <v>370</v>
      </c>
      <c r="B491" s="158" t="s">
        <v>709</v>
      </c>
      <c r="C491" s="124" t="s">
        <v>372</v>
      </c>
      <c r="D491" s="75" t="s">
        <v>145</v>
      </c>
      <c r="E491" s="90"/>
      <c r="F491" s="99"/>
      <c r="G491" s="94"/>
      <c r="H491" s="176"/>
    </row>
    <row r="492" spans="1:8" s="96" customFormat="1" ht="39.950000000000003" customHeight="1" x14ac:dyDescent="0.2">
      <c r="A492" s="146" t="s">
        <v>373</v>
      </c>
      <c r="B492" s="159" t="s">
        <v>66</v>
      </c>
      <c r="C492" s="100" t="s">
        <v>374</v>
      </c>
      <c r="D492" s="95"/>
      <c r="E492" s="90" t="s">
        <v>83</v>
      </c>
      <c r="F492" s="99">
        <v>12</v>
      </c>
      <c r="G492" s="92"/>
      <c r="H492" s="174">
        <f t="shared" ref="H492:H494" si="76">ROUND(G492*F492,2)</f>
        <v>0</v>
      </c>
    </row>
    <row r="493" spans="1:8" s="96" customFormat="1" ht="39.950000000000003" customHeight="1" x14ac:dyDescent="0.2">
      <c r="A493" s="146" t="s">
        <v>375</v>
      </c>
      <c r="B493" s="159" t="s">
        <v>158</v>
      </c>
      <c r="C493" s="100" t="s">
        <v>376</v>
      </c>
      <c r="D493" s="95"/>
      <c r="E493" s="90" t="s">
        <v>83</v>
      </c>
      <c r="F493" s="99">
        <v>8</v>
      </c>
      <c r="G493" s="92"/>
      <c r="H493" s="174">
        <f t="shared" si="76"/>
        <v>0</v>
      </c>
    </row>
    <row r="494" spans="1:8" s="96" customFormat="1" ht="39.950000000000003" customHeight="1" x14ac:dyDescent="0.2">
      <c r="A494" s="146" t="s">
        <v>459</v>
      </c>
      <c r="B494" s="159" t="s">
        <v>234</v>
      </c>
      <c r="C494" s="100" t="s">
        <v>460</v>
      </c>
      <c r="D494" s="95"/>
      <c r="E494" s="90" t="s">
        <v>83</v>
      </c>
      <c r="F494" s="99">
        <v>4</v>
      </c>
      <c r="G494" s="92"/>
      <c r="H494" s="174">
        <f t="shared" si="76"/>
        <v>0</v>
      </c>
    </row>
    <row r="495" spans="1:8" s="125" customFormat="1" ht="30" customHeight="1" x14ac:dyDescent="0.2">
      <c r="A495" s="146" t="s">
        <v>377</v>
      </c>
      <c r="B495" s="158" t="s">
        <v>710</v>
      </c>
      <c r="C495" s="126" t="s">
        <v>379</v>
      </c>
      <c r="D495" s="95" t="s">
        <v>197</v>
      </c>
      <c r="E495" s="90"/>
      <c r="F495" s="99"/>
      <c r="G495" s="94"/>
      <c r="H495" s="176"/>
    </row>
    <row r="496" spans="1:8" s="125" customFormat="1" ht="30" customHeight="1" x14ac:dyDescent="0.2">
      <c r="A496" s="146" t="s">
        <v>380</v>
      </c>
      <c r="B496" s="159" t="s">
        <v>66</v>
      </c>
      <c r="C496" s="126" t="s">
        <v>381</v>
      </c>
      <c r="D496" s="95"/>
      <c r="E496" s="90" t="s">
        <v>83</v>
      </c>
      <c r="F496" s="99">
        <v>1</v>
      </c>
      <c r="G496" s="92"/>
      <c r="H496" s="174">
        <f>ROUND(G496*F496,2)</f>
        <v>0</v>
      </c>
    </row>
    <row r="497" spans="1:8" s="93" customFormat="1" ht="30" customHeight="1" x14ac:dyDescent="0.2">
      <c r="A497" s="146" t="s">
        <v>393</v>
      </c>
      <c r="B497" s="158" t="s">
        <v>711</v>
      </c>
      <c r="C497" s="88" t="s">
        <v>395</v>
      </c>
      <c r="D497" s="95" t="s">
        <v>197</v>
      </c>
      <c r="E497" s="90" t="s">
        <v>83</v>
      </c>
      <c r="F497" s="99">
        <v>1</v>
      </c>
      <c r="G497" s="92"/>
      <c r="H497" s="174">
        <f t="shared" ref="H497:H498" si="77">ROUND(G497*F497,2)</f>
        <v>0</v>
      </c>
    </row>
    <row r="498" spans="1:8" s="96" customFormat="1" ht="30" customHeight="1" x14ac:dyDescent="0.2">
      <c r="A498" s="146" t="s">
        <v>398</v>
      </c>
      <c r="B498" s="158" t="s">
        <v>712</v>
      </c>
      <c r="C498" s="88" t="s">
        <v>399</v>
      </c>
      <c r="D498" s="95" t="s">
        <v>197</v>
      </c>
      <c r="E498" s="90" t="s">
        <v>83</v>
      </c>
      <c r="F498" s="99">
        <v>7</v>
      </c>
      <c r="G498" s="92"/>
      <c r="H498" s="174">
        <f t="shared" si="77"/>
        <v>0</v>
      </c>
    </row>
    <row r="499" spans="1:8" ht="39.950000000000003" customHeight="1" x14ac:dyDescent="0.2">
      <c r="A499" s="19"/>
      <c r="B499" s="12"/>
      <c r="C499" s="33" t="s">
        <v>23</v>
      </c>
      <c r="D499" s="10"/>
      <c r="E499" s="9"/>
      <c r="F499" s="8"/>
      <c r="G499" s="19"/>
      <c r="H499" s="22"/>
    </row>
    <row r="500" spans="1:8" s="96" customFormat="1" ht="39.950000000000003" customHeight="1" x14ac:dyDescent="0.2">
      <c r="A500" s="146" t="s">
        <v>142</v>
      </c>
      <c r="B500" s="158" t="s">
        <v>713</v>
      </c>
      <c r="C500" s="100" t="s">
        <v>144</v>
      </c>
      <c r="D500" s="75" t="s">
        <v>145</v>
      </c>
      <c r="E500" s="90" t="s">
        <v>83</v>
      </c>
      <c r="F500" s="99">
        <v>1</v>
      </c>
      <c r="G500" s="92"/>
      <c r="H500" s="174">
        <f>ROUND(G500*F500,2)</f>
        <v>0</v>
      </c>
    </row>
    <row r="501" spans="1:8" s="96" customFormat="1" ht="30" customHeight="1" x14ac:dyDescent="0.2">
      <c r="A501" s="146" t="s">
        <v>215</v>
      </c>
      <c r="B501" s="158" t="s">
        <v>714</v>
      </c>
      <c r="C501" s="88" t="s">
        <v>217</v>
      </c>
      <c r="D501" s="95" t="s">
        <v>197</v>
      </c>
      <c r="E501" s="90"/>
      <c r="F501" s="99"/>
      <c r="G501" s="104"/>
      <c r="H501" s="176"/>
    </row>
    <row r="502" spans="1:8" s="96" customFormat="1" ht="30" customHeight="1" x14ac:dyDescent="0.2">
      <c r="A502" s="146" t="s">
        <v>218</v>
      </c>
      <c r="B502" s="159" t="s">
        <v>66</v>
      </c>
      <c r="C502" s="88" t="s">
        <v>219</v>
      </c>
      <c r="D502" s="95"/>
      <c r="E502" s="90" t="s">
        <v>220</v>
      </c>
      <c r="F502" s="110">
        <v>5</v>
      </c>
      <c r="G502" s="92"/>
      <c r="H502" s="174">
        <f>ROUND(G502*F502,2)</f>
        <v>0</v>
      </c>
    </row>
    <row r="503" spans="1:8" s="93" customFormat="1" ht="30" customHeight="1" x14ac:dyDescent="0.2">
      <c r="A503" s="146" t="s">
        <v>408</v>
      </c>
      <c r="B503" s="158" t="s">
        <v>715</v>
      </c>
      <c r="C503" s="100" t="s">
        <v>409</v>
      </c>
      <c r="D503" s="75" t="s">
        <v>145</v>
      </c>
      <c r="E503" s="90"/>
      <c r="F503" s="99"/>
      <c r="G503" s="94"/>
      <c r="H503" s="176"/>
    </row>
    <row r="504" spans="1:8" s="96" customFormat="1" ht="30" customHeight="1" x14ac:dyDescent="0.2">
      <c r="A504" s="146" t="s">
        <v>410</v>
      </c>
      <c r="B504" s="159" t="s">
        <v>66</v>
      </c>
      <c r="C504" s="88" t="s">
        <v>411</v>
      </c>
      <c r="D504" s="95"/>
      <c r="E504" s="90" t="s">
        <v>83</v>
      </c>
      <c r="F504" s="99">
        <v>3</v>
      </c>
      <c r="G504" s="92"/>
      <c r="H504" s="174">
        <f t="shared" ref="H504:H513" si="78">ROUND(G504*F504,2)</f>
        <v>0</v>
      </c>
    </row>
    <row r="505" spans="1:8" s="96" customFormat="1" ht="30" customHeight="1" x14ac:dyDescent="0.2">
      <c r="A505" s="146" t="s">
        <v>412</v>
      </c>
      <c r="B505" s="159" t="s">
        <v>158</v>
      </c>
      <c r="C505" s="88" t="s">
        <v>413</v>
      </c>
      <c r="D505" s="95"/>
      <c r="E505" s="90" t="s">
        <v>83</v>
      </c>
      <c r="F505" s="99">
        <v>7</v>
      </c>
      <c r="G505" s="92"/>
      <c r="H505" s="174">
        <f t="shared" si="78"/>
        <v>0</v>
      </c>
    </row>
    <row r="506" spans="1:8" s="96" customFormat="1" ht="30" customHeight="1" x14ac:dyDescent="0.2">
      <c r="A506" s="146" t="s">
        <v>414</v>
      </c>
      <c r="B506" s="159" t="s">
        <v>234</v>
      </c>
      <c r="C506" s="88" t="s">
        <v>415</v>
      </c>
      <c r="D506" s="95"/>
      <c r="E506" s="90" t="s">
        <v>83</v>
      </c>
      <c r="F506" s="99">
        <v>2</v>
      </c>
      <c r="G506" s="92"/>
      <c r="H506" s="174">
        <f t="shared" si="78"/>
        <v>0</v>
      </c>
    </row>
    <row r="507" spans="1:8" s="96" customFormat="1" ht="30" customHeight="1" x14ac:dyDescent="0.2">
      <c r="A507" s="146" t="s">
        <v>416</v>
      </c>
      <c r="B507" s="159" t="s">
        <v>91</v>
      </c>
      <c r="C507" s="88" t="s">
        <v>417</v>
      </c>
      <c r="D507" s="95"/>
      <c r="E507" s="90" t="s">
        <v>83</v>
      </c>
      <c r="F507" s="99">
        <v>1</v>
      </c>
      <c r="G507" s="92"/>
      <c r="H507" s="174">
        <f t="shared" si="78"/>
        <v>0</v>
      </c>
    </row>
    <row r="508" spans="1:8" s="93" customFormat="1" ht="30" customHeight="1" x14ac:dyDescent="0.2">
      <c r="A508" s="146" t="s">
        <v>189</v>
      </c>
      <c r="B508" s="158" t="s">
        <v>581</v>
      </c>
      <c r="C508" s="88" t="s">
        <v>191</v>
      </c>
      <c r="D508" s="75" t="s">
        <v>145</v>
      </c>
      <c r="E508" s="90" t="s">
        <v>83</v>
      </c>
      <c r="F508" s="99">
        <v>6</v>
      </c>
      <c r="G508" s="92"/>
      <c r="H508" s="174">
        <f t="shared" si="78"/>
        <v>0</v>
      </c>
    </row>
    <row r="509" spans="1:8" s="93" customFormat="1" ht="30" customHeight="1" x14ac:dyDescent="0.2">
      <c r="A509" s="146" t="s">
        <v>418</v>
      </c>
      <c r="B509" s="158" t="s">
        <v>716</v>
      </c>
      <c r="C509" s="88" t="s">
        <v>420</v>
      </c>
      <c r="D509" s="75" t="s">
        <v>145</v>
      </c>
      <c r="E509" s="90" t="s">
        <v>83</v>
      </c>
      <c r="F509" s="99">
        <v>3</v>
      </c>
      <c r="G509" s="92"/>
      <c r="H509" s="174">
        <f t="shared" si="78"/>
        <v>0</v>
      </c>
    </row>
    <row r="510" spans="1:8" s="96" customFormat="1" ht="30" customHeight="1" x14ac:dyDescent="0.2">
      <c r="A510" s="146" t="s">
        <v>146</v>
      </c>
      <c r="B510" s="158" t="s">
        <v>717</v>
      </c>
      <c r="C510" s="88" t="s">
        <v>148</v>
      </c>
      <c r="D510" s="75" t="s">
        <v>145</v>
      </c>
      <c r="E510" s="90" t="s">
        <v>83</v>
      </c>
      <c r="F510" s="99">
        <v>20</v>
      </c>
      <c r="G510" s="92"/>
      <c r="H510" s="174">
        <f t="shared" si="78"/>
        <v>0</v>
      </c>
    </row>
    <row r="511" spans="1:8" s="96" customFormat="1" ht="30" customHeight="1" x14ac:dyDescent="0.2">
      <c r="A511" s="151" t="s">
        <v>149</v>
      </c>
      <c r="B511" s="166" t="s">
        <v>718</v>
      </c>
      <c r="C511" s="100" t="s">
        <v>151</v>
      </c>
      <c r="D511" s="75" t="s">
        <v>145</v>
      </c>
      <c r="E511" s="101" t="s">
        <v>83</v>
      </c>
      <c r="F511" s="102">
        <v>20</v>
      </c>
      <c r="G511" s="103"/>
      <c r="H511" s="178">
        <f t="shared" si="78"/>
        <v>0</v>
      </c>
    </row>
    <row r="512" spans="1:8" s="96" customFormat="1" ht="30" customHeight="1" x14ac:dyDescent="0.2">
      <c r="A512" s="146" t="s">
        <v>524</v>
      </c>
      <c r="B512" s="158" t="s">
        <v>719</v>
      </c>
      <c r="C512" s="100" t="s">
        <v>526</v>
      </c>
      <c r="D512" s="75" t="s">
        <v>527</v>
      </c>
      <c r="E512" s="90" t="s">
        <v>83</v>
      </c>
      <c r="F512" s="99">
        <v>1</v>
      </c>
      <c r="G512" s="92"/>
      <c r="H512" s="174">
        <f t="shared" si="78"/>
        <v>0</v>
      </c>
    </row>
    <row r="513" spans="1:8" s="93" customFormat="1" ht="30" customHeight="1" x14ac:dyDescent="0.2">
      <c r="A513" s="146" t="s">
        <v>528</v>
      </c>
      <c r="B513" s="158" t="s">
        <v>720</v>
      </c>
      <c r="C513" s="126" t="s">
        <v>882</v>
      </c>
      <c r="D513" s="75" t="s">
        <v>877</v>
      </c>
      <c r="E513" s="90" t="s">
        <v>83</v>
      </c>
      <c r="F513" s="99">
        <v>5</v>
      </c>
      <c r="G513" s="92"/>
      <c r="H513" s="174">
        <f t="shared" si="78"/>
        <v>0</v>
      </c>
    </row>
    <row r="514" spans="1:8" ht="39.950000000000003" customHeight="1" x14ac:dyDescent="0.2">
      <c r="A514" s="19"/>
      <c r="B514" s="16"/>
      <c r="C514" s="33" t="s">
        <v>24</v>
      </c>
      <c r="D514" s="10"/>
      <c r="E514" s="7"/>
      <c r="F514" s="10"/>
      <c r="G514" s="19"/>
      <c r="H514" s="22"/>
    </row>
    <row r="515" spans="1:8" s="93" customFormat="1" ht="30" customHeight="1" x14ac:dyDescent="0.2">
      <c r="A515" s="148" t="s">
        <v>152</v>
      </c>
      <c r="B515" s="158" t="s">
        <v>721</v>
      </c>
      <c r="C515" s="88" t="s">
        <v>153</v>
      </c>
      <c r="D515" s="95" t="s">
        <v>154</v>
      </c>
      <c r="E515" s="90"/>
      <c r="F515" s="91"/>
      <c r="G515" s="94"/>
      <c r="H515" s="174"/>
    </row>
    <row r="516" spans="1:8" s="96" customFormat="1" ht="30" customHeight="1" x14ac:dyDescent="0.2">
      <c r="A516" s="148" t="s">
        <v>155</v>
      </c>
      <c r="B516" s="159" t="s">
        <v>66</v>
      </c>
      <c r="C516" s="88" t="s">
        <v>156</v>
      </c>
      <c r="D516" s="95"/>
      <c r="E516" s="90" t="s">
        <v>70</v>
      </c>
      <c r="F516" s="91">
        <v>120</v>
      </c>
      <c r="G516" s="92"/>
      <c r="H516" s="174">
        <f>ROUND(G516*F516,2)</f>
        <v>0</v>
      </c>
    </row>
    <row r="517" spans="1:8" s="96" customFormat="1" ht="30" customHeight="1" x14ac:dyDescent="0.2">
      <c r="A517" s="148" t="s">
        <v>157</v>
      </c>
      <c r="B517" s="159" t="s">
        <v>158</v>
      </c>
      <c r="C517" s="88" t="s">
        <v>159</v>
      </c>
      <c r="D517" s="95"/>
      <c r="E517" s="90" t="s">
        <v>70</v>
      </c>
      <c r="F517" s="91">
        <v>1180</v>
      </c>
      <c r="G517" s="92"/>
      <c r="H517" s="174">
        <f>ROUND(G517*F517,2)</f>
        <v>0</v>
      </c>
    </row>
    <row r="518" spans="1:8" ht="39.950000000000003" customHeight="1" x14ac:dyDescent="0.2">
      <c r="A518" s="19"/>
      <c r="B518" s="5"/>
      <c r="C518" s="33" t="s">
        <v>25</v>
      </c>
      <c r="D518" s="10"/>
      <c r="E518" s="9"/>
      <c r="F518" s="8"/>
      <c r="G518" s="19"/>
      <c r="H518" s="22"/>
    </row>
    <row r="519" spans="1:8" s="96" customFormat="1" ht="39.950000000000003" customHeight="1" x14ac:dyDescent="0.2">
      <c r="A519" s="146" t="s">
        <v>530</v>
      </c>
      <c r="B519" s="158" t="s">
        <v>722</v>
      </c>
      <c r="C519" s="88" t="s">
        <v>531</v>
      </c>
      <c r="D519" s="95" t="s">
        <v>197</v>
      </c>
      <c r="E519" s="90" t="s">
        <v>83</v>
      </c>
      <c r="F519" s="122">
        <v>8</v>
      </c>
      <c r="G519" s="117"/>
      <c r="H519" s="177">
        <f>ROUND(G519*F519,2)</f>
        <v>0</v>
      </c>
    </row>
    <row r="520" spans="1:8" s="96" customFormat="1" ht="39.950000000000003" customHeight="1" x14ac:dyDescent="0.2">
      <c r="A520" s="146"/>
      <c r="B520" s="158" t="s">
        <v>928</v>
      </c>
      <c r="C520" s="88" t="s">
        <v>582</v>
      </c>
      <c r="D520" s="75" t="s">
        <v>878</v>
      </c>
      <c r="E520" s="90" t="s">
        <v>83</v>
      </c>
      <c r="F520" s="122">
        <v>1</v>
      </c>
      <c r="G520" s="117"/>
      <c r="H520" s="177">
        <f>ROUND(G520*F520,2)</f>
        <v>0</v>
      </c>
    </row>
    <row r="521" spans="1:8" s="39" customFormat="1" ht="39.950000000000003" customHeight="1" thickBot="1" x14ac:dyDescent="0.25">
      <c r="A521" s="152"/>
      <c r="B521" s="35" t="str">
        <f>B414</f>
        <v>G</v>
      </c>
      <c r="C521" s="211" t="str">
        <f>C414</f>
        <v>LANSDOWNE AVENUE from Main Street to St. Cross Street - Concrete Pavement Rehabilitation</v>
      </c>
      <c r="D521" s="212"/>
      <c r="E521" s="212"/>
      <c r="F521" s="213"/>
      <c r="G521" s="40" t="s">
        <v>17</v>
      </c>
      <c r="H521" s="40">
        <f>SUM(H415:H520)</f>
        <v>0</v>
      </c>
    </row>
    <row r="522" spans="1:8" s="39" customFormat="1" ht="39.950000000000003" customHeight="1" thickTop="1" x14ac:dyDescent="0.2">
      <c r="A522" s="37"/>
      <c r="B522" s="36" t="s">
        <v>40</v>
      </c>
      <c r="C522" s="217" t="s">
        <v>50</v>
      </c>
      <c r="D522" s="218"/>
      <c r="E522" s="218"/>
      <c r="F522" s="219"/>
      <c r="G522" s="37"/>
      <c r="H522" s="38"/>
    </row>
    <row r="523" spans="1:8" ht="39.950000000000003" customHeight="1" x14ac:dyDescent="0.2">
      <c r="A523" s="19"/>
      <c r="B523" s="16"/>
      <c r="C523" s="32" t="s">
        <v>19</v>
      </c>
      <c r="D523" s="10"/>
      <c r="E523" s="8" t="s">
        <v>2</v>
      </c>
      <c r="F523" s="8" t="s">
        <v>2</v>
      </c>
      <c r="G523" s="19" t="s">
        <v>2</v>
      </c>
      <c r="H523" s="22"/>
    </row>
    <row r="524" spans="1:8" s="93" customFormat="1" ht="30" customHeight="1" x14ac:dyDescent="0.2">
      <c r="A524" s="146" t="s">
        <v>57</v>
      </c>
      <c r="B524" s="158" t="s">
        <v>723</v>
      </c>
      <c r="C524" s="88" t="s">
        <v>59</v>
      </c>
      <c r="D524" s="89" t="s">
        <v>918</v>
      </c>
      <c r="E524" s="90" t="s">
        <v>61</v>
      </c>
      <c r="F524" s="91">
        <v>1350</v>
      </c>
      <c r="G524" s="92"/>
      <c r="H524" s="174">
        <f t="shared" ref="H524:H525" si="79">ROUND(G524*F524,2)</f>
        <v>0</v>
      </c>
    </row>
    <row r="525" spans="1:8" s="96" customFormat="1" ht="30" customHeight="1" x14ac:dyDescent="0.2">
      <c r="A525" s="147" t="s">
        <v>274</v>
      </c>
      <c r="B525" s="158" t="s">
        <v>724</v>
      </c>
      <c r="C525" s="88" t="s">
        <v>276</v>
      </c>
      <c r="D525" s="89" t="s">
        <v>277</v>
      </c>
      <c r="E525" s="90" t="s">
        <v>70</v>
      </c>
      <c r="F525" s="91">
        <v>3175</v>
      </c>
      <c r="G525" s="92"/>
      <c r="H525" s="174">
        <f t="shared" si="79"/>
        <v>0</v>
      </c>
    </row>
    <row r="526" spans="1:8" s="93" customFormat="1" ht="30" customHeight="1" x14ac:dyDescent="0.2">
      <c r="A526" s="147" t="s">
        <v>278</v>
      </c>
      <c r="B526" s="158" t="s">
        <v>725</v>
      </c>
      <c r="C526" s="88" t="s">
        <v>280</v>
      </c>
      <c r="D526" s="89" t="s">
        <v>277</v>
      </c>
      <c r="E526" s="90"/>
      <c r="F526" s="91"/>
      <c r="G526" s="94"/>
      <c r="H526" s="174"/>
    </row>
    <row r="527" spans="1:8" s="93" customFormat="1" ht="30" customHeight="1" x14ac:dyDescent="0.2">
      <c r="A527" s="205" t="s">
        <v>906</v>
      </c>
      <c r="B527" s="204" t="s">
        <v>66</v>
      </c>
      <c r="C527" s="88" t="s">
        <v>907</v>
      </c>
      <c r="D527" s="95" t="s">
        <v>2</v>
      </c>
      <c r="E527" s="90" t="s">
        <v>281</v>
      </c>
      <c r="F527" s="91">
        <v>2380</v>
      </c>
      <c r="G527" s="92"/>
      <c r="H527" s="201">
        <f t="shared" ref="H527" si="80">ROUND(G527*F527,2)</f>
        <v>0</v>
      </c>
    </row>
    <row r="528" spans="1:8" s="93" customFormat="1" ht="30" customHeight="1" x14ac:dyDescent="0.2">
      <c r="A528" s="147"/>
      <c r="B528" s="158" t="s">
        <v>726</v>
      </c>
      <c r="C528" s="88" t="s">
        <v>910</v>
      </c>
      <c r="D528" s="95" t="s">
        <v>913</v>
      </c>
      <c r="E528" s="90"/>
      <c r="F528" s="91"/>
      <c r="G528" s="206"/>
      <c r="H528" s="174"/>
    </row>
    <row r="529" spans="1:8" s="93" customFormat="1" ht="30" customHeight="1" x14ac:dyDescent="0.2">
      <c r="A529" s="205" t="s">
        <v>911</v>
      </c>
      <c r="B529" s="204" t="s">
        <v>66</v>
      </c>
      <c r="C529" s="88" t="s">
        <v>912</v>
      </c>
      <c r="D529" s="95" t="s">
        <v>2</v>
      </c>
      <c r="E529" s="90" t="s">
        <v>281</v>
      </c>
      <c r="F529" s="91">
        <v>100</v>
      </c>
      <c r="G529" s="207"/>
      <c r="H529" s="201">
        <f t="shared" ref="H529" si="81">ROUND(G529*F529,2)</f>
        <v>0</v>
      </c>
    </row>
    <row r="530" spans="1:8" s="93" customFormat="1" ht="39.950000000000003" customHeight="1" x14ac:dyDescent="0.2">
      <c r="A530" s="147" t="s">
        <v>62</v>
      </c>
      <c r="B530" s="158" t="s">
        <v>727</v>
      </c>
      <c r="C530" s="88" t="s">
        <v>64</v>
      </c>
      <c r="D530" s="89" t="s">
        <v>60</v>
      </c>
      <c r="E530" s="90"/>
      <c r="F530" s="91"/>
      <c r="G530" s="94"/>
      <c r="H530" s="174"/>
    </row>
    <row r="531" spans="1:8" s="93" customFormat="1" ht="30" customHeight="1" x14ac:dyDescent="0.2">
      <c r="A531" s="205" t="s">
        <v>908</v>
      </c>
      <c r="B531" s="204" t="s">
        <v>66</v>
      </c>
      <c r="C531" s="88" t="s">
        <v>909</v>
      </c>
      <c r="D531" s="95" t="s">
        <v>2</v>
      </c>
      <c r="E531" s="90" t="s">
        <v>61</v>
      </c>
      <c r="F531" s="91">
        <v>350</v>
      </c>
      <c r="G531" s="92"/>
      <c r="H531" s="201">
        <f t="shared" ref="H531" si="82">ROUND(G531*F531,2)</f>
        <v>0</v>
      </c>
    </row>
    <row r="532" spans="1:8" s="96" customFormat="1" ht="30" customHeight="1" x14ac:dyDescent="0.2">
      <c r="A532" s="146" t="s">
        <v>67</v>
      </c>
      <c r="B532" s="158" t="s">
        <v>728</v>
      </c>
      <c r="C532" s="88" t="s">
        <v>69</v>
      </c>
      <c r="D532" s="89" t="s">
        <v>60</v>
      </c>
      <c r="E532" s="90" t="s">
        <v>70</v>
      </c>
      <c r="F532" s="91">
        <v>2800</v>
      </c>
      <c r="G532" s="92"/>
      <c r="H532" s="174">
        <f t="shared" ref="H532:H534" si="83">ROUND(G532*F532,2)</f>
        <v>0</v>
      </c>
    </row>
    <row r="533" spans="1:8" s="93" customFormat="1" ht="30" customHeight="1" x14ac:dyDescent="0.2">
      <c r="A533" s="147" t="s">
        <v>282</v>
      </c>
      <c r="B533" s="158" t="s">
        <v>729</v>
      </c>
      <c r="C533" s="88" t="s">
        <v>284</v>
      </c>
      <c r="D533" s="89" t="s">
        <v>285</v>
      </c>
      <c r="E533" s="90"/>
      <c r="F533" s="91"/>
      <c r="G533" s="104"/>
      <c r="H533" s="174">
        <f t="shared" si="83"/>
        <v>0</v>
      </c>
    </row>
    <row r="534" spans="1:8" s="93" customFormat="1" ht="30" customHeight="1" x14ac:dyDescent="0.2">
      <c r="A534" s="147" t="s">
        <v>286</v>
      </c>
      <c r="B534" s="159" t="s">
        <v>66</v>
      </c>
      <c r="C534" s="88" t="s">
        <v>287</v>
      </c>
      <c r="D534" s="95" t="s">
        <v>2</v>
      </c>
      <c r="E534" s="90" t="s">
        <v>70</v>
      </c>
      <c r="F534" s="91">
        <v>2950</v>
      </c>
      <c r="G534" s="92"/>
      <c r="H534" s="174">
        <f t="shared" si="83"/>
        <v>0</v>
      </c>
    </row>
    <row r="535" spans="1:8" s="96" customFormat="1" ht="30" customHeight="1" x14ac:dyDescent="0.2">
      <c r="A535" s="147" t="s">
        <v>288</v>
      </c>
      <c r="B535" s="158" t="s">
        <v>730</v>
      </c>
      <c r="C535" s="88" t="s">
        <v>290</v>
      </c>
      <c r="D535" s="95" t="s">
        <v>291</v>
      </c>
      <c r="E535" s="90"/>
      <c r="F535" s="91"/>
      <c r="G535" s="94"/>
      <c r="H535" s="174"/>
    </row>
    <row r="536" spans="1:8" s="93" customFormat="1" ht="30" customHeight="1" x14ac:dyDescent="0.2">
      <c r="A536" s="147" t="s">
        <v>292</v>
      </c>
      <c r="B536" s="159" t="s">
        <v>66</v>
      </c>
      <c r="C536" s="88" t="s">
        <v>293</v>
      </c>
      <c r="D536" s="95" t="s">
        <v>2</v>
      </c>
      <c r="E536" s="90" t="s">
        <v>70</v>
      </c>
      <c r="F536" s="91">
        <v>2950</v>
      </c>
      <c r="G536" s="92"/>
      <c r="H536" s="174">
        <f>ROUND(G536*F536,2)</f>
        <v>0</v>
      </c>
    </row>
    <row r="537" spans="1:8" s="96" customFormat="1" ht="30" customHeight="1" x14ac:dyDescent="0.2">
      <c r="A537" s="146" t="s">
        <v>294</v>
      </c>
      <c r="B537" s="158" t="s">
        <v>914</v>
      </c>
      <c r="C537" s="88" t="s">
        <v>295</v>
      </c>
      <c r="D537" s="95" t="s">
        <v>296</v>
      </c>
      <c r="E537" s="90"/>
      <c r="F537" s="91"/>
      <c r="G537" s="94"/>
      <c r="H537" s="174"/>
    </row>
    <row r="538" spans="1:8" s="96" customFormat="1" ht="30" customHeight="1" x14ac:dyDescent="0.2">
      <c r="A538" s="147" t="s">
        <v>297</v>
      </c>
      <c r="B538" s="159" t="s">
        <v>66</v>
      </c>
      <c r="C538" s="88" t="s">
        <v>298</v>
      </c>
      <c r="D538" s="119"/>
      <c r="E538" s="90" t="s">
        <v>61</v>
      </c>
      <c r="F538" s="120">
        <v>45</v>
      </c>
      <c r="G538" s="92"/>
      <c r="H538" s="174">
        <f>ROUND(G538*F538,2)</f>
        <v>0</v>
      </c>
    </row>
    <row r="539" spans="1:8" ht="39.950000000000003" customHeight="1" x14ac:dyDescent="0.2">
      <c r="A539" s="19"/>
      <c r="B539" s="16"/>
      <c r="C539" s="33" t="s">
        <v>33</v>
      </c>
      <c r="D539" s="10"/>
      <c r="E539" s="7"/>
      <c r="F539" s="10"/>
      <c r="G539" s="19"/>
      <c r="H539" s="22"/>
    </row>
    <row r="540" spans="1:8" s="93" customFormat="1" ht="30" customHeight="1" x14ac:dyDescent="0.2">
      <c r="A540" s="148" t="s">
        <v>72</v>
      </c>
      <c r="B540" s="158" t="s">
        <v>731</v>
      </c>
      <c r="C540" s="88" t="s">
        <v>74</v>
      </c>
      <c r="D540" s="89" t="s">
        <v>60</v>
      </c>
      <c r="E540" s="90"/>
      <c r="F540" s="91"/>
      <c r="G540" s="94"/>
      <c r="H540" s="174"/>
    </row>
    <row r="541" spans="1:8" s="96" customFormat="1" ht="30" customHeight="1" x14ac:dyDescent="0.2">
      <c r="A541" s="148" t="s">
        <v>75</v>
      </c>
      <c r="B541" s="159" t="s">
        <v>66</v>
      </c>
      <c r="C541" s="88" t="s">
        <v>76</v>
      </c>
      <c r="D541" s="95" t="s">
        <v>2</v>
      </c>
      <c r="E541" s="90" t="s">
        <v>70</v>
      </c>
      <c r="F541" s="91">
        <v>2800</v>
      </c>
      <c r="G541" s="92"/>
      <c r="H541" s="174">
        <f>ROUND(G541*F541,2)</f>
        <v>0</v>
      </c>
    </row>
    <row r="542" spans="1:8" s="96" customFormat="1" ht="30" customHeight="1" x14ac:dyDescent="0.2">
      <c r="A542" s="148" t="s">
        <v>160</v>
      </c>
      <c r="B542" s="158" t="s">
        <v>732</v>
      </c>
      <c r="C542" s="88" t="s">
        <v>162</v>
      </c>
      <c r="D542" s="95" t="s">
        <v>163</v>
      </c>
      <c r="E542" s="90"/>
      <c r="F542" s="91"/>
      <c r="G542" s="94"/>
      <c r="H542" s="174"/>
    </row>
    <row r="543" spans="1:8" s="96" customFormat="1" ht="30" customHeight="1" x14ac:dyDescent="0.2">
      <c r="A543" s="148" t="s">
        <v>164</v>
      </c>
      <c r="B543" s="159" t="s">
        <v>66</v>
      </c>
      <c r="C543" s="88" t="s">
        <v>165</v>
      </c>
      <c r="D543" s="95" t="s">
        <v>2</v>
      </c>
      <c r="E543" s="90" t="s">
        <v>70</v>
      </c>
      <c r="F543" s="91">
        <v>20</v>
      </c>
      <c r="G543" s="92"/>
      <c r="H543" s="174">
        <f t="shared" ref="H543" si="84">ROUND(G543*F543,2)</f>
        <v>0</v>
      </c>
    </row>
    <row r="544" spans="1:8" s="96" customFormat="1" ht="30" customHeight="1" x14ac:dyDescent="0.2">
      <c r="A544" s="148" t="s">
        <v>334</v>
      </c>
      <c r="B544" s="158" t="s">
        <v>733</v>
      </c>
      <c r="C544" s="88" t="s">
        <v>336</v>
      </c>
      <c r="D544" s="95" t="s">
        <v>80</v>
      </c>
      <c r="E544" s="90"/>
      <c r="F544" s="91"/>
      <c r="G544" s="94"/>
      <c r="H544" s="174"/>
    </row>
    <row r="545" spans="1:8" s="96" customFormat="1" ht="30" customHeight="1" x14ac:dyDescent="0.2">
      <c r="A545" s="148" t="s">
        <v>337</v>
      </c>
      <c r="B545" s="159" t="s">
        <v>66</v>
      </c>
      <c r="C545" s="88" t="s">
        <v>338</v>
      </c>
      <c r="D545" s="95" t="s">
        <v>2</v>
      </c>
      <c r="E545" s="90" t="s">
        <v>83</v>
      </c>
      <c r="F545" s="91">
        <v>35</v>
      </c>
      <c r="G545" s="92"/>
      <c r="H545" s="174">
        <f>ROUND(G545*F545,2)</f>
        <v>0</v>
      </c>
    </row>
    <row r="546" spans="1:8" s="96" customFormat="1" ht="30" customHeight="1" x14ac:dyDescent="0.2">
      <c r="A546" s="148" t="s">
        <v>77</v>
      </c>
      <c r="B546" s="158" t="s">
        <v>734</v>
      </c>
      <c r="C546" s="88" t="s">
        <v>79</v>
      </c>
      <c r="D546" s="95" t="s">
        <v>80</v>
      </c>
      <c r="E546" s="90"/>
      <c r="F546" s="91"/>
      <c r="G546" s="94"/>
      <c r="H546" s="174"/>
    </row>
    <row r="547" spans="1:8" s="96" customFormat="1" ht="30" customHeight="1" x14ac:dyDescent="0.2">
      <c r="A547" s="149" t="s">
        <v>81</v>
      </c>
      <c r="B547" s="160" t="s">
        <v>66</v>
      </c>
      <c r="C547" s="98" t="s">
        <v>82</v>
      </c>
      <c r="D547" s="97" t="s">
        <v>2</v>
      </c>
      <c r="E547" s="97" t="s">
        <v>83</v>
      </c>
      <c r="F547" s="91">
        <v>95</v>
      </c>
      <c r="G547" s="92"/>
      <c r="H547" s="174">
        <f>ROUND(G547*F547,2)</f>
        <v>0</v>
      </c>
    </row>
    <row r="548" spans="1:8" s="96" customFormat="1" ht="30" customHeight="1" x14ac:dyDescent="0.2">
      <c r="A548" s="148" t="s">
        <v>84</v>
      </c>
      <c r="B548" s="159" t="s">
        <v>158</v>
      </c>
      <c r="C548" s="88" t="s">
        <v>85</v>
      </c>
      <c r="D548" s="95" t="s">
        <v>2</v>
      </c>
      <c r="E548" s="90" t="s">
        <v>83</v>
      </c>
      <c r="F548" s="91">
        <v>35</v>
      </c>
      <c r="G548" s="92"/>
      <c r="H548" s="174">
        <f>ROUND(G548*F548,2)</f>
        <v>0</v>
      </c>
    </row>
    <row r="549" spans="1:8" s="93" customFormat="1" ht="30" customHeight="1" x14ac:dyDescent="0.2">
      <c r="A549" s="148" t="s">
        <v>93</v>
      </c>
      <c r="B549" s="158" t="s">
        <v>735</v>
      </c>
      <c r="C549" s="88" t="s">
        <v>94</v>
      </c>
      <c r="D549" s="95" t="s">
        <v>95</v>
      </c>
      <c r="E549" s="90"/>
      <c r="F549" s="91"/>
      <c r="G549" s="94"/>
      <c r="H549" s="174"/>
    </row>
    <row r="550" spans="1:8" s="96" customFormat="1" ht="30" customHeight="1" x14ac:dyDescent="0.2">
      <c r="A550" s="148" t="s">
        <v>96</v>
      </c>
      <c r="B550" s="159" t="s">
        <v>597</v>
      </c>
      <c r="C550" s="88" t="s">
        <v>107</v>
      </c>
      <c r="D550" s="95" t="s">
        <v>97</v>
      </c>
      <c r="E550" s="90"/>
      <c r="F550" s="91"/>
      <c r="G550" s="94"/>
      <c r="H550" s="174"/>
    </row>
    <row r="551" spans="1:8" s="96" customFormat="1" ht="30" customHeight="1" x14ac:dyDescent="0.2">
      <c r="A551" s="148" t="s">
        <v>98</v>
      </c>
      <c r="B551" s="161" t="s">
        <v>99</v>
      </c>
      <c r="C551" s="88" t="s">
        <v>100</v>
      </c>
      <c r="D551" s="95"/>
      <c r="E551" s="90" t="s">
        <v>70</v>
      </c>
      <c r="F551" s="91">
        <v>40</v>
      </c>
      <c r="G551" s="92"/>
      <c r="H551" s="174">
        <f>ROUND(G551*F551,2)</f>
        <v>0</v>
      </c>
    </row>
    <row r="552" spans="1:8" s="96" customFormat="1" ht="30" customHeight="1" x14ac:dyDescent="0.2">
      <c r="A552" s="148" t="s">
        <v>101</v>
      </c>
      <c r="B552" s="161" t="s">
        <v>102</v>
      </c>
      <c r="C552" s="88" t="s">
        <v>103</v>
      </c>
      <c r="D552" s="95"/>
      <c r="E552" s="90" t="s">
        <v>70</v>
      </c>
      <c r="F552" s="91">
        <v>90</v>
      </c>
      <c r="G552" s="92"/>
      <c r="H552" s="174">
        <f>ROUND(G552*F552,2)</f>
        <v>0</v>
      </c>
    </row>
    <row r="553" spans="1:8" s="96" customFormat="1" ht="30" customHeight="1" x14ac:dyDescent="0.2">
      <c r="A553" s="148" t="s">
        <v>104</v>
      </c>
      <c r="B553" s="161" t="s">
        <v>105</v>
      </c>
      <c r="C553" s="88" t="s">
        <v>106</v>
      </c>
      <c r="D553" s="95" t="s">
        <v>2</v>
      </c>
      <c r="E553" s="90" t="s">
        <v>70</v>
      </c>
      <c r="F553" s="91">
        <v>900</v>
      </c>
      <c r="G553" s="92"/>
      <c r="H553" s="174">
        <f>ROUND(G553*F553,2)</f>
        <v>0</v>
      </c>
    </row>
    <row r="554" spans="1:8" s="93" customFormat="1" ht="30" customHeight="1" x14ac:dyDescent="0.2">
      <c r="A554" s="148" t="s">
        <v>301</v>
      </c>
      <c r="B554" s="158" t="s">
        <v>736</v>
      </c>
      <c r="C554" s="88" t="s">
        <v>303</v>
      </c>
      <c r="D554" s="95" t="s">
        <v>89</v>
      </c>
      <c r="E554" s="90" t="s">
        <v>70</v>
      </c>
      <c r="F554" s="99">
        <v>35</v>
      </c>
      <c r="G554" s="92"/>
      <c r="H554" s="174">
        <f t="shared" ref="H554:H556" si="85">ROUND(G554*F554,2)</f>
        <v>0</v>
      </c>
    </row>
    <row r="555" spans="1:8" s="96" customFormat="1" ht="30" customHeight="1" x14ac:dyDescent="0.2">
      <c r="A555" s="148" t="s">
        <v>304</v>
      </c>
      <c r="B555" s="158" t="s">
        <v>737</v>
      </c>
      <c r="C555" s="88" t="s">
        <v>306</v>
      </c>
      <c r="D555" s="95" t="s">
        <v>89</v>
      </c>
      <c r="E555" s="90" t="s">
        <v>70</v>
      </c>
      <c r="F555" s="91">
        <v>15</v>
      </c>
      <c r="G555" s="92"/>
      <c r="H555" s="174">
        <f t="shared" si="85"/>
        <v>0</v>
      </c>
    </row>
    <row r="556" spans="1:8" s="96" customFormat="1" ht="30" customHeight="1" x14ac:dyDescent="0.2">
      <c r="A556" s="148" t="s">
        <v>307</v>
      </c>
      <c r="B556" s="158" t="s">
        <v>738</v>
      </c>
      <c r="C556" s="88" t="s">
        <v>309</v>
      </c>
      <c r="D556" s="95" t="s">
        <v>89</v>
      </c>
      <c r="E556" s="90" t="s">
        <v>70</v>
      </c>
      <c r="F556" s="91">
        <v>15</v>
      </c>
      <c r="G556" s="92"/>
      <c r="H556" s="174">
        <f t="shared" si="85"/>
        <v>0</v>
      </c>
    </row>
    <row r="557" spans="1:8" s="93" customFormat="1" ht="30" customHeight="1" x14ac:dyDescent="0.2">
      <c r="A557" s="148" t="s">
        <v>108</v>
      </c>
      <c r="B557" s="158" t="s">
        <v>739</v>
      </c>
      <c r="C557" s="88" t="s">
        <v>110</v>
      </c>
      <c r="D557" s="95" t="s">
        <v>111</v>
      </c>
      <c r="E557" s="90"/>
      <c r="F557" s="91"/>
      <c r="G557" s="94"/>
      <c r="H557" s="174"/>
    </row>
    <row r="558" spans="1:8" s="96" customFormat="1" ht="30" customHeight="1" x14ac:dyDescent="0.2">
      <c r="A558" s="148" t="s">
        <v>112</v>
      </c>
      <c r="B558" s="159" t="s">
        <v>66</v>
      </c>
      <c r="C558" s="88" t="s">
        <v>113</v>
      </c>
      <c r="D558" s="95" t="s">
        <v>2</v>
      </c>
      <c r="E558" s="90" t="s">
        <v>114</v>
      </c>
      <c r="F558" s="91">
        <v>10</v>
      </c>
      <c r="G558" s="92"/>
      <c r="H558" s="174">
        <f t="shared" ref="H558" si="86">ROUND(G558*F558,2)</f>
        <v>0</v>
      </c>
    </row>
    <row r="559" spans="1:8" s="96" customFormat="1" ht="30" customHeight="1" x14ac:dyDescent="0.2">
      <c r="A559" s="148" t="s">
        <v>166</v>
      </c>
      <c r="B559" s="158" t="s">
        <v>740</v>
      </c>
      <c r="C559" s="88" t="s">
        <v>168</v>
      </c>
      <c r="D559" s="95" t="s">
        <v>111</v>
      </c>
      <c r="E559" s="90"/>
      <c r="F559" s="91"/>
      <c r="G559" s="94"/>
      <c r="H559" s="174"/>
    </row>
    <row r="560" spans="1:8" s="96" customFormat="1" ht="39.950000000000003" customHeight="1" x14ac:dyDescent="0.2">
      <c r="A560" s="148" t="s">
        <v>187</v>
      </c>
      <c r="B560" s="159" t="s">
        <v>66</v>
      </c>
      <c r="C560" s="88" t="s">
        <v>333</v>
      </c>
      <c r="D560" s="95" t="s">
        <v>131</v>
      </c>
      <c r="E560" s="90" t="s">
        <v>114</v>
      </c>
      <c r="F560" s="91">
        <v>10</v>
      </c>
      <c r="G560" s="92"/>
      <c r="H560" s="174">
        <f t="shared" ref="H560" si="87">ROUND(G560*F560,2)</f>
        <v>0</v>
      </c>
    </row>
    <row r="561" spans="1:8" s="96" customFormat="1" ht="30" customHeight="1" x14ac:dyDescent="0.2">
      <c r="A561" s="148" t="s">
        <v>169</v>
      </c>
      <c r="B561" s="158" t="s">
        <v>741</v>
      </c>
      <c r="C561" s="88" t="s">
        <v>171</v>
      </c>
      <c r="D561" s="95" t="s">
        <v>172</v>
      </c>
      <c r="E561" s="90"/>
      <c r="F561" s="91"/>
      <c r="G561" s="94"/>
      <c r="H561" s="174"/>
    </row>
    <row r="562" spans="1:8" s="96" customFormat="1" ht="39.950000000000003" customHeight="1" x14ac:dyDescent="0.2">
      <c r="A562" s="148" t="s">
        <v>173</v>
      </c>
      <c r="B562" s="159" t="s">
        <v>66</v>
      </c>
      <c r="C562" s="88" t="s">
        <v>332</v>
      </c>
      <c r="D562" s="95" t="s">
        <v>174</v>
      </c>
      <c r="E562" s="90"/>
      <c r="F562" s="91"/>
      <c r="G562" s="104"/>
      <c r="H562" s="174"/>
    </row>
    <row r="563" spans="1:8" s="96" customFormat="1" ht="30" customHeight="1" x14ac:dyDescent="0.2">
      <c r="A563" s="148" t="s">
        <v>938</v>
      </c>
      <c r="B563" s="162" t="s">
        <v>99</v>
      </c>
      <c r="C563" s="105" t="s">
        <v>175</v>
      </c>
      <c r="D563" s="89"/>
      <c r="E563" s="106" t="s">
        <v>114</v>
      </c>
      <c r="F563" s="107">
        <v>5</v>
      </c>
      <c r="G563" s="92"/>
      <c r="H563" s="175">
        <f>ROUND(G563*F563,2)</f>
        <v>0</v>
      </c>
    </row>
    <row r="564" spans="1:8" s="108" customFormat="1" ht="39.950000000000003" customHeight="1" x14ac:dyDescent="0.2">
      <c r="A564" s="148" t="s">
        <v>177</v>
      </c>
      <c r="B564" s="159" t="s">
        <v>158</v>
      </c>
      <c r="C564" s="88" t="s">
        <v>179</v>
      </c>
      <c r="D564" s="95" t="s">
        <v>532</v>
      </c>
      <c r="E564" s="90" t="s">
        <v>114</v>
      </c>
      <c r="F564" s="91">
        <v>28</v>
      </c>
      <c r="G564" s="92"/>
      <c r="H564" s="174">
        <f t="shared" ref="H564:H565" si="88">ROUND(G564*F564,2)</f>
        <v>0</v>
      </c>
    </row>
    <row r="565" spans="1:8" s="96" customFormat="1" ht="39.950000000000003" customHeight="1" x14ac:dyDescent="0.2">
      <c r="A565" s="148" t="s">
        <v>454</v>
      </c>
      <c r="B565" s="158" t="s">
        <v>742</v>
      </c>
      <c r="C565" s="88" t="s">
        <v>456</v>
      </c>
      <c r="D565" s="95" t="s">
        <v>457</v>
      </c>
      <c r="E565" s="90" t="s">
        <v>70</v>
      </c>
      <c r="F565" s="91">
        <v>20</v>
      </c>
      <c r="G565" s="92"/>
      <c r="H565" s="174">
        <f t="shared" si="88"/>
        <v>0</v>
      </c>
    </row>
    <row r="566" spans="1:8" s="96" customFormat="1" ht="30" customHeight="1" x14ac:dyDescent="0.2">
      <c r="A566" s="148" t="s">
        <v>339</v>
      </c>
      <c r="B566" s="158" t="s">
        <v>743</v>
      </c>
      <c r="C566" s="88" t="s">
        <v>341</v>
      </c>
      <c r="D566" s="95" t="s">
        <v>182</v>
      </c>
      <c r="E566" s="163"/>
      <c r="F566" s="91"/>
      <c r="G566" s="94"/>
      <c r="H566" s="174"/>
    </row>
    <row r="567" spans="1:8" s="96" customFormat="1" ht="30" customHeight="1" x14ac:dyDescent="0.2">
      <c r="A567" s="148" t="s">
        <v>423</v>
      </c>
      <c r="B567" s="159" t="s">
        <v>66</v>
      </c>
      <c r="C567" s="88" t="s">
        <v>320</v>
      </c>
      <c r="D567" s="95"/>
      <c r="E567" s="90"/>
      <c r="F567" s="91"/>
      <c r="G567" s="94"/>
      <c r="H567" s="174"/>
    </row>
    <row r="568" spans="1:8" s="96" customFormat="1" ht="30" customHeight="1" x14ac:dyDescent="0.2">
      <c r="A568" s="148" t="s">
        <v>424</v>
      </c>
      <c r="B568" s="161" t="s">
        <v>99</v>
      </c>
      <c r="C568" s="88" t="s">
        <v>322</v>
      </c>
      <c r="D568" s="95"/>
      <c r="E568" s="90" t="s">
        <v>281</v>
      </c>
      <c r="F568" s="91">
        <v>15</v>
      </c>
      <c r="G568" s="92"/>
      <c r="H568" s="174">
        <f>ROUND(G568*F568,2)</f>
        <v>0</v>
      </c>
    </row>
    <row r="569" spans="1:8" s="93" customFormat="1" ht="30" customHeight="1" x14ac:dyDescent="0.2">
      <c r="A569" s="148" t="s">
        <v>344</v>
      </c>
      <c r="B569" s="158" t="s">
        <v>744</v>
      </c>
      <c r="C569" s="88" t="s">
        <v>346</v>
      </c>
      <c r="D569" s="95" t="s">
        <v>347</v>
      </c>
      <c r="E569" s="90"/>
      <c r="F569" s="91"/>
      <c r="G569" s="94"/>
      <c r="H569" s="174"/>
    </row>
    <row r="570" spans="1:8" s="96" customFormat="1" ht="30" customHeight="1" x14ac:dyDescent="0.2">
      <c r="A570" s="148" t="s">
        <v>348</v>
      </c>
      <c r="B570" s="159" t="s">
        <v>66</v>
      </c>
      <c r="C570" s="88" t="s">
        <v>349</v>
      </c>
      <c r="D570" s="95" t="s">
        <v>2</v>
      </c>
      <c r="E570" s="90" t="s">
        <v>70</v>
      </c>
      <c r="F570" s="91">
        <v>100</v>
      </c>
      <c r="G570" s="92"/>
      <c r="H570" s="174">
        <f t="shared" ref="H570" si="89">ROUND(G570*F570,2)</f>
        <v>0</v>
      </c>
    </row>
    <row r="571" spans="1:8" s="93" customFormat="1" ht="30" customHeight="1" x14ac:dyDescent="0.2">
      <c r="A571" s="148" t="s">
        <v>350</v>
      </c>
      <c r="B571" s="158" t="s">
        <v>745</v>
      </c>
      <c r="C571" s="88" t="s">
        <v>352</v>
      </c>
      <c r="D571" s="95" t="s">
        <v>876</v>
      </c>
      <c r="E571" s="90"/>
      <c r="F571" s="91"/>
      <c r="G571" s="94"/>
      <c r="H571" s="174"/>
    </row>
    <row r="572" spans="1:8" s="93" customFormat="1" ht="30" customHeight="1" x14ac:dyDescent="0.2">
      <c r="A572" s="148" t="s">
        <v>353</v>
      </c>
      <c r="B572" s="159" t="s">
        <v>66</v>
      </c>
      <c r="C572" s="88" t="s">
        <v>354</v>
      </c>
      <c r="D572" s="95"/>
      <c r="E572" s="90" t="s">
        <v>70</v>
      </c>
      <c r="F572" s="99">
        <v>45</v>
      </c>
      <c r="G572" s="92"/>
      <c r="H572" s="174">
        <f t="shared" ref="H572:H573" si="90">ROUND(G572*F572,2)</f>
        <v>0</v>
      </c>
    </row>
    <row r="573" spans="1:8" s="96" customFormat="1" ht="30" customHeight="1" x14ac:dyDescent="0.2">
      <c r="A573" s="148" t="s">
        <v>183</v>
      </c>
      <c r="B573" s="158" t="s">
        <v>746</v>
      </c>
      <c r="C573" s="88" t="s">
        <v>185</v>
      </c>
      <c r="D573" s="95" t="s">
        <v>186</v>
      </c>
      <c r="E573" s="90" t="s">
        <v>83</v>
      </c>
      <c r="F573" s="99">
        <v>8</v>
      </c>
      <c r="G573" s="92"/>
      <c r="H573" s="174">
        <f t="shared" si="90"/>
        <v>0</v>
      </c>
    </row>
    <row r="574" spans="1:8" ht="39.950000000000003" customHeight="1" x14ac:dyDescent="0.2">
      <c r="A574" s="19"/>
      <c r="B574" s="6"/>
      <c r="C574" s="33" t="s">
        <v>20</v>
      </c>
      <c r="D574" s="10"/>
      <c r="E574" s="8"/>
      <c r="F574" s="8"/>
      <c r="G574" s="19"/>
      <c r="H574" s="22"/>
    </row>
    <row r="575" spans="1:8" s="93" customFormat="1" ht="39.950000000000003" customHeight="1" x14ac:dyDescent="0.2">
      <c r="A575" s="146" t="s">
        <v>115</v>
      </c>
      <c r="B575" s="158" t="s">
        <v>747</v>
      </c>
      <c r="C575" s="88" t="s">
        <v>117</v>
      </c>
      <c r="D575" s="95" t="s">
        <v>919</v>
      </c>
      <c r="E575" s="90"/>
      <c r="F575" s="99"/>
      <c r="G575" s="94"/>
      <c r="H575" s="176"/>
    </row>
    <row r="576" spans="1:8" s="93" customFormat="1" ht="39.950000000000003" customHeight="1" x14ac:dyDescent="0.2">
      <c r="A576" s="146" t="s">
        <v>311</v>
      </c>
      <c r="B576" s="159" t="s">
        <v>66</v>
      </c>
      <c r="C576" s="88" t="s">
        <v>313</v>
      </c>
      <c r="D576" s="95" t="s">
        <v>2</v>
      </c>
      <c r="E576" s="90" t="s">
        <v>70</v>
      </c>
      <c r="F576" s="99">
        <v>235</v>
      </c>
      <c r="G576" s="92"/>
      <c r="H576" s="177">
        <f>ROUND(G576*F576,2)</f>
        <v>0</v>
      </c>
    </row>
    <row r="577" spans="1:8" s="96" customFormat="1" ht="80.099999999999994" customHeight="1" x14ac:dyDescent="0.2">
      <c r="A577" s="146"/>
      <c r="B577" s="159" t="s">
        <v>158</v>
      </c>
      <c r="C577" s="88" t="s">
        <v>924</v>
      </c>
      <c r="D577" s="95" t="s">
        <v>853</v>
      </c>
      <c r="E577" s="90" t="s">
        <v>114</v>
      </c>
      <c r="F577" s="121">
        <v>580</v>
      </c>
      <c r="G577" s="117"/>
      <c r="H577" s="177">
        <f>ROUND(G577*F577,2)</f>
        <v>0</v>
      </c>
    </row>
    <row r="578" spans="1:8" s="96" customFormat="1" ht="80.099999999999994" customHeight="1" x14ac:dyDescent="0.2">
      <c r="A578" s="146"/>
      <c r="B578" s="159" t="s">
        <v>234</v>
      </c>
      <c r="C578" s="88" t="s">
        <v>922</v>
      </c>
      <c r="D578" s="95" t="s">
        <v>850</v>
      </c>
      <c r="E578" s="90" t="s">
        <v>114</v>
      </c>
      <c r="F578" s="121">
        <v>35</v>
      </c>
      <c r="G578" s="117"/>
      <c r="H578" s="177">
        <f>ROUND(G578*F578,2)</f>
        <v>0</v>
      </c>
    </row>
    <row r="579" spans="1:8" s="96" customFormat="1" ht="69.95" customHeight="1" x14ac:dyDescent="0.2">
      <c r="A579" s="146"/>
      <c r="B579" s="159" t="s">
        <v>91</v>
      </c>
      <c r="C579" s="88" t="s">
        <v>925</v>
      </c>
      <c r="D579" s="95" t="s">
        <v>851</v>
      </c>
      <c r="E579" s="90" t="s">
        <v>114</v>
      </c>
      <c r="F579" s="121">
        <v>50</v>
      </c>
      <c r="G579" s="117"/>
      <c r="H579" s="177">
        <f t="shared" ref="H579:H581" si="91">ROUND(G579*F579,2)</f>
        <v>0</v>
      </c>
    </row>
    <row r="580" spans="1:8" s="96" customFormat="1" ht="69.95" customHeight="1" x14ac:dyDescent="0.2">
      <c r="A580" s="146"/>
      <c r="B580" s="159" t="s">
        <v>462</v>
      </c>
      <c r="C580" s="88" t="s">
        <v>923</v>
      </c>
      <c r="D580" s="95" t="s">
        <v>851</v>
      </c>
      <c r="E580" s="90" t="s">
        <v>114</v>
      </c>
      <c r="F580" s="121">
        <v>18</v>
      </c>
      <c r="G580" s="117"/>
      <c r="H580" s="177">
        <f t="shared" si="91"/>
        <v>0</v>
      </c>
    </row>
    <row r="581" spans="1:8" s="96" customFormat="1" ht="39.950000000000003" customHeight="1" x14ac:dyDescent="0.2">
      <c r="A581" s="146" t="s">
        <v>132</v>
      </c>
      <c r="B581" s="159" t="s">
        <v>465</v>
      </c>
      <c r="C581" s="88" t="s">
        <v>438</v>
      </c>
      <c r="D581" s="95" t="s">
        <v>133</v>
      </c>
      <c r="E581" s="90" t="s">
        <v>114</v>
      </c>
      <c r="F581" s="91">
        <v>7</v>
      </c>
      <c r="G581" s="92"/>
      <c r="H581" s="174">
        <f t="shared" si="91"/>
        <v>0</v>
      </c>
    </row>
    <row r="582" spans="1:8" s="96" customFormat="1" ht="39.950000000000003" customHeight="1" x14ac:dyDescent="0.2">
      <c r="A582" s="146" t="s">
        <v>316</v>
      </c>
      <c r="B582" s="158" t="s">
        <v>748</v>
      </c>
      <c r="C582" s="88" t="s">
        <v>318</v>
      </c>
      <c r="D582" s="95" t="s">
        <v>182</v>
      </c>
      <c r="E582" s="163"/>
      <c r="F582" s="91"/>
      <c r="G582" s="94"/>
      <c r="H582" s="176"/>
    </row>
    <row r="583" spans="1:8" s="96" customFormat="1" ht="30" customHeight="1" x14ac:dyDescent="0.2">
      <c r="A583" s="146" t="s">
        <v>319</v>
      </c>
      <c r="B583" s="159" t="s">
        <v>66</v>
      </c>
      <c r="C583" s="88" t="s">
        <v>320</v>
      </c>
      <c r="D583" s="95"/>
      <c r="E583" s="90"/>
      <c r="F583" s="91"/>
      <c r="G583" s="94"/>
      <c r="H583" s="176"/>
    </row>
    <row r="584" spans="1:8" s="96" customFormat="1" ht="30" customHeight="1" x14ac:dyDescent="0.2">
      <c r="A584" s="146" t="s">
        <v>321</v>
      </c>
      <c r="B584" s="161" t="s">
        <v>99</v>
      </c>
      <c r="C584" s="88" t="s">
        <v>322</v>
      </c>
      <c r="D584" s="95"/>
      <c r="E584" s="90" t="s">
        <v>281</v>
      </c>
      <c r="F584" s="91">
        <v>325</v>
      </c>
      <c r="G584" s="92"/>
      <c r="H584" s="174">
        <f>ROUND(G584*F584,2)</f>
        <v>0</v>
      </c>
    </row>
    <row r="585" spans="1:8" s="96" customFormat="1" ht="30" customHeight="1" x14ac:dyDescent="0.2">
      <c r="A585" s="146" t="s">
        <v>323</v>
      </c>
      <c r="B585" s="159" t="s">
        <v>158</v>
      </c>
      <c r="C585" s="88" t="s">
        <v>324</v>
      </c>
      <c r="D585" s="95"/>
      <c r="E585" s="90"/>
      <c r="F585" s="91"/>
      <c r="G585" s="94"/>
      <c r="H585" s="176"/>
    </row>
    <row r="586" spans="1:8" s="96" customFormat="1" ht="30" customHeight="1" x14ac:dyDescent="0.2">
      <c r="A586" s="146" t="s">
        <v>325</v>
      </c>
      <c r="B586" s="161" t="s">
        <v>99</v>
      </c>
      <c r="C586" s="88" t="s">
        <v>322</v>
      </c>
      <c r="D586" s="95"/>
      <c r="E586" s="90" t="s">
        <v>281</v>
      </c>
      <c r="F586" s="91">
        <v>15</v>
      </c>
      <c r="G586" s="92"/>
      <c r="H586" s="174">
        <f>ROUND(G586*F586,2)</f>
        <v>0</v>
      </c>
    </row>
    <row r="587" spans="1:8" s="96" customFormat="1" ht="39.950000000000003" customHeight="1" x14ac:dyDescent="0.2">
      <c r="A587" s="146" t="s">
        <v>326</v>
      </c>
      <c r="B587" s="158" t="s">
        <v>749</v>
      </c>
      <c r="C587" s="88" t="s">
        <v>328</v>
      </c>
      <c r="D587" s="95" t="s">
        <v>140</v>
      </c>
      <c r="E587" s="90" t="s">
        <v>281</v>
      </c>
      <c r="F587" s="91">
        <v>480</v>
      </c>
      <c r="G587" s="92"/>
      <c r="H587" s="174">
        <f>ROUND(G587*F587,2)</f>
        <v>0</v>
      </c>
    </row>
    <row r="588" spans="1:8" ht="50.1" customHeight="1" x14ac:dyDescent="0.2">
      <c r="A588" s="19"/>
      <c r="B588" s="6"/>
      <c r="C588" s="33" t="s">
        <v>22</v>
      </c>
      <c r="D588" s="10"/>
      <c r="E588" s="9"/>
      <c r="F588" s="8"/>
      <c r="G588" s="19"/>
      <c r="H588" s="22"/>
    </row>
    <row r="589" spans="1:8" s="93" customFormat="1" ht="30" customHeight="1" x14ac:dyDescent="0.2">
      <c r="A589" s="146" t="s">
        <v>355</v>
      </c>
      <c r="B589" s="158" t="s">
        <v>750</v>
      </c>
      <c r="C589" s="88" t="s">
        <v>357</v>
      </c>
      <c r="D589" s="95" t="s">
        <v>197</v>
      </c>
      <c r="E589" s="90"/>
      <c r="F589" s="99"/>
      <c r="G589" s="94"/>
      <c r="H589" s="176"/>
    </row>
    <row r="590" spans="1:8" s="93" customFormat="1" ht="30" customHeight="1" x14ac:dyDescent="0.2">
      <c r="A590" s="146" t="s">
        <v>425</v>
      </c>
      <c r="B590" s="159" t="s">
        <v>66</v>
      </c>
      <c r="C590" s="88" t="s">
        <v>426</v>
      </c>
      <c r="D590" s="95"/>
      <c r="E590" s="90" t="s">
        <v>83</v>
      </c>
      <c r="F590" s="99">
        <v>4</v>
      </c>
      <c r="G590" s="92"/>
      <c r="H590" s="174">
        <f>ROUND(G590*F590,2)</f>
        <v>0</v>
      </c>
    </row>
    <row r="591" spans="1:8" s="96" customFormat="1" ht="30" customHeight="1" x14ac:dyDescent="0.2">
      <c r="A591" s="146" t="s">
        <v>360</v>
      </c>
      <c r="B591" s="158" t="s">
        <v>751</v>
      </c>
      <c r="C591" s="88" t="s">
        <v>362</v>
      </c>
      <c r="D591" s="95" t="s">
        <v>197</v>
      </c>
      <c r="E591" s="90"/>
      <c r="F591" s="99"/>
      <c r="G591" s="94"/>
      <c r="H591" s="176"/>
    </row>
    <row r="592" spans="1:8" s="96" customFormat="1" ht="30" customHeight="1" x14ac:dyDescent="0.2">
      <c r="A592" s="146" t="s">
        <v>363</v>
      </c>
      <c r="B592" s="159" t="s">
        <v>66</v>
      </c>
      <c r="C592" s="88" t="s">
        <v>458</v>
      </c>
      <c r="D592" s="95"/>
      <c r="E592" s="90"/>
      <c r="F592" s="99"/>
      <c r="G592" s="94"/>
      <c r="H592" s="176"/>
    </row>
    <row r="593" spans="1:8" s="96" customFormat="1" ht="39.950000000000003" customHeight="1" x14ac:dyDescent="0.2">
      <c r="A593" s="146" t="s">
        <v>365</v>
      </c>
      <c r="B593" s="161" t="s">
        <v>99</v>
      </c>
      <c r="C593" s="88" t="s">
        <v>366</v>
      </c>
      <c r="D593" s="95"/>
      <c r="E593" s="90" t="s">
        <v>114</v>
      </c>
      <c r="F593" s="99">
        <v>3</v>
      </c>
      <c r="G593" s="92"/>
      <c r="H593" s="174">
        <f>ROUND(G593*F593,2)</f>
        <v>0</v>
      </c>
    </row>
    <row r="594" spans="1:8" s="96" customFormat="1" ht="30" customHeight="1" x14ac:dyDescent="0.2">
      <c r="A594" s="146" t="s">
        <v>363</v>
      </c>
      <c r="B594" s="159" t="s">
        <v>158</v>
      </c>
      <c r="C594" s="88" t="s">
        <v>364</v>
      </c>
      <c r="D594" s="95"/>
      <c r="E594" s="90"/>
      <c r="F594" s="99"/>
      <c r="G594" s="94"/>
      <c r="H594" s="176"/>
    </row>
    <row r="595" spans="1:8" s="96" customFormat="1" ht="39.950000000000003" customHeight="1" x14ac:dyDescent="0.2">
      <c r="A595" s="146" t="s">
        <v>365</v>
      </c>
      <c r="B595" s="161" t="s">
        <v>99</v>
      </c>
      <c r="C595" s="88" t="s">
        <v>366</v>
      </c>
      <c r="D595" s="95"/>
      <c r="E595" s="90" t="s">
        <v>114</v>
      </c>
      <c r="F595" s="99">
        <v>2</v>
      </c>
      <c r="G595" s="92"/>
      <c r="H595" s="174">
        <f>ROUND(G595*F595,2)</f>
        <v>0</v>
      </c>
    </row>
    <row r="596" spans="1:8" s="125" customFormat="1" ht="30" customHeight="1" x14ac:dyDescent="0.2">
      <c r="A596" s="146" t="s">
        <v>370</v>
      </c>
      <c r="B596" s="158" t="s">
        <v>752</v>
      </c>
      <c r="C596" s="124" t="s">
        <v>372</v>
      </c>
      <c r="D596" s="75" t="s">
        <v>145</v>
      </c>
      <c r="E596" s="90"/>
      <c r="F596" s="99"/>
      <c r="G596" s="94"/>
      <c r="H596" s="176"/>
    </row>
    <row r="597" spans="1:8" s="96" customFormat="1" ht="39.950000000000003" customHeight="1" x14ac:dyDescent="0.2">
      <c r="A597" s="146" t="s">
        <v>373</v>
      </c>
      <c r="B597" s="159" t="s">
        <v>66</v>
      </c>
      <c r="C597" s="100" t="s">
        <v>374</v>
      </c>
      <c r="D597" s="95"/>
      <c r="E597" s="90" t="s">
        <v>83</v>
      </c>
      <c r="F597" s="99">
        <v>3</v>
      </c>
      <c r="G597" s="92"/>
      <c r="H597" s="174">
        <f t="shared" ref="H597:H601" si="92">ROUND(G597*F597,2)</f>
        <v>0</v>
      </c>
    </row>
    <row r="598" spans="1:8" s="96" customFormat="1" ht="39.950000000000003" customHeight="1" x14ac:dyDescent="0.2">
      <c r="A598" s="146" t="s">
        <v>375</v>
      </c>
      <c r="B598" s="159" t="s">
        <v>158</v>
      </c>
      <c r="C598" s="100" t="s">
        <v>376</v>
      </c>
      <c r="D598" s="95"/>
      <c r="E598" s="90" t="s">
        <v>83</v>
      </c>
      <c r="F598" s="99">
        <v>2</v>
      </c>
      <c r="G598" s="92"/>
      <c r="H598" s="174">
        <f t="shared" si="92"/>
        <v>0</v>
      </c>
    </row>
    <row r="599" spans="1:8" s="96" customFormat="1" ht="39.950000000000003" customHeight="1" x14ac:dyDescent="0.2">
      <c r="A599" s="146" t="s">
        <v>459</v>
      </c>
      <c r="B599" s="159" t="s">
        <v>234</v>
      </c>
      <c r="C599" s="100" t="s">
        <v>460</v>
      </c>
      <c r="D599" s="95"/>
      <c r="E599" s="90" t="s">
        <v>83</v>
      </c>
      <c r="F599" s="99">
        <v>1</v>
      </c>
      <c r="G599" s="92"/>
      <c r="H599" s="174">
        <f t="shared" si="92"/>
        <v>0</v>
      </c>
    </row>
    <row r="600" spans="1:8" s="96" customFormat="1" ht="30" customHeight="1" x14ac:dyDescent="0.2">
      <c r="A600" s="146" t="s">
        <v>461</v>
      </c>
      <c r="B600" s="159" t="s">
        <v>91</v>
      </c>
      <c r="C600" s="100" t="s">
        <v>463</v>
      </c>
      <c r="D600" s="95"/>
      <c r="E600" s="90" t="s">
        <v>83</v>
      </c>
      <c r="F600" s="99">
        <v>1</v>
      </c>
      <c r="G600" s="92"/>
      <c r="H600" s="174">
        <f t="shared" si="92"/>
        <v>0</v>
      </c>
    </row>
    <row r="601" spans="1:8" s="96" customFormat="1" ht="30" customHeight="1" x14ac:dyDescent="0.2">
      <c r="A601" s="146" t="s">
        <v>464</v>
      </c>
      <c r="B601" s="159" t="s">
        <v>462</v>
      </c>
      <c r="C601" s="100" t="s">
        <v>466</v>
      </c>
      <c r="D601" s="95"/>
      <c r="E601" s="90" t="s">
        <v>83</v>
      </c>
      <c r="F601" s="99">
        <v>1</v>
      </c>
      <c r="G601" s="92"/>
      <c r="H601" s="174">
        <f t="shared" si="92"/>
        <v>0</v>
      </c>
    </row>
    <row r="602" spans="1:8" s="125" customFormat="1" ht="39.950000000000003" customHeight="1" x14ac:dyDescent="0.2">
      <c r="A602" s="146" t="s">
        <v>427</v>
      </c>
      <c r="B602" s="158" t="s">
        <v>753</v>
      </c>
      <c r="C602" s="126" t="s">
        <v>429</v>
      </c>
      <c r="D602" s="95" t="s">
        <v>197</v>
      </c>
      <c r="E602" s="90"/>
      <c r="F602" s="99"/>
      <c r="G602" s="94"/>
      <c r="H602" s="176"/>
    </row>
    <row r="603" spans="1:8" s="125" customFormat="1" ht="30" customHeight="1" x14ac:dyDescent="0.2">
      <c r="A603" s="146" t="s">
        <v>430</v>
      </c>
      <c r="B603" s="159" t="s">
        <v>66</v>
      </c>
      <c r="C603" s="126" t="s">
        <v>431</v>
      </c>
      <c r="D603" s="95"/>
      <c r="E603" s="90" t="s">
        <v>83</v>
      </c>
      <c r="F603" s="99">
        <v>2</v>
      </c>
      <c r="G603" s="92"/>
      <c r="H603" s="174">
        <f t="shared" ref="H603:H607" si="93">ROUND(G603*F603,2)</f>
        <v>0</v>
      </c>
    </row>
    <row r="604" spans="1:8" s="125" customFormat="1" ht="30" customHeight="1" x14ac:dyDescent="0.2">
      <c r="A604" s="146" t="s">
        <v>430</v>
      </c>
      <c r="B604" s="159" t="s">
        <v>158</v>
      </c>
      <c r="C604" s="126" t="s">
        <v>432</v>
      </c>
      <c r="D604" s="95"/>
      <c r="E604" s="90" t="s">
        <v>83</v>
      </c>
      <c r="F604" s="99">
        <v>2</v>
      </c>
      <c r="G604" s="92"/>
      <c r="H604" s="174">
        <f t="shared" si="93"/>
        <v>0</v>
      </c>
    </row>
    <row r="605" spans="1:8" s="93" customFormat="1" ht="30" customHeight="1" x14ac:dyDescent="0.2">
      <c r="A605" s="146" t="s">
        <v>396</v>
      </c>
      <c r="B605" s="158" t="s">
        <v>754</v>
      </c>
      <c r="C605" s="88" t="s">
        <v>397</v>
      </c>
      <c r="D605" s="95" t="s">
        <v>197</v>
      </c>
      <c r="E605" s="90" t="s">
        <v>83</v>
      </c>
      <c r="F605" s="99">
        <v>4</v>
      </c>
      <c r="G605" s="92"/>
      <c r="H605" s="174">
        <f t="shared" si="93"/>
        <v>0</v>
      </c>
    </row>
    <row r="606" spans="1:8" s="96" customFormat="1" ht="30" customHeight="1" x14ac:dyDescent="0.2">
      <c r="A606" s="146" t="s">
        <v>398</v>
      </c>
      <c r="B606" s="158" t="s">
        <v>755</v>
      </c>
      <c r="C606" s="88" t="s">
        <v>399</v>
      </c>
      <c r="D606" s="95" t="s">
        <v>197</v>
      </c>
      <c r="E606" s="90" t="s">
        <v>83</v>
      </c>
      <c r="F606" s="99">
        <v>3</v>
      </c>
      <c r="G606" s="92"/>
      <c r="H606" s="174">
        <f t="shared" si="93"/>
        <v>0</v>
      </c>
    </row>
    <row r="607" spans="1:8" s="96" customFormat="1" ht="30" customHeight="1" x14ac:dyDescent="0.2">
      <c r="A607" s="146" t="s">
        <v>400</v>
      </c>
      <c r="B607" s="158" t="s">
        <v>756</v>
      </c>
      <c r="C607" s="88" t="s">
        <v>401</v>
      </c>
      <c r="D607" s="95" t="s">
        <v>402</v>
      </c>
      <c r="E607" s="90" t="s">
        <v>114</v>
      </c>
      <c r="F607" s="99">
        <v>65</v>
      </c>
      <c r="G607" s="92"/>
      <c r="H607" s="174">
        <f t="shared" si="93"/>
        <v>0</v>
      </c>
    </row>
    <row r="608" spans="1:8" s="125" customFormat="1" ht="30" customHeight="1" x14ac:dyDescent="0.2">
      <c r="A608" s="146" t="s">
        <v>403</v>
      </c>
      <c r="B608" s="164" t="s">
        <v>757</v>
      </c>
      <c r="C608" s="128" t="s">
        <v>404</v>
      </c>
      <c r="D608" s="129" t="s">
        <v>854</v>
      </c>
      <c r="E608" s="90"/>
      <c r="F608" s="130"/>
      <c r="G608" s="104"/>
      <c r="H608" s="174"/>
    </row>
    <row r="609" spans="1:8" s="125" customFormat="1" ht="30" customHeight="1" x14ac:dyDescent="0.2">
      <c r="A609" s="146" t="s">
        <v>405</v>
      </c>
      <c r="B609" s="165" t="s">
        <v>66</v>
      </c>
      <c r="C609" s="131" t="s">
        <v>406</v>
      </c>
      <c r="D609" s="129" t="s">
        <v>407</v>
      </c>
      <c r="E609" s="90" t="s">
        <v>70</v>
      </c>
      <c r="F609" s="99">
        <v>700</v>
      </c>
      <c r="G609" s="92"/>
      <c r="H609" s="174">
        <f>ROUND(G609*F609,2)</f>
        <v>0</v>
      </c>
    </row>
    <row r="610" spans="1:8" ht="39.950000000000003" customHeight="1" x14ac:dyDescent="0.2">
      <c r="A610" s="19"/>
      <c r="B610" s="12"/>
      <c r="C610" s="33" t="s">
        <v>23</v>
      </c>
      <c r="D610" s="10"/>
      <c r="E610" s="9"/>
      <c r="F610" s="8"/>
      <c r="G610" s="19"/>
      <c r="H610" s="22"/>
    </row>
    <row r="611" spans="1:8" s="93" customFormat="1" ht="30" customHeight="1" x14ac:dyDescent="0.2">
      <c r="A611" s="146" t="s">
        <v>408</v>
      </c>
      <c r="B611" s="158" t="s">
        <v>867</v>
      </c>
      <c r="C611" s="100" t="s">
        <v>409</v>
      </c>
      <c r="D611" s="75" t="s">
        <v>145</v>
      </c>
      <c r="E611" s="90"/>
      <c r="F611" s="99"/>
      <c r="G611" s="94"/>
      <c r="H611" s="176"/>
    </row>
    <row r="612" spans="1:8" s="96" customFormat="1" ht="30" customHeight="1" x14ac:dyDescent="0.2">
      <c r="A612" s="146" t="s">
        <v>410</v>
      </c>
      <c r="B612" s="159" t="s">
        <v>66</v>
      </c>
      <c r="C612" s="88" t="s">
        <v>411</v>
      </c>
      <c r="D612" s="95"/>
      <c r="E612" s="90" t="s">
        <v>83</v>
      </c>
      <c r="F612" s="99">
        <v>1</v>
      </c>
      <c r="G612" s="92"/>
      <c r="H612" s="174">
        <f t="shared" ref="H612:H619" si="94">ROUND(G612*F612,2)</f>
        <v>0</v>
      </c>
    </row>
    <row r="613" spans="1:8" s="96" customFormat="1" ht="30" customHeight="1" x14ac:dyDescent="0.2">
      <c r="A613" s="146" t="s">
        <v>412</v>
      </c>
      <c r="B613" s="159" t="s">
        <v>158</v>
      </c>
      <c r="C613" s="88" t="s">
        <v>413</v>
      </c>
      <c r="D613" s="95"/>
      <c r="E613" s="90" t="s">
        <v>83</v>
      </c>
      <c r="F613" s="99">
        <v>2</v>
      </c>
      <c r="G613" s="92"/>
      <c r="H613" s="174">
        <f t="shared" si="94"/>
        <v>0</v>
      </c>
    </row>
    <row r="614" spans="1:8" s="96" customFormat="1" ht="30" customHeight="1" x14ac:dyDescent="0.2">
      <c r="A614" s="146" t="s">
        <v>414</v>
      </c>
      <c r="B614" s="159" t="s">
        <v>234</v>
      </c>
      <c r="C614" s="88" t="s">
        <v>415</v>
      </c>
      <c r="D614" s="95"/>
      <c r="E614" s="90" t="s">
        <v>83</v>
      </c>
      <c r="F614" s="99">
        <v>1</v>
      </c>
      <c r="G614" s="92"/>
      <c r="H614" s="174">
        <f t="shared" si="94"/>
        <v>0</v>
      </c>
    </row>
    <row r="615" spans="1:8" s="96" customFormat="1" ht="30" customHeight="1" x14ac:dyDescent="0.2">
      <c r="A615" s="146" t="s">
        <v>416</v>
      </c>
      <c r="B615" s="159" t="s">
        <v>91</v>
      </c>
      <c r="C615" s="88" t="s">
        <v>417</v>
      </c>
      <c r="D615" s="95"/>
      <c r="E615" s="90" t="s">
        <v>83</v>
      </c>
      <c r="F615" s="99">
        <v>1</v>
      </c>
      <c r="G615" s="92"/>
      <c r="H615" s="174">
        <f t="shared" si="94"/>
        <v>0</v>
      </c>
    </row>
    <row r="616" spans="1:8" s="93" customFormat="1" ht="30" customHeight="1" x14ac:dyDescent="0.2">
      <c r="A616" s="146" t="s">
        <v>189</v>
      </c>
      <c r="B616" s="158" t="s">
        <v>868</v>
      </c>
      <c r="C616" s="88" t="s">
        <v>191</v>
      </c>
      <c r="D616" s="75" t="s">
        <v>145</v>
      </c>
      <c r="E616" s="90" t="s">
        <v>83</v>
      </c>
      <c r="F616" s="99">
        <v>9</v>
      </c>
      <c r="G616" s="92"/>
      <c r="H616" s="174">
        <f t="shared" si="94"/>
        <v>0</v>
      </c>
    </row>
    <row r="617" spans="1:8" s="93" customFormat="1" ht="30" customHeight="1" x14ac:dyDescent="0.2">
      <c r="A617" s="146" t="s">
        <v>418</v>
      </c>
      <c r="B617" s="158" t="s">
        <v>869</v>
      </c>
      <c r="C617" s="88" t="s">
        <v>420</v>
      </c>
      <c r="D617" s="75" t="s">
        <v>145</v>
      </c>
      <c r="E617" s="90" t="s">
        <v>83</v>
      </c>
      <c r="F617" s="99">
        <v>2</v>
      </c>
      <c r="G617" s="92"/>
      <c r="H617" s="174">
        <f t="shared" si="94"/>
        <v>0</v>
      </c>
    </row>
    <row r="618" spans="1:8" s="96" customFormat="1" ht="30" customHeight="1" x14ac:dyDescent="0.2">
      <c r="A618" s="146" t="s">
        <v>146</v>
      </c>
      <c r="B618" s="158" t="s">
        <v>870</v>
      </c>
      <c r="C618" s="88" t="s">
        <v>148</v>
      </c>
      <c r="D618" s="75" t="s">
        <v>145</v>
      </c>
      <c r="E618" s="90" t="s">
        <v>83</v>
      </c>
      <c r="F618" s="99">
        <v>33</v>
      </c>
      <c r="G618" s="92"/>
      <c r="H618" s="174">
        <f t="shared" si="94"/>
        <v>0</v>
      </c>
    </row>
    <row r="619" spans="1:8" s="96" customFormat="1" ht="30" customHeight="1" x14ac:dyDescent="0.2">
      <c r="A619" s="151" t="s">
        <v>149</v>
      </c>
      <c r="B619" s="166" t="s">
        <v>871</v>
      </c>
      <c r="C619" s="100" t="s">
        <v>151</v>
      </c>
      <c r="D619" s="75" t="s">
        <v>145</v>
      </c>
      <c r="E619" s="101" t="s">
        <v>83</v>
      </c>
      <c r="F619" s="102">
        <v>20</v>
      </c>
      <c r="G619" s="103"/>
      <c r="H619" s="178">
        <f t="shared" si="94"/>
        <v>0</v>
      </c>
    </row>
    <row r="620" spans="1:8" ht="39.950000000000003" customHeight="1" x14ac:dyDescent="0.2">
      <c r="A620" s="19"/>
      <c r="B620" s="16"/>
      <c r="C620" s="33" t="s">
        <v>24</v>
      </c>
      <c r="D620" s="10"/>
      <c r="E620" s="7"/>
      <c r="F620" s="10"/>
      <c r="G620" s="19"/>
      <c r="H620" s="22"/>
    </row>
    <row r="621" spans="1:8" s="93" customFormat="1" ht="30" customHeight="1" x14ac:dyDescent="0.2">
      <c r="A621" s="148" t="s">
        <v>152</v>
      </c>
      <c r="B621" s="158" t="s">
        <v>872</v>
      </c>
      <c r="C621" s="88" t="s">
        <v>153</v>
      </c>
      <c r="D621" s="95" t="s">
        <v>154</v>
      </c>
      <c r="E621" s="90"/>
      <c r="F621" s="91"/>
      <c r="G621" s="94"/>
      <c r="H621" s="174"/>
    </row>
    <row r="622" spans="1:8" s="96" customFormat="1" ht="30" customHeight="1" x14ac:dyDescent="0.2">
      <c r="A622" s="148" t="s">
        <v>155</v>
      </c>
      <c r="B622" s="159" t="s">
        <v>66</v>
      </c>
      <c r="C622" s="88" t="s">
        <v>156</v>
      </c>
      <c r="D622" s="95"/>
      <c r="E622" s="90" t="s">
        <v>70</v>
      </c>
      <c r="F622" s="91">
        <v>200</v>
      </c>
      <c r="G622" s="92"/>
      <c r="H622" s="174">
        <f>ROUND(G622*F622,2)</f>
        <v>0</v>
      </c>
    </row>
    <row r="623" spans="1:8" s="96" customFormat="1" ht="30" customHeight="1" x14ac:dyDescent="0.2">
      <c r="A623" s="148" t="s">
        <v>157</v>
      </c>
      <c r="B623" s="159" t="s">
        <v>158</v>
      </c>
      <c r="C623" s="88" t="s">
        <v>159</v>
      </c>
      <c r="D623" s="95"/>
      <c r="E623" s="90" t="s">
        <v>70</v>
      </c>
      <c r="F623" s="91">
        <v>2600</v>
      </c>
      <c r="G623" s="92"/>
      <c r="H623" s="174">
        <f>ROUND(G623*F623,2)</f>
        <v>0</v>
      </c>
    </row>
    <row r="624" spans="1:8" ht="36" customHeight="1" x14ac:dyDescent="0.2">
      <c r="A624" s="19"/>
      <c r="B624" s="5"/>
      <c r="C624" s="33" t="s">
        <v>25</v>
      </c>
      <c r="D624" s="10"/>
      <c r="E624" s="9"/>
      <c r="F624" s="8"/>
      <c r="G624" s="19"/>
      <c r="H624" s="22"/>
    </row>
    <row r="625" spans="1:8" s="96" customFormat="1" ht="39.950000000000003" customHeight="1" x14ac:dyDescent="0.2">
      <c r="A625" s="146"/>
      <c r="B625" s="158" t="s">
        <v>915</v>
      </c>
      <c r="C625" s="88" t="s">
        <v>330</v>
      </c>
      <c r="D625" s="95" t="s">
        <v>852</v>
      </c>
      <c r="E625" s="90" t="s">
        <v>83</v>
      </c>
      <c r="F625" s="122">
        <v>2</v>
      </c>
      <c r="G625" s="117"/>
      <c r="H625" s="177">
        <f>ROUND(G625*F625,2)</f>
        <v>0</v>
      </c>
    </row>
    <row r="626" spans="1:8" s="39" customFormat="1" ht="39.950000000000003" customHeight="1" thickBot="1" x14ac:dyDescent="0.25">
      <c r="A626" s="152"/>
      <c r="B626" s="35" t="str">
        <f>B522</f>
        <v>H</v>
      </c>
      <c r="C626" s="211" t="str">
        <f>C522</f>
        <v>LUXTON AVENUE from St. Cross Street to End - Asphalt Pavement Reconstruction</v>
      </c>
      <c r="D626" s="212"/>
      <c r="E626" s="212"/>
      <c r="F626" s="213"/>
      <c r="G626" s="40" t="s">
        <v>17</v>
      </c>
      <c r="H626" s="40">
        <f>SUM(H523:H625)</f>
        <v>0</v>
      </c>
    </row>
    <row r="627" spans="1:8" s="39" customFormat="1" ht="39.950000000000003" customHeight="1" thickTop="1" x14ac:dyDescent="0.2">
      <c r="A627" s="37"/>
      <c r="B627" s="36" t="s">
        <v>41</v>
      </c>
      <c r="C627" s="217" t="s">
        <v>51</v>
      </c>
      <c r="D627" s="218"/>
      <c r="E627" s="218"/>
      <c r="F627" s="219"/>
      <c r="G627" s="37"/>
      <c r="H627" s="38"/>
    </row>
    <row r="628" spans="1:8" ht="39.950000000000003" customHeight="1" x14ac:dyDescent="0.2">
      <c r="A628" s="19"/>
      <c r="B628" s="16"/>
      <c r="C628" s="32" t="s">
        <v>19</v>
      </c>
      <c r="D628" s="10"/>
      <c r="E628" s="8" t="s">
        <v>2</v>
      </c>
      <c r="F628" s="8" t="s">
        <v>2</v>
      </c>
      <c r="G628" s="19" t="s">
        <v>2</v>
      </c>
      <c r="H628" s="22"/>
    </row>
    <row r="629" spans="1:8" s="93" customFormat="1" ht="30" customHeight="1" x14ac:dyDescent="0.2">
      <c r="A629" s="146" t="s">
        <v>57</v>
      </c>
      <c r="B629" s="158" t="s">
        <v>545</v>
      </c>
      <c r="C629" s="88" t="s">
        <v>59</v>
      </c>
      <c r="D629" s="89" t="s">
        <v>929</v>
      </c>
      <c r="E629" s="90" t="s">
        <v>61</v>
      </c>
      <c r="F629" s="91">
        <v>1650</v>
      </c>
      <c r="G629" s="92"/>
      <c r="H629" s="174">
        <f t="shared" ref="H629:H630" si="95">ROUND(G629*F629,2)</f>
        <v>0</v>
      </c>
    </row>
    <row r="630" spans="1:8" s="96" customFormat="1" ht="30" customHeight="1" x14ac:dyDescent="0.2">
      <c r="A630" s="147" t="s">
        <v>274</v>
      </c>
      <c r="B630" s="158" t="s">
        <v>546</v>
      </c>
      <c r="C630" s="88" t="s">
        <v>276</v>
      </c>
      <c r="D630" s="89" t="s">
        <v>933</v>
      </c>
      <c r="E630" s="90" t="s">
        <v>70</v>
      </c>
      <c r="F630" s="91">
        <v>2950</v>
      </c>
      <c r="G630" s="92"/>
      <c r="H630" s="174">
        <f t="shared" si="95"/>
        <v>0</v>
      </c>
    </row>
    <row r="631" spans="1:8" s="93" customFormat="1" ht="30" customHeight="1" x14ac:dyDescent="0.2">
      <c r="A631" s="147"/>
      <c r="B631" s="158" t="s">
        <v>549</v>
      </c>
      <c r="C631" s="88" t="s">
        <v>910</v>
      </c>
      <c r="D631" s="95" t="s">
        <v>930</v>
      </c>
      <c r="E631" s="90"/>
      <c r="F631" s="91"/>
      <c r="G631" s="206"/>
      <c r="H631" s="174"/>
    </row>
    <row r="632" spans="1:8" s="93" customFormat="1" ht="30" customHeight="1" x14ac:dyDescent="0.2">
      <c r="A632" s="205" t="s">
        <v>911</v>
      </c>
      <c r="B632" s="204" t="s">
        <v>66</v>
      </c>
      <c r="C632" s="88" t="s">
        <v>912</v>
      </c>
      <c r="D632" s="95" t="s">
        <v>2</v>
      </c>
      <c r="E632" s="90" t="s">
        <v>281</v>
      </c>
      <c r="F632" s="91">
        <v>2450</v>
      </c>
      <c r="G632" s="207"/>
      <c r="H632" s="201">
        <f t="shared" ref="H632" si="96">ROUND(G632*F632,2)</f>
        <v>0</v>
      </c>
    </row>
    <row r="633" spans="1:8" s="93" customFormat="1" ht="39.950000000000003" customHeight="1" x14ac:dyDescent="0.2">
      <c r="A633" s="147" t="s">
        <v>62</v>
      </c>
      <c r="B633" s="158" t="s">
        <v>551</v>
      </c>
      <c r="C633" s="88" t="s">
        <v>64</v>
      </c>
      <c r="D633" s="89" t="s">
        <v>930</v>
      </c>
      <c r="E633" s="90"/>
      <c r="F633" s="91"/>
      <c r="G633" s="94"/>
      <c r="H633" s="174"/>
    </row>
    <row r="634" spans="1:8" s="93" customFormat="1" ht="30" customHeight="1" x14ac:dyDescent="0.2">
      <c r="A634" s="205" t="s">
        <v>908</v>
      </c>
      <c r="B634" s="204" t="s">
        <v>66</v>
      </c>
      <c r="C634" s="88" t="s">
        <v>909</v>
      </c>
      <c r="D634" s="95" t="s">
        <v>2</v>
      </c>
      <c r="E634" s="90" t="s">
        <v>61</v>
      </c>
      <c r="F634" s="91">
        <v>325</v>
      </c>
      <c r="G634" s="92"/>
      <c r="H634" s="201">
        <f t="shared" ref="H634" si="97">ROUND(G634*F634,2)</f>
        <v>0</v>
      </c>
    </row>
    <row r="635" spans="1:8" s="96" customFormat="1" ht="30" customHeight="1" x14ac:dyDescent="0.2">
      <c r="A635" s="146" t="s">
        <v>67</v>
      </c>
      <c r="B635" s="158" t="s">
        <v>553</v>
      </c>
      <c r="C635" s="88" t="s">
        <v>69</v>
      </c>
      <c r="D635" s="89" t="s">
        <v>60</v>
      </c>
      <c r="E635" s="90" t="s">
        <v>70</v>
      </c>
      <c r="F635" s="91">
        <v>2800</v>
      </c>
      <c r="G635" s="92"/>
      <c r="H635" s="174">
        <f t="shared" ref="H635:H637" si="98">ROUND(G635*F635,2)</f>
        <v>0</v>
      </c>
    </row>
    <row r="636" spans="1:8" s="93" customFormat="1" ht="30" customHeight="1" x14ac:dyDescent="0.2">
      <c r="A636" s="147" t="s">
        <v>282</v>
      </c>
      <c r="B636" s="158" t="s">
        <v>555</v>
      </c>
      <c r="C636" s="88" t="s">
        <v>284</v>
      </c>
      <c r="D636" s="89" t="s">
        <v>285</v>
      </c>
      <c r="E636" s="90"/>
      <c r="F636" s="91"/>
      <c r="G636" s="104"/>
      <c r="H636" s="174">
        <f t="shared" si="98"/>
        <v>0</v>
      </c>
    </row>
    <row r="637" spans="1:8" s="93" customFormat="1" ht="30" customHeight="1" x14ac:dyDescent="0.2">
      <c r="A637" s="147" t="s">
        <v>286</v>
      </c>
      <c r="B637" s="159" t="s">
        <v>66</v>
      </c>
      <c r="C637" s="88" t="s">
        <v>287</v>
      </c>
      <c r="D637" s="95" t="s">
        <v>2</v>
      </c>
      <c r="E637" s="90" t="s">
        <v>70</v>
      </c>
      <c r="F637" s="91">
        <v>2900</v>
      </c>
      <c r="G637" s="92"/>
      <c r="H637" s="174">
        <f t="shared" si="98"/>
        <v>0</v>
      </c>
    </row>
    <row r="638" spans="1:8" s="96" customFormat="1" ht="30" customHeight="1" x14ac:dyDescent="0.2">
      <c r="A638" s="147" t="s">
        <v>288</v>
      </c>
      <c r="B638" s="158" t="s">
        <v>557</v>
      </c>
      <c r="C638" s="88" t="s">
        <v>290</v>
      </c>
      <c r="D638" s="95" t="s">
        <v>291</v>
      </c>
      <c r="E638" s="90"/>
      <c r="F638" s="91"/>
      <c r="G638" s="94"/>
      <c r="H638" s="174"/>
    </row>
    <row r="639" spans="1:8" s="93" customFormat="1" ht="30" customHeight="1" x14ac:dyDescent="0.2">
      <c r="A639" s="147" t="s">
        <v>292</v>
      </c>
      <c r="B639" s="159" t="s">
        <v>66</v>
      </c>
      <c r="C639" s="88" t="s">
        <v>293</v>
      </c>
      <c r="D639" s="95" t="s">
        <v>2</v>
      </c>
      <c r="E639" s="90" t="s">
        <v>70</v>
      </c>
      <c r="F639" s="91">
        <v>2900</v>
      </c>
      <c r="G639" s="92"/>
      <c r="H639" s="174">
        <f>ROUND(G639*F639,2)</f>
        <v>0</v>
      </c>
    </row>
    <row r="640" spans="1:8" s="96" customFormat="1" ht="30" customHeight="1" x14ac:dyDescent="0.2">
      <c r="A640" s="146" t="s">
        <v>294</v>
      </c>
      <c r="B640" s="158" t="s">
        <v>560</v>
      </c>
      <c r="C640" s="88" t="s">
        <v>295</v>
      </c>
      <c r="D640" s="95" t="s">
        <v>296</v>
      </c>
      <c r="E640" s="90"/>
      <c r="F640" s="91"/>
      <c r="G640" s="94"/>
      <c r="H640" s="174"/>
    </row>
    <row r="641" spans="1:8" s="96" customFormat="1" ht="30" customHeight="1" x14ac:dyDescent="0.2">
      <c r="A641" s="147" t="s">
        <v>297</v>
      </c>
      <c r="B641" s="159" t="s">
        <v>66</v>
      </c>
      <c r="C641" s="88" t="s">
        <v>298</v>
      </c>
      <c r="D641" s="119"/>
      <c r="E641" s="90" t="s">
        <v>61</v>
      </c>
      <c r="F641" s="120">
        <v>40</v>
      </c>
      <c r="G641" s="92"/>
      <c r="H641" s="174">
        <f>ROUND(G641*F641,2)</f>
        <v>0</v>
      </c>
    </row>
    <row r="642" spans="1:8" ht="39.950000000000003" customHeight="1" x14ac:dyDescent="0.2">
      <c r="A642" s="19"/>
      <c r="B642" s="16"/>
      <c r="C642" s="33" t="s">
        <v>33</v>
      </c>
      <c r="D642" s="10"/>
      <c r="E642" s="7"/>
      <c r="F642" s="10"/>
      <c r="G642" s="19"/>
      <c r="H642" s="22"/>
    </row>
    <row r="643" spans="1:8" s="93" customFormat="1" ht="30" customHeight="1" x14ac:dyDescent="0.2">
      <c r="A643" s="148" t="s">
        <v>72</v>
      </c>
      <c r="B643" s="158" t="s">
        <v>562</v>
      </c>
      <c r="C643" s="88" t="s">
        <v>74</v>
      </c>
      <c r="D643" s="89" t="s">
        <v>60</v>
      </c>
      <c r="E643" s="90"/>
      <c r="F643" s="91"/>
      <c r="G643" s="94"/>
      <c r="H643" s="174"/>
    </row>
    <row r="644" spans="1:8" s="96" customFormat="1" ht="30" customHeight="1" x14ac:dyDescent="0.2">
      <c r="A644" s="148" t="s">
        <v>75</v>
      </c>
      <c r="B644" s="159" t="s">
        <v>66</v>
      </c>
      <c r="C644" s="88" t="s">
        <v>76</v>
      </c>
      <c r="D644" s="95" t="s">
        <v>2</v>
      </c>
      <c r="E644" s="90" t="s">
        <v>70</v>
      </c>
      <c r="F644" s="91">
        <v>2650</v>
      </c>
      <c r="G644" s="92"/>
      <c r="H644" s="174">
        <f>ROUND(G644*F644,2)</f>
        <v>0</v>
      </c>
    </row>
    <row r="645" spans="1:8" s="96" customFormat="1" ht="30" customHeight="1" x14ac:dyDescent="0.2">
      <c r="A645" s="148" t="s">
        <v>160</v>
      </c>
      <c r="B645" s="158" t="s">
        <v>758</v>
      </c>
      <c r="C645" s="88" t="s">
        <v>162</v>
      </c>
      <c r="D645" s="95" t="s">
        <v>163</v>
      </c>
      <c r="E645" s="90"/>
      <c r="F645" s="91"/>
      <c r="G645" s="94"/>
      <c r="H645" s="174"/>
    </row>
    <row r="646" spans="1:8" s="96" customFormat="1" ht="30" customHeight="1" x14ac:dyDescent="0.2">
      <c r="A646" s="148" t="s">
        <v>164</v>
      </c>
      <c r="B646" s="159" t="s">
        <v>66</v>
      </c>
      <c r="C646" s="88" t="s">
        <v>165</v>
      </c>
      <c r="D646" s="95" t="s">
        <v>2</v>
      </c>
      <c r="E646" s="90" t="s">
        <v>70</v>
      </c>
      <c r="F646" s="91">
        <v>20</v>
      </c>
      <c r="G646" s="92"/>
      <c r="H646" s="174">
        <f t="shared" ref="H646" si="99">ROUND(G646*F646,2)</f>
        <v>0</v>
      </c>
    </row>
    <row r="647" spans="1:8" s="96" customFormat="1" ht="30" customHeight="1" x14ac:dyDescent="0.2">
      <c r="A647" s="148" t="s">
        <v>334</v>
      </c>
      <c r="B647" s="158" t="s">
        <v>759</v>
      </c>
      <c r="C647" s="88" t="s">
        <v>336</v>
      </c>
      <c r="D647" s="95" t="s">
        <v>80</v>
      </c>
      <c r="E647" s="90"/>
      <c r="F647" s="91"/>
      <c r="G647" s="94"/>
      <c r="H647" s="174"/>
    </row>
    <row r="648" spans="1:8" s="96" customFormat="1" ht="30" customHeight="1" x14ac:dyDescent="0.2">
      <c r="A648" s="148" t="s">
        <v>337</v>
      </c>
      <c r="B648" s="159" t="s">
        <v>66</v>
      </c>
      <c r="C648" s="88" t="s">
        <v>338</v>
      </c>
      <c r="D648" s="95" t="s">
        <v>2</v>
      </c>
      <c r="E648" s="90" t="s">
        <v>83</v>
      </c>
      <c r="F648" s="91">
        <v>20</v>
      </c>
      <c r="G648" s="92"/>
      <c r="H648" s="174">
        <f>ROUND(G648*F648,2)</f>
        <v>0</v>
      </c>
    </row>
    <row r="649" spans="1:8" s="96" customFormat="1" ht="30" customHeight="1" x14ac:dyDescent="0.2">
      <c r="A649" s="148" t="s">
        <v>77</v>
      </c>
      <c r="B649" s="158" t="s">
        <v>760</v>
      </c>
      <c r="C649" s="88" t="s">
        <v>79</v>
      </c>
      <c r="D649" s="95" t="s">
        <v>80</v>
      </c>
      <c r="E649" s="90"/>
      <c r="F649" s="91"/>
      <c r="G649" s="94"/>
      <c r="H649" s="174"/>
    </row>
    <row r="650" spans="1:8" s="96" customFormat="1" ht="30" customHeight="1" x14ac:dyDescent="0.2">
      <c r="A650" s="149" t="s">
        <v>81</v>
      </c>
      <c r="B650" s="160" t="s">
        <v>66</v>
      </c>
      <c r="C650" s="98" t="s">
        <v>82</v>
      </c>
      <c r="D650" s="97" t="s">
        <v>2</v>
      </c>
      <c r="E650" s="97" t="s">
        <v>83</v>
      </c>
      <c r="F650" s="91">
        <v>65</v>
      </c>
      <c r="G650" s="92"/>
      <c r="H650" s="174">
        <f>ROUND(G650*F650,2)</f>
        <v>0</v>
      </c>
    </row>
    <row r="651" spans="1:8" s="96" customFormat="1" ht="30" customHeight="1" x14ac:dyDescent="0.2">
      <c r="A651" s="148" t="s">
        <v>84</v>
      </c>
      <c r="B651" s="159" t="s">
        <v>158</v>
      </c>
      <c r="C651" s="88" t="s">
        <v>85</v>
      </c>
      <c r="D651" s="95" t="s">
        <v>2</v>
      </c>
      <c r="E651" s="90" t="s">
        <v>83</v>
      </c>
      <c r="F651" s="91">
        <v>50</v>
      </c>
      <c r="G651" s="92"/>
      <c r="H651" s="174">
        <f>ROUND(G651*F651,2)</f>
        <v>0</v>
      </c>
    </row>
    <row r="652" spans="1:8" s="93" customFormat="1" ht="30" customHeight="1" x14ac:dyDescent="0.2">
      <c r="A652" s="148" t="s">
        <v>93</v>
      </c>
      <c r="B652" s="158" t="s">
        <v>761</v>
      </c>
      <c r="C652" s="88" t="s">
        <v>94</v>
      </c>
      <c r="D652" s="95" t="s">
        <v>95</v>
      </c>
      <c r="E652" s="90"/>
      <c r="F652" s="91"/>
      <c r="G652" s="94"/>
      <c r="H652" s="174"/>
    </row>
    <row r="653" spans="1:8" s="96" customFormat="1" ht="30" customHeight="1" x14ac:dyDescent="0.2">
      <c r="A653" s="148" t="s">
        <v>96</v>
      </c>
      <c r="B653" s="159" t="s">
        <v>597</v>
      </c>
      <c r="C653" s="88" t="s">
        <v>107</v>
      </c>
      <c r="D653" s="95" t="s">
        <v>97</v>
      </c>
      <c r="E653" s="90"/>
      <c r="F653" s="91"/>
      <c r="G653" s="94"/>
      <c r="H653" s="174"/>
    </row>
    <row r="654" spans="1:8" s="96" customFormat="1" ht="30" customHeight="1" x14ac:dyDescent="0.2">
      <c r="A654" s="148" t="s">
        <v>98</v>
      </c>
      <c r="B654" s="161" t="s">
        <v>99</v>
      </c>
      <c r="C654" s="88" t="s">
        <v>100</v>
      </c>
      <c r="D654" s="95"/>
      <c r="E654" s="90" t="s">
        <v>70</v>
      </c>
      <c r="F654" s="91">
        <v>30</v>
      </c>
      <c r="G654" s="92"/>
      <c r="H654" s="174">
        <f>ROUND(G654*F654,2)</f>
        <v>0</v>
      </c>
    </row>
    <row r="655" spans="1:8" s="96" customFormat="1" ht="30" customHeight="1" x14ac:dyDescent="0.2">
      <c r="A655" s="148" t="s">
        <v>101</v>
      </c>
      <c r="B655" s="161" t="s">
        <v>102</v>
      </c>
      <c r="C655" s="88" t="s">
        <v>103</v>
      </c>
      <c r="D655" s="95"/>
      <c r="E655" s="90" t="s">
        <v>70</v>
      </c>
      <c r="F655" s="91">
        <v>30</v>
      </c>
      <c r="G655" s="92"/>
      <c r="H655" s="174">
        <f>ROUND(G655*F655,2)</f>
        <v>0</v>
      </c>
    </row>
    <row r="656" spans="1:8" s="96" customFormat="1" ht="30" customHeight="1" x14ac:dyDescent="0.2">
      <c r="A656" s="148" t="s">
        <v>104</v>
      </c>
      <c r="B656" s="161" t="s">
        <v>105</v>
      </c>
      <c r="C656" s="88" t="s">
        <v>106</v>
      </c>
      <c r="D656" s="95" t="s">
        <v>2</v>
      </c>
      <c r="E656" s="90" t="s">
        <v>70</v>
      </c>
      <c r="F656" s="91">
        <v>980</v>
      </c>
      <c r="G656" s="92"/>
      <c r="H656" s="174">
        <f>ROUND(G656*F656,2)</f>
        <v>0</v>
      </c>
    </row>
    <row r="657" spans="1:8" s="93" customFormat="1" ht="30" customHeight="1" x14ac:dyDescent="0.2">
      <c r="A657" s="148" t="s">
        <v>301</v>
      </c>
      <c r="B657" s="158" t="s">
        <v>762</v>
      </c>
      <c r="C657" s="88" t="s">
        <v>642</v>
      </c>
      <c r="D657" s="95" t="s">
        <v>89</v>
      </c>
      <c r="E657" s="90" t="s">
        <v>70</v>
      </c>
      <c r="F657" s="99">
        <v>10</v>
      </c>
      <c r="G657" s="92"/>
      <c r="H657" s="174">
        <f t="shared" ref="H657:H659" si="100">ROUND(G657*F657,2)</f>
        <v>0</v>
      </c>
    </row>
    <row r="658" spans="1:8" s="96" customFormat="1" ht="30" customHeight="1" x14ac:dyDescent="0.2">
      <c r="A658" s="148" t="s">
        <v>304</v>
      </c>
      <c r="B658" s="158" t="s">
        <v>763</v>
      </c>
      <c r="C658" s="88" t="s">
        <v>643</v>
      </c>
      <c r="D658" s="95" t="s">
        <v>89</v>
      </c>
      <c r="E658" s="90" t="s">
        <v>70</v>
      </c>
      <c r="F658" s="91">
        <v>5</v>
      </c>
      <c r="G658" s="92"/>
      <c r="H658" s="174">
        <f t="shared" si="100"/>
        <v>0</v>
      </c>
    </row>
    <row r="659" spans="1:8" s="96" customFormat="1" ht="30" customHeight="1" x14ac:dyDescent="0.2">
      <c r="A659" s="148" t="s">
        <v>307</v>
      </c>
      <c r="B659" s="158" t="s">
        <v>764</v>
      </c>
      <c r="C659" s="88" t="s">
        <v>309</v>
      </c>
      <c r="D659" s="95" t="s">
        <v>89</v>
      </c>
      <c r="E659" s="90" t="s">
        <v>70</v>
      </c>
      <c r="F659" s="91">
        <v>5</v>
      </c>
      <c r="G659" s="92"/>
      <c r="H659" s="174">
        <f t="shared" si="100"/>
        <v>0</v>
      </c>
    </row>
    <row r="660" spans="1:8" s="93" customFormat="1" ht="30" customHeight="1" x14ac:dyDescent="0.2">
      <c r="A660" s="148" t="s">
        <v>108</v>
      </c>
      <c r="B660" s="158" t="s">
        <v>765</v>
      </c>
      <c r="C660" s="88" t="s">
        <v>110</v>
      </c>
      <c r="D660" s="95" t="s">
        <v>111</v>
      </c>
      <c r="E660" s="90"/>
      <c r="F660" s="91"/>
      <c r="G660" s="94"/>
      <c r="H660" s="174"/>
    </row>
    <row r="661" spans="1:8" s="96" customFormat="1" ht="30" customHeight="1" x14ac:dyDescent="0.2">
      <c r="A661" s="148" t="s">
        <v>112</v>
      </c>
      <c r="B661" s="159" t="s">
        <v>66</v>
      </c>
      <c r="C661" s="88" t="s">
        <v>113</v>
      </c>
      <c r="D661" s="95" t="s">
        <v>2</v>
      </c>
      <c r="E661" s="90" t="s">
        <v>114</v>
      </c>
      <c r="F661" s="91">
        <v>5</v>
      </c>
      <c r="G661" s="92"/>
      <c r="H661" s="174">
        <f t="shared" ref="H661" si="101">ROUND(G661*F661,2)</f>
        <v>0</v>
      </c>
    </row>
    <row r="662" spans="1:8" s="96" customFormat="1" ht="30" customHeight="1" x14ac:dyDescent="0.2">
      <c r="A662" s="148" t="s">
        <v>166</v>
      </c>
      <c r="B662" s="158" t="s">
        <v>766</v>
      </c>
      <c r="C662" s="88" t="s">
        <v>168</v>
      </c>
      <c r="D662" s="95" t="s">
        <v>111</v>
      </c>
      <c r="E662" s="90"/>
      <c r="F662" s="91"/>
      <c r="G662" s="94"/>
      <c r="H662" s="174"/>
    </row>
    <row r="663" spans="1:8" s="96" customFormat="1" ht="39.950000000000003" customHeight="1" x14ac:dyDescent="0.2">
      <c r="A663" s="148" t="s">
        <v>187</v>
      </c>
      <c r="B663" s="159" t="s">
        <v>66</v>
      </c>
      <c r="C663" s="88" t="s">
        <v>333</v>
      </c>
      <c r="D663" s="95" t="s">
        <v>131</v>
      </c>
      <c r="E663" s="90" t="s">
        <v>114</v>
      </c>
      <c r="F663" s="91">
        <v>5</v>
      </c>
      <c r="G663" s="92"/>
      <c r="H663" s="174">
        <f t="shared" ref="H663" si="102">ROUND(G663*F663,2)</f>
        <v>0</v>
      </c>
    </row>
    <row r="664" spans="1:8" s="96" customFormat="1" ht="30" customHeight="1" x14ac:dyDescent="0.2">
      <c r="A664" s="148" t="s">
        <v>169</v>
      </c>
      <c r="B664" s="158" t="s">
        <v>767</v>
      </c>
      <c r="C664" s="88" t="s">
        <v>171</v>
      </c>
      <c r="D664" s="95" t="s">
        <v>172</v>
      </c>
      <c r="E664" s="90"/>
      <c r="F664" s="91"/>
      <c r="G664" s="94"/>
      <c r="H664" s="174"/>
    </row>
    <row r="665" spans="1:8" s="108" customFormat="1" ht="39.950000000000003" customHeight="1" x14ac:dyDescent="0.2">
      <c r="A665" s="148" t="s">
        <v>177</v>
      </c>
      <c r="B665" s="159" t="s">
        <v>66</v>
      </c>
      <c r="C665" s="88" t="s">
        <v>179</v>
      </c>
      <c r="D665" s="95" t="s">
        <v>532</v>
      </c>
      <c r="E665" s="90" t="s">
        <v>114</v>
      </c>
      <c r="F665" s="91">
        <v>15</v>
      </c>
      <c r="G665" s="92"/>
      <c r="H665" s="174">
        <f t="shared" ref="H665" si="103">ROUND(G665*F665,2)</f>
        <v>0</v>
      </c>
    </row>
    <row r="666" spans="1:8" s="96" customFormat="1" ht="30" customHeight="1" x14ac:dyDescent="0.2">
      <c r="A666" s="148" t="s">
        <v>339</v>
      </c>
      <c r="B666" s="158" t="s">
        <v>768</v>
      </c>
      <c r="C666" s="88" t="s">
        <v>341</v>
      </c>
      <c r="D666" s="95" t="s">
        <v>182</v>
      </c>
      <c r="E666" s="163"/>
      <c r="F666" s="91"/>
      <c r="G666" s="94"/>
      <c r="H666" s="174"/>
    </row>
    <row r="667" spans="1:8" s="96" customFormat="1" ht="30" customHeight="1" x14ac:dyDescent="0.2">
      <c r="A667" s="148" t="s">
        <v>342</v>
      </c>
      <c r="B667" s="159" t="s">
        <v>66</v>
      </c>
      <c r="C667" s="88" t="s">
        <v>324</v>
      </c>
      <c r="D667" s="95"/>
      <c r="E667" s="90"/>
      <c r="F667" s="91"/>
      <c r="G667" s="94"/>
      <c r="H667" s="174"/>
    </row>
    <row r="668" spans="1:8" s="96" customFormat="1" ht="30" customHeight="1" x14ac:dyDescent="0.2">
      <c r="A668" s="148" t="s">
        <v>343</v>
      </c>
      <c r="B668" s="161" t="s">
        <v>99</v>
      </c>
      <c r="C668" s="88" t="s">
        <v>322</v>
      </c>
      <c r="D668" s="95"/>
      <c r="E668" s="90" t="s">
        <v>281</v>
      </c>
      <c r="F668" s="91">
        <v>25</v>
      </c>
      <c r="G668" s="92"/>
      <c r="H668" s="174">
        <f>ROUND(G668*F668,2)</f>
        <v>0</v>
      </c>
    </row>
    <row r="669" spans="1:8" s="93" customFormat="1" ht="30" customHeight="1" x14ac:dyDescent="0.2">
      <c r="A669" s="148" t="s">
        <v>344</v>
      </c>
      <c r="B669" s="158" t="s">
        <v>769</v>
      </c>
      <c r="C669" s="88" t="s">
        <v>346</v>
      </c>
      <c r="D669" s="95" t="s">
        <v>347</v>
      </c>
      <c r="E669" s="90"/>
      <c r="F669" s="91"/>
      <c r="G669" s="94"/>
      <c r="H669" s="174"/>
    </row>
    <row r="670" spans="1:8" s="96" customFormat="1" ht="30" customHeight="1" x14ac:dyDescent="0.2">
      <c r="A670" s="148" t="s">
        <v>516</v>
      </c>
      <c r="B670" s="159" t="s">
        <v>66</v>
      </c>
      <c r="C670" s="88" t="s">
        <v>517</v>
      </c>
      <c r="D670" s="95" t="s">
        <v>2</v>
      </c>
      <c r="E670" s="90" t="s">
        <v>70</v>
      </c>
      <c r="F670" s="91">
        <v>50</v>
      </c>
      <c r="G670" s="92"/>
      <c r="H670" s="174">
        <f t="shared" ref="H670" si="104">ROUND(G670*F670,2)</f>
        <v>0</v>
      </c>
    </row>
    <row r="671" spans="1:8" s="96" customFormat="1" ht="30" customHeight="1" x14ac:dyDescent="0.2">
      <c r="A671" s="148" t="s">
        <v>348</v>
      </c>
      <c r="B671" s="159" t="s">
        <v>158</v>
      </c>
      <c r="C671" s="88" t="s">
        <v>349</v>
      </c>
      <c r="D671" s="95" t="s">
        <v>2</v>
      </c>
      <c r="E671" s="90" t="s">
        <v>70</v>
      </c>
      <c r="F671" s="91">
        <v>175</v>
      </c>
      <c r="G671" s="92"/>
      <c r="H671" s="174">
        <f t="shared" ref="H671" si="105">ROUND(G671*F671,2)</f>
        <v>0</v>
      </c>
    </row>
    <row r="672" spans="1:8" s="93" customFormat="1" ht="30" customHeight="1" x14ac:dyDescent="0.2">
      <c r="A672" s="148" t="s">
        <v>350</v>
      </c>
      <c r="B672" s="158" t="s">
        <v>770</v>
      </c>
      <c r="C672" s="88" t="s">
        <v>352</v>
      </c>
      <c r="D672" s="95" t="s">
        <v>876</v>
      </c>
      <c r="E672" s="90"/>
      <c r="F672" s="99"/>
      <c r="G672" s="94"/>
      <c r="H672" s="174"/>
    </row>
    <row r="673" spans="1:8" s="93" customFormat="1" ht="30" customHeight="1" x14ac:dyDescent="0.2">
      <c r="A673" s="148" t="s">
        <v>353</v>
      </c>
      <c r="B673" s="159" t="s">
        <v>66</v>
      </c>
      <c r="C673" s="88" t="s">
        <v>354</v>
      </c>
      <c r="D673" s="95"/>
      <c r="E673" s="90" t="s">
        <v>70</v>
      </c>
      <c r="F673" s="99">
        <v>60</v>
      </c>
      <c r="G673" s="92"/>
      <c r="H673" s="174">
        <f t="shared" ref="H673:H674" si="106">ROUND(G673*F673,2)</f>
        <v>0</v>
      </c>
    </row>
    <row r="674" spans="1:8" s="96" customFormat="1" ht="30" customHeight="1" x14ac:dyDescent="0.2">
      <c r="A674" s="148" t="s">
        <v>183</v>
      </c>
      <c r="B674" s="158" t="s">
        <v>771</v>
      </c>
      <c r="C674" s="88" t="s">
        <v>185</v>
      </c>
      <c r="D674" s="95" t="s">
        <v>186</v>
      </c>
      <c r="E674" s="90" t="s">
        <v>83</v>
      </c>
      <c r="F674" s="99">
        <v>10</v>
      </c>
      <c r="G674" s="92"/>
      <c r="H674" s="174">
        <f t="shared" si="106"/>
        <v>0</v>
      </c>
    </row>
    <row r="675" spans="1:8" ht="39.950000000000003" customHeight="1" x14ac:dyDescent="0.2">
      <c r="A675" s="19"/>
      <c r="B675" s="6"/>
      <c r="C675" s="33" t="s">
        <v>20</v>
      </c>
      <c r="D675" s="10"/>
      <c r="E675" s="8"/>
      <c r="F675" s="8"/>
      <c r="G675" s="19"/>
      <c r="H675" s="22"/>
    </row>
    <row r="676" spans="1:8" s="93" customFormat="1" ht="39.950000000000003" customHeight="1" x14ac:dyDescent="0.2">
      <c r="A676" s="146" t="s">
        <v>115</v>
      </c>
      <c r="B676" s="158" t="s">
        <v>772</v>
      </c>
      <c r="C676" s="88" t="s">
        <v>117</v>
      </c>
      <c r="D676" s="95" t="s">
        <v>919</v>
      </c>
      <c r="E676" s="90"/>
      <c r="F676" s="99"/>
      <c r="G676" s="94"/>
      <c r="H676" s="176"/>
    </row>
    <row r="677" spans="1:8" s="93" customFormat="1" ht="39.950000000000003" customHeight="1" x14ac:dyDescent="0.2">
      <c r="A677" s="146" t="s">
        <v>311</v>
      </c>
      <c r="B677" s="159" t="s">
        <v>66</v>
      </c>
      <c r="C677" s="88" t="s">
        <v>313</v>
      </c>
      <c r="D677" s="95" t="s">
        <v>2</v>
      </c>
      <c r="E677" s="90" t="s">
        <v>70</v>
      </c>
      <c r="F677" s="99">
        <v>100</v>
      </c>
      <c r="G677" s="92"/>
      <c r="H677" s="177">
        <f>ROUND(G677*F677,2)</f>
        <v>0</v>
      </c>
    </row>
    <row r="678" spans="1:8" s="96" customFormat="1" ht="80.099999999999994" customHeight="1" x14ac:dyDescent="0.2">
      <c r="A678" s="146"/>
      <c r="B678" s="159" t="s">
        <v>158</v>
      </c>
      <c r="C678" s="88" t="s">
        <v>924</v>
      </c>
      <c r="D678" s="95" t="s">
        <v>853</v>
      </c>
      <c r="E678" s="90" t="s">
        <v>114</v>
      </c>
      <c r="F678" s="121">
        <v>500</v>
      </c>
      <c r="G678" s="117"/>
      <c r="H678" s="177">
        <f>ROUND(G678*F678,2)</f>
        <v>0</v>
      </c>
    </row>
    <row r="679" spans="1:8" s="96" customFormat="1" ht="80.099999999999994" customHeight="1" x14ac:dyDescent="0.2">
      <c r="A679" s="146"/>
      <c r="B679" s="159" t="s">
        <v>234</v>
      </c>
      <c r="C679" s="88" t="s">
        <v>922</v>
      </c>
      <c r="D679" s="95" t="s">
        <v>850</v>
      </c>
      <c r="E679" s="90" t="s">
        <v>114</v>
      </c>
      <c r="F679" s="121">
        <v>65</v>
      </c>
      <c r="G679" s="117"/>
      <c r="H679" s="177">
        <f>ROUND(G679*F679,2)</f>
        <v>0</v>
      </c>
    </row>
    <row r="680" spans="1:8" s="96" customFormat="1" ht="69.95" customHeight="1" x14ac:dyDescent="0.2">
      <c r="A680" s="146"/>
      <c r="B680" s="159" t="s">
        <v>91</v>
      </c>
      <c r="C680" s="88" t="s">
        <v>925</v>
      </c>
      <c r="D680" s="95" t="s">
        <v>851</v>
      </c>
      <c r="E680" s="90" t="s">
        <v>114</v>
      </c>
      <c r="F680" s="121">
        <v>16</v>
      </c>
      <c r="G680" s="117"/>
      <c r="H680" s="177">
        <f t="shared" ref="H680:H683" si="107">ROUND(G680*F680,2)</f>
        <v>0</v>
      </c>
    </row>
    <row r="681" spans="1:8" s="96" customFormat="1" ht="69.95" customHeight="1" x14ac:dyDescent="0.2">
      <c r="A681" s="146"/>
      <c r="B681" s="159" t="s">
        <v>462</v>
      </c>
      <c r="C681" s="88" t="s">
        <v>923</v>
      </c>
      <c r="D681" s="95" t="s">
        <v>851</v>
      </c>
      <c r="E681" s="90" t="s">
        <v>114</v>
      </c>
      <c r="F681" s="121">
        <v>50</v>
      </c>
      <c r="G681" s="117"/>
      <c r="H681" s="177">
        <f t="shared" si="107"/>
        <v>0</v>
      </c>
    </row>
    <row r="682" spans="1:8" s="96" customFormat="1" ht="39.950000000000003" customHeight="1" x14ac:dyDescent="0.2">
      <c r="A682" s="146" t="s">
        <v>314</v>
      </c>
      <c r="B682" s="159" t="s">
        <v>465</v>
      </c>
      <c r="C682" s="88" t="s">
        <v>467</v>
      </c>
      <c r="D682" s="95" t="s">
        <v>131</v>
      </c>
      <c r="E682" s="90" t="s">
        <v>114</v>
      </c>
      <c r="F682" s="91">
        <v>20</v>
      </c>
      <c r="G682" s="92"/>
      <c r="H682" s="174">
        <f t="shared" si="107"/>
        <v>0</v>
      </c>
    </row>
    <row r="683" spans="1:8" s="96" customFormat="1" ht="39.950000000000003" customHeight="1" x14ac:dyDescent="0.2">
      <c r="A683" s="146" t="s">
        <v>132</v>
      </c>
      <c r="B683" s="159" t="s">
        <v>312</v>
      </c>
      <c r="C683" s="88" t="s">
        <v>438</v>
      </c>
      <c r="D683" s="95" t="s">
        <v>133</v>
      </c>
      <c r="E683" s="90" t="s">
        <v>114</v>
      </c>
      <c r="F683" s="91">
        <v>6</v>
      </c>
      <c r="G683" s="92"/>
      <c r="H683" s="174">
        <f t="shared" si="107"/>
        <v>0</v>
      </c>
    </row>
    <row r="684" spans="1:8" s="96" customFormat="1" ht="39.950000000000003" customHeight="1" x14ac:dyDescent="0.2">
      <c r="A684" s="146" t="s">
        <v>316</v>
      </c>
      <c r="B684" s="158" t="s">
        <v>773</v>
      </c>
      <c r="C684" s="88" t="s">
        <v>318</v>
      </c>
      <c r="D684" s="95" t="s">
        <v>182</v>
      </c>
      <c r="E684" s="163"/>
      <c r="F684" s="91"/>
      <c r="G684" s="94"/>
      <c r="H684" s="176"/>
    </row>
    <row r="685" spans="1:8" s="96" customFormat="1" ht="30" customHeight="1" x14ac:dyDescent="0.2">
      <c r="A685" s="146" t="s">
        <v>319</v>
      </c>
      <c r="B685" s="159" t="s">
        <v>66</v>
      </c>
      <c r="C685" s="88" t="s">
        <v>320</v>
      </c>
      <c r="D685" s="95"/>
      <c r="E685" s="90"/>
      <c r="F685" s="91"/>
      <c r="G685" s="94"/>
      <c r="H685" s="176"/>
    </row>
    <row r="686" spans="1:8" s="96" customFormat="1" ht="30" customHeight="1" x14ac:dyDescent="0.2">
      <c r="A686" s="146" t="s">
        <v>321</v>
      </c>
      <c r="B686" s="161" t="s">
        <v>99</v>
      </c>
      <c r="C686" s="88" t="s">
        <v>322</v>
      </c>
      <c r="D686" s="95"/>
      <c r="E686" s="90" t="s">
        <v>281</v>
      </c>
      <c r="F686" s="91">
        <v>300</v>
      </c>
      <c r="G686" s="92"/>
      <c r="H686" s="174">
        <f>ROUND(G686*F686,2)</f>
        <v>0</v>
      </c>
    </row>
    <row r="687" spans="1:8" s="96" customFormat="1" ht="30" customHeight="1" x14ac:dyDescent="0.2">
      <c r="A687" s="146" t="s">
        <v>323</v>
      </c>
      <c r="B687" s="159" t="s">
        <v>158</v>
      </c>
      <c r="C687" s="88" t="s">
        <v>324</v>
      </c>
      <c r="D687" s="95"/>
      <c r="E687" s="90"/>
      <c r="F687" s="91"/>
      <c r="G687" s="94"/>
      <c r="H687" s="176"/>
    </row>
    <row r="688" spans="1:8" s="96" customFormat="1" ht="30" customHeight="1" x14ac:dyDescent="0.2">
      <c r="A688" s="146" t="s">
        <v>325</v>
      </c>
      <c r="B688" s="161" t="s">
        <v>99</v>
      </c>
      <c r="C688" s="88" t="s">
        <v>322</v>
      </c>
      <c r="D688" s="95"/>
      <c r="E688" s="90" t="s">
        <v>281</v>
      </c>
      <c r="F688" s="91">
        <v>70</v>
      </c>
      <c r="G688" s="92"/>
      <c r="H688" s="174">
        <f>ROUND(G688*F688,2)</f>
        <v>0</v>
      </c>
    </row>
    <row r="689" spans="1:8" s="96" customFormat="1" ht="39.950000000000003" customHeight="1" x14ac:dyDescent="0.2">
      <c r="A689" s="146" t="s">
        <v>326</v>
      </c>
      <c r="B689" s="158" t="s">
        <v>774</v>
      </c>
      <c r="C689" s="88" t="s">
        <v>328</v>
      </c>
      <c r="D689" s="95" t="s">
        <v>140</v>
      </c>
      <c r="E689" s="90" t="s">
        <v>281</v>
      </c>
      <c r="F689" s="91">
        <v>475</v>
      </c>
      <c r="G689" s="92"/>
      <c r="H689" s="174">
        <f>ROUND(G689*F689,2)</f>
        <v>0</v>
      </c>
    </row>
    <row r="690" spans="1:8" ht="50.1" customHeight="1" x14ac:dyDescent="0.2">
      <c r="A690" s="19"/>
      <c r="B690" s="6"/>
      <c r="C690" s="33" t="s">
        <v>22</v>
      </c>
      <c r="D690" s="10"/>
      <c r="E690" s="9"/>
      <c r="F690" s="8"/>
      <c r="G690" s="19"/>
      <c r="H690" s="22"/>
    </row>
    <row r="691" spans="1:8" s="93" customFormat="1" ht="30" customHeight="1" x14ac:dyDescent="0.2">
      <c r="A691" s="146" t="s">
        <v>355</v>
      </c>
      <c r="B691" s="158" t="s">
        <v>775</v>
      </c>
      <c r="C691" s="88" t="s">
        <v>357</v>
      </c>
      <c r="D691" s="95" t="s">
        <v>934</v>
      </c>
      <c r="E691" s="90"/>
      <c r="F691" s="99"/>
      <c r="G691" s="94"/>
      <c r="H691" s="176"/>
    </row>
    <row r="692" spans="1:8" s="93" customFormat="1" ht="30" customHeight="1" x14ac:dyDescent="0.2">
      <c r="A692" s="146" t="s">
        <v>425</v>
      </c>
      <c r="B692" s="159" t="s">
        <v>66</v>
      </c>
      <c r="C692" s="88" t="s">
        <v>426</v>
      </c>
      <c r="D692" s="95"/>
      <c r="E692" s="90" t="s">
        <v>83</v>
      </c>
      <c r="F692" s="99">
        <v>2</v>
      </c>
      <c r="G692" s="92"/>
      <c r="H692" s="174">
        <f>ROUND(G692*F692,2)</f>
        <v>0</v>
      </c>
    </row>
    <row r="693" spans="1:8" s="93" customFormat="1" ht="30" customHeight="1" x14ac:dyDescent="0.2">
      <c r="A693" s="146" t="s">
        <v>358</v>
      </c>
      <c r="B693" s="159" t="s">
        <v>158</v>
      </c>
      <c r="C693" s="88" t="s">
        <v>359</v>
      </c>
      <c r="D693" s="95"/>
      <c r="E693" s="90" t="s">
        <v>83</v>
      </c>
      <c r="F693" s="99">
        <v>4</v>
      </c>
      <c r="G693" s="92"/>
      <c r="H693" s="174">
        <f>ROUND(G693*F693,2)</f>
        <v>0</v>
      </c>
    </row>
    <row r="694" spans="1:8" s="96" customFormat="1" ht="30" customHeight="1" x14ac:dyDescent="0.2">
      <c r="A694" s="146" t="s">
        <v>360</v>
      </c>
      <c r="B694" s="158" t="s">
        <v>776</v>
      </c>
      <c r="C694" s="88" t="s">
        <v>362</v>
      </c>
      <c r="D694" s="95" t="s">
        <v>197</v>
      </c>
      <c r="E694" s="90"/>
      <c r="F694" s="99"/>
      <c r="G694" s="94"/>
      <c r="H694" s="176"/>
    </row>
    <row r="695" spans="1:8" s="96" customFormat="1" ht="30" customHeight="1" x14ac:dyDescent="0.2">
      <c r="A695" s="146" t="s">
        <v>363</v>
      </c>
      <c r="B695" s="159" t="s">
        <v>66</v>
      </c>
      <c r="C695" s="88" t="s">
        <v>458</v>
      </c>
      <c r="D695" s="95"/>
      <c r="E695" s="90"/>
      <c r="F695" s="99"/>
      <c r="G695" s="94"/>
      <c r="H695" s="176"/>
    </row>
    <row r="696" spans="1:8" s="96" customFormat="1" ht="39.950000000000003" customHeight="1" x14ac:dyDescent="0.2">
      <c r="A696" s="146" t="s">
        <v>365</v>
      </c>
      <c r="B696" s="161" t="s">
        <v>99</v>
      </c>
      <c r="C696" s="88" t="s">
        <v>366</v>
      </c>
      <c r="D696" s="95"/>
      <c r="E696" s="90" t="s">
        <v>114</v>
      </c>
      <c r="F696" s="99">
        <v>2</v>
      </c>
      <c r="G696" s="92"/>
      <c r="H696" s="174">
        <f>ROUND(G696*F696,2)</f>
        <v>0</v>
      </c>
    </row>
    <row r="697" spans="1:8" s="96" customFormat="1" ht="30" customHeight="1" x14ac:dyDescent="0.2">
      <c r="A697" s="146" t="s">
        <v>363</v>
      </c>
      <c r="B697" s="159" t="s">
        <v>158</v>
      </c>
      <c r="C697" s="88" t="s">
        <v>364</v>
      </c>
      <c r="D697" s="95"/>
      <c r="E697" s="90"/>
      <c r="F697" s="99"/>
      <c r="G697" s="94"/>
      <c r="H697" s="176"/>
    </row>
    <row r="698" spans="1:8" s="96" customFormat="1" ht="39.950000000000003" customHeight="1" x14ac:dyDescent="0.2">
      <c r="A698" s="146" t="s">
        <v>365</v>
      </c>
      <c r="B698" s="161" t="s">
        <v>99</v>
      </c>
      <c r="C698" s="88" t="s">
        <v>366</v>
      </c>
      <c r="D698" s="95"/>
      <c r="E698" s="90" t="s">
        <v>114</v>
      </c>
      <c r="F698" s="99">
        <v>20</v>
      </c>
      <c r="G698" s="92"/>
      <c r="H698" s="174">
        <f>ROUND(G698*F698,2)</f>
        <v>0</v>
      </c>
    </row>
    <row r="699" spans="1:8" s="93" customFormat="1" ht="30" customHeight="1" x14ac:dyDescent="0.2">
      <c r="A699" s="146"/>
      <c r="B699" s="158"/>
      <c r="C699" s="88" t="s">
        <v>468</v>
      </c>
      <c r="D699" s="95"/>
      <c r="E699" s="90"/>
      <c r="F699" s="99"/>
      <c r="G699" s="94"/>
      <c r="H699" s="176"/>
    </row>
    <row r="700" spans="1:8" s="96" customFormat="1" ht="30" customHeight="1" x14ac:dyDescent="0.2">
      <c r="A700" s="146" t="s">
        <v>194</v>
      </c>
      <c r="B700" s="158" t="s">
        <v>777</v>
      </c>
      <c r="C700" s="88" t="s">
        <v>196</v>
      </c>
      <c r="D700" s="95" t="s">
        <v>197</v>
      </c>
      <c r="E700" s="90"/>
      <c r="F700" s="99"/>
      <c r="G700" s="94"/>
      <c r="H700" s="176"/>
    </row>
    <row r="701" spans="1:8" s="96" customFormat="1" ht="30" customHeight="1" x14ac:dyDescent="0.2">
      <c r="A701" s="146" t="s">
        <v>469</v>
      </c>
      <c r="B701" s="159" t="s">
        <v>66</v>
      </c>
      <c r="C701" s="88" t="s">
        <v>431</v>
      </c>
      <c r="D701" s="95"/>
      <c r="E701" s="90"/>
      <c r="F701" s="99"/>
      <c r="G701" s="94"/>
      <c r="H701" s="176"/>
    </row>
    <row r="702" spans="1:8" s="96" customFormat="1" ht="30" customHeight="1" x14ac:dyDescent="0.2">
      <c r="A702" s="146" t="s">
        <v>470</v>
      </c>
      <c r="B702" s="161" t="s">
        <v>99</v>
      </c>
      <c r="C702" s="88" t="s">
        <v>201</v>
      </c>
      <c r="D702" s="95"/>
      <c r="E702" s="90" t="s">
        <v>83</v>
      </c>
      <c r="F702" s="99">
        <v>1</v>
      </c>
      <c r="G702" s="92"/>
      <c r="H702" s="174">
        <f>ROUND(G702*F702,2)</f>
        <v>0</v>
      </c>
    </row>
    <row r="703" spans="1:8" s="96" customFormat="1" ht="30" customHeight="1" x14ac:dyDescent="0.2">
      <c r="A703" s="146" t="s">
        <v>202</v>
      </c>
      <c r="B703" s="158" t="s">
        <v>778</v>
      </c>
      <c r="C703" s="88" t="s">
        <v>204</v>
      </c>
      <c r="D703" s="95" t="s">
        <v>197</v>
      </c>
      <c r="E703" s="90"/>
      <c r="F703" s="99"/>
      <c r="G703" s="94"/>
      <c r="H703" s="176"/>
    </row>
    <row r="704" spans="1:8" s="96" customFormat="1" ht="30" customHeight="1" x14ac:dyDescent="0.2">
      <c r="A704" s="146" t="s">
        <v>522</v>
      </c>
      <c r="B704" s="159" t="s">
        <v>66</v>
      </c>
      <c r="C704" s="88" t="s">
        <v>431</v>
      </c>
      <c r="D704" s="95"/>
      <c r="E704" s="90"/>
      <c r="F704" s="99"/>
      <c r="G704" s="94"/>
      <c r="H704" s="176"/>
    </row>
    <row r="705" spans="1:8" s="96" customFormat="1" ht="30" customHeight="1" x14ac:dyDescent="0.2">
      <c r="A705" s="146" t="s">
        <v>523</v>
      </c>
      <c r="B705" s="161" t="s">
        <v>99</v>
      </c>
      <c r="C705" s="88" t="s">
        <v>201</v>
      </c>
      <c r="D705" s="95"/>
      <c r="E705" s="90" t="s">
        <v>114</v>
      </c>
      <c r="F705" s="99">
        <v>1</v>
      </c>
      <c r="G705" s="92"/>
      <c r="H705" s="174">
        <f>ROUND(G705*F705,2)</f>
        <v>0</v>
      </c>
    </row>
    <row r="706" spans="1:8" s="96" customFormat="1" ht="30" customHeight="1" x14ac:dyDescent="0.2">
      <c r="A706" s="146" t="s">
        <v>210</v>
      </c>
      <c r="B706" s="158" t="s">
        <v>779</v>
      </c>
      <c r="C706" s="100" t="s">
        <v>533</v>
      </c>
      <c r="D706" s="111" t="s">
        <v>540</v>
      </c>
      <c r="E706" s="90"/>
      <c r="F706" s="112"/>
      <c r="G706" s="94"/>
      <c r="H706" s="176"/>
    </row>
    <row r="707" spans="1:8" s="96" customFormat="1" ht="30" customHeight="1" x14ac:dyDescent="0.2">
      <c r="A707" s="146" t="s">
        <v>471</v>
      </c>
      <c r="B707" s="159" t="s">
        <v>66</v>
      </c>
      <c r="C707" s="88" t="s">
        <v>472</v>
      </c>
      <c r="D707" s="95"/>
      <c r="E707" s="90" t="s">
        <v>114</v>
      </c>
      <c r="F707" s="99">
        <v>4</v>
      </c>
      <c r="G707" s="92"/>
      <c r="H707" s="174">
        <f t="shared" ref="H707" si="108">ROUND(G707*F707,2)</f>
        <v>0</v>
      </c>
    </row>
    <row r="708" spans="1:8" s="125" customFormat="1" ht="30" customHeight="1" x14ac:dyDescent="0.2">
      <c r="A708" s="146" t="s">
        <v>370</v>
      </c>
      <c r="B708" s="158" t="s">
        <v>780</v>
      </c>
      <c r="C708" s="124" t="s">
        <v>372</v>
      </c>
      <c r="D708" s="75" t="s">
        <v>145</v>
      </c>
      <c r="E708" s="90"/>
      <c r="F708" s="99"/>
      <c r="G708" s="94"/>
      <c r="H708" s="176"/>
    </row>
    <row r="709" spans="1:8" s="96" customFormat="1" ht="39.950000000000003" customHeight="1" x14ac:dyDescent="0.2">
      <c r="A709" s="146" t="s">
        <v>373</v>
      </c>
      <c r="B709" s="159" t="s">
        <v>66</v>
      </c>
      <c r="C709" s="100" t="s">
        <v>374</v>
      </c>
      <c r="D709" s="95"/>
      <c r="E709" s="90" t="s">
        <v>83</v>
      </c>
      <c r="F709" s="99">
        <v>3</v>
      </c>
      <c r="G709" s="92"/>
      <c r="H709" s="174">
        <f t="shared" ref="H709:H710" si="109">ROUND(G709*F709,2)</f>
        <v>0</v>
      </c>
    </row>
    <row r="710" spans="1:8" s="96" customFormat="1" ht="39.950000000000003" customHeight="1" x14ac:dyDescent="0.2">
      <c r="A710" s="146" t="s">
        <v>375</v>
      </c>
      <c r="B710" s="159" t="s">
        <v>158</v>
      </c>
      <c r="C710" s="100" t="s">
        <v>376</v>
      </c>
      <c r="D710" s="95"/>
      <c r="E710" s="90" t="s">
        <v>83</v>
      </c>
      <c r="F710" s="99">
        <v>3</v>
      </c>
      <c r="G710" s="92"/>
      <c r="H710" s="174">
        <f t="shared" si="109"/>
        <v>0</v>
      </c>
    </row>
    <row r="711" spans="1:8" s="125" customFormat="1" ht="30" customHeight="1" x14ac:dyDescent="0.2">
      <c r="A711" s="146" t="s">
        <v>377</v>
      </c>
      <c r="B711" s="158" t="s">
        <v>781</v>
      </c>
      <c r="C711" s="126" t="s">
        <v>379</v>
      </c>
      <c r="D711" s="95" t="s">
        <v>197</v>
      </c>
      <c r="E711" s="90"/>
      <c r="F711" s="99"/>
      <c r="G711" s="94"/>
      <c r="H711" s="176"/>
    </row>
    <row r="712" spans="1:8" s="125" customFormat="1" ht="30" customHeight="1" x14ac:dyDescent="0.2">
      <c r="A712" s="146" t="s">
        <v>380</v>
      </c>
      <c r="B712" s="159" t="s">
        <v>66</v>
      </c>
      <c r="C712" s="126" t="s">
        <v>381</v>
      </c>
      <c r="D712" s="95"/>
      <c r="E712" s="90" t="s">
        <v>83</v>
      </c>
      <c r="F712" s="99">
        <v>1</v>
      </c>
      <c r="G712" s="92"/>
      <c r="H712" s="174">
        <f>ROUND(G712*F712,2)</f>
        <v>0</v>
      </c>
    </row>
    <row r="713" spans="1:8" s="125" customFormat="1" ht="30" customHeight="1" x14ac:dyDescent="0.2">
      <c r="A713" s="146" t="s">
        <v>382</v>
      </c>
      <c r="B713" s="158" t="s">
        <v>782</v>
      </c>
      <c r="C713" s="126" t="s">
        <v>384</v>
      </c>
      <c r="D713" s="95" t="s">
        <v>197</v>
      </c>
      <c r="E713" s="90"/>
      <c r="F713" s="99"/>
      <c r="G713" s="94"/>
      <c r="H713" s="176"/>
    </row>
    <row r="714" spans="1:8" s="125" customFormat="1" ht="30" customHeight="1" x14ac:dyDescent="0.2">
      <c r="A714" s="146" t="s">
        <v>385</v>
      </c>
      <c r="B714" s="159" t="s">
        <v>66</v>
      </c>
      <c r="C714" s="126" t="s">
        <v>386</v>
      </c>
      <c r="D714" s="95"/>
      <c r="E714" s="90" t="s">
        <v>83</v>
      </c>
      <c r="F714" s="99">
        <v>2</v>
      </c>
      <c r="G714" s="92"/>
      <c r="H714" s="174">
        <f>ROUND(G714*F714,2)</f>
        <v>0</v>
      </c>
    </row>
    <row r="715" spans="1:8" s="125" customFormat="1" ht="39.950000000000003" customHeight="1" x14ac:dyDescent="0.2">
      <c r="A715" s="146" t="s">
        <v>427</v>
      </c>
      <c r="B715" s="158" t="s">
        <v>783</v>
      </c>
      <c r="C715" s="126" t="s">
        <v>429</v>
      </c>
      <c r="D715" s="95" t="s">
        <v>197</v>
      </c>
      <c r="E715" s="90"/>
      <c r="F715" s="99"/>
      <c r="G715" s="94"/>
      <c r="H715" s="176"/>
    </row>
    <row r="716" spans="1:8" s="125" customFormat="1" ht="30" customHeight="1" x14ac:dyDescent="0.2">
      <c r="A716" s="146" t="s">
        <v>430</v>
      </c>
      <c r="B716" s="159" t="s">
        <v>66</v>
      </c>
      <c r="C716" s="126" t="s">
        <v>431</v>
      </c>
      <c r="D716" s="95"/>
      <c r="E716" s="90" t="s">
        <v>83</v>
      </c>
      <c r="F716" s="99">
        <v>2</v>
      </c>
      <c r="G716" s="92"/>
      <c r="H716" s="174">
        <f t="shared" ref="H716:H721" si="110">ROUND(G716*F716,2)</f>
        <v>0</v>
      </c>
    </row>
    <row r="717" spans="1:8" s="125" customFormat="1" ht="30" customHeight="1" x14ac:dyDescent="0.2">
      <c r="A717" s="146" t="s">
        <v>430</v>
      </c>
      <c r="B717" s="159" t="s">
        <v>158</v>
      </c>
      <c r="C717" s="126" t="s">
        <v>432</v>
      </c>
      <c r="D717" s="95"/>
      <c r="E717" s="90" t="s">
        <v>83</v>
      </c>
      <c r="F717" s="99">
        <v>1</v>
      </c>
      <c r="G717" s="92"/>
      <c r="H717" s="174">
        <f t="shared" si="110"/>
        <v>0</v>
      </c>
    </row>
    <row r="718" spans="1:8" s="93" customFormat="1" ht="30" customHeight="1" x14ac:dyDescent="0.2">
      <c r="A718" s="146" t="s">
        <v>393</v>
      </c>
      <c r="B718" s="158" t="s">
        <v>784</v>
      </c>
      <c r="C718" s="88" t="s">
        <v>641</v>
      </c>
      <c r="D718" s="95" t="s">
        <v>197</v>
      </c>
      <c r="E718" s="90" t="s">
        <v>83</v>
      </c>
      <c r="F718" s="99">
        <v>3</v>
      </c>
      <c r="G718" s="92"/>
      <c r="H718" s="174">
        <f t="shared" si="110"/>
        <v>0</v>
      </c>
    </row>
    <row r="719" spans="1:8" s="93" customFormat="1" ht="30" customHeight="1" x14ac:dyDescent="0.2">
      <c r="A719" s="146" t="s">
        <v>396</v>
      </c>
      <c r="B719" s="158" t="s">
        <v>785</v>
      </c>
      <c r="C719" s="88" t="s">
        <v>397</v>
      </c>
      <c r="D719" s="95" t="s">
        <v>197</v>
      </c>
      <c r="E719" s="90" t="s">
        <v>83</v>
      </c>
      <c r="F719" s="99">
        <v>3</v>
      </c>
      <c r="G719" s="92"/>
      <c r="H719" s="174">
        <f t="shared" si="110"/>
        <v>0</v>
      </c>
    </row>
    <row r="720" spans="1:8" s="96" customFormat="1" ht="30" customHeight="1" x14ac:dyDescent="0.2">
      <c r="A720" s="146" t="s">
        <v>398</v>
      </c>
      <c r="B720" s="158" t="s">
        <v>786</v>
      </c>
      <c r="C720" s="88" t="s">
        <v>399</v>
      </c>
      <c r="D720" s="95" t="s">
        <v>197</v>
      </c>
      <c r="E720" s="90" t="s">
        <v>83</v>
      </c>
      <c r="F720" s="99">
        <v>3</v>
      </c>
      <c r="G720" s="92"/>
      <c r="H720" s="174">
        <f t="shared" si="110"/>
        <v>0</v>
      </c>
    </row>
    <row r="721" spans="1:8" s="96" customFormat="1" ht="30" customHeight="1" x14ac:dyDescent="0.2">
      <c r="A721" s="146" t="s">
        <v>400</v>
      </c>
      <c r="B721" s="158" t="s">
        <v>787</v>
      </c>
      <c r="C721" s="88" t="s">
        <v>401</v>
      </c>
      <c r="D721" s="95" t="s">
        <v>402</v>
      </c>
      <c r="E721" s="90" t="s">
        <v>114</v>
      </c>
      <c r="F721" s="99">
        <v>72</v>
      </c>
      <c r="G721" s="92"/>
      <c r="H721" s="174">
        <f t="shared" si="110"/>
        <v>0</v>
      </c>
    </row>
    <row r="722" spans="1:8" s="125" customFormat="1" ht="30" customHeight="1" x14ac:dyDescent="0.2">
      <c r="A722" s="146" t="s">
        <v>403</v>
      </c>
      <c r="B722" s="164" t="s">
        <v>788</v>
      </c>
      <c r="C722" s="128" t="s">
        <v>404</v>
      </c>
      <c r="D722" s="129" t="s">
        <v>854</v>
      </c>
      <c r="E722" s="90"/>
      <c r="F722" s="130"/>
      <c r="G722" s="104"/>
      <c r="H722" s="174"/>
    </row>
    <row r="723" spans="1:8" s="125" customFormat="1" ht="30" customHeight="1" x14ac:dyDescent="0.2">
      <c r="A723" s="146" t="s">
        <v>405</v>
      </c>
      <c r="B723" s="165" t="s">
        <v>66</v>
      </c>
      <c r="C723" s="131" t="s">
        <v>406</v>
      </c>
      <c r="D723" s="129" t="s">
        <v>407</v>
      </c>
      <c r="E723" s="90" t="s">
        <v>70</v>
      </c>
      <c r="F723" s="99">
        <v>450</v>
      </c>
      <c r="G723" s="92"/>
      <c r="H723" s="174">
        <f>ROUND(G723*F723,2)</f>
        <v>0</v>
      </c>
    </row>
    <row r="724" spans="1:8" ht="39.950000000000003" customHeight="1" x14ac:dyDescent="0.2">
      <c r="A724" s="19"/>
      <c r="B724" s="12"/>
      <c r="C724" s="33" t="s">
        <v>23</v>
      </c>
      <c r="D724" s="10"/>
      <c r="E724" s="9"/>
      <c r="F724" s="8"/>
      <c r="G724" s="19"/>
      <c r="H724" s="22"/>
    </row>
    <row r="725" spans="1:8" s="93" customFormat="1" ht="30" customHeight="1" x14ac:dyDescent="0.2">
      <c r="A725" s="146" t="s">
        <v>408</v>
      </c>
      <c r="B725" s="158" t="s">
        <v>789</v>
      </c>
      <c r="C725" s="100" t="s">
        <v>409</v>
      </c>
      <c r="D725" s="75" t="s">
        <v>145</v>
      </c>
      <c r="E725" s="90"/>
      <c r="F725" s="99"/>
      <c r="G725" s="94"/>
      <c r="H725" s="176"/>
    </row>
    <row r="726" spans="1:8" s="96" customFormat="1" ht="30" customHeight="1" x14ac:dyDescent="0.2">
      <c r="A726" s="146" t="s">
        <v>410</v>
      </c>
      <c r="B726" s="159" t="s">
        <v>66</v>
      </c>
      <c r="C726" s="88" t="s">
        <v>411</v>
      </c>
      <c r="D726" s="95"/>
      <c r="E726" s="90" t="s">
        <v>83</v>
      </c>
      <c r="F726" s="99">
        <v>1</v>
      </c>
      <c r="G726" s="92"/>
      <c r="H726" s="174">
        <f t="shared" ref="H726:H732" si="111">ROUND(G726*F726,2)</f>
        <v>0</v>
      </c>
    </row>
    <row r="727" spans="1:8" s="96" customFormat="1" ht="30" customHeight="1" x14ac:dyDescent="0.2">
      <c r="A727" s="146" t="s">
        <v>412</v>
      </c>
      <c r="B727" s="159" t="s">
        <v>158</v>
      </c>
      <c r="C727" s="88" t="s">
        <v>413</v>
      </c>
      <c r="D727" s="95"/>
      <c r="E727" s="90" t="s">
        <v>83</v>
      </c>
      <c r="F727" s="99">
        <v>1</v>
      </c>
      <c r="G727" s="92"/>
      <c r="H727" s="174">
        <f t="shared" si="111"/>
        <v>0</v>
      </c>
    </row>
    <row r="728" spans="1:8" s="96" customFormat="1" ht="30" customHeight="1" x14ac:dyDescent="0.2">
      <c r="A728" s="146" t="s">
        <v>414</v>
      </c>
      <c r="B728" s="159" t="s">
        <v>234</v>
      </c>
      <c r="C728" s="88" t="s">
        <v>415</v>
      </c>
      <c r="D728" s="95"/>
      <c r="E728" s="90" t="s">
        <v>83</v>
      </c>
      <c r="F728" s="99">
        <v>1</v>
      </c>
      <c r="G728" s="92"/>
      <c r="H728" s="174">
        <f t="shared" si="111"/>
        <v>0</v>
      </c>
    </row>
    <row r="729" spans="1:8" s="93" customFormat="1" ht="30" customHeight="1" x14ac:dyDescent="0.2">
      <c r="A729" s="146" t="s">
        <v>189</v>
      </c>
      <c r="B729" s="158" t="s">
        <v>790</v>
      </c>
      <c r="C729" s="88" t="s">
        <v>191</v>
      </c>
      <c r="D729" s="75" t="s">
        <v>145</v>
      </c>
      <c r="E729" s="90" t="s">
        <v>83</v>
      </c>
      <c r="F729" s="99">
        <v>8</v>
      </c>
      <c r="G729" s="92"/>
      <c r="H729" s="174">
        <f t="shared" si="111"/>
        <v>0</v>
      </c>
    </row>
    <row r="730" spans="1:8" s="93" customFormat="1" ht="30" customHeight="1" x14ac:dyDescent="0.2">
      <c r="A730" s="146" t="s">
        <v>418</v>
      </c>
      <c r="B730" s="158" t="s">
        <v>791</v>
      </c>
      <c r="C730" s="88" t="s">
        <v>420</v>
      </c>
      <c r="D730" s="75" t="s">
        <v>145</v>
      </c>
      <c r="E730" s="90" t="s">
        <v>83</v>
      </c>
      <c r="F730" s="99">
        <v>2</v>
      </c>
      <c r="G730" s="92"/>
      <c r="H730" s="174">
        <f t="shared" si="111"/>
        <v>0</v>
      </c>
    </row>
    <row r="731" spans="1:8" s="96" customFormat="1" ht="30" customHeight="1" x14ac:dyDescent="0.2">
      <c r="A731" s="146" t="s">
        <v>146</v>
      </c>
      <c r="B731" s="158" t="s">
        <v>875</v>
      </c>
      <c r="C731" s="88" t="s">
        <v>148</v>
      </c>
      <c r="D731" s="75" t="s">
        <v>145</v>
      </c>
      <c r="E731" s="90" t="s">
        <v>83</v>
      </c>
      <c r="F731" s="99">
        <v>13</v>
      </c>
      <c r="G731" s="92"/>
      <c r="H731" s="174">
        <f t="shared" si="111"/>
        <v>0</v>
      </c>
    </row>
    <row r="732" spans="1:8" s="96" customFormat="1" ht="30" customHeight="1" x14ac:dyDescent="0.2">
      <c r="A732" s="151" t="s">
        <v>149</v>
      </c>
      <c r="B732" s="166" t="s">
        <v>792</v>
      </c>
      <c r="C732" s="100" t="s">
        <v>151</v>
      </c>
      <c r="D732" s="75" t="s">
        <v>145</v>
      </c>
      <c r="E732" s="101" t="s">
        <v>83</v>
      </c>
      <c r="F732" s="102">
        <v>13</v>
      </c>
      <c r="G732" s="103"/>
      <c r="H732" s="178">
        <f t="shared" si="111"/>
        <v>0</v>
      </c>
    </row>
    <row r="733" spans="1:8" ht="39.950000000000003" customHeight="1" x14ac:dyDescent="0.2">
      <c r="A733" s="19"/>
      <c r="B733" s="16"/>
      <c r="C733" s="33" t="s">
        <v>24</v>
      </c>
      <c r="D733" s="10"/>
      <c r="E733" s="7"/>
      <c r="F733" s="10"/>
      <c r="G733" s="19"/>
      <c r="H733" s="22"/>
    </row>
    <row r="734" spans="1:8" s="93" customFormat="1" ht="30" customHeight="1" x14ac:dyDescent="0.2">
      <c r="A734" s="148" t="s">
        <v>152</v>
      </c>
      <c r="B734" s="158" t="s">
        <v>793</v>
      </c>
      <c r="C734" s="88" t="s">
        <v>153</v>
      </c>
      <c r="D734" s="95" t="s">
        <v>154</v>
      </c>
      <c r="E734" s="90"/>
      <c r="F734" s="91"/>
      <c r="G734" s="94"/>
      <c r="H734" s="174"/>
    </row>
    <row r="735" spans="1:8" s="96" customFormat="1" ht="30" customHeight="1" x14ac:dyDescent="0.2">
      <c r="A735" s="148" t="s">
        <v>155</v>
      </c>
      <c r="B735" s="159" t="s">
        <v>66</v>
      </c>
      <c r="C735" s="88" t="s">
        <v>156</v>
      </c>
      <c r="D735" s="95"/>
      <c r="E735" s="90" t="s">
        <v>70</v>
      </c>
      <c r="F735" s="91">
        <v>125</v>
      </c>
      <c r="G735" s="92"/>
      <c r="H735" s="174">
        <f>ROUND(G735*F735,2)</f>
        <v>0</v>
      </c>
    </row>
    <row r="736" spans="1:8" s="96" customFormat="1" ht="30" customHeight="1" x14ac:dyDescent="0.2">
      <c r="A736" s="148" t="s">
        <v>157</v>
      </c>
      <c r="B736" s="159" t="s">
        <v>158</v>
      </c>
      <c r="C736" s="88" t="s">
        <v>159</v>
      </c>
      <c r="D736" s="95"/>
      <c r="E736" s="90" t="s">
        <v>70</v>
      </c>
      <c r="F736" s="91">
        <v>2675</v>
      </c>
      <c r="G736" s="92"/>
      <c r="H736" s="174">
        <f>ROUND(G736*F736,2)</f>
        <v>0</v>
      </c>
    </row>
    <row r="737" spans="1:8" ht="39.950000000000003" customHeight="1" x14ac:dyDescent="0.2">
      <c r="A737" s="19"/>
      <c r="B737" s="5"/>
      <c r="C737" s="33" t="s">
        <v>25</v>
      </c>
      <c r="D737" s="10"/>
      <c r="E737" s="9"/>
      <c r="F737" s="8"/>
      <c r="G737" s="19"/>
      <c r="H737" s="22"/>
    </row>
    <row r="738" spans="1:8" s="96" customFormat="1" ht="39.950000000000003" customHeight="1" x14ac:dyDescent="0.2">
      <c r="A738" s="146"/>
      <c r="B738" s="158" t="s">
        <v>917</v>
      </c>
      <c r="C738" s="88" t="s">
        <v>330</v>
      </c>
      <c r="D738" s="95" t="s">
        <v>852</v>
      </c>
      <c r="E738" s="90" t="s">
        <v>83</v>
      </c>
      <c r="F738" s="122">
        <v>2</v>
      </c>
      <c r="G738" s="117"/>
      <c r="H738" s="177">
        <f>ROUND(G738*F738,2)</f>
        <v>0</v>
      </c>
    </row>
    <row r="739" spans="1:8" s="39" customFormat="1" ht="39.950000000000003" customHeight="1" thickBot="1" x14ac:dyDescent="0.25">
      <c r="A739" s="152"/>
      <c r="B739" s="35" t="str">
        <f>B627</f>
        <v>I</v>
      </c>
      <c r="C739" s="211" t="str">
        <f>C627</f>
        <v>MACHRAY AVENUE from Aikins Street to Main Street - Asphalt Pavement Reconstruction</v>
      </c>
      <c r="D739" s="212"/>
      <c r="E739" s="212"/>
      <c r="F739" s="213"/>
      <c r="G739" s="40" t="s">
        <v>17</v>
      </c>
      <c r="H739" s="40">
        <f>SUM(H628:H738)</f>
        <v>0</v>
      </c>
    </row>
    <row r="740" spans="1:8" s="39" customFormat="1" ht="39.950000000000003" customHeight="1" thickTop="1" x14ac:dyDescent="0.2">
      <c r="A740" s="37"/>
      <c r="B740" s="36" t="s">
        <v>42</v>
      </c>
      <c r="C740" s="217" t="s">
        <v>52</v>
      </c>
      <c r="D740" s="218"/>
      <c r="E740" s="218"/>
      <c r="F740" s="219"/>
      <c r="G740" s="37"/>
      <c r="H740" s="38"/>
    </row>
    <row r="741" spans="1:8" ht="39.950000000000003" customHeight="1" x14ac:dyDescent="0.2">
      <c r="A741" s="19"/>
      <c r="B741" s="16"/>
      <c r="C741" s="32" t="s">
        <v>19</v>
      </c>
      <c r="D741" s="10"/>
      <c r="E741" s="8" t="s">
        <v>2</v>
      </c>
      <c r="F741" s="8" t="s">
        <v>2</v>
      </c>
      <c r="G741" s="19" t="s">
        <v>2</v>
      </c>
      <c r="H741" s="22"/>
    </row>
    <row r="742" spans="1:8" s="93" customFormat="1" ht="30" customHeight="1" x14ac:dyDescent="0.2">
      <c r="A742" s="146" t="s">
        <v>57</v>
      </c>
      <c r="B742" s="158" t="s">
        <v>794</v>
      </c>
      <c r="C742" s="88" t="s">
        <v>59</v>
      </c>
      <c r="D742" s="89" t="s">
        <v>60</v>
      </c>
      <c r="E742" s="90" t="s">
        <v>61</v>
      </c>
      <c r="F742" s="91">
        <v>4</v>
      </c>
      <c r="G742" s="92"/>
      <c r="H742" s="174">
        <f t="shared" ref="H742" si="112">ROUND(G742*F742,2)</f>
        <v>0</v>
      </c>
    </row>
    <row r="743" spans="1:8" s="93" customFormat="1" ht="38.450000000000003" customHeight="1" x14ac:dyDescent="0.2">
      <c r="A743" s="147" t="s">
        <v>62</v>
      </c>
      <c r="B743" s="158" t="s">
        <v>795</v>
      </c>
      <c r="C743" s="88" t="s">
        <v>64</v>
      </c>
      <c r="D743" s="89" t="s">
        <v>60</v>
      </c>
      <c r="E743" s="90"/>
      <c r="F743" s="91"/>
      <c r="G743" s="94"/>
      <c r="H743" s="174"/>
    </row>
    <row r="744" spans="1:8" s="93" customFormat="1" ht="30" customHeight="1" x14ac:dyDescent="0.2">
      <c r="A744" s="147" t="s">
        <v>65</v>
      </c>
      <c r="B744" s="159" t="s">
        <v>66</v>
      </c>
      <c r="C744" s="88" t="s">
        <v>71</v>
      </c>
      <c r="D744" s="95" t="s">
        <v>2</v>
      </c>
      <c r="E744" s="90" t="s">
        <v>61</v>
      </c>
      <c r="F744" s="91">
        <v>2</v>
      </c>
      <c r="G744" s="92"/>
      <c r="H744" s="174">
        <f t="shared" ref="H744:H745" si="113">ROUND(G744*F744,2)</f>
        <v>0</v>
      </c>
    </row>
    <row r="745" spans="1:8" s="96" customFormat="1" ht="30" customHeight="1" x14ac:dyDescent="0.2">
      <c r="A745" s="146" t="s">
        <v>67</v>
      </c>
      <c r="B745" s="158" t="s">
        <v>796</v>
      </c>
      <c r="C745" s="88" t="s">
        <v>69</v>
      </c>
      <c r="D745" s="89" t="s">
        <v>60</v>
      </c>
      <c r="E745" s="90" t="s">
        <v>70</v>
      </c>
      <c r="F745" s="91">
        <v>700</v>
      </c>
      <c r="G745" s="92"/>
      <c r="H745" s="174">
        <f t="shared" si="113"/>
        <v>0</v>
      </c>
    </row>
    <row r="746" spans="1:8" ht="39.950000000000003" customHeight="1" x14ac:dyDescent="0.2">
      <c r="A746" s="19"/>
      <c r="B746" s="16"/>
      <c r="C746" s="33" t="s">
        <v>33</v>
      </c>
      <c r="D746" s="10"/>
      <c r="E746" s="7"/>
      <c r="F746" s="10"/>
      <c r="G746" s="19"/>
      <c r="H746" s="22"/>
    </row>
    <row r="747" spans="1:8" s="96" customFormat="1" ht="33" customHeight="1" x14ac:dyDescent="0.2">
      <c r="A747" s="148" t="s">
        <v>473</v>
      </c>
      <c r="B747" s="158" t="s">
        <v>797</v>
      </c>
      <c r="C747" s="88" t="s">
        <v>474</v>
      </c>
      <c r="D747" s="95" t="s">
        <v>80</v>
      </c>
      <c r="E747" s="90"/>
      <c r="F747" s="91"/>
      <c r="G747" s="94"/>
      <c r="H747" s="174"/>
    </row>
    <row r="748" spans="1:8" s="96" customFormat="1" ht="39.950000000000003" customHeight="1" x14ac:dyDescent="0.2">
      <c r="A748" s="148" t="s">
        <v>475</v>
      </c>
      <c r="B748" s="159" t="s">
        <v>66</v>
      </c>
      <c r="C748" s="88" t="s">
        <v>579</v>
      </c>
      <c r="D748" s="95" t="s">
        <v>2</v>
      </c>
      <c r="E748" s="90" t="s">
        <v>70</v>
      </c>
      <c r="F748" s="91">
        <v>230</v>
      </c>
      <c r="G748" s="92"/>
      <c r="H748" s="174">
        <f>ROUND(G748*F748,2)</f>
        <v>0</v>
      </c>
    </row>
    <row r="749" spans="1:8" s="96" customFormat="1" ht="30" customHeight="1" x14ac:dyDescent="0.2">
      <c r="A749" s="148" t="s">
        <v>160</v>
      </c>
      <c r="B749" s="158" t="s">
        <v>798</v>
      </c>
      <c r="C749" s="88" t="s">
        <v>162</v>
      </c>
      <c r="D749" s="95" t="s">
        <v>163</v>
      </c>
      <c r="E749" s="90"/>
      <c r="F749" s="91"/>
      <c r="G749" s="94"/>
      <c r="H749" s="174"/>
    </row>
    <row r="750" spans="1:8" s="96" customFormat="1" ht="30" customHeight="1" x14ac:dyDescent="0.2">
      <c r="A750" s="148" t="s">
        <v>433</v>
      </c>
      <c r="B750" s="159" t="s">
        <v>66</v>
      </c>
      <c r="C750" s="88" t="s">
        <v>452</v>
      </c>
      <c r="D750" s="95" t="s">
        <v>2</v>
      </c>
      <c r="E750" s="90" t="s">
        <v>70</v>
      </c>
      <c r="F750" s="91">
        <v>10</v>
      </c>
      <c r="G750" s="92"/>
      <c r="H750" s="174">
        <f t="shared" ref="H750:H753" si="114">ROUND(G750*F750,2)</f>
        <v>0</v>
      </c>
    </row>
    <row r="751" spans="1:8" s="96" customFormat="1" ht="30" customHeight="1" x14ac:dyDescent="0.2">
      <c r="A751" s="148" t="s">
        <v>299</v>
      </c>
      <c r="B751" s="159" t="s">
        <v>158</v>
      </c>
      <c r="C751" s="88" t="s">
        <v>300</v>
      </c>
      <c r="D751" s="95" t="s">
        <v>2</v>
      </c>
      <c r="E751" s="90" t="s">
        <v>70</v>
      </c>
      <c r="F751" s="91">
        <v>40</v>
      </c>
      <c r="G751" s="92"/>
      <c r="H751" s="174">
        <f t="shared" si="114"/>
        <v>0</v>
      </c>
    </row>
    <row r="752" spans="1:8" s="96" customFormat="1" ht="30" customHeight="1" x14ac:dyDescent="0.2">
      <c r="A752" s="148" t="s">
        <v>476</v>
      </c>
      <c r="B752" s="159" t="s">
        <v>234</v>
      </c>
      <c r="C752" s="88" t="s">
        <v>580</v>
      </c>
      <c r="D752" s="95" t="s">
        <v>2</v>
      </c>
      <c r="E752" s="90" t="s">
        <v>70</v>
      </c>
      <c r="F752" s="91">
        <v>10</v>
      </c>
      <c r="G752" s="92"/>
      <c r="H752" s="174">
        <f t="shared" si="114"/>
        <v>0</v>
      </c>
    </row>
    <row r="753" spans="1:8" s="96" customFormat="1" ht="30" customHeight="1" x14ac:dyDescent="0.2">
      <c r="A753" s="148" t="s">
        <v>164</v>
      </c>
      <c r="B753" s="159" t="s">
        <v>91</v>
      </c>
      <c r="C753" s="88" t="s">
        <v>165</v>
      </c>
      <c r="D753" s="95" t="s">
        <v>2</v>
      </c>
      <c r="E753" s="90" t="s">
        <v>70</v>
      </c>
      <c r="F753" s="91">
        <v>50</v>
      </c>
      <c r="G753" s="92"/>
      <c r="H753" s="174">
        <f t="shared" si="114"/>
        <v>0</v>
      </c>
    </row>
    <row r="754" spans="1:8" s="96" customFormat="1" ht="30" customHeight="1" x14ac:dyDescent="0.2">
      <c r="A754" s="148" t="s">
        <v>493</v>
      </c>
      <c r="B754" s="158" t="s">
        <v>799</v>
      </c>
      <c r="C754" s="88" t="s">
        <v>495</v>
      </c>
      <c r="D754" s="95" t="s">
        <v>163</v>
      </c>
      <c r="E754" s="90"/>
      <c r="F754" s="91"/>
      <c r="G754" s="94"/>
      <c r="H754" s="174"/>
    </row>
    <row r="755" spans="1:8" s="96" customFormat="1" ht="39.950000000000003" customHeight="1" x14ac:dyDescent="0.2">
      <c r="A755" s="148" t="s">
        <v>496</v>
      </c>
      <c r="B755" s="159" t="s">
        <v>66</v>
      </c>
      <c r="C755" s="88" t="s">
        <v>497</v>
      </c>
      <c r="D755" s="95" t="s">
        <v>2</v>
      </c>
      <c r="E755" s="90" t="s">
        <v>70</v>
      </c>
      <c r="F755" s="91">
        <v>200</v>
      </c>
      <c r="G755" s="92"/>
      <c r="H755" s="174">
        <f>ROUND(G755*F755,2)</f>
        <v>0</v>
      </c>
    </row>
    <row r="756" spans="1:8" s="96" customFormat="1" ht="39.950000000000003" customHeight="1" x14ac:dyDescent="0.2">
      <c r="A756" s="148" t="s">
        <v>498</v>
      </c>
      <c r="B756" s="167" t="s">
        <v>800</v>
      </c>
      <c r="C756" s="88" t="s">
        <v>500</v>
      </c>
      <c r="D756" s="95" t="s">
        <v>163</v>
      </c>
      <c r="E756" s="90"/>
      <c r="F756" s="91"/>
      <c r="G756" s="94"/>
      <c r="H756" s="174"/>
    </row>
    <row r="757" spans="1:8" s="96" customFormat="1" ht="30" customHeight="1" x14ac:dyDescent="0.2">
      <c r="A757" s="148" t="s">
        <v>501</v>
      </c>
      <c r="B757" s="159" t="s">
        <v>66</v>
      </c>
      <c r="C757" s="88" t="s">
        <v>502</v>
      </c>
      <c r="D757" s="95" t="s">
        <v>2</v>
      </c>
      <c r="E757" s="90" t="s">
        <v>70</v>
      </c>
      <c r="F757" s="91">
        <v>5</v>
      </c>
      <c r="G757" s="92"/>
      <c r="H757" s="174">
        <f t="shared" ref="H757:H760" si="115">ROUND(G757*F757,2)</f>
        <v>0</v>
      </c>
    </row>
    <row r="758" spans="1:8" s="96" customFormat="1" ht="30" customHeight="1" x14ac:dyDescent="0.2">
      <c r="A758" s="148" t="s">
        <v>503</v>
      </c>
      <c r="B758" s="159" t="s">
        <v>158</v>
      </c>
      <c r="C758" s="88" t="s">
        <v>504</v>
      </c>
      <c r="D758" s="95" t="s">
        <v>2</v>
      </c>
      <c r="E758" s="90" t="s">
        <v>70</v>
      </c>
      <c r="F758" s="91">
        <v>40</v>
      </c>
      <c r="G758" s="92"/>
      <c r="H758" s="174">
        <f t="shared" si="115"/>
        <v>0</v>
      </c>
    </row>
    <row r="759" spans="1:8" s="96" customFormat="1" ht="30" customHeight="1" x14ac:dyDescent="0.2">
      <c r="A759" s="148" t="s">
        <v>505</v>
      </c>
      <c r="B759" s="159" t="s">
        <v>234</v>
      </c>
      <c r="C759" s="88" t="s">
        <v>506</v>
      </c>
      <c r="D759" s="95" t="s">
        <v>2</v>
      </c>
      <c r="E759" s="90" t="s">
        <v>70</v>
      </c>
      <c r="F759" s="91">
        <v>10</v>
      </c>
      <c r="G759" s="92"/>
      <c r="H759" s="174">
        <f t="shared" si="115"/>
        <v>0</v>
      </c>
    </row>
    <row r="760" spans="1:8" s="96" customFormat="1" ht="30" customHeight="1" x14ac:dyDescent="0.2">
      <c r="A760" s="148" t="s">
        <v>507</v>
      </c>
      <c r="B760" s="159" t="s">
        <v>91</v>
      </c>
      <c r="C760" s="88" t="s">
        <v>508</v>
      </c>
      <c r="D760" s="95" t="s">
        <v>2</v>
      </c>
      <c r="E760" s="90" t="s">
        <v>70</v>
      </c>
      <c r="F760" s="91">
        <v>50</v>
      </c>
      <c r="G760" s="92"/>
      <c r="H760" s="174">
        <f t="shared" si="115"/>
        <v>0</v>
      </c>
    </row>
    <row r="761" spans="1:8" s="96" customFormat="1" ht="30" customHeight="1" x14ac:dyDescent="0.2">
      <c r="A761" s="148" t="s">
        <v>334</v>
      </c>
      <c r="B761" s="158" t="s">
        <v>801</v>
      </c>
      <c r="C761" s="88" t="s">
        <v>336</v>
      </c>
      <c r="D761" s="95" t="s">
        <v>80</v>
      </c>
      <c r="E761" s="90"/>
      <c r="F761" s="91"/>
      <c r="G761" s="94"/>
      <c r="H761" s="174"/>
    </row>
    <row r="762" spans="1:8" s="96" customFormat="1" ht="30" customHeight="1" x14ac:dyDescent="0.2">
      <c r="A762" s="148" t="s">
        <v>337</v>
      </c>
      <c r="B762" s="159" t="s">
        <v>66</v>
      </c>
      <c r="C762" s="88" t="s">
        <v>338</v>
      </c>
      <c r="D762" s="95" t="s">
        <v>2</v>
      </c>
      <c r="E762" s="90" t="s">
        <v>83</v>
      </c>
      <c r="F762" s="91">
        <v>315</v>
      </c>
      <c r="G762" s="92"/>
      <c r="H762" s="174">
        <f>ROUND(G762*F762,2)</f>
        <v>0</v>
      </c>
    </row>
    <row r="763" spans="1:8" s="96" customFormat="1" ht="30" customHeight="1" x14ac:dyDescent="0.2">
      <c r="A763" s="148" t="s">
        <v>77</v>
      </c>
      <c r="B763" s="158" t="s">
        <v>802</v>
      </c>
      <c r="C763" s="88" t="s">
        <v>79</v>
      </c>
      <c r="D763" s="95" t="s">
        <v>80</v>
      </c>
      <c r="E763" s="90"/>
      <c r="F763" s="91"/>
      <c r="G763" s="94"/>
      <c r="H763" s="174"/>
    </row>
    <row r="764" spans="1:8" s="96" customFormat="1" ht="30" customHeight="1" x14ac:dyDescent="0.2">
      <c r="A764" s="149" t="s">
        <v>81</v>
      </c>
      <c r="B764" s="160" t="s">
        <v>66</v>
      </c>
      <c r="C764" s="98" t="s">
        <v>82</v>
      </c>
      <c r="D764" s="97" t="s">
        <v>2</v>
      </c>
      <c r="E764" s="97" t="s">
        <v>83</v>
      </c>
      <c r="F764" s="91">
        <v>105</v>
      </c>
      <c r="G764" s="92"/>
      <c r="H764" s="174">
        <f>ROUND(G764*F764,2)</f>
        <v>0</v>
      </c>
    </row>
    <row r="765" spans="1:8" s="96" customFormat="1" ht="30" customHeight="1" x14ac:dyDescent="0.2">
      <c r="A765" s="148" t="s">
        <v>84</v>
      </c>
      <c r="B765" s="159" t="s">
        <v>158</v>
      </c>
      <c r="C765" s="88" t="s">
        <v>85</v>
      </c>
      <c r="D765" s="95" t="s">
        <v>2</v>
      </c>
      <c r="E765" s="90" t="s">
        <v>83</v>
      </c>
      <c r="F765" s="91">
        <v>475</v>
      </c>
      <c r="G765" s="92"/>
      <c r="H765" s="174">
        <f>ROUND(G765*F765,2)</f>
        <v>0</v>
      </c>
    </row>
    <row r="766" spans="1:8" s="93" customFormat="1" ht="30" customHeight="1" x14ac:dyDescent="0.2">
      <c r="A766" s="148" t="s">
        <v>93</v>
      </c>
      <c r="B766" s="158" t="s">
        <v>803</v>
      </c>
      <c r="C766" s="88" t="s">
        <v>94</v>
      </c>
      <c r="D766" s="95" t="s">
        <v>95</v>
      </c>
      <c r="E766" s="90"/>
      <c r="F766" s="91"/>
      <c r="G766" s="94"/>
      <c r="H766" s="174"/>
    </row>
    <row r="767" spans="1:8" s="96" customFormat="1" ht="30" customHeight="1" x14ac:dyDescent="0.2">
      <c r="A767" s="148" t="s">
        <v>96</v>
      </c>
      <c r="B767" s="159" t="s">
        <v>597</v>
      </c>
      <c r="C767" s="88" t="s">
        <v>107</v>
      </c>
      <c r="D767" s="95" t="s">
        <v>97</v>
      </c>
      <c r="E767" s="90"/>
      <c r="F767" s="91"/>
      <c r="G767" s="94"/>
      <c r="H767" s="174"/>
    </row>
    <row r="768" spans="1:8" s="96" customFormat="1" ht="30" customHeight="1" x14ac:dyDescent="0.2">
      <c r="A768" s="148" t="s">
        <v>98</v>
      </c>
      <c r="B768" s="161" t="s">
        <v>99</v>
      </c>
      <c r="C768" s="88" t="s">
        <v>100</v>
      </c>
      <c r="D768" s="95"/>
      <c r="E768" s="90" t="s">
        <v>70</v>
      </c>
      <c r="F768" s="91">
        <v>60</v>
      </c>
      <c r="G768" s="92"/>
      <c r="H768" s="174">
        <f>ROUND(G768*F768,2)</f>
        <v>0</v>
      </c>
    </row>
    <row r="769" spans="1:8" s="96" customFormat="1" ht="30" customHeight="1" x14ac:dyDescent="0.2">
      <c r="A769" s="148" t="s">
        <v>101</v>
      </c>
      <c r="B769" s="161" t="s">
        <v>102</v>
      </c>
      <c r="C769" s="88" t="s">
        <v>103</v>
      </c>
      <c r="D769" s="95"/>
      <c r="E769" s="90" t="s">
        <v>70</v>
      </c>
      <c r="F769" s="91">
        <v>200</v>
      </c>
      <c r="G769" s="92"/>
      <c r="H769" s="174">
        <f>ROUND(G769*F769,2)</f>
        <v>0</v>
      </c>
    </row>
    <row r="770" spans="1:8" s="96" customFormat="1" ht="30" customHeight="1" x14ac:dyDescent="0.2">
      <c r="A770" s="148" t="s">
        <v>104</v>
      </c>
      <c r="B770" s="161" t="s">
        <v>105</v>
      </c>
      <c r="C770" s="88" t="s">
        <v>106</v>
      </c>
      <c r="D770" s="95" t="s">
        <v>2</v>
      </c>
      <c r="E770" s="90" t="s">
        <v>70</v>
      </c>
      <c r="F770" s="91">
        <v>425</v>
      </c>
      <c r="G770" s="92"/>
      <c r="H770" s="174">
        <f>ROUND(G770*F770,2)</f>
        <v>0</v>
      </c>
    </row>
    <row r="771" spans="1:8" s="93" customFormat="1" ht="30" customHeight="1" x14ac:dyDescent="0.2">
      <c r="A771" s="148" t="s">
        <v>301</v>
      </c>
      <c r="B771" s="158" t="s">
        <v>804</v>
      </c>
      <c r="C771" s="88" t="s">
        <v>642</v>
      </c>
      <c r="D771" s="95" t="s">
        <v>89</v>
      </c>
      <c r="E771" s="90" t="s">
        <v>70</v>
      </c>
      <c r="F771" s="99">
        <v>15</v>
      </c>
      <c r="G771" s="92"/>
      <c r="H771" s="174">
        <f t="shared" ref="H771:H773" si="116">ROUND(G771*F771,2)</f>
        <v>0</v>
      </c>
    </row>
    <row r="772" spans="1:8" s="96" customFormat="1" ht="30" customHeight="1" x14ac:dyDescent="0.2">
      <c r="A772" s="148" t="s">
        <v>304</v>
      </c>
      <c r="B772" s="158" t="s">
        <v>805</v>
      </c>
      <c r="C772" s="88" t="s">
        <v>643</v>
      </c>
      <c r="D772" s="95" t="s">
        <v>89</v>
      </c>
      <c r="E772" s="90" t="s">
        <v>70</v>
      </c>
      <c r="F772" s="91">
        <v>8</v>
      </c>
      <c r="G772" s="92"/>
      <c r="H772" s="174">
        <f t="shared" si="116"/>
        <v>0</v>
      </c>
    </row>
    <row r="773" spans="1:8" s="96" customFormat="1" ht="30" customHeight="1" x14ac:dyDescent="0.2">
      <c r="A773" s="148" t="s">
        <v>307</v>
      </c>
      <c r="B773" s="158" t="s">
        <v>806</v>
      </c>
      <c r="C773" s="88" t="s">
        <v>309</v>
      </c>
      <c r="D773" s="95" t="s">
        <v>89</v>
      </c>
      <c r="E773" s="90" t="s">
        <v>70</v>
      </c>
      <c r="F773" s="91">
        <v>8</v>
      </c>
      <c r="G773" s="92"/>
      <c r="H773" s="174">
        <f t="shared" si="116"/>
        <v>0</v>
      </c>
    </row>
    <row r="774" spans="1:8" s="93" customFormat="1" ht="30" customHeight="1" x14ac:dyDescent="0.2">
      <c r="A774" s="148" t="s">
        <v>108</v>
      </c>
      <c r="B774" s="158" t="s">
        <v>807</v>
      </c>
      <c r="C774" s="88" t="s">
        <v>110</v>
      </c>
      <c r="D774" s="95" t="s">
        <v>111</v>
      </c>
      <c r="E774" s="90"/>
      <c r="F774" s="91"/>
      <c r="G774" s="94"/>
      <c r="H774" s="174"/>
    </row>
    <row r="775" spans="1:8" s="96" customFormat="1" ht="30" customHeight="1" x14ac:dyDescent="0.2">
      <c r="A775" s="148" t="s">
        <v>112</v>
      </c>
      <c r="B775" s="159" t="s">
        <v>66</v>
      </c>
      <c r="C775" s="88" t="s">
        <v>113</v>
      </c>
      <c r="D775" s="95" t="s">
        <v>2</v>
      </c>
      <c r="E775" s="90" t="s">
        <v>114</v>
      </c>
      <c r="F775" s="91">
        <v>22</v>
      </c>
      <c r="G775" s="92"/>
      <c r="H775" s="174">
        <f t="shared" ref="H775" si="117">ROUND(G775*F775,2)</f>
        <v>0</v>
      </c>
    </row>
    <row r="776" spans="1:8" s="96" customFormat="1" ht="30" customHeight="1" x14ac:dyDescent="0.2">
      <c r="A776" s="148" t="s">
        <v>166</v>
      </c>
      <c r="B776" s="158" t="s">
        <v>808</v>
      </c>
      <c r="C776" s="88" t="s">
        <v>168</v>
      </c>
      <c r="D776" s="95" t="s">
        <v>111</v>
      </c>
      <c r="E776" s="90"/>
      <c r="F776" s="91"/>
      <c r="G776" s="94"/>
      <c r="H776" s="174"/>
    </row>
    <row r="777" spans="1:8" s="96" customFormat="1" ht="39.950000000000003" customHeight="1" x14ac:dyDescent="0.2">
      <c r="A777" s="148" t="s">
        <v>187</v>
      </c>
      <c r="B777" s="159" t="s">
        <v>66</v>
      </c>
      <c r="C777" s="88" t="s">
        <v>333</v>
      </c>
      <c r="D777" s="95" t="s">
        <v>131</v>
      </c>
      <c r="E777" s="90" t="s">
        <v>114</v>
      </c>
      <c r="F777" s="91">
        <v>22</v>
      </c>
      <c r="G777" s="92"/>
      <c r="H777" s="174">
        <f t="shared" ref="H777" si="118">ROUND(G777*F777,2)</f>
        <v>0</v>
      </c>
    </row>
    <row r="778" spans="1:8" s="96" customFormat="1" ht="30" customHeight="1" x14ac:dyDescent="0.2">
      <c r="A778" s="148" t="s">
        <v>169</v>
      </c>
      <c r="B778" s="158" t="s">
        <v>809</v>
      </c>
      <c r="C778" s="88" t="s">
        <v>171</v>
      </c>
      <c r="D778" s="95" t="s">
        <v>172</v>
      </c>
      <c r="E778" s="90"/>
      <c r="F778" s="91"/>
      <c r="G778" s="94"/>
      <c r="H778" s="174"/>
    </row>
    <row r="779" spans="1:8" s="96" customFormat="1" ht="39.950000000000003" customHeight="1" x14ac:dyDescent="0.2">
      <c r="A779" s="148" t="s">
        <v>173</v>
      </c>
      <c r="B779" s="159" t="s">
        <v>66</v>
      </c>
      <c r="C779" s="88" t="s">
        <v>332</v>
      </c>
      <c r="D779" s="95" t="s">
        <v>174</v>
      </c>
      <c r="E779" s="90"/>
      <c r="F779" s="91"/>
      <c r="G779" s="104"/>
      <c r="H779" s="174"/>
    </row>
    <row r="780" spans="1:8" s="96" customFormat="1" ht="30" customHeight="1" x14ac:dyDescent="0.2">
      <c r="A780" s="148" t="s">
        <v>938</v>
      </c>
      <c r="B780" s="162" t="s">
        <v>99</v>
      </c>
      <c r="C780" s="105" t="s">
        <v>175</v>
      </c>
      <c r="D780" s="89"/>
      <c r="E780" s="106" t="s">
        <v>114</v>
      </c>
      <c r="F780" s="107">
        <v>45</v>
      </c>
      <c r="G780" s="92"/>
      <c r="H780" s="175">
        <f>ROUND(G780*F780,2)</f>
        <v>0</v>
      </c>
    </row>
    <row r="781" spans="1:8" s="96" customFormat="1" ht="30" customHeight="1" x14ac:dyDescent="0.2">
      <c r="A781" s="148" t="s">
        <v>939</v>
      </c>
      <c r="B781" s="162" t="s">
        <v>102</v>
      </c>
      <c r="C781" s="105" t="s">
        <v>176</v>
      </c>
      <c r="D781" s="89"/>
      <c r="E781" s="106" t="s">
        <v>114</v>
      </c>
      <c r="F781" s="107">
        <v>200</v>
      </c>
      <c r="G781" s="92"/>
      <c r="H781" s="175">
        <f>ROUND(G781*F781,2)</f>
        <v>0</v>
      </c>
    </row>
    <row r="782" spans="1:8" s="133" customFormat="1" ht="39.950000000000003" customHeight="1" x14ac:dyDescent="0.2">
      <c r="A782" s="148" t="s">
        <v>512</v>
      </c>
      <c r="B782" s="165" t="s">
        <v>158</v>
      </c>
      <c r="C782" s="105" t="s">
        <v>514</v>
      </c>
      <c r="D782" s="89" t="s">
        <v>513</v>
      </c>
      <c r="E782" s="106"/>
      <c r="F782" s="107"/>
      <c r="G782" s="104"/>
      <c r="H782" s="175"/>
    </row>
    <row r="783" spans="1:8" s="133" customFormat="1" ht="30" customHeight="1" x14ac:dyDescent="0.2">
      <c r="A783" s="148" t="s">
        <v>940</v>
      </c>
      <c r="B783" s="162" t="s">
        <v>99</v>
      </c>
      <c r="C783" s="105" t="s">
        <v>175</v>
      </c>
      <c r="D783" s="89"/>
      <c r="E783" s="106" t="s">
        <v>114</v>
      </c>
      <c r="F783" s="107">
        <v>15</v>
      </c>
      <c r="G783" s="92"/>
      <c r="H783" s="175">
        <f>ROUND(G783*F783,2)</f>
        <v>0</v>
      </c>
    </row>
    <row r="784" spans="1:8" s="133" customFormat="1" ht="30" customHeight="1" x14ac:dyDescent="0.2">
      <c r="A784" s="148" t="s">
        <v>941</v>
      </c>
      <c r="B784" s="162" t="s">
        <v>102</v>
      </c>
      <c r="C784" s="105" t="s">
        <v>176</v>
      </c>
      <c r="D784" s="89"/>
      <c r="E784" s="106" t="s">
        <v>114</v>
      </c>
      <c r="F784" s="107">
        <v>150</v>
      </c>
      <c r="G784" s="92"/>
      <c r="H784" s="175">
        <f>ROUND(G784*F784,2)</f>
        <v>0</v>
      </c>
    </row>
    <row r="785" spans="1:8" s="108" customFormat="1" ht="39.950000000000003" customHeight="1" x14ac:dyDescent="0.2">
      <c r="A785" s="148" t="s">
        <v>177</v>
      </c>
      <c r="B785" s="159" t="s">
        <v>234</v>
      </c>
      <c r="C785" s="88" t="s">
        <v>179</v>
      </c>
      <c r="D785" s="95" t="s">
        <v>532</v>
      </c>
      <c r="E785" s="90" t="s">
        <v>114</v>
      </c>
      <c r="F785" s="91">
        <v>55</v>
      </c>
      <c r="G785" s="92"/>
      <c r="H785" s="174">
        <f t="shared" ref="H785:H786" si="119">ROUND(G785*F785,2)</f>
        <v>0</v>
      </c>
    </row>
    <row r="786" spans="1:8" s="96" customFormat="1" ht="39.950000000000003" customHeight="1" x14ac:dyDescent="0.2">
      <c r="A786" s="148" t="s">
        <v>454</v>
      </c>
      <c r="B786" s="158" t="s">
        <v>810</v>
      </c>
      <c r="C786" s="88" t="s">
        <v>456</v>
      </c>
      <c r="D786" s="95" t="s">
        <v>457</v>
      </c>
      <c r="E786" s="90" t="s">
        <v>70</v>
      </c>
      <c r="F786" s="91">
        <v>10</v>
      </c>
      <c r="G786" s="92"/>
      <c r="H786" s="174">
        <f t="shared" si="119"/>
        <v>0</v>
      </c>
    </row>
    <row r="787" spans="1:8" s="96" customFormat="1" ht="30" customHeight="1" x14ac:dyDescent="0.2">
      <c r="A787" s="148" t="s">
        <v>339</v>
      </c>
      <c r="B787" s="158" t="s">
        <v>811</v>
      </c>
      <c r="C787" s="88" t="s">
        <v>341</v>
      </c>
      <c r="D787" s="95" t="s">
        <v>182</v>
      </c>
      <c r="E787" s="163"/>
      <c r="F787" s="91"/>
      <c r="G787" s="94"/>
      <c r="H787" s="174"/>
    </row>
    <row r="788" spans="1:8" s="96" customFormat="1" ht="30" customHeight="1" x14ac:dyDescent="0.2">
      <c r="A788" s="148" t="s">
        <v>423</v>
      </c>
      <c r="B788" s="159" t="s">
        <v>66</v>
      </c>
      <c r="C788" s="88" t="s">
        <v>320</v>
      </c>
      <c r="D788" s="95"/>
      <c r="E788" s="90"/>
      <c r="F788" s="91"/>
      <c r="G788" s="94"/>
      <c r="H788" s="174"/>
    </row>
    <row r="789" spans="1:8" s="96" customFormat="1" ht="30" customHeight="1" x14ac:dyDescent="0.2">
      <c r="A789" s="148" t="s">
        <v>424</v>
      </c>
      <c r="B789" s="161" t="s">
        <v>99</v>
      </c>
      <c r="C789" s="88" t="s">
        <v>322</v>
      </c>
      <c r="D789" s="95"/>
      <c r="E789" s="90" t="s">
        <v>281</v>
      </c>
      <c r="F789" s="91">
        <v>800</v>
      </c>
      <c r="G789" s="92"/>
      <c r="H789" s="174">
        <f>ROUND(G789*F789,2)</f>
        <v>0</v>
      </c>
    </row>
    <row r="790" spans="1:8" s="96" customFormat="1" ht="30" customHeight="1" x14ac:dyDescent="0.2">
      <c r="A790" s="148" t="s">
        <v>342</v>
      </c>
      <c r="B790" s="159" t="s">
        <v>158</v>
      </c>
      <c r="C790" s="88" t="s">
        <v>324</v>
      </c>
      <c r="D790" s="95"/>
      <c r="E790" s="90"/>
      <c r="F790" s="91"/>
      <c r="G790" s="94"/>
      <c r="H790" s="174"/>
    </row>
    <row r="791" spans="1:8" s="96" customFormat="1" ht="30" customHeight="1" x14ac:dyDescent="0.2">
      <c r="A791" s="148" t="s">
        <v>343</v>
      </c>
      <c r="B791" s="161" t="s">
        <v>99</v>
      </c>
      <c r="C791" s="88" t="s">
        <v>322</v>
      </c>
      <c r="D791" s="95"/>
      <c r="E791" s="90" t="s">
        <v>281</v>
      </c>
      <c r="F791" s="91">
        <v>10</v>
      </c>
      <c r="G791" s="92"/>
      <c r="H791" s="174">
        <f>ROUND(G791*F791,2)</f>
        <v>0</v>
      </c>
    </row>
    <row r="792" spans="1:8" s="96" customFormat="1" ht="30" customHeight="1" x14ac:dyDescent="0.2">
      <c r="A792" s="148" t="s">
        <v>180</v>
      </c>
      <c r="B792" s="158" t="s">
        <v>812</v>
      </c>
      <c r="C792" s="88" t="s">
        <v>139</v>
      </c>
      <c r="D792" s="95" t="s">
        <v>926</v>
      </c>
      <c r="E792" s="90" t="s">
        <v>70</v>
      </c>
      <c r="F792" s="91">
        <v>25</v>
      </c>
      <c r="G792" s="92"/>
      <c r="H792" s="174">
        <f>ROUND(G792*F792,2)</f>
        <v>0</v>
      </c>
    </row>
    <row r="793" spans="1:8" s="93" customFormat="1" ht="30" customHeight="1" x14ac:dyDescent="0.2">
      <c r="A793" s="148" t="s">
        <v>344</v>
      </c>
      <c r="B793" s="158" t="s">
        <v>813</v>
      </c>
      <c r="C793" s="88" t="s">
        <v>346</v>
      </c>
      <c r="D793" s="95" t="s">
        <v>347</v>
      </c>
      <c r="E793" s="90"/>
      <c r="F793" s="91"/>
      <c r="G793" s="94"/>
      <c r="H793" s="174"/>
    </row>
    <row r="794" spans="1:8" s="96" customFormat="1" ht="30" customHeight="1" x14ac:dyDescent="0.2">
      <c r="A794" s="148" t="s">
        <v>516</v>
      </c>
      <c r="B794" s="159" t="s">
        <v>66</v>
      </c>
      <c r="C794" s="88" t="s">
        <v>517</v>
      </c>
      <c r="D794" s="95" t="s">
        <v>2</v>
      </c>
      <c r="E794" s="90" t="s">
        <v>70</v>
      </c>
      <c r="F794" s="91">
        <v>375</v>
      </c>
      <c r="G794" s="92"/>
      <c r="H794" s="174">
        <f t="shared" ref="H794" si="120">ROUND(G794*F794,2)</f>
        <v>0</v>
      </c>
    </row>
    <row r="795" spans="1:8" s="96" customFormat="1" ht="30" customHeight="1" x14ac:dyDescent="0.2">
      <c r="A795" s="148" t="s">
        <v>348</v>
      </c>
      <c r="B795" s="159" t="s">
        <v>158</v>
      </c>
      <c r="C795" s="88" t="s">
        <v>349</v>
      </c>
      <c r="D795" s="95" t="s">
        <v>2</v>
      </c>
      <c r="E795" s="90" t="s">
        <v>70</v>
      </c>
      <c r="F795" s="91">
        <v>200</v>
      </c>
      <c r="G795" s="92"/>
      <c r="H795" s="174">
        <f t="shared" ref="H795" si="121">ROUND(G795*F795,2)</f>
        <v>0</v>
      </c>
    </row>
    <row r="796" spans="1:8" s="93" customFormat="1" ht="30" customHeight="1" x14ac:dyDescent="0.2">
      <c r="A796" s="148" t="s">
        <v>350</v>
      </c>
      <c r="B796" s="158" t="s">
        <v>814</v>
      </c>
      <c r="C796" s="88" t="s">
        <v>352</v>
      </c>
      <c r="D796" s="95" t="s">
        <v>876</v>
      </c>
      <c r="E796" s="90"/>
      <c r="F796" s="99"/>
      <c r="G796" s="94"/>
      <c r="H796" s="174"/>
    </row>
    <row r="797" spans="1:8" s="93" customFormat="1" ht="30" customHeight="1" x14ac:dyDescent="0.2">
      <c r="A797" s="148" t="s">
        <v>353</v>
      </c>
      <c r="B797" s="159" t="s">
        <v>66</v>
      </c>
      <c r="C797" s="88" t="s">
        <v>354</v>
      </c>
      <c r="D797" s="95"/>
      <c r="E797" s="90" t="s">
        <v>70</v>
      </c>
      <c r="F797" s="99">
        <v>900</v>
      </c>
      <c r="G797" s="92"/>
      <c r="H797" s="174">
        <f t="shared" ref="H797:H799" si="122">ROUND(G797*F797,2)</f>
        <v>0</v>
      </c>
    </row>
    <row r="798" spans="1:8" s="93" customFormat="1" ht="30" customHeight="1" x14ac:dyDescent="0.2">
      <c r="A798" s="148"/>
      <c r="B798" s="159" t="s">
        <v>158</v>
      </c>
      <c r="C798" s="88" t="s">
        <v>921</v>
      </c>
      <c r="D798" s="95"/>
      <c r="E798" s="90" t="s">
        <v>70</v>
      </c>
      <c r="F798" s="99">
        <v>600</v>
      </c>
      <c r="G798" s="92"/>
      <c r="H798" s="174">
        <f t="shared" ref="H798" si="123">ROUND(G798*F798,2)</f>
        <v>0</v>
      </c>
    </row>
    <row r="799" spans="1:8" s="96" customFormat="1" ht="30" customHeight="1" x14ac:dyDescent="0.2">
      <c r="A799" s="148" t="s">
        <v>183</v>
      </c>
      <c r="B799" s="158" t="s">
        <v>815</v>
      </c>
      <c r="C799" s="88" t="s">
        <v>185</v>
      </c>
      <c r="D799" s="95" t="s">
        <v>186</v>
      </c>
      <c r="E799" s="90" t="s">
        <v>83</v>
      </c>
      <c r="F799" s="99">
        <v>6</v>
      </c>
      <c r="G799" s="92"/>
      <c r="H799" s="174">
        <f t="shared" si="122"/>
        <v>0</v>
      </c>
    </row>
    <row r="800" spans="1:8" ht="39.950000000000003" customHeight="1" x14ac:dyDescent="0.2">
      <c r="A800" s="19"/>
      <c r="B800" s="6"/>
      <c r="C800" s="33" t="s">
        <v>20</v>
      </c>
      <c r="D800" s="10"/>
      <c r="E800" s="8"/>
      <c r="F800" s="8"/>
      <c r="G800" s="19"/>
      <c r="H800" s="22"/>
    </row>
    <row r="801" spans="1:8" s="93" customFormat="1" ht="39.950000000000003" customHeight="1" x14ac:dyDescent="0.2">
      <c r="A801" s="146" t="s">
        <v>127</v>
      </c>
      <c r="B801" s="158" t="s">
        <v>816</v>
      </c>
      <c r="C801" s="88" t="s">
        <v>129</v>
      </c>
      <c r="D801" s="95" t="s">
        <v>919</v>
      </c>
      <c r="E801" s="90"/>
      <c r="F801" s="99"/>
      <c r="G801" s="94"/>
      <c r="H801" s="176"/>
    </row>
    <row r="802" spans="1:8" s="96" customFormat="1" ht="39.950000000000003" customHeight="1" x14ac:dyDescent="0.2">
      <c r="A802" s="146" t="s">
        <v>436</v>
      </c>
      <c r="B802" s="159" t="s">
        <v>66</v>
      </c>
      <c r="C802" s="88" t="s">
        <v>437</v>
      </c>
      <c r="D802" s="95" t="s">
        <v>133</v>
      </c>
      <c r="E802" s="90" t="s">
        <v>114</v>
      </c>
      <c r="F802" s="91">
        <v>22</v>
      </c>
      <c r="G802" s="92"/>
      <c r="H802" s="174">
        <f t="shared" ref="H802:H803" si="124">ROUND(G802*F802,2)</f>
        <v>0</v>
      </c>
    </row>
    <row r="803" spans="1:8" s="93" customFormat="1" ht="30" customHeight="1" x14ac:dyDescent="0.2">
      <c r="A803" s="146" t="s">
        <v>134</v>
      </c>
      <c r="B803" s="158" t="s">
        <v>817</v>
      </c>
      <c r="C803" s="88" t="s">
        <v>107</v>
      </c>
      <c r="D803" s="95" t="s">
        <v>136</v>
      </c>
      <c r="E803" s="90" t="s">
        <v>70</v>
      </c>
      <c r="F803" s="99">
        <v>25</v>
      </c>
      <c r="G803" s="92"/>
      <c r="H803" s="174">
        <f t="shared" si="124"/>
        <v>0</v>
      </c>
    </row>
    <row r="804" spans="1:8" ht="39.950000000000003" customHeight="1" x14ac:dyDescent="0.2">
      <c r="A804" s="19"/>
      <c r="B804" s="6"/>
      <c r="C804" s="33" t="s">
        <v>21</v>
      </c>
      <c r="D804" s="10"/>
      <c r="E804" s="9"/>
      <c r="F804" s="8"/>
      <c r="G804" s="19"/>
      <c r="H804" s="22"/>
    </row>
    <row r="805" spans="1:8" s="93" customFormat="1" ht="30" customHeight="1" x14ac:dyDescent="0.2">
      <c r="A805" s="146" t="s">
        <v>518</v>
      </c>
      <c r="B805" s="158" t="s">
        <v>818</v>
      </c>
      <c r="C805" s="88" t="s">
        <v>520</v>
      </c>
      <c r="D805" s="95" t="s">
        <v>521</v>
      </c>
      <c r="E805" s="90" t="s">
        <v>114</v>
      </c>
      <c r="F805" s="99">
        <v>1150</v>
      </c>
      <c r="G805" s="92"/>
      <c r="H805" s="174">
        <f>ROUND(G805*F805,2)</f>
        <v>0</v>
      </c>
    </row>
    <row r="806" spans="1:8" ht="50.1" customHeight="1" x14ac:dyDescent="0.2">
      <c r="A806" s="19"/>
      <c r="B806" s="6"/>
      <c r="C806" s="33" t="s">
        <v>22</v>
      </c>
      <c r="D806" s="10"/>
      <c r="E806" s="9"/>
      <c r="F806" s="8"/>
      <c r="G806" s="19"/>
      <c r="H806" s="22"/>
    </row>
    <row r="807" spans="1:8" s="93" customFormat="1" ht="30" customHeight="1" x14ac:dyDescent="0.2">
      <c r="A807" s="146" t="s">
        <v>355</v>
      </c>
      <c r="B807" s="158" t="s">
        <v>819</v>
      </c>
      <c r="C807" s="88" t="s">
        <v>357</v>
      </c>
      <c r="D807" s="95" t="s">
        <v>197</v>
      </c>
      <c r="E807" s="90"/>
      <c r="F807" s="99"/>
      <c r="G807" s="94"/>
      <c r="H807" s="176"/>
    </row>
    <row r="808" spans="1:8" s="93" customFormat="1" ht="30" customHeight="1" x14ac:dyDescent="0.2">
      <c r="A808" s="146" t="s">
        <v>358</v>
      </c>
      <c r="B808" s="159" t="s">
        <v>66</v>
      </c>
      <c r="C808" s="88" t="s">
        <v>359</v>
      </c>
      <c r="D808" s="95"/>
      <c r="E808" s="90" t="s">
        <v>83</v>
      </c>
      <c r="F808" s="99">
        <v>1</v>
      </c>
      <c r="G808" s="92"/>
      <c r="H808" s="174">
        <f>ROUND(G808*F808,2)</f>
        <v>0</v>
      </c>
    </row>
    <row r="809" spans="1:8" s="93" customFormat="1" ht="30" customHeight="1" x14ac:dyDescent="0.2">
      <c r="A809" s="146" t="s">
        <v>443</v>
      </c>
      <c r="B809" s="158" t="s">
        <v>820</v>
      </c>
      <c r="C809" s="88" t="s">
        <v>445</v>
      </c>
      <c r="D809" s="95" t="s">
        <v>197</v>
      </c>
      <c r="E809" s="90"/>
      <c r="F809" s="99"/>
      <c r="G809" s="94"/>
      <c r="H809" s="176"/>
    </row>
    <row r="810" spans="1:8" s="93" customFormat="1" ht="30" customHeight="1" x14ac:dyDescent="0.2">
      <c r="A810" s="146" t="s">
        <v>446</v>
      </c>
      <c r="B810" s="159" t="s">
        <v>66</v>
      </c>
      <c r="C810" s="88" t="s">
        <v>447</v>
      </c>
      <c r="D810" s="95"/>
      <c r="E810" s="90" t="s">
        <v>83</v>
      </c>
      <c r="F810" s="99">
        <v>2</v>
      </c>
      <c r="G810" s="92"/>
      <c r="H810" s="174">
        <f>ROUND(G810*F810,2)</f>
        <v>0</v>
      </c>
    </row>
    <row r="811" spans="1:8" s="96" customFormat="1" ht="30" customHeight="1" x14ac:dyDescent="0.2">
      <c r="A811" s="146" t="s">
        <v>360</v>
      </c>
      <c r="B811" s="158" t="s">
        <v>821</v>
      </c>
      <c r="C811" s="88" t="s">
        <v>362</v>
      </c>
      <c r="D811" s="95" t="s">
        <v>197</v>
      </c>
      <c r="E811" s="90"/>
      <c r="F811" s="99"/>
      <c r="G811" s="94"/>
      <c r="H811" s="176"/>
    </row>
    <row r="812" spans="1:8" s="96" customFormat="1" ht="30" customHeight="1" x14ac:dyDescent="0.2">
      <c r="A812" s="146" t="s">
        <v>363</v>
      </c>
      <c r="B812" s="159" t="s">
        <v>66</v>
      </c>
      <c r="C812" s="88" t="s">
        <v>458</v>
      </c>
      <c r="D812" s="95"/>
      <c r="E812" s="90"/>
      <c r="F812" s="99"/>
      <c r="G812" s="94"/>
      <c r="H812" s="176"/>
    </row>
    <row r="813" spans="1:8" s="96" customFormat="1" ht="39.950000000000003" customHeight="1" x14ac:dyDescent="0.2">
      <c r="A813" s="146" t="s">
        <v>365</v>
      </c>
      <c r="B813" s="161" t="s">
        <v>99</v>
      </c>
      <c r="C813" s="88" t="s">
        <v>366</v>
      </c>
      <c r="D813" s="95"/>
      <c r="E813" s="90" t="s">
        <v>114</v>
      </c>
      <c r="F813" s="99">
        <v>3</v>
      </c>
      <c r="G813" s="92"/>
      <c r="H813" s="174">
        <f>ROUND(G813*F813,2)</f>
        <v>0</v>
      </c>
    </row>
    <row r="814" spans="1:8" s="96" customFormat="1" ht="30" customHeight="1" x14ac:dyDescent="0.2">
      <c r="A814" s="146" t="s">
        <v>448</v>
      </c>
      <c r="B814" s="158" t="s">
        <v>822</v>
      </c>
      <c r="C814" s="88" t="s">
        <v>450</v>
      </c>
      <c r="D814" s="95" t="s">
        <v>197</v>
      </c>
      <c r="E814" s="90" t="s">
        <v>114</v>
      </c>
      <c r="F814" s="99">
        <v>9</v>
      </c>
      <c r="G814" s="92"/>
      <c r="H814" s="174">
        <f>ROUND(G814*F814,2)</f>
        <v>0</v>
      </c>
    </row>
    <row r="815" spans="1:8" ht="30" customHeight="1" x14ac:dyDescent="0.2">
      <c r="A815" s="19"/>
      <c r="B815" s="134"/>
      <c r="C815" s="135" t="s">
        <v>542</v>
      </c>
      <c r="D815" s="10"/>
      <c r="E815" s="9"/>
      <c r="F815" s="136"/>
      <c r="G815" s="19"/>
      <c r="H815" s="22"/>
    </row>
    <row r="816" spans="1:8" s="125" customFormat="1" ht="30" customHeight="1" x14ac:dyDescent="0.2">
      <c r="A816" s="153"/>
      <c r="B816" s="168" t="s">
        <v>823</v>
      </c>
      <c r="C816" s="137" t="s">
        <v>536</v>
      </c>
      <c r="D816" s="138" t="s">
        <v>197</v>
      </c>
      <c r="E816" s="139"/>
      <c r="F816" s="116"/>
      <c r="G816" s="115"/>
      <c r="H816" s="179"/>
    </row>
    <row r="817" spans="1:8" s="96" customFormat="1" ht="30" customHeight="1" x14ac:dyDescent="0.2">
      <c r="A817" s="146" t="s">
        <v>469</v>
      </c>
      <c r="B817" s="159" t="s">
        <v>66</v>
      </c>
      <c r="C817" s="88" t="s">
        <v>431</v>
      </c>
      <c r="D817" s="95"/>
      <c r="E817" s="90"/>
      <c r="F817" s="99"/>
      <c r="G817" s="94"/>
      <c r="H817" s="176"/>
    </row>
    <row r="818" spans="1:8" s="96" customFormat="1" ht="30" customHeight="1" x14ac:dyDescent="0.2">
      <c r="A818" s="146" t="s">
        <v>537</v>
      </c>
      <c r="B818" s="161" t="s">
        <v>99</v>
      </c>
      <c r="C818" s="88" t="s">
        <v>201</v>
      </c>
      <c r="D818" s="95"/>
      <c r="E818" s="90" t="s">
        <v>83</v>
      </c>
      <c r="F818" s="99">
        <v>1</v>
      </c>
      <c r="G818" s="92"/>
      <c r="H818" s="174">
        <f>ROUND(G818*F818,2)</f>
        <v>0</v>
      </c>
    </row>
    <row r="819" spans="1:8" s="96" customFormat="1" ht="30" customHeight="1" x14ac:dyDescent="0.2">
      <c r="A819" s="146" t="s">
        <v>202</v>
      </c>
      <c r="B819" s="158" t="s">
        <v>824</v>
      </c>
      <c r="C819" s="88" t="s">
        <v>204</v>
      </c>
      <c r="D819" s="95" t="s">
        <v>197</v>
      </c>
      <c r="E819" s="90"/>
      <c r="F819" s="99"/>
      <c r="G819" s="94"/>
      <c r="H819" s="176"/>
    </row>
    <row r="820" spans="1:8" s="96" customFormat="1" ht="30" customHeight="1" x14ac:dyDescent="0.2">
      <c r="A820" s="146" t="s">
        <v>522</v>
      </c>
      <c r="B820" s="159" t="s">
        <v>66</v>
      </c>
      <c r="C820" s="88" t="s">
        <v>431</v>
      </c>
      <c r="D820" s="95"/>
      <c r="E820" s="90"/>
      <c r="F820" s="99"/>
      <c r="G820" s="94"/>
      <c r="H820" s="176"/>
    </row>
    <row r="821" spans="1:8" s="96" customFormat="1" ht="30" customHeight="1" x14ac:dyDescent="0.2">
      <c r="A821" s="146" t="s">
        <v>523</v>
      </c>
      <c r="B821" s="161" t="s">
        <v>99</v>
      </c>
      <c r="C821" s="88" t="s">
        <v>201</v>
      </c>
      <c r="D821" s="95"/>
      <c r="E821" s="90" t="s">
        <v>114</v>
      </c>
      <c r="F821" s="110">
        <v>2.1</v>
      </c>
      <c r="G821" s="92"/>
      <c r="H821" s="174">
        <f>ROUND(G821*F821,2)</f>
        <v>0</v>
      </c>
    </row>
    <row r="822" spans="1:8" s="96" customFormat="1" ht="30" customHeight="1" x14ac:dyDescent="0.2">
      <c r="A822" s="153" t="s">
        <v>210</v>
      </c>
      <c r="B822" s="168" t="s">
        <v>825</v>
      </c>
      <c r="C822" s="140" t="s">
        <v>533</v>
      </c>
      <c r="D822" s="141" t="s">
        <v>540</v>
      </c>
      <c r="E822" s="139"/>
      <c r="F822" s="142"/>
      <c r="G822" s="115"/>
      <c r="H822" s="179"/>
    </row>
    <row r="823" spans="1:8" s="96" customFormat="1" ht="30" customHeight="1" x14ac:dyDescent="0.2">
      <c r="A823" s="146" t="s">
        <v>471</v>
      </c>
      <c r="B823" s="159" t="s">
        <v>66</v>
      </c>
      <c r="C823" s="88" t="s">
        <v>472</v>
      </c>
      <c r="D823" s="95"/>
      <c r="E823" s="90" t="s">
        <v>114</v>
      </c>
      <c r="F823" s="99">
        <v>8</v>
      </c>
      <c r="G823" s="92"/>
      <c r="H823" s="174">
        <f t="shared" ref="H823" si="125">ROUND(G823*F823,2)</f>
        <v>0</v>
      </c>
    </row>
    <row r="824" spans="1:8" ht="30" customHeight="1" x14ac:dyDescent="0.2">
      <c r="A824" s="19"/>
      <c r="B824" s="134"/>
      <c r="C824" s="135" t="s">
        <v>543</v>
      </c>
      <c r="D824" s="10"/>
      <c r="E824" s="9"/>
      <c r="F824" s="136"/>
      <c r="G824" s="19"/>
      <c r="H824" s="22"/>
    </row>
    <row r="825" spans="1:8" s="125" customFormat="1" ht="30" customHeight="1" x14ac:dyDescent="0.2">
      <c r="A825" s="153"/>
      <c r="B825" s="168" t="s">
        <v>826</v>
      </c>
      <c r="C825" s="137" t="s">
        <v>536</v>
      </c>
      <c r="D825" s="138" t="s">
        <v>197</v>
      </c>
      <c r="E825" s="139"/>
      <c r="F825" s="116"/>
      <c r="G825" s="115"/>
      <c r="H825" s="179"/>
    </row>
    <row r="826" spans="1:8" s="96" customFormat="1" ht="30" customHeight="1" x14ac:dyDescent="0.2">
      <c r="A826" s="146" t="s">
        <v>469</v>
      </c>
      <c r="B826" s="159" t="s">
        <v>66</v>
      </c>
      <c r="C826" s="88" t="s">
        <v>431</v>
      </c>
      <c r="D826" s="95"/>
      <c r="E826" s="90"/>
      <c r="F826" s="99"/>
      <c r="G826" s="94"/>
      <c r="H826" s="176"/>
    </row>
    <row r="827" spans="1:8" s="96" customFormat="1" ht="30" customHeight="1" x14ac:dyDescent="0.2">
      <c r="A827" s="146" t="s">
        <v>537</v>
      </c>
      <c r="B827" s="161" t="s">
        <v>99</v>
      </c>
      <c r="C827" s="88" t="s">
        <v>201</v>
      </c>
      <c r="D827" s="95"/>
      <c r="E827" s="90" t="s">
        <v>83</v>
      </c>
      <c r="F827" s="99">
        <v>1</v>
      </c>
      <c r="G827" s="92"/>
      <c r="H827" s="174">
        <f>ROUND(G827*F827,2)</f>
        <v>0</v>
      </c>
    </row>
    <row r="828" spans="1:8" s="96" customFormat="1" ht="30" customHeight="1" x14ac:dyDescent="0.2">
      <c r="A828" s="146" t="s">
        <v>202</v>
      </c>
      <c r="B828" s="158" t="s">
        <v>827</v>
      </c>
      <c r="C828" s="88" t="s">
        <v>204</v>
      </c>
      <c r="D828" s="95" t="s">
        <v>197</v>
      </c>
      <c r="E828" s="90"/>
      <c r="F828" s="99"/>
      <c r="G828" s="94"/>
      <c r="H828" s="176"/>
    </row>
    <row r="829" spans="1:8" s="96" customFormat="1" ht="30" customHeight="1" x14ac:dyDescent="0.2">
      <c r="A829" s="146" t="s">
        <v>522</v>
      </c>
      <c r="B829" s="159" t="s">
        <v>66</v>
      </c>
      <c r="C829" s="88" t="s">
        <v>431</v>
      </c>
      <c r="D829" s="95"/>
      <c r="E829" s="90"/>
      <c r="F829" s="99"/>
      <c r="G829" s="94"/>
      <c r="H829" s="176"/>
    </row>
    <row r="830" spans="1:8" s="96" customFormat="1" ht="30" customHeight="1" x14ac:dyDescent="0.2">
      <c r="A830" s="146" t="s">
        <v>523</v>
      </c>
      <c r="B830" s="161" t="s">
        <v>99</v>
      </c>
      <c r="C830" s="88" t="s">
        <v>201</v>
      </c>
      <c r="D830" s="95"/>
      <c r="E830" s="90" t="s">
        <v>114</v>
      </c>
      <c r="F830" s="110">
        <v>1.1000000000000001</v>
      </c>
      <c r="G830" s="92"/>
      <c r="H830" s="174">
        <f>ROUND(G830*F830,2)</f>
        <v>0</v>
      </c>
    </row>
    <row r="831" spans="1:8" s="96" customFormat="1" ht="30" customHeight="1" x14ac:dyDescent="0.2">
      <c r="A831" s="153" t="s">
        <v>210</v>
      </c>
      <c r="B831" s="168" t="s">
        <v>828</v>
      </c>
      <c r="C831" s="140" t="s">
        <v>533</v>
      </c>
      <c r="D831" s="141" t="s">
        <v>540</v>
      </c>
      <c r="E831" s="139"/>
      <c r="F831" s="142"/>
      <c r="G831" s="115"/>
      <c r="H831" s="179"/>
    </row>
    <row r="832" spans="1:8" s="96" customFormat="1" ht="30" customHeight="1" x14ac:dyDescent="0.2">
      <c r="A832" s="146" t="s">
        <v>471</v>
      </c>
      <c r="B832" s="159" t="s">
        <v>66</v>
      </c>
      <c r="C832" s="88" t="s">
        <v>472</v>
      </c>
      <c r="D832" s="95"/>
      <c r="E832" s="90" t="s">
        <v>114</v>
      </c>
      <c r="F832" s="99">
        <v>5</v>
      </c>
      <c r="G832" s="92"/>
      <c r="H832" s="174">
        <f t="shared" ref="H832" si="126">ROUND(G832*F832,2)</f>
        <v>0</v>
      </c>
    </row>
    <row r="833" spans="1:8" s="125" customFormat="1" ht="30" customHeight="1" x14ac:dyDescent="0.2">
      <c r="A833" s="146" t="s">
        <v>370</v>
      </c>
      <c r="B833" s="158" t="s">
        <v>829</v>
      </c>
      <c r="C833" s="124" t="s">
        <v>372</v>
      </c>
      <c r="D833" s="75" t="s">
        <v>145</v>
      </c>
      <c r="E833" s="90"/>
      <c r="F833" s="99"/>
      <c r="G833" s="94"/>
      <c r="H833" s="176"/>
    </row>
    <row r="834" spans="1:8" s="96" customFormat="1" ht="39.950000000000003" customHeight="1" x14ac:dyDescent="0.2">
      <c r="A834" s="146" t="s">
        <v>373</v>
      </c>
      <c r="B834" s="159" t="s">
        <v>66</v>
      </c>
      <c r="C834" s="100" t="s">
        <v>374</v>
      </c>
      <c r="D834" s="95"/>
      <c r="E834" s="90" t="s">
        <v>83</v>
      </c>
      <c r="F834" s="99">
        <v>10</v>
      </c>
      <c r="G834" s="92"/>
      <c r="H834" s="174">
        <f t="shared" ref="H834:H838" si="127">ROUND(G834*F834,2)</f>
        <v>0</v>
      </c>
    </row>
    <row r="835" spans="1:8" s="96" customFormat="1" ht="39.950000000000003" customHeight="1" x14ac:dyDescent="0.2">
      <c r="A835" s="146" t="s">
        <v>375</v>
      </c>
      <c r="B835" s="159" t="s">
        <v>158</v>
      </c>
      <c r="C835" s="100" t="s">
        <v>376</v>
      </c>
      <c r="D835" s="95"/>
      <c r="E835" s="90" t="s">
        <v>83</v>
      </c>
      <c r="F835" s="99">
        <v>4</v>
      </c>
      <c r="G835" s="92"/>
      <c r="H835" s="174">
        <f t="shared" si="127"/>
        <v>0</v>
      </c>
    </row>
    <row r="836" spans="1:8" s="96" customFormat="1" ht="39.950000000000003" customHeight="1" x14ac:dyDescent="0.2">
      <c r="A836" s="146" t="s">
        <v>459</v>
      </c>
      <c r="B836" s="159" t="s">
        <v>234</v>
      </c>
      <c r="C836" s="100" t="s">
        <v>460</v>
      </c>
      <c r="D836" s="95"/>
      <c r="E836" s="90" t="s">
        <v>83</v>
      </c>
      <c r="F836" s="99">
        <v>6</v>
      </c>
      <c r="G836" s="92"/>
      <c r="H836" s="174">
        <f t="shared" si="127"/>
        <v>0</v>
      </c>
    </row>
    <row r="837" spans="1:8" s="96" customFormat="1" ht="30" customHeight="1" x14ac:dyDescent="0.2">
      <c r="A837" s="146" t="s">
        <v>461</v>
      </c>
      <c r="B837" s="159" t="s">
        <v>91</v>
      </c>
      <c r="C837" s="100" t="s">
        <v>463</v>
      </c>
      <c r="D837" s="95"/>
      <c r="E837" s="90" t="s">
        <v>83</v>
      </c>
      <c r="F837" s="99">
        <v>1</v>
      </c>
      <c r="G837" s="92"/>
      <c r="H837" s="174">
        <f t="shared" si="127"/>
        <v>0</v>
      </c>
    </row>
    <row r="838" spans="1:8" s="96" customFormat="1" ht="30" customHeight="1" x14ac:dyDescent="0.2">
      <c r="A838" s="146" t="s">
        <v>464</v>
      </c>
      <c r="B838" s="159" t="s">
        <v>462</v>
      </c>
      <c r="C838" s="100" t="s">
        <v>466</v>
      </c>
      <c r="D838" s="95"/>
      <c r="E838" s="90" t="s">
        <v>83</v>
      </c>
      <c r="F838" s="99">
        <v>1</v>
      </c>
      <c r="G838" s="92"/>
      <c r="H838" s="174">
        <f t="shared" si="127"/>
        <v>0</v>
      </c>
    </row>
    <row r="839" spans="1:8" s="125" customFormat="1" ht="30" customHeight="1" x14ac:dyDescent="0.2">
      <c r="A839" s="146" t="s">
        <v>382</v>
      </c>
      <c r="B839" s="158" t="s">
        <v>830</v>
      </c>
      <c r="C839" s="126" t="s">
        <v>384</v>
      </c>
      <c r="D839" s="95" t="s">
        <v>197</v>
      </c>
      <c r="E839" s="90"/>
      <c r="F839" s="99"/>
      <c r="G839" s="94"/>
      <c r="H839" s="176"/>
    </row>
    <row r="840" spans="1:8" s="125" customFormat="1" ht="30" customHeight="1" x14ac:dyDescent="0.2">
      <c r="A840" s="146" t="s">
        <v>385</v>
      </c>
      <c r="B840" s="159" t="s">
        <v>66</v>
      </c>
      <c r="C840" s="126" t="s">
        <v>386</v>
      </c>
      <c r="D840" s="95"/>
      <c r="E840" s="90" t="s">
        <v>83</v>
      </c>
      <c r="F840" s="99">
        <v>2</v>
      </c>
      <c r="G840" s="92"/>
      <c r="H840" s="174">
        <f>ROUND(G840*F840,2)</f>
        <v>0</v>
      </c>
    </row>
    <row r="841" spans="1:8" s="125" customFormat="1" ht="39.950000000000003" customHeight="1" x14ac:dyDescent="0.2">
      <c r="A841" s="146" t="s">
        <v>427</v>
      </c>
      <c r="B841" s="158" t="s">
        <v>831</v>
      </c>
      <c r="C841" s="126" t="s">
        <v>429</v>
      </c>
      <c r="D841" s="95" t="s">
        <v>197</v>
      </c>
      <c r="E841" s="90"/>
      <c r="F841" s="99"/>
      <c r="G841" s="94"/>
      <c r="H841" s="176"/>
    </row>
    <row r="842" spans="1:8" s="125" customFormat="1" ht="30" customHeight="1" x14ac:dyDescent="0.2">
      <c r="A842" s="146" t="s">
        <v>430</v>
      </c>
      <c r="B842" s="159" t="s">
        <v>66</v>
      </c>
      <c r="C842" s="126" t="s">
        <v>431</v>
      </c>
      <c r="D842" s="95"/>
      <c r="E842" s="90" t="s">
        <v>83</v>
      </c>
      <c r="F842" s="99">
        <v>1</v>
      </c>
      <c r="G842" s="92"/>
      <c r="H842" s="174">
        <f t="shared" ref="H842:H844" si="128">ROUND(G842*F842,2)</f>
        <v>0</v>
      </c>
    </row>
    <row r="843" spans="1:8" s="93" customFormat="1" ht="30" customHeight="1" x14ac:dyDescent="0.2">
      <c r="A843" s="146" t="s">
        <v>396</v>
      </c>
      <c r="B843" s="158" t="s">
        <v>832</v>
      </c>
      <c r="C843" s="88" t="s">
        <v>397</v>
      </c>
      <c r="D843" s="95" t="s">
        <v>197</v>
      </c>
      <c r="E843" s="90" t="s">
        <v>83</v>
      </c>
      <c r="F843" s="99">
        <v>1</v>
      </c>
      <c r="G843" s="92"/>
      <c r="H843" s="174">
        <f t="shared" si="128"/>
        <v>0</v>
      </c>
    </row>
    <row r="844" spans="1:8" s="96" customFormat="1" ht="30" customHeight="1" x14ac:dyDescent="0.2">
      <c r="A844" s="146" t="s">
        <v>398</v>
      </c>
      <c r="B844" s="158" t="s">
        <v>833</v>
      </c>
      <c r="C844" s="88" t="s">
        <v>399</v>
      </c>
      <c r="D844" s="95" t="s">
        <v>197</v>
      </c>
      <c r="E844" s="90" t="s">
        <v>83</v>
      </c>
      <c r="F844" s="99">
        <v>3</v>
      </c>
      <c r="G844" s="92"/>
      <c r="H844" s="174">
        <f t="shared" si="128"/>
        <v>0</v>
      </c>
    </row>
    <row r="845" spans="1:8" ht="39.950000000000003" customHeight="1" x14ac:dyDescent="0.2">
      <c r="A845" s="19"/>
      <c r="B845" s="12"/>
      <c r="C845" s="33" t="s">
        <v>23</v>
      </c>
      <c r="D845" s="10"/>
      <c r="E845" s="9"/>
      <c r="F845" s="8"/>
      <c r="G845" s="19"/>
      <c r="H845" s="22"/>
    </row>
    <row r="846" spans="1:8" s="96" customFormat="1" ht="39.950000000000003" customHeight="1" x14ac:dyDescent="0.2">
      <c r="A846" s="146" t="s">
        <v>142</v>
      </c>
      <c r="B846" s="158" t="s">
        <v>834</v>
      </c>
      <c r="C846" s="100" t="s">
        <v>144</v>
      </c>
      <c r="D846" s="75" t="s">
        <v>145</v>
      </c>
      <c r="E846" s="90" t="s">
        <v>83</v>
      </c>
      <c r="F846" s="99">
        <v>1</v>
      </c>
      <c r="G846" s="92"/>
      <c r="H846" s="174">
        <f>ROUND(G846*F846,2)</f>
        <v>0</v>
      </c>
    </row>
    <row r="847" spans="1:8" s="96" customFormat="1" ht="30" customHeight="1" x14ac:dyDescent="0.2">
      <c r="A847" s="146" t="s">
        <v>215</v>
      </c>
      <c r="B847" s="158" t="s">
        <v>835</v>
      </c>
      <c r="C847" s="88" t="s">
        <v>217</v>
      </c>
      <c r="D847" s="95" t="s">
        <v>197</v>
      </c>
      <c r="E847" s="90"/>
      <c r="F847" s="99"/>
      <c r="G847" s="104"/>
      <c r="H847" s="176"/>
    </row>
    <row r="848" spans="1:8" s="96" customFormat="1" ht="30" customHeight="1" x14ac:dyDescent="0.2">
      <c r="A848" s="146" t="s">
        <v>218</v>
      </c>
      <c r="B848" s="159" t="s">
        <v>66</v>
      </c>
      <c r="C848" s="88" t="s">
        <v>219</v>
      </c>
      <c r="D848" s="95"/>
      <c r="E848" s="90" t="s">
        <v>220</v>
      </c>
      <c r="F848" s="110">
        <v>1</v>
      </c>
      <c r="G848" s="92"/>
      <c r="H848" s="174">
        <f>ROUND(G848*F848,2)</f>
        <v>0</v>
      </c>
    </row>
    <row r="849" spans="1:8" s="93" customFormat="1" ht="30" customHeight="1" x14ac:dyDescent="0.2">
      <c r="A849" s="146" t="s">
        <v>408</v>
      </c>
      <c r="B849" s="158" t="s">
        <v>836</v>
      </c>
      <c r="C849" s="100" t="s">
        <v>409</v>
      </c>
      <c r="D849" s="75" t="s">
        <v>145</v>
      </c>
      <c r="E849" s="90"/>
      <c r="F849" s="99"/>
      <c r="G849" s="94"/>
      <c r="H849" s="176"/>
    </row>
    <row r="850" spans="1:8" s="96" customFormat="1" ht="30" customHeight="1" x14ac:dyDescent="0.2">
      <c r="A850" s="146" t="s">
        <v>410</v>
      </c>
      <c r="B850" s="159" t="s">
        <v>66</v>
      </c>
      <c r="C850" s="88" t="s">
        <v>411</v>
      </c>
      <c r="D850" s="95"/>
      <c r="E850" s="90" t="s">
        <v>83</v>
      </c>
      <c r="F850" s="99">
        <v>6</v>
      </c>
      <c r="G850" s="92"/>
      <c r="H850" s="174">
        <f t="shared" ref="H850:H859" si="129">ROUND(G850*F850,2)</f>
        <v>0</v>
      </c>
    </row>
    <row r="851" spans="1:8" s="96" customFormat="1" ht="30" customHeight="1" x14ac:dyDescent="0.2">
      <c r="A851" s="146" t="s">
        <v>412</v>
      </c>
      <c r="B851" s="159" t="s">
        <v>158</v>
      </c>
      <c r="C851" s="88" t="s">
        <v>413</v>
      </c>
      <c r="D851" s="95"/>
      <c r="E851" s="90" t="s">
        <v>83</v>
      </c>
      <c r="F851" s="99">
        <v>4</v>
      </c>
      <c r="G851" s="92"/>
      <c r="H851" s="174">
        <f t="shared" si="129"/>
        <v>0</v>
      </c>
    </row>
    <row r="852" spans="1:8" s="96" customFormat="1" ht="30" customHeight="1" x14ac:dyDescent="0.2">
      <c r="A852" s="146" t="s">
        <v>414</v>
      </c>
      <c r="B852" s="159" t="s">
        <v>234</v>
      </c>
      <c r="C852" s="88" t="s">
        <v>415</v>
      </c>
      <c r="D852" s="95"/>
      <c r="E852" s="90" t="s">
        <v>83</v>
      </c>
      <c r="F852" s="99">
        <v>2</v>
      </c>
      <c r="G852" s="92"/>
      <c r="H852" s="174">
        <f t="shared" si="129"/>
        <v>0</v>
      </c>
    </row>
    <row r="853" spans="1:8" s="96" customFormat="1" ht="30" customHeight="1" x14ac:dyDescent="0.2">
      <c r="A853" s="146" t="s">
        <v>416</v>
      </c>
      <c r="B853" s="159" t="s">
        <v>91</v>
      </c>
      <c r="C853" s="88" t="s">
        <v>417</v>
      </c>
      <c r="D853" s="95"/>
      <c r="E853" s="90" t="s">
        <v>83</v>
      </c>
      <c r="F853" s="99">
        <v>1</v>
      </c>
      <c r="G853" s="92"/>
      <c r="H853" s="174">
        <f t="shared" si="129"/>
        <v>0</v>
      </c>
    </row>
    <row r="854" spans="1:8" s="93" customFormat="1" ht="30" customHeight="1" x14ac:dyDescent="0.2">
      <c r="A854" s="146" t="s">
        <v>189</v>
      </c>
      <c r="B854" s="158" t="s">
        <v>837</v>
      </c>
      <c r="C854" s="88" t="s">
        <v>191</v>
      </c>
      <c r="D854" s="75" t="s">
        <v>145</v>
      </c>
      <c r="E854" s="90" t="s">
        <v>83</v>
      </c>
      <c r="F854" s="99">
        <v>6</v>
      </c>
      <c r="G854" s="92"/>
      <c r="H854" s="174">
        <f t="shared" si="129"/>
        <v>0</v>
      </c>
    </row>
    <row r="855" spans="1:8" s="93" customFormat="1" ht="30" customHeight="1" x14ac:dyDescent="0.2">
      <c r="A855" s="146" t="s">
        <v>418</v>
      </c>
      <c r="B855" s="158" t="s">
        <v>838</v>
      </c>
      <c r="C855" s="88" t="s">
        <v>420</v>
      </c>
      <c r="D855" s="75" t="s">
        <v>145</v>
      </c>
      <c r="E855" s="90" t="s">
        <v>83</v>
      </c>
      <c r="F855" s="99">
        <v>3</v>
      </c>
      <c r="G855" s="92"/>
      <c r="H855" s="174">
        <f t="shared" si="129"/>
        <v>0</v>
      </c>
    </row>
    <row r="856" spans="1:8" s="96" customFormat="1" ht="30" customHeight="1" x14ac:dyDescent="0.2">
      <c r="A856" s="146" t="s">
        <v>146</v>
      </c>
      <c r="B856" s="158" t="s">
        <v>839</v>
      </c>
      <c r="C856" s="88" t="s">
        <v>148</v>
      </c>
      <c r="D856" s="75" t="s">
        <v>145</v>
      </c>
      <c r="E856" s="90" t="s">
        <v>83</v>
      </c>
      <c r="F856" s="99">
        <v>15</v>
      </c>
      <c r="G856" s="92"/>
      <c r="H856" s="174">
        <f t="shared" si="129"/>
        <v>0</v>
      </c>
    </row>
    <row r="857" spans="1:8" s="96" customFormat="1" ht="30" customHeight="1" x14ac:dyDescent="0.2">
      <c r="A857" s="151" t="s">
        <v>149</v>
      </c>
      <c r="B857" s="166" t="s">
        <v>840</v>
      </c>
      <c r="C857" s="100" t="s">
        <v>151</v>
      </c>
      <c r="D857" s="75" t="s">
        <v>145</v>
      </c>
      <c r="E857" s="101" t="s">
        <v>83</v>
      </c>
      <c r="F857" s="102">
        <v>15</v>
      </c>
      <c r="G857" s="103"/>
      <c r="H857" s="178">
        <f t="shared" si="129"/>
        <v>0</v>
      </c>
    </row>
    <row r="858" spans="1:8" s="96" customFormat="1" ht="30" customHeight="1" x14ac:dyDescent="0.2">
      <c r="A858" s="146" t="s">
        <v>524</v>
      </c>
      <c r="B858" s="158" t="s">
        <v>841</v>
      </c>
      <c r="C858" s="100" t="s">
        <v>526</v>
      </c>
      <c r="D858" s="75" t="s">
        <v>527</v>
      </c>
      <c r="E858" s="90" t="s">
        <v>83</v>
      </c>
      <c r="F858" s="99">
        <v>1</v>
      </c>
      <c r="G858" s="92"/>
      <c r="H858" s="174">
        <f t="shared" si="129"/>
        <v>0</v>
      </c>
    </row>
    <row r="859" spans="1:8" s="93" customFormat="1" ht="30" customHeight="1" x14ac:dyDescent="0.2">
      <c r="A859" s="146" t="s">
        <v>528</v>
      </c>
      <c r="B859" s="158" t="s">
        <v>842</v>
      </c>
      <c r="C859" s="126" t="s">
        <v>882</v>
      </c>
      <c r="D859" s="75" t="s">
        <v>877</v>
      </c>
      <c r="E859" s="90" t="s">
        <v>83</v>
      </c>
      <c r="F859" s="99">
        <v>3</v>
      </c>
      <c r="G859" s="92"/>
      <c r="H859" s="174">
        <f t="shared" si="129"/>
        <v>0</v>
      </c>
    </row>
    <row r="860" spans="1:8" ht="39.950000000000003" customHeight="1" x14ac:dyDescent="0.2">
      <c r="A860" s="19"/>
      <c r="B860" s="16"/>
      <c r="C860" s="33" t="s">
        <v>24</v>
      </c>
      <c r="D860" s="10"/>
      <c r="E860" s="7"/>
      <c r="F860" s="10"/>
      <c r="G860" s="19"/>
      <c r="H860" s="22"/>
    </row>
    <row r="861" spans="1:8" s="93" customFormat="1" ht="30" customHeight="1" x14ac:dyDescent="0.2">
      <c r="A861" s="148" t="s">
        <v>152</v>
      </c>
      <c r="B861" s="158" t="s">
        <v>843</v>
      </c>
      <c r="C861" s="88" t="s">
        <v>153</v>
      </c>
      <c r="D861" s="95" t="s">
        <v>154</v>
      </c>
      <c r="E861" s="90"/>
      <c r="F861" s="91"/>
      <c r="G861" s="94"/>
      <c r="H861" s="174"/>
    </row>
    <row r="862" spans="1:8" s="96" customFormat="1" ht="30" customHeight="1" x14ac:dyDescent="0.2">
      <c r="A862" s="148" t="s">
        <v>155</v>
      </c>
      <c r="B862" s="159" t="s">
        <v>66</v>
      </c>
      <c r="C862" s="88" t="s">
        <v>156</v>
      </c>
      <c r="D862" s="95"/>
      <c r="E862" s="90" t="s">
        <v>70</v>
      </c>
      <c r="F862" s="91">
        <v>150</v>
      </c>
      <c r="G862" s="92"/>
      <c r="H862" s="174">
        <f>ROUND(G862*F862,2)</f>
        <v>0</v>
      </c>
    </row>
    <row r="863" spans="1:8" s="96" customFormat="1" ht="30" customHeight="1" x14ac:dyDescent="0.2">
      <c r="A863" s="148" t="s">
        <v>157</v>
      </c>
      <c r="B863" s="159" t="s">
        <v>158</v>
      </c>
      <c r="C863" s="88" t="s">
        <v>159</v>
      </c>
      <c r="D863" s="95"/>
      <c r="E863" s="90" t="s">
        <v>70</v>
      </c>
      <c r="F863" s="91">
        <v>550</v>
      </c>
      <c r="G863" s="92"/>
      <c r="H863" s="174">
        <f>ROUND(G863*F863,2)</f>
        <v>0</v>
      </c>
    </row>
    <row r="864" spans="1:8" ht="39.950000000000003" customHeight="1" x14ac:dyDescent="0.2">
      <c r="A864" s="19"/>
      <c r="B864" s="5"/>
      <c r="C864" s="33" t="s">
        <v>25</v>
      </c>
      <c r="D864" s="10"/>
      <c r="E864" s="9"/>
      <c r="F864" s="8"/>
      <c r="G864" s="19"/>
      <c r="H864" s="22"/>
    </row>
    <row r="865" spans="1:8" s="96" customFormat="1" ht="39.950000000000003" customHeight="1" x14ac:dyDescent="0.2">
      <c r="A865" s="146" t="s">
        <v>530</v>
      </c>
      <c r="B865" s="158" t="s">
        <v>927</v>
      </c>
      <c r="C865" s="88" t="s">
        <v>531</v>
      </c>
      <c r="D865" s="95" t="s">
        <v>197</v>
      </c>
      <c r="E865" s="90" t="s">
        <v>83</v>
      </c>
      <c r="F865" s="122">
        <v>3</v>
      </c>
      <c r="G865" s="117"/>
      <c r="H865" s="177">
        <f>ROUND(G865*F865,2)</f>
        <v>0</v>
      </c>
    </row>
    <row r="866" spans="1:8" s="39" customFormat="1" ht="39.950000000000003" customHeight="1" thickBot="1" x14ac:dyDescent="0.25">
      <c r="A866" s="152"/>
      <c r="B866" s="35" t="str">
        <f>B740</f>
        <v>J</v>
      </c>
      <c r="C866" s="211" t="str">
        <f>C740</f>
        <v>McADAM AVENUE from End to Scotia Street - Concrete Pavement Rehabilitation</v>
      </c>
      <c r="D866" s="212"/>
      <c r="E866" s="212"/>
      <c r="F866" s="213"/>
      <c r="G866" s="40" t="s">
        <v>17</v>
      </c>
      <c r="H866" s="40">
        <f>SUM(H741:H865)</f>
        <v>0</v>
      </c>
    </row>
    <row r="867" spans="1:8" s="39" customFormat="1" ht="39.950000000000003" customHeight="1" thickTop="1" x14ac:dyDescent="0.2">
      <c r="A867" s="37"/>
      <c r="B867" s="36" t="s">
        <v>43</v>
      </c>
      <c r="C867" s="217" t="s">
        <v>583</v>
      </c>
      <c r="D867" s="218"/>
      <c r="E867" s="218"/>
      <c r="F867" s="219"/>
      <c r="G867" s="37"/>
      <c r="H867" s="38"/>
    </row>
    <row r="868" spans="1:8" ht="39.950000000000003" customHeight="1" x14ac:dyDescent="0.2">
      <c r="A868" s="19"/>
      <c r="B868" s="16"/>
      <c r="C868" s="32" t="s">
        <v>19</v>
      </c>
      <c r="D868" s="10"/>
      <c r="E868" s="8" t="s">
        <v>2</v>
      </c>
      <c r="F868" s="8" t="s">
        <v>2</v>
      </c>
      <c r="G868" s="19" t="s">
        <v>2</v>
      </c>
      <c r="H868" s="22"/>
    </row>
    <row r="869" spans="1:8" s="96" customFormat="1" ht="30" customHeight="1" x14ac:dyDescent="0.2">
      <c r="A869" s="146" t="s">
        <v>67</v>
      </c>
      <c r="B869" s="158" t="s">
        <v>844</v>
      </c>
      <c r="C869" s="88" t="s">
        <v>69</v>
      </c>
      <c r="D869" s="89" t="s">
        <v>60</v>
      </c>
      <c r="E869" s="90" t="s">
        <v>70</v>
      </c>
      <c r="F869" s="91">
        <v>300</v>
      </c>
      <c r="G869" s="92"/>
      <c r="H869" s="174">
        <f t="shared" ref="H869" si="130">ROUND(G869*F869,2)</f>
        <v>0</v>
      </c>
    </row>
    <row r="870" spans="1:8" ht="39.950000000000003" customHeight="1" x14ac:dyDescent="0.2">
      <c r="A870" s="19"/>
      <c r="B870" s="16"/>
      <c r="C870" s="33" t="s">
        <v>33</v>
      </c>
      <c r="D870" s="10"/>
      <c r="E870" s="7"/>
      <c r="F870" s="10"/>
      <c r="G870" s="19"/>
      <c r="H870" s="22"/>
    </row>
    <row r="871" spans="1:8" s="96" customFormat="1" ht="30" customHeight="1" x14ac:dyDescent="0.2">
      <c r="A871" s="148" t="s">
        <v>77</v>
      </c>
      <c r="B871" s="158" t="s">
        <v>845</v>
      </c>
      <c r="C871" s="88" t="s">
        <v>79</v>
      </c>
      <c r="D871" s="95" t="s">
        <v>80</v>
      </c>
      <c r="E871" s="90"/>
      <c r="F871" s="91"/>
      <c r="G871" s="94"/>
      <c r="H871" s="174"/>
    </row>
    <row r="872" spans="1:8" s="96" customFormat="1" ht="30" customHeight="1" x14ac:dyDescent="0.2">
      <c r="A872" s="149" t="s">
        <v>81</v>
      </c>
      <c r="B872" s="160" t="s">
        <v>66</v>
      </c>
      <c r="C872" s="98" t="s">
        <v>82</v>
      </c>
      <c r="D872" s="97" t="s">
        <v>2</v>
      </c>
      <c r="E872" s="97" t="s">
        <v>83</v>
      </c>
      <c r="F872" s="91">
        <v>30</v>
      </c>
      <c r="G872" s="92"/>
      <c r="H872" s="174">
        <f>ROUND(G872*F872,2)</f>
        <v>0</v>
      </c>
    </row>
    <row r="873" spans="1:8" s="93" customFormat="1" ht="30" customHeight="1" x14ac:dyDescent="0.2">
      <c r="A873" s="148" t="s">
        <v>86</v>
      </c>
      <c r="B873" s="158" t="s">
        <v>846</v>
      </c>
      <c r="C873" s="88" t="s">
        <v>88</v>
      </c>
      <c r="D873" s="95" t="s">
        <v>89</v>
      </c>
      <c r="E873" s="90"/>
      <c r="F873" s="91"/>
      <c r="G873" s="94"/>
      <c r="H873" s="174"/>
    </row>
    <row r="874" spans="1:8" s="96" customFormat="1" ht="30" customHeight="1" x14ac:dyDescent="0.2">
      <c r="A874" s="148" t="s">
        <v>90</v>
      </c>
      <c r="B874" s="159" t="s">
        <v>66</v>
      </c>
      <c r="C874" s="88" t="s">
        <v>92</v>
      </c>
      <c r="D874" s="95" t="s">
        <v>2</v>
      </c>
      <c r="E874" s="90" t="s">
        <v>70</v>
      </c>
      <c r="F874" s="91">
        <v>20</v>
      </c>
      <c r="G874" s="92"/>
      <c r="H874" s="174">
        <f t="shared" ref="H874" si="131">ROUND(G874*F874,2)</f>
        <v>0</v>
      </c>
    </row>
    <row r="875" spans="1:8" s="93" customFormat="1" ht="30" customHeight="1" x14ac:dyDescent="0.2">
      <c r="A875" s="148" t="s">
        <v>93</v>
      </c>
      <c r="B875" s="158" t="s">
        <v>856</v>
      </c>
      <c r="C875" s="88" t="s">
        <v>94</v>
      </c>
      <c r="D875" s="95" t="s">
        <v>95</v>
      </c>
      <c r="E875" s="90"/>
      <c r="F875" s="91"/>
      <c r="G875" s="94"/>
      <c r="H875" s="174"/>
    </row>
    <row r="876" spans="1:8" s="96" customFormat="1" ht="30" customHeight="1" x14ac:dyDescent="0.2">
      <c r="A876" s="148" t="s">
        <v>96</v>
      </c>
      <c r="B876" s="159" t="s">
        <v>597</v>
      </c>
      <c r="C876" s="88" t="s">
        <v>107</v>
      </c>
      <c r="D876" s="95" t="s">
        <v>97</v>
      </c>
      <c r="E876" s="90"/>
      <c r="F876" s="91"/>
      <c r="G876" s="94"/>
      <c r="H876" s="174"/>
    </row>
    <row r="877" spans="1:8" s="96" customFormat="1" ht="30" customHeight="1" x14ac:dyDescent="0.2">
      <c r="A877" s="148" t="s">
        <v>98</v>
      </c>
      <c r="B877" s="161" t="s">
        <v>99</v>
      </c>
      <c r="C877" s="88" t="s">
        <v>100</v>
      </c>
      <c r="D877" s="95"/>
      <c r="E877" s="90" t="s">
        <v>70</v>
      </c>
      <c r="F877" s="91">
        <v>50</v>
      </c>
      <c r="G877" s="92"/>
      <c r="H877" s="174">
        <f>ROUND(G877*F877,2)</f>
        <v>0</v>
      </c>
    </row>
    <row r="878" spans="1:8" s="96" customFormat="1" ht="30" customHeight="1" x14ac:dyDescent="0.2">
      <c r="A878" s="148" t="s">
        <v>101</v>
      </c>
      <c r="B878" s="161" t="s">
        <v>102</v>
      </c>
      <c r="C878" s="88" t="s">
        <v>103</v>
      </c>
      <c r="D878" s="95"/>
      <c r="E878" s="90" t="s">
        <v>70</v>
      </c>
      <c r="F878" s="91">
        <v>130</v>
      </c>
      <c r="G878" s="92"/>
      <c r="H878" s="174">
        <f>ROUND(G878*F878,2)</f>
        <v>0</v>
      </c>
    </row>
    <row r="879" spans="1:8" s="96" customFormat="1" ht="30" customHeight="1" x14ac:dyDescent="0.2">
      <c r="A879" s="148" t="s">
        <v>104</v>
      </c>
      <c r="B879" s="161" t="s">
        <v>105</v>
      </c>
      <c r="C879" s="88" t="s">
        <v>106</v>
      </c>
      <c r="D879" s="95" t="s">
        <v>2</v>
      </c>
      <c r="E879" s="90" t="s">
        <v>70</v>
      </c>
      <c r="F879" s="91">
        <v>235</v>
      </c>
      <c r="G879" s="92"/>
      <c r="H879" s="174">
        <f>ROUND(G879*F879,2)</f>
        <v>0</v>
      </c>
    </row>
    <row r="880" spans="1:8" s="96" customFormat="1" ht="30" customHeight="1" x14ac:dyDescent="0.2">
      <c r="A880" s="148" t="s">
        <v>169</v>
      </c>
      <c r="B880" s="158" t="s">
        <v>857</v>
      </c>
      <c r="C880" s="88" t="s">
        <v>171</v>
      </c>
      <c r="D880" s="95" t="s">
        <v>172</v>
      </c>
      <c r="E880" s="90"/>
      <c r="F880" s="91"/>
      <c r="G880" s="94"/>
      <c r="H880" s="174"/>
    </row>
    <row r="881" spans="1:8" s="96" customFormat="1" ht="39.950000000000003" customHeight="1" x14ac:dyDescent="0.2">
      <c r="A881" s="148" t="s">
        <v>173</v>
      </c>
      <c r="B881" s="159" t="s">
        <v>66</v>
      </c>
      <c r="C881" s="88" t="s">
        <v>188</v>
      </c>
      <c r="D881" s="95" t="s">
        <v>174</v>
      </c>
      <c r="E881" s="90"/>
      <c r="F881" s="91"/>
      <c r="G881" s="104"/>
      <c r="H881" s="174"/>
    </row>
    <row r="882" spans="1:8" s="96" customFormat="1" ht="30" customHeight="1" x14ac:dyDescent="0.2">
      <c r="A882" s="148" t="s">
        <v>938</v>
      </c>
      <c r="B882" s="162" t="s">
        <v>99</v>
      </c>
      <c r="C882" s="105" t="s">
        <v>175</v>
      </c>
      <c r="D882" s="89"/>
      <c r="E882" s="106" t="s">
        <v>114</v>
      </c>
      <c r="F882" s="107">
        <v>15</v>
      </c>
      <c r="G882" s="92"/>
      <c r="H882" s="175">
        <f>ROUND(G882*F882,2)</f>
        <v>0</v>
      </c>
    </row>
    <row r="883" spans="1:8" s="108" customFormat="1" ht="39.950000000000003" customHeight="1" x14ac:dyDescent="0.2">
      <c r="A883" s="148" t="s">
        <v>177</v>
      </c>
      <c r="B883" s="159" t="s">
        <v>158</v>
      </c>
      <c r="C883" s="88" t="s">
        <v>179</v>
      </c>
      <c r="D883" s="95" t="s">
        <v>532</v>
      </c>
      <c r="E883" s="90" t="s">
        <v>114</v>
      </c>
      <c r="F883" s="91">
        <v>21</v>
      </c>
      <c r="G883" s="92"/>
      <c r="H883" s="174">
        <f t="shared" ref="H883" si="132">ROUND(G883*F883,2)</f>
        <v>0</v>
      </c>
    </row>
    <row r="884" spans="1:8" ht="39.950000000000003" customHeight="1" x14ac:dyDescent="0.2">
      <c r="A884" s="19"/>
      <c r="B884" s="12"/>
      <c r="C884" s="33" t="s">
        <v>23</v>
      </c>
      <c r="D884" s="10"/>
      <c r="E884" s="9"/>
      <c r="F884" s="8"/>
      <c r="G884" s="19"/>
      <c r="H884" s="22"/>
    </row>
    <row r="885" spans="1:8" s="93" customFormat="1" ht="30" customHeight="1" x14ac:dyDescent="0.2">
      <c r="A885" s="146" t="s">
        <v>189</v>
      </c>
      <c r="B885" s="158" t="s">
        <v>847</v>
      </c>
      <c r="C885" s="88" t="s">
        <v>191</v>
      </c>
      <c r="D885" s="75" t="s">
        <v>145</v>
      </c>
      <c r="E885" s="90" t="s">
        <v>83</v>
      </c>
      <c r="F885" s="99">
        <v>1</v>
      </c>
      <c r="G885" s="92"/>
      <c r="H885" s="174">
        <f t="shared" ref="H885:H886" si="133">ROUND(G885*F885,2)</f>
        <v>0</v>
      </c>
    </row>
    <row r="886" spans="1:8" s="96" customFormat="1" ht="30" customHeight="1" x14ac:dyDescent="0.2">
      <c r="A886" s="146" t="s">
        <v>146</v>
      </c>
      <c r="B886" s="158" t="s">
        <v>848</v>
      </c>
      <c r="C886" s="88" t="s">
        <v>148</v>
      </c>
      <c r="D886" s="75" t="s">
        <v>145</v>
      </c>
      <c r="E886" s="90" t="s">
        <v>83</v>
      </c>
      <c r="F886" s="99">
        <v>1</v>
      </c>
      <c r="G886" s="92"/>
      <c r="H886" s="174">
        <f t="shared" si="133"/>
        <v>0</v>
      </c>
    </row>
    <row r="887" spans="1:8" ht="39.950000000000003" customHeight="1" x14ac:dyDescent="0.2">
      <c r="A887" s="19"/>
      <c r="B887" s="16"/>
      <c r="C887" s="33" t="s">
        <v>24</v>
      </c>
      <c r="D887" s="10"/>
      <c r="E887" s="7"/>
      <c r="F887" s="10"/>
      <c r="G887" s="19"/>
      <c r="H887" s="22"/>
    </row>
    <row r="888" spans="1:8" s="93" customFormat="1" ht="30" customHeight="1" x14ac:dyDescent="0.2">
      <c r="A888" s="148" t="s">
        <v>152</v>
      </c>
      <c r="B888" s="158" t="s">
        <v>849</v>
      </c>
      <c r="C888" s="88" t="s">
        <v>153</v>
      </c>
      <c r="D888" s="95" t="s">
        <v>154</v>
      </c>
      <c r="E888" s="90"/>
      <c r="F888" s="91"/>
      <c r="G888" s="94"/>
      <c r="H888" s="174"/>
    </row>
    <row r="889" spans="1:8" s="96" customFormat="1" ht="30" customHeight="1" x14ac:dyDescent="0.2">
      <c r="A889" s="148" t="s">
        <v>155</v>
      </c>
      <c r="B889" s="159" t="s">
        <v>66</v>
      </c>
      <c r="C889" s="88" t="s">
        <v>156</v>
      </c>
      <c r="D889" s="95"/>
      <c r="E889" s="90" t="s">
        <v>70</v>
      </c>
      <c r="F889" s="91">
        <v>100</v>
      </c>
      <c r="G889" s="92"/>
      <c r="H889" s="174">
        <f>ROUND(G889*F889,2)</f>
        <v>0</v>
      </c>
    </row>
    <row r="890" spans="1:8" s="96" customFormat="1" ht="30" customHeight="1" x14ac:dyDescent="0.2">
      <c r="A890" s="148" t="s">
        <v>157</v>
      </c>
      <c r="B890" s="159" t="s">
        <v>158</v>
      </c>
      <c r="C890" s="88" t="s">
        <v>159</v>
      </c>
      <c r="D890" s="95"/>
      <c r="E890" s="90" t="s">
        <v>70</v>
      </c>
      <c r="F890" s="91">
        <v>200</v>
      </c>
      <c r="G890" s="92"/>
      <c r="H890" s="174">
        <f>ROUND(G890*F890,2)</f>
        <v>0</v>
      </c>
    </row>
    <row r="891" spans="1:8" s="39" customFormat="1" ht="39.950000000000003" customHeight="1" thickBot="1" x14ac:dyDescent="0.25">
      <c r="A891" s="152"/>
      <c r="B891" s="35" t="str">
        <f>B867</f>
        <v>K</v>
      </c>
      <c r="C891" s="211" t="str">
        <f>C867</f>
        <v>ROBINSON STREET from Dufferin Avenue to Flora Avenue (Both Sides) - Concrete Sidewalk Rehabilitation</v>
      </c>
      <c r="D891" s="212"/>
      <c r="E891" s="212"/>
      <c r="F891" s="213"/>
      <c r="G891" s="40" t="s">
        <v>17</v>
      </c>
      <c r="H891" s="40">
        <f>SUM(H868:H890)</f>
        <v>0</v>
      </c>
    </row>
    <row r="892" spans="1:8" s="39" customFormat="1" ht="39.950000000000003" customHeight="1" thickTop="1" x14ac:dyDescent="0.2">
      <c r="A892" s="37"/>
      <c r="B892" s="36" t="s">
        <v>44</v>
      </c>
      <c r="C892" s="232" t="s">
        <v>31</v>
      </c>
      <c r="D892" s="233"/>
      <c r="E892" s="233"/>
      <c r="F892" s="234"/>
      <c r="G892" s="37"/>
      <c r="H892" s="38"/>
    </row>
    <row r="893" spans="1:8" ht="30" customHeight="1" x14ac:dyDescent="0.2">
      <c r="A893" s="19"/>
      <c r="B893" s="16"/>
      <c r="C893" s="109" t="s">
        <v>192</v>
      </c>
      <c r="D893" s="10"/>
      <c r="E893" s="7"/>
      <c r="F893" s="10"/>
      <c r="G893" s="19"/>
      <c r="H893" s="22"/>
    </row>
    <row r="894" spans="1:8" ht="30" customHeight="1" x14ac:dyDescent="0.2">
      <c r="A894" s="19"/>
      <c r="B894" s="16"/>
      <c r="C894" s="109" t="s">
        <v>193</v>
      </c>
      <c r="D894" s="10"/>
      <c r="E894" s="7"/>
      <c r="F894" s="10"/>
      <c r="G894" s="19"/>
      <c r="H894" s="22"/>
    </row>
    <row r="895" spans="1:8" s="96" customFormat="1" ht="30" customHeight="1" x14ac:dyDescent="0.2">
      <c r="A895" s="146" t="s">
        <v>194</v>
      </c>
      <c r="B895" s="158" t="s">
        <v>195</v>
      </c>
      <c r="C895" s="88" t="s">
        <v>196</v>
      </c>
      <c r="D895" s="95" t="s">
        <v>197</v>
      </c>
      <c r="E895" s="90"/>
      <c r="F895" s="99"/>
      <c r="G895" s="94"/>
      <c r="H895" s="176"/>
    </row>
    <row r="896" spans="1:8" s="96" customFormat="1" ht="30" customHeight="1" x14ac:dyDescent="0.2">
      <c r="A896" s="146" t="s">
        <v>198</v>
      </c>
      <c r="B896" s="159" t="s">
        <v>66</v>
      </c>
      <c r="C896" s="88" t="s">
        <v>199</v>
      </c>
      <c r="D896" s="95"/>
      <c r="E896" s="90"/>
      <c r="F896" s="99"/>
      <c r="G896" s="94"/>
      <c r="H896" s="176"/>
    </row>
    <row r="897" spans="1:8" s="96" customFormat="1" ht="30" customHeight="1" x14ac:dyDescent="0.2">
      <c r="A897" s="146" t="s">
        <v>200</v>
      </c>
      <c r="B897" s="161" t="s">
        <v>99</v>
      </c>
      <c r="C897" s="88" t="s">
        <v>201</v>
      </c>
      <c r="D897" s="95"/>
      <c r="E897" s="90" t="s">
        <v>83</v>
      </c>
      <c r="F897" s="99">
        <v>1</v>
      </c>
      <c r="G897" s="92"/>
      <c r="H897" s="174">
        <f>ROUND(G897*F897,2)</f>
        <v>0</v>
      </c>
    </row>
    <row r="898" spans="1:8" s="96" customFormat="1" ht="30" customHeight="1" x14ac:dyDescent="0.2">
      <c r="A898" s="146" t="s">
        <v>202</v>
      </c>
      <c r="B898" s="158" t="s">
        <v>203</v>
      </c>
      <c r="C898" s="88" t="s">
        <v>204</v>
      </c>
      <c r="D898" s="95" t="s">
        <v>197</v>
      </c>
      <c r="E898" s="90"/>
      <c r="F898" s="99"/>
      <c r="G898" s="94"/>
      <c r="H898" s="176"/>
    </row>
    <row r="899" spans="1:8" s="96" customFormat="1" ht="30" customHeight="1" x14ac:dyDescent="0.2">
      <c r="A899" s="146" t="s">
        <v>205</v>
      </c>
      <c r="B899" s="159" t="s">
        <v>66</v>
      </c>
      <c r="C899" s="88" t="s">
        <v>199</v>
      </c>
      <c r="D899" s="95"/>
      <c r="E899" s="90"/>
      <c r="F899" s="99"/>
      <c r="G899" s="94"/>
      <c r="H899" s="176"/>
    </row>
    <row r="900" spans="1:8" s="96" customFormat="1" ht="30" customHeight="1" x14ac:dyDescent="0.2">
      <c r="A900" s="146" t="s">
        <v>206</v>
      </c>
      <c r="B900" s="161" t="s">
        <v>99</v>
      </c>
      <c r="C900" s="88" t="s">
        <v>201</v>
      </c>
      <c r="D900" s="95"/>
      <c r="E900" s="90" t="s">
        <v>114</v>
      </c>
      <c r="F900" s="110">
        <v>1.4</v>
      </c>
      <c r="G900" s="92"/>
      <c r="H900" s="174">
        <f>ROUND(G900*F900,2)</f>
        <v>0</v>
      </c>
    </row>
    <row r="901" spans="1:8" s="96" customFormat="1" ht="39.950000000000003" customHeight="1" x14ac:dyDescent="0.2">
      <c r="A901" s="146"/>
      <c r="B901" s="158" t="s">
        <v>207</v>
      </c>
      <c r="C901" s="88" t="s">
        <v>208</v>
      </c>
      <c r="D901" s="95" t="s">
        <v>197</v>
      </c>
      <c r="E901" s="90"/>
      <c r="F901" s="99"/>
      <c r="G901" s="94"/>
      <c r="H901" s="176"/>
    </row>
    <row r="902" spans="1:8" s="96" customFormat="1" ht="30" customHeight="1" x14ac:dyDescent="0.2">
      <c r="A902" s="146"/>
      <c r="B902" s="159" t="s">
        <v>66</v>
      </c>
      <c r="C902" s="88" t="s">
        <v>209</v>
      </c>
      <c r="D902" s="95"/>
      <c r="E902" s="90" t="s">
        <v>83</v>
      </c>
      <c r="F902" s="99">
        <v>1</v>
      </c>
      <c r="G902" s="92"/>
      <c r="H902" s="174">
        <f t="shared" ref="H902" si="134">ROUND(G902*F902,2)</f>
        <v>0</v>
      </c>
    </row>
    <row r="903" spans="1:8" s="96" customFormat="1" ht="30" customHeight="1" x14ac:dyDescent="0.2">
      <c r="A903" s="146" t="s">
        <v>210</v>
      </c>
      <c r="B903" s="158" t="s">
        <v>211</v>
      </c>
      <c r="C903" s="100" t="s">
        <v>533</v>
      </c>
      <c r="D903" s="111" t="s">
        <v>540</v>
      </c>
      <c r="E903" s="90"/>
      <c r="F903" s="112"/>
      <c r="G903" s="94"/>
      <c r="H903" s="176"/>
    </row>
    <row r="904" spans="1:8" s="96" customFormat="1" ht="30" customHeight="1" x14ac:dyDescent="0.2">
      <c r="A904" s="146" t="s">
        <v>212</v>
      </c>
      <c r="B904" s="159" t="s">
        <v>66</v>
      </c>
      <c r="C904" s="88" t="s">
        <v>213</v>
      </c>
      <c r="D904" s="95"/>
      <c r="E904" s="90" t="s">
        <v>114</v>
      </c>
      <c r="F904" s="99">
        <v>101</v>
      </c>
      <c r="G904" s="92"/>
      <c r="H904" s="174">
        <f t="shared" ref="H904" si="135">ROUND(G904*F904,2)</f>
        <v>0</v>
      </c>
    </row>
    <row r="905" spans="1:8" ht="30" customHeight="1" x14ac:dyDescent="0.2">
      <c r="A905" s="19"/>
      <c r="B905" s="16"/>
      <c r="C905" s="109" t="s">
        <v>214</v>
      </c>
      <c r="D905" s="10"/>
      <c r="E905" s="7"/>
      <c r="F905" s="10"/>
      <c r="G905" s="19"/>
      <c r="H905" s="22"/>
    </row>
    <row r="906" spans="1:8" s="96" customFormat="1" ht="30" customHeight="1" x14ac:dyDescent="0.2">
      <c r="A906" s="146" t="s">
        <v>215</v>
      </c>
      <c r="B906" s="158" t="s">
        <v>216</v>
      </c>
      <c r="C906" s="88" t="s">
        <v>217</v>
      </c>
      <c r="D906" s="95" t="s">
        <v>197</v>
      </c>
      <c r="E906" s="90"/>
      <c r="F906" s="10"/>
      <c r="G906" s="104"/>
      <c r="H906" s="176"/>
    </row>
    <row r="907" spans="1:8" s="96" customFormat="1" ht="30" customHeight="1" x14ac:dyDescent="0.2">
      <c r="A907" s="146" t="s">
        <v>218</v>
      </c>
      <c r="B907" s="159" t="s">
        <v>66</v>
      </c>
      <c r="C907" s="88" t="s">
        <v>219</v>
      </c>
      <c r="D907" s="95"/>
      <c r="E907" s="90" t="s">
        <v>220</v>
      </c>
      <c r="F907" s="113">
        <v>0.45</v>
      </c>
      <c r="G907" s="92"/>
      <c r="H907" s="174">
        <f>ROUND(G907*F907,2)</f>
        <v>0</v>
      </c>
    </row>
    <row r="908" spans="1:8" ht="30" customHeight="1" x14ac:dyDescent="0.2">
      <c r="A908" s="19"/>
      <c r="B908" s="16"/>
      <c r="C908" s="109" t="s">
        <v>221</v>
      </c>
      <c r="D908" s="10"/>
      <c r="E908" s="7"/>
      <c r="F908" s="10"/>
      <c r="G908" s="19"/>
      <c r="H908" s="22"/>
    </row>
    <row r="909" spans="1:8" ht="30" customHeight="1" x14ac:dyDescent="0.2">
      <c r="A909" s="19"/>
      <c r="B909" s="16"/>
      <c r="C909" s="109" t="s">
        <v>222</v>
      </c>
      <c r="D909" s="10"/>
      <c r="E909" s="7"/>
      <c r="F909" s="10"/>
      <c r="G909" s="19"/>
      <c r="H909" s="22"/>
    </row>
    <row r="910" spans="1:8" s="96" customFormat="1" ht="30" customHeight="1" x14ac:dyDescent="0.2">
      <c r="A910" s="148"/>
      <c r="B910" s="158" t="s">
        <v>223</v>
      </c>
      <c r="C910" s="88" t="s">
        <v>224</v>
      </c>
      <c r="D910" s="95" t="s">
        <v>916</v>
      </c>
      <c r="E910" s="90"/>
      <c r="F910" s="114"/>
      <c r="G910" s="115"/>
      <c r="H910" s="177"/>
    </row>
    <row r="911" spans="1:8" s="96" customFormat="1" ht="30" customHeight="1" x14ac:dyDescent="0.2">
      <c r="A911" s="146"/>
      <c r="B911" s="159" t="s">
        <v>66</v>
      </c>
      <c r="C911" s="88" t="s">
        <v>225</v>
      </c>
      <c r="D911" s="95"/>
      <c r="E911" s="90" t="s">
        <v>220</v>
      </c>
      <c r="F911" s="116">
        <v>0.5</v>
      </c>
      <c r="G911" s="117"/>
      <c r="H911" s="177">
        <f>ROUND(G911*F911,2)</f>
        <v>0</v>
      </c>
    </row>
    <row r="912" spans="1:8" s="96" customFormat="1" ht="30" customHeight="1" x14ac:dyDescent="0.2">
      <c r="A912" s="146"/>
      <c r="B912" s="159" t="s">
        <v>158</v>
      </c>
      <c r="C912" s="88" t="s">
        <v>226</v>
      </c>
      <c r="D912" s="95"/>
      <c r="E912" s="90" t="s">
        <v>83</v>
      </c>
      <c r="F912" s="118">
        <v>1</v>
      </c>
      <c r="G912" s="117"/>
      <c r="H912" s="177">
        <f>ROUND(G912*F912,2)</f>
        <v>0</v>
      </c>
    </row>
    <row r="913" spans="1:8" ht="30" customHeight="1" x14ac:dyDescent="0.2">
      <c r="A913" s="19"/>
      <c r="B913" s="16"/>
      <c r="C913" s="109" t="s">
        <v>227</v>
      </c>
      <c r="D913" s="10"/>
      <c r="E913" s="7"/>
      <c r="F913" s="10"/>
      <c r="G913" s="19"/>
      <c r="H913" s="22"/>
    </row>
    <row r="914" spans="1:8" ht="30" customHeight="1" x14ac:dyDescent="0.2">
      <c r="A914" s="19"/>
      <c r="B914" s="16"/>
      <c r="C914" s="109" t="s">
        <v>228</v>
      </c>
      <c r="D914" s="10"/>
      <c r="E914" s="7"/>
      <c r="F914" s="10"/>
      <c r="G914" s="19"/>
      <c r="H914" s="22"/>
    </row>
    <row r="915" spans="1:8" s="96" customFormat="1" ht="30" customHeight="1" x14ac:dyDescent="0.2">
      <c r="A915" s="146" t="s">
        <v>215</v>
      </c>
      <c r="B915" s="158" t="s">
        <v>229</v>
      </c>
      <c r="C915" s="88" t="s">
        <v>217</v>
      </c>
      <c r="D915" s="95" t="s">
        <v>197</v>
      </c>
      <c r="E915" s="90"/>
      <c r="F915" s="99"/>
      <c r="G915" s="104"/>
      <c r="H915" s="176"/>
    </row>
    <row r="916" spans="1:8" s="96" customFormat="1" ht="30" customHeight="1" x14ac:dyDescent="0.2">
      <c r="A916" s="146" t="s">
        <v>218</v>
      </c>
      <c r="B916" s="159" t="s">
        <v>66</v>
      </c>
      <c r="C916" s="88" t="s">
        <v>219</v>
      </c>
      <c r="D916" s="95"/>
      <c r="E916" s="90" t="s">
        <v>220</v>
      </c>
      <c r="F916" s="113">
        <v>1.1499999999999999</v>
      </c>
      <c r="G916" s="92"/>
      <c r="H916" s="174">
        <f>ROUND(G916*F916,2)</f>
        <v>0</v>
      </c>
    </row>
    <row r="917" spans="1:8" ht="30" customHeight="1" x14ac:dyDescent="0.2">
      <c r="A917" s="19"/>
      <c r="B917" s="16"/>
      <c r="C917" s="109" t="s">
        <v>230</v>
      </c>
      <c r="D917" s="10"/>
      <c r="E917" s="7"/>
      <c r="F917" s="10"/>
      <c r="G917" s="19"/>
      <c r="H917" s="22"/>
    </row>
    <row r="918" spans="1:8" s="96" customFormat="1" ht="30" customHeight="1" x14ac:dyDescent="0.2">
      <c r="A918" s="146" t="s">
        <v>215</v>
      </c>
      <c r="B918" s="158" t="s">
        <v>231</v>
      </c>
      <c r="C918" s="88" t="s">
        <v>217</v>
      </c>
      <c r="D918" s="95" t="s">
        <v>197</v>
      </c>
      <c r="E918" s="90"/>
      <c r="F918" s="99"/>
      <c r="G918" s="104"/>
      <c r="H918" s="176"/>
    </row>
    <row r="919" spans="1:8" s="96" customFormat="1" ht="30" customHeight="1" x14ac:dyDescent="0.2">
      <c r="A919" s="146" t="s">
        <v>218</v>
      </c>
      <c r="B919" s="159" t="s">
        <v>66</v>
      </c>
      <c r="C919" s="88" t="s">
        <v>219</v>
      </c>
      <c r="D919" s="95"/>
      <c r="E919" s="90" t="s">
        <v>220</v>
      </c>
      <c r="F919" s="113">
        <v>2.2000000000000002</v>
      </c>
      <c r="G919" s="92"/>
      <c r="H919" s="174">
        <f>ROUND(G919*F919,2)</f>
        <v>0</v>
      </c>
    </row>
    <row r="920" spans="1:8" ht="30" customHeight="1" x14ac:dyDescent="0.2">
      <c r="A920" s="19"/>
      <c r="B920" s="16"/>
      <c r="C920" s="109" t="s">
        <v>232</v>
      </c>
      <c r="D920" s="10"/>
      <c r="E920" s="7"/>
      <c r="F920" s="10"/>
      <c r="G920" s="19"/>
      <c r="H920" s="22"/>
    </row>
    <row r="921" spans="1:8" s="96" customFormat="1" ht="30" customHeight="1" x14ac:dyDescent="0.2">
      <c r="A921" s="148"/>
      <c r="B921" s="158" t="s">
        <v>233</v>
      </c>
      <c r="C921" s="88" t="s">
        <v>224</v>
      </c>
      <c r="D921" s="95" t="s">
        <v>916</v>
      </c>
      <c r="E921" s="90"/>
      <c r="F921" s="114"/>
      <c r="G921" s="115"/>
      <c r="H921" s="177"/>
    </row>
    <row r="922" spans="1:8" s="96" customFormat="1" ht="30" customHeight="1" x14ac:dyDescent="0.2">
      <c r="A922" s="146"/>
      <c r="B922" s="159" t="s">
        <v>66</v>
      </c>
      <c r="C922" s="88" t="s">
        <v>225</v>
      </c>
      <c r="D922" s="95"/>
      <c r="E922" s="90" t="s">
        <v>220</v>
      </c>
      <c r="F922" s="116">
        <v>3.5</v>
      </c>
      <c r="G922" s="117"/>
      <c r="H922" s="177">
        <f>ROUND(G922*F922,2)</f>
        <v>0</v>
      </c>
    </row>
    <row r="923" spans="1:8" s="96" customFormat="1" ht="30" customHeight="1" x14ac:dyDescent="0.2">
      <c r="A923" s="146"/>
      <c r="B923" s="159" t="s">
        <v>158</v>
      </c>
      <c r="C923" s="88" t="s">
        <v>226</v>
      </c>
      <c r="D923" s="95"/>
      <c r="E923" s="90" t="s">
        <v>83</v>
      </c>
      <c r="F923" s="118">
        <v>1</v>
      </c>
      <c r="G923" s="117"/>
      <c r="H923" s="177">
        <f>ROUND(G923*F923,2)</f>
        <v>0</v>
      </c>
    </row>
    <row r="924" spans="1:8" s="96" customFormat="1" ht="39.950000000000003" customHeight="1" x14ac:dyDescent="0.2">
      <c r="A924" s="146"/>
      <c r="B924" s="159" t="s">
        <v>234</v>
      </c>
      <c r="C924" s="88" t="s">
        <v>235</v>
      </c>
      <c r="D924" s="95"/>
      <c r="E924" s="90" t="s">
        <v>83</v>
      </c>
      <c r="F924" s="118">
        <v>1</v>
      </c>
      <c r="G924" s="117"/>
      <c r="H924" s="177">
        <f>ROUND(G924*F924,2)</f>
        <v>0</v>
      </c>
    </row>
    <row r="925" spans="1:8" ht="30" customHeight="1" x14ac:dyDescent="0.2">
      <c r="A925" s="19"/>
      <c r="B925" s="16"/>
      <c r="C925" s="109" t="s">
        <v>236</v>
      </c>
      <c r="D925" s="10"/>
      <c r="E925" s="7"/>
      <c r="F925" s="10"/>
      <c r="G925" s="19"/>
      <c r="H925" s="22"/>
    </row>
    <row r="926" spans="1:8" s="96" customFormat="1" ht="30" customHeight="1" x14ac:dyDescent="0.2">
      <c r="A926" s="146" t="s">
        <v>194</v>
      </c>
      <c r="B926" s="158" t="s">
        <v>237</v>
      </c>
      <c r="C926" s="88" t="s">
        <v>196</v>
      </c>
      <c r="D926" s="95" t="s">
        <v>197</v>
      </c>
      <c r="E926" s="90"/>
      <c r="F926" s="99"/>
      <c r="G926" s="94"/>
      <c r="H926" s="176"/>
    </row>
    <row r="927" spans="1:8" s="96" customFormat="1" ht="30" customHeight="1" x14ac:dyDescent="0.2">
      <c r="A927" s="146" t="s">
        <v>238</v>
      </c>
      <c r="B927" s="159" t="s">
        <v>66</v>
      </c>
      <c r="C927" s="88" t="s">
        <v>239</v>
      </c>
      <c r="D927" s="95"/>
      <c r="E927" s="90"/>
      <c r="F927" s="99"/>
      <c r="G927" s="94"/>
      <c r="H927" s="176"/>
    </row>
    <row r="928" spans="1:8" s="96" customFormat="1" ht="30" customHeight="1" x14ac:dyDescent="0.2">
      <c r="A928" s="146" t="s">
        <v>240</v>
      </c>
      <c r="B928" s="161" t="s">
        <v>99</v>
      </c>
      <c r="C928" s="88" t="s">
        <v>201</v>
      </c>
      <c r="D928" s="95"/>
      <c r="E928" s="90" t="s">
        <v>83</v>
      </c>
      <c r="F928" s="99">
        <v>2</v>
      </c>
      <c r="G928" s="92"/>
      <c r="H928" s="174">
        <f>ROUND(G928*F928,2)</f>
        <v>0</v>
      </c>
    </row>
    <row r="929" spans="1:8" s="96" customFormat="1" ht="39.950000000000003" customHeight="1" x14ac:dyDescent="0.2">
      <c r="A929" s="146"/>
      <c r="B929" s="158" t="s">
        <v>241</v>
      </c>
      <c r="C929" s="88" t="s">
        <v>208</v>
      </c>
      <c r="D929" s="95" t="s">
        <v>197</v>
      </c>
      <c r="E929" s="90"/>
      <c r="F929" s="99"/>
      <c r="G929" s="94"/>
      <c r="H929" s="176"/>
    </row>
    <row r="930" spans="1:8" s="96" customFormat="1" ht="30" customHeight="1" x14ac:dyDescent="0.2">
      <c r="A930" s="146"/>
      <c r="B930" s="159" t="s">
        <v>66</v>
      </c>
      <c r="C930" s="88" t="s">
        <v>209</v>
      </c>
      <c r="D930" s="95"/>
      <c r="E930" s="90" t="s">
        <v>83</v>
      </c>
      <c r="F930" s="99">
        <v>3</v>
      </c>
      <c r="G930" s="92"/>
      <c r="H930" s="174">
        <f t="shared" ref="H930" si="136">ROUND(G930*F930,2)</f>
        <v>0</v>
      </c>
    </row>
    <row r="931" spans="1:8" s="96" customFormat="1" ht="30" customHeight="1" x14ac:dyDescent="0.2">
      <c r="A931" s="146" t="s">
        <v>210</v>
      </c>
      <c r="B931" s="158" t="s">
        <v>242</v>
      </c>
      <c r="C931" s="100" t="s">
        <v>533</v>
      </c>
      <c r="D931" s="111" t="s">
        <v>540</v>
      </c>
      <c r="E931" s="90"/>
      <c r="F931" s="112"/>
      <c r="G931" s="94"/>
      <c r="H931" s="176"/>
    </row>
    <row r="932" spans="1:8" s="96" customFormat="1" ht="30" customHeight="1" x14ac:dyDescent="0.2">
      <c r="A932" s="146" t="s">
        <v>243</v>
      </c>
      <c r="B932" s="159" t="s">
        <v>66</v>
      </c>
      <c r="C932" s="88" t="s">
        <v>244</v>
      </c>
      <c r="D932" s="95"/>
      <c r="E932" s="90" t="s">
        <v>114</v>
      </c>
      <c r="F932" s="99">
        <v>96</v>
      </c>
      <c r="G932" s="92"/>
      <c r="H932" s="174">
        <f t="shared" ref="H932" si="137">ROUND(G932*F932,2)</f>
        <v>0</v>
      </c>
    </row>
    <row r="933" spans="1:8" ht="30" customHeight="1" x14ac:dyDescent="0.2">
      <c r="A933" s="19"/>
      <c r="B933" s="16"/>
      <c r="C933" s="109" t="s">
        <v>245</v>
      </c>
      <c r="D933" s="10"/>
      <c r="E933" s="7"/>
      <c r="F933" s="10"/>
      <c r="G933" s="19"/>
      <c r="H933" s="22"/>
    </row>
    <row r="934" spans="1:8" s="96" customFormat="1" ht="30" customHeight="1" x14ac:dyDescent="0.2">
      <c r="A934" s="148"/>
      <c r="B934" s="158" t="s">
        <v>246</v>
      </c>
      <c r="C934" s="88" t="s">
        <v>224</v>
      </c>
      <c r="D934" s="95" t="s">
        <v>916</v>
      </c>
      <c r="E934" s="90"/>
      <c r="F934" s="114"/>
      <c r="G934" s="115"/>
      <c r="H934" s="177"/>
    </row>
    <row r="935" spans="1:8" s="96" customFormat="1" ht="30" customHeight="1" x14ac:dyDescent="0.2">
      <c r="A935" s="146"/>
      <c r="B935" s="159" t="s">
        <v>66</v>
      </c>
      <c r="C935" s="88" t="s">
        <v>225</v>
      </c>
      <c r="D935" s="95"/>
      <c r="E935" s="90" t="s">
        <v>220</v>
      </c>
      <c r="F935" s="116">
        <v>1.6</v>
      </c>
      <c r="G935" s="117"/>
      <c r="H935" s="177">
        <f>ROUND(G935*F935,2)</f>
        <v>0</v>
      </c>
    </row>
    <row r="936" spans="1:8" s="96" customFormat="1" ht="30" customHeight="1" x14ac:dyDescent="0.2">
      <c r="A936" s="146"/>
      <c r="B936" s="159" t="s">
        <v>158</v>
      </c>
      <c r="C936" s="88" t="s">
        <v>226</v>
      </c>
      <c r="D936" s="95"/>
      <c r="E936" s="90" t="s">
        <v>83</v>
      </c>
      <c r="F936" s="118">
        <v>1</v>
      </c>
      <c r="G936" s="117"/>
      <c r="H936" s="177">
        <f>ROUND(G936*F936,2)</f>
        <v>0</v>
      </c>
    </row>
    <row r="937" spans="1:8" s="96" customFormat="1" ht="39.950000000000003" customHeight="1" x14ac:dyDescent="0.2">
      <c r="A937" s="146"/>
      <c r="B937" s="159" t="s">
        <v>234</v>
      </c>
      <c r="C937" s="88" t="s">
        <v>235</v>
      </c>
      <c r="D937" s="95"/>
      <c r="E937" s="90" t="s">
        <v>83</v>
      </c>
      <c r="F937" s="118">
        <v>1</v>
      </c>
      <c r="G937" s="117"/>
      <c r="H937" s="177">
        <f>ROUND(G937*F937,2)</f>
        <v>0</v>
      </c>
    </row>
    <row r="938" spans="1:8" ht="30" customHeight="1" x14ac:dyDescent="0.2">
      <c r="A938" s="19"/>
      <c r="B938" s="16"/>
      <c r="C938" s="109" t="s">
        <v>247</v>
      </c>
      <c r="D938" s="10"/>
      <c r="E938" s="7"/>
      <c r="F938" s="10"/>
      <c r="G938" s="19"/>
      <c r="H938" s="22"/>
    </row>
    <row r="939" spans="1:8" ht="30" customHeight="1" x14ac:dyDescent="0.2">
      <c r="A939" s="19"/>
      <c r="B939" s="16"/>
      <c r="C939" s="109" t="s">
        <v>248</v>
      </c>
      <c r="D939" s="10"/>
      <c r="E939" s="7"/>
      <c r="F939" s="10"/>
      <c r="G939" s="19"/>
      <c r="H939" s="22"/>
    </row>
    <row r="940" spans="1:8" s="96" customFormat="1" ht="30" customHeight="1" x14ac:dyDescent="0.2">
      <c r="A940" s="146" t="s">
        <v>194</v>
      </c>
      <c r="B940" s="158" t="s">
        <v>249</v>
      </c>
      <c r="C940" s="88" t="s">
        <v>196</v>
      </c>
      <c r="D940" s="95" t="s">
        <v>197</v>
      </c>
      <c r="E940" s="90"/>
      <c r="F940" s="99"/>
      <c r="G940" s="94"/>
      <c r="H940" s="176"/>
    </row>
    <row r="941" spans="1:8" s="96" customFormat="1" ht="30" customHeight="1" x14ac:dyDescent="0.2">
      <c r="A941" s="146" t="s">
        <v>250</v>
      </c>
      <c r="B941" s="159" t="s">
        <v>66</v>
      </c>
      <c r="C941" s="88" t="s">
        <v>251</v>
      </c>
      <c r="D941" s="95"/>
      <c r="E941" s="90"/>
      <c r="F941" s="99"/>
      <c r="G941" s="94"/>
      <c r="H941" s="176"/>
    </row>
    <row r="942" spans="1:8" s="96" customFormat="1" ht="30" customHeight="1" x14ac:dyDescent="0.2">
      <c r="A942" s="146" t="s">
        <v>252</v>
      </c>
      <c r="B942" s="161" t="s">
        <v>99</v>
      </c>
      <c r="C942" s="88" t="s">
        <v>201</v>
      </c>
      <c r="D942" s="95"/>
      <c r="E942" s="90" t="s">
        <v>83</v>
      </c>
      <c r="F942" s="99">
        <v>1</v>
      </c>
      <c r="G942" s="92"/>
      <c r="H942" s="174">
        <f>ROUND(G942*F942,2)</f>
        <v>0</v>
      </c>
    </row>
    <row r="943" spans="1:8" s="96" customFormat="1" ht="39.950000000000003" customHeight="1" x14ac:dyDescent="0.2">
      <c r="A943" s="146"/>
      <c r="B943" s="158" t="s">
        <v>253</v>
      </c>
      <c r="C943" s="88" t="s">
        <v>208</v>
      </c>
      <c r="D943" s="95" t="s">
        <v>197</v>
      </c>
      <c r="E943" s="90"/>
      <c r="F943" s="99"/>
      <c r="G943" s="94"/>
      <c r="H943" s="176"/>
    </row>
    <row r="944" spans="1:8" s="96" customFormat="1" ht="30" customHeight="1" x14ac:dyDescent="0.2">
      <c r="A944" s="146"/>
      <c r="B944" s="159" t="s">
        <v>66</v>
      </c>
      <c r="C944" s="88" t="s">
        <v>209</v>
      </c>
      <c r="D944" s="95"/>
      <c r="E944" s="90" t="s">
        <v>83</v>
      </c>
      <c r="F944" s="99">
        <v>2</v>
      </c>
      <c r="G944" s="92"/>
      <c r="H944" s="174">
        <f t="shared" ref="H944" si="138">ROUND(G944*F944,2)</f>
        <v>0</v>
      </c>
    </row>
    <row r="945" spans="1:8" s="96" customFormat="1" ht="30" customHeight="1" x14ac:dyDescent="0.2">
      <c r="A945" s="146" t="s">
        <v>210</v>
      </c>
      <c r="B945" s="158" t="s">
        <v>254</v>
      </c>
      <c r="C945" s="100" t="s">
        <v>533</v>
      </c>
      <c r="D945" s="111" t="s">
        <v>540</v>
      </c>
      <c r="E945" s="90"/>
      <c r="F945" s="112"/>
      <c r="G945" s="94"/>
      <c r="H945" s="176"/>
    </row>
    <row r="946" spans="1:8" s="96" customFormat="1" ht="30" customHeight="1" x14ac:dyDescent="0.2">
      <c r="A946" s="146" t="s">
        <v>255</v>
      </c>
      <c r="B946" s="159" t="s">
        <v>66</v>
      </c>
      <c r="C946" s="88" t="s">
        <v>256</v>
      </c>
      <c r="D946" s="95"/>
      <c r="E946" s="90" t="s">
        <v>114</v>
      </c>
      <c r="F946" s="99">
        <v>96</v>
      </c>
      <c r="G946" s="92"/>
      <c r="H946" s="174">
        <f t="shared" ref="H946" si="139">ROUND(G946*F946,2)</f>
        <v>0</v>
      </c>
    </row>
    <row r="947" spans="1:8" ht="30" customHeight="1" x14ac:dyDescent="0.2">
      <c r="A947" s="19"/>
      <c r="B947" s="16"/>
      <c r="C947" s="109" t="s">
        <v>257</v>
      </c>
      <c r="D947" s="10"/>
      <c r="E947" s="7"/>
      <c r="F947" s="10"/>
      <c r="G947" s="19"/>
      <c r="H947" s="22"/>
    </row>
    <row r="948" spans="1:8" s="96" customFormat="1" ht="30" customHeight="1" x14ac:dyDescent="0.2">
      <c r="A948" s="148"/>
      <c r="B948" s="158" t="s">
        <v>258</v>
      </c>
      <c r="C948" s="88" t="s">
        <v>224</v>
      </c>
      <c r="D948" s="95" t="s">
        <v>916</v>
      </c>
      <c r="E948" s="90"/>
      <c r="F948" s="114"/>
      <c r="G948" s="115"/>
      <c r="H948" s="177"/>
    </row>
    <row r="949" spans="1:8" s="96" customFormat="1" ht="30" customHeight="1" x14ac:dyDescent="0.2">
      <c r="A949" s="146"/>
      <c r="B949" s="159" t="s">
        <v>66</v>
      </c>
      <c r="C949" s="88" t="s">
        <v>226</v>
      </c>
      <c r="D949" s="95"/>
      <c r="E949" s="90" t="s">
        <v>83</v>
      </c>
      <c r="F949" s="118">
        <v>1</v>
      </c>
      <c r="G949" s="117"/>
      <c r="H949" s="177">
        <f>ROUND(G949*F949,2)</f>
        <v>0</v>
      </c>
    </row>
    <row r="950" spans="1:8" s="96" customFormat="1" ht="30" customHeight="1" x14ac:dyDescent="0.2">
      <c r="A950" s="146" t="s">
        <v>215</v>
      </c>
      <c r="B950" s="158" t="s">
        <v>259</v>
      </c>
      <c r="C950" s="88" t="s">
        <v>217</v>
      </c>
      <c r="D950" s="95" t="s">
        <v>197</v>
      </c>
      <c r="E950" s="90"/>
      <c r="F950" s="99"/>
      <c r="G950" s="104"/>
      <c r="H950" s="176"/>
    </row>
    <row r="951" spans="1:8" s="96" customFormat="1" ht="30" customHeight="1" x14ac:dyDescent="0.2">
      <c r="A951" s="146" t="s">
        <v>218</v>
      </c>
      <c r="B951" s="159" t="s">
        <v>66</v>
      </c>
      <c r="C951" s="88" t="s">
        <v>219</v>
      </c>
      <c r="D951" s="95"/>
      <c r="E951" s="90" t="s">
        <v>220</v>
      </c>
      <c r="F951" s="113">
        <v>1.6</v>
      </c>
      <c r="G951" s="92"/>
      <c r="H951" s="174">
        <f>ROUND(G951*F951,2)</f>
        <v>0</v>
      </c>
    </row>
    <row r="952" spans="1:8" ht="30" customHeight="1" x14ac:dyDescent="0.2">
      <c r="A952" s="19"/>
      <c r="B952" s="16"/>
      <c r="C952" s="109" t="s">
        <v>260</v>
      </c>
      <c r="D952" s="10"/>
      <c r="E952" s="7"/>
      <c r="F952" s="10"/>
      <c r="G952" s="19"/>
      <c r="H952" s="22"/>
    </row>
    <row r="953" spans="1:8" s="96" customFormat="1" ht="30" customHeight="1" x14ac:dyDescent="0.2">
      <c r="A953" s="146" t="s">
        <v>194</v>
      </c>
      <c r="B953" s="158" t="s">
        <v>261</v>
      </c>
      <c r="C953" s="88" t="s">
        <v>196</v>
      </c>
      <c r="D953" s="95" t="s">
        <v>197</v>
      </c>
      <c r="E953" s="90"/>
      <c r="F953" s="99"/>
      <c r="G953" s="94"/>
      <c r="H953" s="176"/>
    </row>
    <row r="954" spans="1:8" s="96" customFormat="1" ht="30" customHeight="1" x14ac:dyDescent="0.2">
      <c r="A954" s="146" t="s">
        <v>250</v>
      </c>
      <c r="B954" s="159" t="s">
        <v>66</v>
      </c>
      <c r="C954" s="88" t="s">
        <v>251</v>
      </c>
      <c r="D954" s="95"/>
      <c r="E954" s="90"/>
      <c r="F954" s="99"/>
      <c r="G954" s="94"/>
      <c r="H954" s="176"/>
    </row>
    <row r="955" spans="1:8" s="96" customFormat="1" ht="30" customHeight="1" x14ac:dyDescent="0.2">
      <c r="A955" s="146" t="s">
        <v>252</v>
      </c>
      <c r="B955" s="161" t="s">
        <v>99</v>
      </c>
      <c r="C955" s="88" t="s">
        <v>201</v>
      </c>
      <c r="D955" s="95"/>
      <c r="E955" s="90" t="s">
        <v>83</v>
      </c>
      <c r="F955" s="99">
        <v>3</v>
      </c>
      <c r="G955" s="92"/>
      <c r="H955" s="174">
        <f>ROUND(G955*F955,2)</f>
        <v>0</v>
      </c>
    </row>
    <row r="956" spans="1:8" s="96" customFormat="1" ht="39.950000000000003" customHeight="1" x14ac:dyDescent="0.2">
      <c r="A956" s="146" t="s">
        <v>202</v>
      </c>
      <c r="B956" s="158" t="s">
        <v>262</v>
      </c>
      <c r="C956" s="88" t="s">
        <v>204</v>
      </c>
      <c r="D956" s="95" t="s">
        <v>197</v>
      </c>
      <c r="E956" s="90"/>
      <c r="F956" s="99"/>
      <c r="G956" s="94"/>
      <c r="H956" s="176"/>
    </row>
    <row r="957" spans="1:8" s="96" customFormat="1" ht="30" customHeight="1" x14ac:dyDescent="0.2">
      <c r="A957" s="146" t="s">
        <v>263</v>
      </c>
      <c r="B957" s="159" t="s">
        <v>66</v>
      </c>
      <c r="C957" s="88" t="s">
        <v>264</v>
      </c>
      <c r="D957" s="95"/>
      <c r="E957" s="90"/>
      <c r="F957" s="99"/>
      <c r="G957" s="94"/>
      <c r="H957" s="176"/>
    </row>
    <row r="958" spans="1:8" s="96" customFormat="1" ht="30" customHeight="1" x14ac:dyDescent="0.2">
      <c r="A958" s="146" t="s">
        <v>265</v>
      </c>
      <c r="B958" s="161" t="s">
        <v>99</v>
      </c>
      <c r="C958" s="88" t="s">
        <v>201</v>
      </c>
      <c r="D958" s="95"/>
      <c r="E958" s="90" t="s">
        <v>114</v>
      </c>
      <c r="F958" s="110">
        <v>1</v>
      </c>
      <c r="G958" s="92"/>
      <c r="H958" s="174">
        <f>ROUND(G958*F958,2)</f>
        <v>0</v>
      </c>
    </row>
    <row r="959" spans="1:8" s="96" customFormat="1" ht="39.950000000000003" customHeight="1" x14ac:dyDescent="0.2">
      <c r="A959" s="146"/>
      <c r="B959" s="158" t="s">
        <v>266</v>
      </c>
      <c r="C959" s="88" t="s">
        <v>208</v>
      </c>
      <c r="D959" s="95" t="s">
        <v>197</v>
      </c>
      <c r="E959" s="90"/>
      <c r="F959" s="99"/>
      <c r="G959" s="94"/>
      <c r="H959" s="176"/>
    </row>
    <row r="960" spans="1:8" s="96" customFormat="1" ht="30" customHeight="1" x14ac:dyDescent="0.2">
      <c r="A960" s="146"/>
      <c r="B960" s="159" t="s">
        <v>66</v>
      </c>
      <c r="C960" s="88" t="s">
        <v>209</v>
      </c>
      <c r="D960" s="95"/>
      <c r="E960" s="90" t="s">
        <v>83</v>
      </c>
      <c r="F960" s="99">
        <v>6</v>
      </c>
      <c r="G960" s="92"/>
      <c r="H960" s="174">
        <f t="shared" ref="H960" si="140">ROUND(G960*F960,2)</f>
        <v>0</v>
      </c>
    </row>
    <row r="961" spans="1:8" s="96" customFormat="1" ht="30" customHeight="1" x14ac:dyDescent="0.2">
      <c r="A961" s="146" t="s">
        <v>210</v>
      </c>
      <c r="B961" s="158" t="s">
        <v>267</v>
      </c>
      <c r="C961" s="100" t="s">
        <v>533</v>
      </c>
      <c r="D961" s="111" t="s">
        <v>540</v>
      </c>
      <c r="E961" s="90"/>
      <c r="F961" s="112"/>
      <c r="G961" s="94"/>
      <c r="H961" s="176"/>
    </row>
    <row r="962" spans="1:8" s="96" customFormat="1" ht="30" customHeight="1" x14ac:dyDescent="0.2">
      <c r="A962" s="146" t="s">
        <v>255</v>
      </c>
      <c r="B962" s="159" t="s">
        <v>66</v>
      </c>
      <c r="C962" s="88" t="s">
        <v>256</v>
      </c>
      <c r="D962" s="95"/>
      <c r="E962" s="90" t="s">
        <v>114</v>
      </c>
      <c r="F962" s="99">
        <v>99</v>
      </c>
      <c r="G962" s="92"/>
      <c r="H962" s="174">
        <f t="shared" ref="H962" si="141">ROUND(G962*F962,2)</f>
        <v>0</v>
      </c>
    </row>
    <row r="963" spans="1:8" ht="30" customHeight="1" x14ac:dyDescent="0.2">
      <c r="A963" s="19"/>
      <c r="B963" s="16"/>
      <c r="C963" s="109" t="s">
        <v>268</v>
      </c>
      <c r="D963" s="10"/>
      <c r="E963" s="7"/>
      <c r="F963" s="10"/>
      <c r="G963" s="19"/>
      <c r="H963" s="22"/>
    </row>
    <row r="964" spans="1:8" ht="30" customHeight="1" x14ac:dyDescent="0.2">
      <c r="A964" s="19"/>
      <c r="B964" s="16"/>
      <c r="C964" s="109" t="s">
        <v>269</v>
      </c>
      <c r="D964" s="10"/>
      <c r="E964" s="7"/>
      <c r="F964" s="10"/>
      <c r="G964" s="19"/>
      <c r="H964" s="22"/>
    </row>
    <row r="965" spans="1:8" s="96" customFormat="1" ht="30" customHeight="1" x14ac:dyDescent="0.2">
      <c r="A965" s="146" t="s">
        <v>194</v>
      </c>
      <c r="B965" s="158" t="s">
        <v>270</v>
      </c>
      <c r="C965" s="88" t="s">
        <v>196</v>
      </c>
      <c r="D965" s="95" t="s">
        <v>197</v>
      </c>
      <c r="E965" s="90"/>
      <c r="F965" s="99"/>
      <c r="G965" s="94"/>
      <c r="H965" s="176"/>
    </row>
    <row r="966" spans="1:8" s="96" customFormat="1" ht="30" customHeight="1" x14ac:dyDescent="0.2">
      <c r="A966" s="146" t="s">
        <v>250</v>
      </c>
      <c r="B966" s="159" t="s">
        <v>66</v>
      </c>
      <c r="C966" s="88" t="s">
        <v>251</v>
      </c>
      <c r="D966" s="95"/>
      <c r="E966" s="90"/>
      <c r="F966" s="99"/>
      <c r="G966" s="94"/>
      <c r="H966" s="176"/>
    </row>
    <row r="967" spans="1:8" s="96" customFormat="1" ht="30" customHeight="1" x14ac:dyDescent="0.2">
      <c r="A967" s="146" t="s">
        <v>252</v>
      </c>
      <c r="B967" s="161" t="s">
        <v>99</v>
      </c>
      <c r="C967" s="88" t="s">
        <v>201</v>
      </c>
      <c r="D967" s="95"/>
      <c r="E967" s="90" t="s">
        <v>83</v>
      </c>
      <c r="F967" s="99">
        <v>1</v>
      </c>
      <c r="G967" s="92"/>
      <c r="H967" s="174">
        <f>ROUND(G967*F967,2)</f>
        <v>0</v>
      </c>
    </row>
    <row r="968" spans="1:8" s="96" customFormat="1" ht="39.950000000000003" customHeight="1" x14ac:dyDescent="0.2">
      <c r="A968" s="146"/>
      <c r="B968" s="158" t="s">
        <v>271</v>
      </c>
      <c r="C968" s="88" t="s">
        <v>208</v>
      </c>
      <c r="D968" s="95" t="s">
        <v>197</v>
      </c>
      <c r="E968" s="90"/>
      <c r="F968" s="99"/>
      <c r="G968" s="94"/>
      <c r="H968" s="176"/>
    </row>
    <row r="969" spans="1:8" s="96" customFormat="1" ht="30" customHeight="1" x14ac:dyDescent="0.2">
      <c r="A969" s="146"/>
      <c r="B969" s="159" t="s">
        <v>66</v>
      </c>
      <c r="C969" s="88" t="s">
        <v>209</v>
      </c>
      <c r="D969" s="95"/>
      <c r="E969" s="90" t="s">
        <v>83</v>
      </c>
      <c r="F969" s="99">
        <v>2</v>
      </c>
      <c r="G969" s="92"/>
      <c r="H969" s="174">
        <f t="shared" ref="H969" si="142">ROUND(G969*F969,2)</f>
        <v>0</v>
      </c>
    </row>
    <row r="970" spans="1:8" s="96" customFormat="1" ht="30" customHeight="1" x14ac:dyDescent="0.2">
      <c r="A970" s="146" t="s">
        <v>210</v>
      </c>
      <c r="B970" s="158" t="s">
        <v>272</v>
      </c>
      <c r="C970" s="100" t="s">
        <v>533</v>
      </c>
      <c r="D970" s="111" t="s">
        <v>540</v>
      </c>
      <c r="E970" s="90"/>
      <c r="F970" s="112"/>
      <c r="G970" s="94"/>
      <c r="H970" s="176"/>
    </row>
    <row r="971" spans="1:8" s="96" customFormat="1" ht="30" customHeight="1" x14ac:dyDescent="0.2">
      <c r="A971" s="146" t="s">
        <v>255</v>
      </c>
      <c r="B971" s="159" t="s">
        <v>66</v>
      </c>
      <c r="C971" s="88" t="s">
        <v>273</v>
      </c>
      <c r="D971" s="95"/>
      <c r="E971" s="90" t="s">
        <v>114</v>
      </c>
      <c r="F971" s="99">
        <v>102</v>
      </c>
      <c r="G971" s="92"/>
      <c r="H971" s="174">
        <f t="shared" ref="H971" si="143">ROUND(G971*F971,2)</f>
        <v>0</v>
      </c>
    </row>
    <row r="972" spans="1:8" s="39" customFormat="1" ht="39.950000000000003" customHeight="1" thickBot="1" x14ac:dyDescent="0.25">
      <c r="A972" s="152"/>
      <c r="B972" s="35" t="str">
        <f>B892</f>
        <v>L</v>
      </c>
      <c r="C972" s="211" t="str">
        <f>C892</f>
        <v>WATER AND WASTE WORK</v>
      </c>
      <c r="D972" s="212"/>
      <c r="E972" s="212"/>
      <c r="F972" s="213"/>
      <c r="G972" s="40" t="s">
        <v>17</v>
      </c>
      <c r="H972" s="40">
        <f>SUM(H893:H971)</f>
        <v>0</v>
      </c>
    </row>
    <row r="973" spans="1:8" ht="50.1" customHeight="1" thickTop="1" x14ac:dyDescent="0.2">
      <c r="A973" s="19">
        <v>0</v>
      </c>
      <c r="B973" s="235" t="s">
        <v>898</v>
      </c>
      <c r="C973" s="236"/>
      <c r="D973" s="236"/>
      <c r="E973" s="236"/>
      <c r="F973" s="236"/>
      <c r="G973" s="237"/>
      <c r="H973" s="63"/>
    </row>
    <row r="974" spans="1:8" s="39" customFormat="1" ht="39.950000000000003" customHeight="1" x14ac:dyDescent="0.2">
      <c r="A974" s="37"/>
      <c r="B974" s="36" t="s">
        <v>45</v>
      </c>
      <c r="C974" s="232" t="s">
        <v>905</v>
      </c>
      <c r="D974" s="233"/>
      <c r="E974" s="233"/>
      <c r="F974" s="234"/>
      <c r="G974" s="37"/>
      <c r="H974" s="38"/>
    </row>
    <row r="975" spans="1:8" ht="39.950000000000003" customHeight="1" x14ac:dyDescent="0.2">
      <c r="A975" s="19"/>
      <c r="B975" s="143"/>
      <c r="C975" s="109" t="s">
        <v>544</v>
      </c>
      <c r="D975" s="10"/>
      <c r="E975" s="8" t="s">
        <v>2</v>
      </c>
      <c r="F975" s="8" t="s">
        <v>2</v>
      </c>
      <c r="G975" s="19" t="s">
        <v>2</v>
      </c>
      <c r="H975" s="22"/>
    </row>
    <row r="976" spans="1:8" s="145" customFormat="1" ht="80.099999999999994" customHeight="1" x14ac:dyDescent="0.2">
      <c r="A976" s="144"/>
      <c r="B976" s="170" t="s">
        <v>858</v>
      </c>
      <c r="C976" s="71" t="s">
        <v>902</v>
      </c>
      <c r="D976" s="190" t="s">
        <v>638</v>
      </c>
      <c r="E976" s="72" t="s">
        <v>83</v>
      </c>
      <c r="F976" s="191">
        <v>6</v>
      </c>
      <c r="G976" s="92"/>
      <c r="H976" s="192">
        <f>ROUND(G976*F976,2)</f>
        <v>0</v>
      </c>
    </row>
    <row r="977" spans="1:8" s="145" customFormat="1" ht="50.1" customHeight="1" x14ac:dyDescent="0.2">
      <c r="A977" s="144"/>
      <c r="B977" s="170" t="s">
        <v>859</v>
      </c>
      <c r="C977" s="71" t="s">
        <v>547</v>
      </c>
      <c r="D977" s="190" t="s">
        <v>638</v>
      </c>
      <c r="E977" s="72" t="s">
        <v>548</v>
      </c>
      <c r="F977" s="191">
        <v>270</v>
      </c>
      <c r="G977" s="92"/>
      <c r="H977" s="192">
        <f t="shared" ref="H977" si="144">ROUND(G977*F977,2)</f>
        <v>0</v>
      </c>
    </row>
    <row r="978" spans="1:8" s="145" customFormat="1" ht="50.1" customHeight="1" x14ac:dyDescent="0.2">
      <c r="A978" s="144"/>
      <c r="B978" s="170" t="s">
        <v>860</v>
      </c>
      <c r="C978" s="88" t="s">
        <v>550</v>
      </c>
      <c r="D978" s="190" t="s">
        <v>638</v>
      </c>
      <c r="E978" s="72" t="s">
        <v>83</v>
      </c>
      <c r="F978" s="191">
        <v>6</v>
      </c>
      <c r="G978" s="92"/>
      <c r="H978" s="192">
        <f>ROUND(G978*F978,2)</f>
        <v>0</v>
      </c>
    </row>
    <row r="979" spans="1:8" s="145" customFormat="1" ht="110.1" customHeight="1" x14ac:dyDescent="0.2">
      <c r="A979" s="144"/>
      <c r="B979" s="170" t="s">
        <v>861</v>
      </c>
      <c r="C979" s="193" t="s">
        <v>552</v>
      </c>
      <c r="D979" s="190" t="s">
        <v>638</v>
      </c>
      <c r="E979" s="72" t="s">
        <v>83</v>
      </c>
      <c r="F979" s="191">
        <v>2</v>
      </c>
      <c r="G979" s="92"/>
      <c r="H979" s="192">
        <f t="shared" ref="H979:H984" si="145">ROUND(G979*F979,2)</f>
        <v>0</v>
      </c>
    </row>
    <row r="980" spans="1:8" s="145" customFormat="1" ht="54.95" customHeight="1" x14ac:dyDescent="0.2">
      <c r="A980" s="144"/>
      <c r="B980" s="170" t="s">
        <v>862</v>
      </c>
      <c r="C980" s="193" t="s">
        <v>554</v>
      </c>
      <c r="D980" s="190" t="s">
        <v>638</v>
      </c>
      <c r="E980" s="72" t="s">
        <v>83</v>
      </c>
      <c r="F980" s="194">
        <v>1</v>
      </c>
      <c r="G980" s="92"/>
      <c r="H980" s="192">
        <f t="shared" si="145"/>
        <v>0</v>
      </c>
    </row>
    <row r="981" spans="1:8" s="145" customFormat="1" ht="50.1" customHeight="1" x14ac:dyDescent="0.2">
      <c r="A981" s="144"/>
      <c r="B981" s="170" t="s">
        <v>863</v>
      </c>
      <c r="C981" s="193" t="s">
        <v>556</v>
      </c>
      <c r="D981" s="190" t="s">
        <v>638</v>
      </c>
      <c r="E981" s="72" t="s">
        <v>83</v>
      </c>
      <c r="F981" s="194">
        <v>1</v>
      </c>
      <c r="G981" s="92"/>
      <c r="H981" s="192">
        <f t="shared" si="145"/>
        <v>0</v>
      </c>
    </row>
    <row r="982" spans="1:8" s="145" customFormat="1" ht="50.1" customHeight="1" x14ac:dyDescent="0.2">
      <c r="A982" s="144"/>
      <c r="B982" s="170" t="s">
        <v>864</v>
      </c>
      <c r="C982" s="193" t="s">
        <v>558</v>
      </c>
      <c r="D982" s="190" t="s">
        <v>638</v>
      </c>
      <c r="E982" s="72" t="s">
        <v>559</v>
      </c>
      <c r="F982" s="191">
        <v>6</v>
      </c>
      <c r="G982" s="92"/>
      <c r="H982" s="192">
        <f t="shared" si="145"/>
        <v>0</v>
      </c>
    </row>
    <row r="983" spans="1:8" s="145" customFormat="1" ht="65.099999999999994" customHeight="1" x14ac:dyDescent="0.2">
      <c r="A983" s="144"/>
      <c r="B983" s="170" t="s">
        <v>865</v>
      </c>
      <c r="C983" s="195" t="s">
        <v>903</v>
      </c>
      <c r="D983" s="190" t="s">
        <v>638</v>
      </c>
      <c r="E983" s="196" t="s">
        <v>561</v>
      </c>
      <c r="F983" s="191">
        <v>7</v>
      </c>
      <c r="G983" s="92"/>
      <c r="H983" s="192">
        <f t="shared" si="145"/>
        <v>0</v>
      </c>
    </row>
    <row r="984" spans="1:8" s="145" customFormat="1" ht="50.1" customHeight="1" x14ac:dyDescent="0.2">
      <c r="A984" s="144"/>
      <c r="B984" s="184" t="s">
        <v>866</v>
      </c>
      <c r="C984" s="185" t="s">
        <v>904</v>
      </c>
      <c r="D984" s="186" t="s">
        <v>638</v>
      </c>
      <c r="E984" s="187" t="s">
        <v>561</v>
      </c>
      <c r="F984" s="188">
        <v>7</v>
      </c>
      <c r="G984" s="92"/>
      <c r="H984" s="189">
        <f t="shared" si="145"/>
        <v>0</v>
      </c>
    </row>
    <row r="985" spans="1:8" s="39" customFormat="1" ht="39.950000000000003" customHeight="1" thickBot="1" x14ac:dyDescent="0.25">
      <c r="A985" s="152"/>
      <c r="B985" s="35" t="str">
        <f>B974</f>
        <v>M</v>
      </c>
      <c r="C985" s="211" t="str">
        <f>C974</f>
        <v>LUXTON AVENUE from St. Cross Street to Scotia Street - Installation of Street Lighting and Associated Works</v>
      </c>
      <c r="D985" s="212"/>
      <c r="E985" s="212"/>
      <c r="F985" s="213"/>
      <c r="G985" s="40"/>
      <c r="H985" s="40">
        <f>SUM(H975:H984)</f>
        <v>0</v>
      </c>
    </row>
    <row r="986" spans="1:8" s="39" customFormat="1" ht="39.950000000000003" customHeight="1" thickTop="1" x14ac:dyDescent="0.2">
      <c r="A986" s="41"/>
      <c r="B986" s="36" t="s">
        <v>46</v>
      </c>
      <c r="C986" s="217" t="s">
        <v>879</v>
      </c>
      <c r="D986" s="218"/>
      <c r="E986" s="218"/>
      <c r="F986" s="219"/>
      <c r="G986" s="41"/>
      <c r="H986" s="42"/>
    </row>
    <row r="987" spans="1:8" ht="39.950000000000003" customHeight="1" x14ac:dyDescent="0.2">
      <c r="A987" s="19"/>
      <c r="B987" s="143"/>
      <c r="C987" s="109" t="s">
        <v>544</v>
      </c>
      <c r="D987" s="10"/>
      <c r="E987" s="8" t="s">
        <v>2</v>
      </c>
      <c r="F987" s="8" t="s">
        <v>2</v>
      </c>
      <c r="G987" s="19"/>
      <c r="H987" s="22"/>
    </row>
    <row r="988" spans="1:8" s="145" customFormat="1" ht="80.099999999999994" customHeight="1" x14ac:dyDescent="0.2">
      <c r="A988" s="144"/>
      <c r="B988" s="170" t="s">
        <v>586</v>
      </c>
      <c r="C988" s="71" t="s">
        <v>883</v>
      </c>
      <c r="D988" s="190" t="s">
        <v>638</v>
      </c>
      <c r="E988" s="72" t="s">
        <v>83</v>
      </c>
      <c r="F988" s="191">
        <v>8</v>
      </c>
      <c r="G988" s="92"/>
      <c r="H988" s="192">
        <f>ROUND(G988*F988,2)</f>
        <v>0</v>
      </c>
    </row>
    <row r="989" spans="1:8" s="145" customFormat="1" ht="50.1" customHeight="1" x14ac:dyDescent="0.2">
      <c r="A989" s="144"/>
      <c r="B989" s="170" t="s">
        <v>587</v>
      </c>
      <c r="C989" s="71" t="s">
        <v>547</v>
      </c>
      <c r="D989" s="190" t="s">
        <v>638</v>
      </c>
      <c r="E989" s="72" t="s">
        <v>548</v>
      </c>
      <c r="F989" s="191">
        <v>460</v>
      </c>
      <c r="G989" s="92"/>
      <c r="H989" s="192">
        <f t="shared" ref="H989" si="146">ROUND(G989*F989,2)</f>
        <v>0</v>
      </c>
    </row>
    <row r="990" spans="1:8" s="145" customFormat="1" ht="50.1" customHeight="1" x14ac:dyDescent="0.2">
      <c r="A990" s="144"/>
      <c r="B990" s="170" t="s">
        <v>588</v>
      </c>
      <c r="C990" s="88" t="s">
        <v>550</v>
      </c>
      <c r="D990" s="190" t="s">
        <v>638</v>
      </c>
      <c r="E990" s="72" t="s">
        <v>83</v>
      </c>
      <c r="F990" s="191">
        <v>8</v>
      </c>
      <c r="G990" s="92"/>
      <c r="H990" s="192">
        <f>ROUND(G990*F990,2)</f>
        <v>0</v>
      </c>
    </row>
    <row r="991" spans="1:8" s="145" customFormat="1" ht="110.1" customHeight="1" x14ac:dyDescent="0.2">
      <c r="A991" s="144"/>
      <c r="B991" s="170" t="s">
        <v>589</v>
      </c>
      <c r="C991" s="193" t="s">
        <v>552</v>
      </c>
      <c r="D991" s="190" t="s">
        <v>638</v>
      </c>
      <c r="E991" s="72" t="s">
        <v>83</v>
      </c>
      <c r="F991" s="191">
        <v>3</v>
      </c>
      <c r="G991" s="92"/>
      <c r="H991" s="192">
        <f t="shared" ref="H991:H996" si="147">ROUND(G991*F991,2)</f>
        <v>0</v>
      </c>
    </row>
    <row r="992" spans="1:8" s="145" customFormat="1" ht="54.95" customHeight="1" x14ac:dyDescent="0.2">
      <c r="A992" s="144"/>
      <c r="B992" s="170" t="s">
        <v>590</v>
      </c>
      <c r="C992" s="193" t="s">
        <v>554</v>
      </c>
      <c r="D992" s="190" t="s">
        <v>638</v>
      </c>
      <c r="E992" s="72" t="s">
        <v>83</v>
      </c>
      <c r="F992" s="194">
        <v>1</v>
      </c>
      <c r="G992" s="92"/>
      <c r="H992" s="192">
        <f t="shared" si="147"/>
        <v>0</v>
      </c>
    </row>
    <row r="993" spans="1:8" s="145" customFormat="1" ht="50.1" customHeight="1" x14ac:dyDescent="0.2">
      <c r="A993" s="144"/>
      <c r="B993" s="170" t="s">
        <v>591</v>
      </c>
      <c r="C993" s="193" t="s">
        <v>556</v>
      </c>
      <c r="D993" s="190" t="s">
        <v>638</v>
      </c>
      <c r="E993" s="72" t="s">
        <v>83</v>
      </c>
      <c r="F993" s="194">
        <v>2</v>
      </c>
      <c r="G993" s="92"/>
      <c r="H993" s="192">
        <f t="shared" si="147"/>
        <v>0</v>
      </c>
    </row>
    <row r="994" spans="1:8" s="145" customFormat="1" ht="50.1" customHeight="1" x14ac:dyDescent="0.2">
      <c r="A994" s="144"/>
      <c r="B994" s="170" t="s">
        <v>592</v>
      </c>
      <c r="C994" s="193" t="s">
        <v>558</v>
      </c>
      <c r="D994" s="190" t="s">
        <v>638</v>
      </c>
      <c r="E994" s="72" t="s">
        <v>559</v>
      </c>
      <c r="F994" s="191">
        <v>8</v>
      </c>
      <c r="G994" s="92"/>
      <c r="H994" s="192">
        <f t="shared" si="147"/>
        <v>0</v>
      </c>
    </row>
    <row r="995" spans="1:8" s="145" customFormat="1" ht="65.099999999999994" customHeight="1" x14ac:dyDescent="0.2">
      <c r="A995" s="144"/>
      <c r="B995" s="170" t="s">
        <v>593</v>
      </c>
      <c r="C995" s="195" t="s">
        <v>584</v>
      </c>
      <c r="D995" s="190" t="s">
        <v>638</v>
      </c>
      <c r="E995" s="196" t="s">
        <v>561</v>
      </c>
      <c r="F995" s="191">
        <v>8</v>
      </c>
      <c r="G995" s="92"/>
      <c r="H995" s="192">
        <f t="shared" si="147"/>
        <v>0</v>
      </c>
    </row>
    <row r="996" spans="1:8" s="145" customFormat="1" ht="50.1" customHeight="1" x14ac:dyDescent="0.2">
      <c r="A996" s="144"/>
      <c r="B996" s="184" t="s">
        <v>594</v>
      </c>
      <c r="C996" s="185" t="s">
        <v>585</v>
      </c>
      <c r="D996" s="186" t="s">
        <v>638</v>
      </c>
      <c r="E996" s="187" t="s">
        <v>561</v>
      </c>
      <c r="F996" s="188">
        <v>8</v>
      </c>
      <c r="G996" s="92"/>
      <c r="H996" s="189">
        <f t="shared" si="147"/>
        <v>0</v>
      </c>
    </row>
    <row r="997" spans="1:8" s="39" customFormat="1" ht="39.950000000000003" customHeight="1" thickBot="1" x14ac:dyDescent="0.25">
      <c r="A997" s="152"/>
      <c r="B997" s="35" t="str">
        <f>B986</f>
        <v>N</v>
      </c>
      <c r="C997" s="211" t="str">
        <f>C986</f>
        <v>MACHRAY AVENUE from Aikins Street to Main Street - Installation of Street Lighting and Associated Works</v>
      </c>
      <c r="D997" s="212"/>
      <c r="E997" s="212"/>
      <c r="F997" s="213"/>
      <c r="G997" s="40" t="s">
        <v>17</v>
      </c>
      <c r="H997" s="40">
        <f>SUM(H987:H996)</f>
        <v>0</v>
      </c>
    </row>
    <row r="998" spans="1:8" s="78" customFormat="1" ht="39.950000000000003" customHeight="1" thickTop="1" x14ac:dyDescent="0.2">
      <c r="A998" s="154"/>
      <c r="B998" s="169" t="s">
        <v>47</v>
      </c>
      <c r="C998" s="238" t="s">
        <v>880</v>
      </c>
      <c r="D998" s="239"/>
      <c r="E998" s="239"/>
      <c r="F998" s="240"/>
      <c r="G998" s="77"/>
      <c r="H998" s="180"/>
    </row>
    <row r="999" spans="1:8" s="76" customFormat="1" ht="30" customHeight="1" x14ac:dyDescent="0.2">
      <c r="A999" s="79" t="s">
        <v>38</v>
      </c>
      <c r="B999" s="170" t="s">
        <v>901</v>
      </c>
      <c r="C999" s="71" t="s">
        <v>39</v>
      </c>
      <c r="D999" s="75" t="s">
        <v>855</v>
      </c>
      <c r="E999" s="72" t="s">
        <v>34</v>
      </c>
      <c r="F999" s="74">
        <v>1</v>
      </c>
      <c r="G999" s="73"/>
      <c r="H999" s="181">
        <f t="shared" ref="H999" si="148">ROUND(G999*F999,2)</f>
        <v>0</v>
      </c>
    </row>
    <row r="1000" spans="1:8" s="78" customFormat="1" ht="39.950000000000003" customHeight="1" thickBot="1" x14ac:dyDescent="0.25">
      <c r="A1000" s="80"/>
      <c r="B1000" s="171" t="str">
        <f>B998</f>
        <v>O</v>
      </c>
      <c r="C1000" s="214" t="str">
        <f>C998</f>
        <v>MOBILIZATION / DEMOLIBIZATION</v>
      </c>
      <c r="D1000" s="215"/>
      <c r="E1000" s="215"/>
      <c r="F1000" s="216"/>
      <c r="G1000" s="81" t="s">
        <v>17</v>
      </c>
      <c r="H1000" s="81">
        <f>H999</f>
        <v>0</v>
      </c>
    </row>
    <row r="1001" spans="1:8" ht="39.950000000000003" customHeight="1" thickTop="1" x14ac:dyDescent="0.3">
      <c r="A1001" s="67"/>
      <c r="B1001" s="11"/>
      <c r="C1001" s="54" t="s">
        <v>18</v>
      </c>
      <c r="D1001" s="55"/>
      <c r="E1001" s="55"/>
      <c r="F1001" s="55"/>
      <c r="G1001" s="55"/>
      <c r="H1001" s="182"/>
    </row>
    <row r="1002" spans="1:8" s="39" customFormat="1" ht="39.950000000000003" customHeight="1" thickBot="1" x14ac:dyDescent="0.25">
      <c r="A1002" s="69"/>
      <c r="B1002" s="230" t="str">
        <f>B6</f>
        <v>PART 1      CITY FUNDED WORK</v>
      </c>
      <c r="C1002" s="231"/>
      <c r="D1002" s="231"/>
      <c r="E1002" s="231"/>
      <c r="F1002" s="231"/>
      <c r="G1002" s="172"/>
      <c r="H1002" s="197"/>
    </row>
    <row r="1003" spans="1:8" ht="39.950000000000003" customHeight="1" thickTop="1" thickBot="1" x14ac:dyDescent="0.25">
      <c r="A1003" s="198"/>
      <c r="B1003" s="87" t="str">
        <f>B7</f>
        <v>A</v>
      </c>
      <c r="C1003" s="208" t="str">
        <f>C7</f>
        <v xml:space="preserve">St. Johns Avenue/Anderson Avenue Alley from Main Street to Fowler Street - Asphalt Pavement Reconstruction </v>
      </c>
      <c r="D1003" s="209"/>
      <c r="E1003" s="209"/>
      <c r="F1003" s="210"/>
      <c r="G1003" s="84" t="s">
        <v>17</v>
      </c>
      <c r="H1003" s="84">
        <f>H59</f>
        <v>0</v>
      </c>
    </row>
    <row r="1004" spans="1:8" ht="39.950000000000003" customHeight="1" thickTop="1" thickBot="1" x14ac:dyDescent="0.25">
      <c r="A1004" s="150"/>
      <c r="B1004" s="35" t="str">
        <f>B60</f>
        <v>B</v>
      </c>
      <c r="C1004" s="208" t="str">
        <f>C60</f>
        <v>CHARLES STREET from Church Avenue to Machray Avenue - Asphalt Pavement Reconstruction</v>
      </c>
      <c r="D1004" s="209"/>
      <c r="E1004" s="209"/>
      <c r="F1004" s="210"/>
      <c r="G1004" s="20" t="s">
        <v>17</v>
      </c>
      <c r="H1004" s="20">
        <f>H171</f>
        <v>0</v>
      </c>
    </row>
    <row r="1005" spans="1:8" ht="39.950000000000003" customHeight="1" thickTop="1" thickBot="1" x14ac:dyDescent="0.25">
      <c r="A1005" s="150"/>
      <c r="B1005" s="35" t="str">
        <f>B172</f>
        <v>C</v>
      </c>
      <c r="C1005" s="208" t="str">
        <f>C172</f>
        <v>CHURCH AVENUE from Charles Street to Main Street - Asphalt Pavement Reconstruction</v>
      </c>
      <c r="D1005" s="209"/>
      <c r="E1005" s="209"/>
      <c r="F1005" s="210"/>
      <c r="G1005" s="20" t="s">
        <v>17</v>
      </c>
      <c r="H1005" s="20">
        <f>H259</f>
        <v>0</v>
      </c>
    </row>
    <row r="1006" spans="1:8" ht="39.950000000000003" customHeight="1" thickTop="1" thickBot="1" x14ac:dyDescent="0.25">
      <c r="A1006" s="150"/>
      <c r="B1006" s="35" t="str">
        <f>B260</f>
        <v>D</v>
      </c>
      <c r="C1006" s="208" t="str">
        <f>C260</f>
        <v>COCHRANE STREET from End to Lansdowne Avenue - Concrete Pavement Rehabilitation</v>
      </c>
      <c r="D1006" s="209"/>
      <c r="E1006" s="209"/>
      <c r="F1006" s="210"/>
      <c r="G1006" s="20" t="s">
        <v>17</v>
      </c>
      <c r="H1006" s="20">
        <f>H343</f>
        <v>0</v>
      </c>
    </row>
    <row r="1007" spans="1:8" ht="39.950000000000003" customHeight="1" thickTop="1" thickBot="1" x14ac:dyDescent="0.25">
      <c r="A1007" s="150"/>
      <c r="B1007" s="35" t="str">
        <f>B344</f>
        <v>E</v>
      </c>
      <c r="C1007" s="208" t="str">
        <f>C344</f>
        <v>DUFFERIN AVENUE from Aikins Street to Robinson Street (North Side) - Concrete Sidewalk Reconstruction</v>
      </c>
      <c r="D1007" s="209"/>
      <c r="E1007" s="209"/>
      <c r="F1007" s="210"/>
      <c r="G1007" s="20" t="s">
        <v>17</v>
      </c>
      <c r="H1007" s="20">
        <f>H381</f>
        <v>0</v>
      </c>
    </row>
    <row r="1008" spans="1:8" ht="39.950000000000003" customHeight="1" thickTop="1" thickBot="1" x14ac:dyDescent="0.25">
      <c r="A1008" s="150"/>
      <c r="B1008" s="35" t="str">
        <f>B413</f>
        <v>F</v>
      </c>
      <c r="C1008" s="208" t="str">
        <f>C413</f>
        <v>DUFFERIN AVENUE from Robinson Street to King Street (North Side) - Concrete Sidewalk Rehabilitation</v>
      </c>
      <c r="D1008" s="209"/>
      <c r="E1008" s="209"/>
      <c r="F1008" s="210"/>
      <c r="G1008" s="20" t="s">
        <v>17</v>
      </c>
      <c r="H1008" s="20">
        <f>H413</f>
        <v>0</v>
      </c>
    </row>
    <row r="1009" spans="1:8" ht="39.950000000000003" customHeight="1" thickTop="1" thickBot="1" x14ac:dyDescent="0.25">
      <c r="A1009" s="150"/>
      <c r="B1009" s="35" t="str">
        <f>B414</f>
        <v>G</v>
      </c>
      <c r="C1009" s="208" t="str">
        <f>C414</f>
        <v>LANSDOWNE AVENUE from Main Street to St. Cross Street - Concrete Pavement Rehabilitation</v>
      </c>
      <c r="D1009" s="209"/>
      <c r="E1009" s="209"/>
      <c r="F1009" s="210"/>
      <c r="G1009" s="20" t="s">
        <v>17</v>
      </c>
      <c r="H1009" s="20">
        <f>H521</f>
        <v>0</v>
      </c>
    </row>
    <row r="1010" spans="1:8" ht="39.950000000000003" customHeight="1" thickTop="1" thickBot="1" x14ac:dyDescent="0.25">
      <c r="A1010" s="150"/>
      <c r="B1010" s="35" t="str">
        <f>B522</f>
        <v>H</v>
      </c>
      <c r="C1010" s="208" t="str">
        <f>C522</f>
        <v>LUXTON AVENUE from St. Cross Street to End - Asphalt Pavement Reconstruction</v>
      </c>
      <c r="D1010" s="209"/>
      <c r="E1010" s="209"/>
      <c r="F1010" s="210"/>
      <c r="G1010" s="20" t="s">
        <v>17</v>
      </c>
      <c r="H1010" s="20">
        <f>H626</f>
        <v>0</v>
      </c>
    </row>
    <row r="1011" spans="1:8" ht="39.950000000000003" customHeight="1" thickTop="1" thickBot="1" x14ac:dyDescent="0.25">
      <c r="A1011" s="150"/>
      <c r="B1011" s="35" t="str">
        <f>B627</f>
        <v>I</v>
      </c>
      <c r="C1011" s="208" t="str">
        <f>C627</f>
        <v>MACHRAY AVENUE from Aikins Street to Main Street - Asphalt Pavement Reconstruction</v>
      </c>
      <c r="D1011" s="209"/>
      <c r="E1011" s="209"/>
      <c r="F1011" s="210"/>
      <c r="G1011" s="20" t="s">
        <v>17</v>
      </c>
      <c r="H1011" s="20">
        <f>H739</f>
        <v>0</v>
      </c>
    </row>
    <row r="1012" spans="1:8" ht="39.950000000000003" customHeight="1" thickTop="1" thickBot="1" x14ac:dyDescent="0.25">
      <c r="A1012" s="150"/>
      <c r="B1012" s="35" t="str">
        <f>B740</f>
        <v>J</v>
      </c>
      <c r="C1012" s="208" t="str">
        <f>C740</f>
        <v>McADAM AVENUE from End to Scotia Street - Concrete Pavement Rehabilitation</v>
      </c>
      <c r="D1012" s="209"/>
      <c r="E1012" s="209"/>
      <c r="F1012" s="210"/>
      <c r="G1012" s="20" t="s">
        <v>17</v>
      </c>
      <c r="H1012" s="20">
        <f>H866</f>
        <v>0</v>
      </c>
    </row>
    <row r="1013" spans="1:8" ht="39.950000000000003" customHeight="1" thickTop="1" thickBot="1" x14ac:dyDescent="0.25">
      <c r="A1013" s="150"/>
      <c r="B1013" s="35" t="str">
        <f>B867</f>
        <v>K</v>
      </c>
      <c r="C1013" s="208" t="str">
        <f>C867</f>
        <v>ROBINSON STREET from Dufferin Avenue to Flora Avenue (Both Sides) - Concrete Sidewalk Rehabilitation</v>
      </c>
      <c r="D1013" s="209"/>
      <c r="E1013" s="209"/>
      <c r="F1013" s="210"/>
      <c r="G1013" s="20" t="s">
        <v>17</v>
      </c>
      <c r="H1013" s="20">
        <f>H891</f>
        <v>0</v>
      </c>
    </row>
    <row r="1014" spans="1:8" ht="39.950000000000003" customHeight="1" thickTop="1" thickBot="1" x14ac:dyDescent="0.25">
      <c r="A1014" s="150"/>
      <c r="B1014" s="35" t="str">
        <f>B892</f>
        <v>L</v>
      </c>
      <c r="C1014" s="208" t="str">
        <f>C892</f>
        <v>WATER AND WASTE WORK</v>
      </c>
      <c r="D1014" s="209"/>
      <c r="E1014" s="209"/>
      <c r="F1014" s="210"/>
      <c r="G1014" s="20" t="s">
        <v>17</v>
      </c>
      <c r="H1014" s="20">
        <f>H972</f>
        <v>0</v>
      </c>
    </row>
    <row r="1015" spans="1:8" ht="30" customHeight="1" thickTop="1" x14ac:dyDescent="0.25">
      <c r="A1015" s="132"/>
      <c r="B1015" s="56"/>
      <c r="C1015" s="57"/>
      <c r="D1015" s="58"/>
      <c r="E1015" s="59"/>
      <c r="F1015" s="59"/>
      <c r="G1015" s="61" t="s">
        <v>27</v>
      </c>
      <c r="H1015" s="60">
        <f>SUM(H1003:H1014)</f>
        <v>0</v>
      </c>
    </row>
    <row r="1016" spans="1:8" s="39" customFormat="1" ht="50.1" customHeight="1" thickBot="1" x14ac:dyDescent="0.25">
      <c r="A1016" s="155"/>
      <c r="B1016" s="222" t="str">
        <f>B973</f>
        <v>PART 2      MANITOBA HYDRO FUNDED WORK
                 (See B10.6, B18.2.1, B19.5, D3.3, D15.2, D17.4)</v>
      </c>
      <c r="C1016" s="223"/>
      <c r="D1016" s="223"/>
      <c r="E1016" s="223"/>
      <c r="F1016" s="223"/>
      <c r="G1016" s="224"/>
      <c r="H1016" s="43"/>
    </row>
    <row r="1017" spans="1:8" ht="39.950000000000003" customHeight="1" thickTop="1" thickBot="1" x14ac:dyDescent="0.25">
      <c r="A1017" s="156"/>
      <c r="B1017" s="87" t="str">
        <f>B974</f>
        <v>M</v>
      </c>
      <c r="C1017" s="208" t="str">
        <f>C974</f>
        <v>LUXTON AVENUE from St. Cross Street to Scotia Street - Installation of Street Lighting and Associated Works</v>
      </c>
      <c r="D1017" s="209"/>
      <c r="E1017" s="209"/>
      <c r="F1017" s="210"/>
      <c r="G1017" s="27" t="s">
        <v>17</v>
      </c>
      <c r="H1017" s="27">
        <f>H985</f>
        <v>0</v>
      </c>
    </row>
    <row r="1018" spans="1:8" ht="39.950000000000003" customHeight="1" thickTop="1" thickBot="1" x14ac:dyDescent="0.25">
      <c r="A1018" s="157"/>
      <c r="B1018" s="70" t="str">
        <f>B986</f>
        <v>N</v>
      </c>
      <c r="C1018" s="208" t="str">
        <f>C986</f>
        <v>MACHRAY AVENUE from Aikins Street to Main Street - Installation of Street Lighting and Associated Works</v>
      </c>
      <c r="D1018" s="209"/>
      <c r="E1018" s="209"/>
      <c r="F1018" s="210"/>
      <c r="G1018" s="24" t="s">
        <v>17</v>
      </c>
      <c r="H1018" s="24">
        <f>H997</f>
        <v>0</v>
      </c>
    </row>
    <row r="1019" spans="1:8" ht="30" customHeight="1" thickTop="1" thickBot="1" x14ac:dyDescent="0.3">
      <c r="A1019" s="150"/>
      <c r="B1019" s="82"/>
      <c r="C1019" s="57"/>
      <c r="D1019" s="58"/>
      <c r="E1019" s="59"/>
      <c r="F1019" s="59"/>
      <c r="G1019" s="83" t="s">
        <v>28</v>
      </c>
      <c r="H1019" s="52">
        <f>SUM(H1017:H1018)</f>
        <v>0</v>
      </c>
    </row>
    <row r="1020" spans="1:8" ht="39.950000000000003" customHeight="1" thickTop="1" thickBot="1" x14ac:dyDescent="0.3">
      <c r="A1020" s="150"/>
      <c r="B1020" s="70" t="str">
        <f>B998</f>
        <v>O</v>
      </c>
      <c r="C1020" s="208" t="str">
        <f>C998</f>
        <v>MOBILIZATION / DEMOLIBIZATION</v>
      </c>
      <c r="D1020" s="209"/>
      <c r="E1020" s="209"/>
      <c r="F1020" s="210"/>
      <c r="G1020" s="85" t="s">
        <v>37</v>
      </c>
      <c r="H1020" s="84">
        <f>H1000</f>
        <v>0</v>
      </c>
    </row>
    <row r="1021" spans="1:8" s="34" customFormat="1" ht="39.950000000000003" customHeight="1" thickTop="1" x14ac:dyDescent="0.2">
      <c r="A1021" s="19"/>
      <c r="B1021" s="225" t="s">
        <v>30</v>
      </c>
      <c r="C1021" s="226"/>
      <c r="D1021" s="226"/>
      <c r="E1021" s="226"/>
      <c r="F1021" s="226"/>
      <c r="G1021" s="220">
        <f>H1015+H1019+H1020</f>
        <v>0</v>
      </c>
      <c r="H1021" s="221"/>
    </row>
    <row r="1022" spans="1:8" ht="20.100000000000001" customHeight="1" x14ac:dyDescent="0.2">
      <c r="A1022" s="68"/>
      <c r="B1022" s="173"/>
      <c r="C1022" s="64"/>
      <c r="D1022" s="65"/>
      <c r="E1022" s="64"/>
      <c r="F1022" s="64"/>
      <c r="G1022" s="26"/>
      <c r="H1022" s="183"/>
    </row>
  </sheetData>
  <sheetProtection algorithmName="SHA-512" hashValue="u/caxrtyoWNLkXtXnIfbb8Rdh19SzMFXLp6HBJ5mGuDztBKLh5PWD0wY/yxi4a0pwO8snw05YxD7XdsleewOVQ==" saltValue="N9XiRYQ69HQrgE0FyfM27A==" spinCount="100000" sheet="1" objects="1" scenarios="1" selectLockedCells="1"/>
  <mergeCells count="51">
    <mergeCell ref="B6:F6"/>
    <mergeCell ref="B1002:F1002"/>
    <mergeCell ref="C7:F7"/>
    <mergeCell ref="C59:F59"/>
    <mergeCell ref="C60:F60"/>
    <mergeCell ref="C171:F171"/>
    <mergeCell ref="C997:F997"/>
    <mergeCell ref="C974:F974"/>
    <mergeCell ref="C985:F985"/>
    <mergeCell ref="C892:F892"/>
    <mergeCell ref="C172:F172"/>
    <mergeCell ref="C259:F259"/>
    <mergeCell ref="C986:F986"/>
    <mergeCell ref="B973:G973"/>
    <mergeCell ref="C972:F972"/>
    <mergeCell ref="C998:F998"/>
    <mergeCell ref="G1021:H1021"/>
    <mergeCell ref="C1018:F1018"/>
    <mergeCell ref="C1017:F1017"/>
    <mergeCell ref="B1016:G1016"/>
    <mergeCell ref="C1014:F1014"/>
    <mergeCell ref="C1020:F1020"/>
    <mergeCell ref="B1021:F1021"/>
    <mergeCell ref="C1009:F1009"/>
    <mergeCell ref="C1010:F1010"/>
    <mergeCell ref="C1011:F1011"/>
    <mergeCell ref="C1012:F1012"/>
    <mergeCell ref="C1013:F1013"/>
    <mergeCell ref="C260:F260"/>
    <mergeCell ref="C343:F343"/>
    <mergeCell ref="C344:F344"/>
    <mergeCell ref="C381:F381"/>
    <mergeCell ref="C382:F382"/>
    <mergeCell ref="C413:F413"/>
    <mergeCell ref="C414:F414"/>
    <mergeCell ref="C521:F521"/>
    <mergeCell ref="C522:F522"/>
    <mergeCell ref="C626:F626"/>
    <mergeCell ref="C627:F627"/>
    <mergeCell ref="C739:F739"/>
    <mergeCell ref="C740:F740"/>
    <mergeCell ref="C866:F866"/>
    <mergeCell ref="C867:F867"/>
    <mergeCell ref="C1008:F1008"/>
    <mergeCell ref="C891:F891"/>
    <mergeCell ref="C1005:F1005"/>
    <mergeCell ref="C1006:F1006"/>
    <mergeCell ref="C1007:F1007"/>
    <mergeCell ref="C1000:F1000"/>
    <mergeCell ref="C1003:F1003"/>
    <mergeCell ref="C1004:F1004"/>
  </mergeCells>
  <phoneticPr fontId="0" type="noConversion"/>
  <conditionalFormatting sqref="D999 D359:D360 D379:D380 D101:D102 D569:D570 D669 D671 D793 D332:D333 D266:D267 D158 D160 D795 D229 D122:D123">
    <cfRule type="cellIs" dxfId="1759" priority="2502" stopIfTrue="1" operator="equal">
      <formula>"CW 2130-R11"</formula>
    </cfRule>
    <cfRule type="cellIs" dxfId="1758" priority="2503" stopIfTrue="1" operator="equal">
      <formula>"CW 3120-R2"</formula>
    </cfRule>
    <cfRule type="cellIs" dxfId="1757" priority="2504" stopIfTrue="1" operator="equal">
      <formula>"CW 3240-R7"</formula>
    </cfRule>
  </conditionalFormatting>
  <conditionalFormatting sqref="G999">
    <cfRule type="expression" dxfId="1756" priority="2501">
      <formula>G999&gt;G1021*0.05</formula>
    </cfRule>
  </conditionalFormatting>
  <conditionalFormatting sqref="D346">
    <cfRule type="cellIs" dxfId="1755" priority="2498" stopIfTrue="1" operator="equal">
      <formula>"CW 2130-R11"</formula>
    </cfRule>
    <cfRule type="cellIs" dxfId="1754" priority="2499" stopIfTrue="1" operator="equal">
      <formula>"CW 3120-R2"</formula>
    </cfRule>
    <cfRule type="cellIs" dxfId="1753" priority="2500" stopIfTrue="1" operator="equal">
      <formula>"CW 3240-R7"</formula>
    </cfRule>
  </conditionalFormatting>
  <conditionalFormatting sqref="D347">
    <cfRule type="cellIs" dxfId="1752" priority="2495" stopIfTrue="1" operator="equal">
      <formula>"CW 2130-R11"</formula>
    </cfRule>
    <cfRule type="cellIs" dxfId="1751" priority="2496" stopIfTrue="1" operator="equal">
      <formula>"CW 3120-R2"</formula>
    </cfRule>
    <cfRule type="cellIs" dxfId="1750" priority="2497" stopIfTrue="1" operator="equal">
      <formula>"CW 3240-R7"</formula>
    </cfRule>
  </conditionalFormatting>
  <conditionalFormatting sqref="D348">
    <cfRule type="cellIs" dxfId="1749" priority="2492" stopIfTrue="1" operator="equal">
      <formula>"CW 2130-R11"</formula>
    </cfRule>
    <cfRule type="cellIs" dxfId="1748" priority="2493" stopIfTrue="1" operator="equal">
      <formula>"CW 3120-R2"</formula>
    </cfRule>
    <cfRule type="cellIs" dxfId="1747" priority="2494" stopIfTrue="1" operator="equal">
      <formula>"CW 3240-R7"</formula>
    </cfRule>
  </conditionalFormatting>
  <conditionalFormatting sqref="D349">
    <cfRule type="cellIs" dxfId="1746" priority="2489" stopIfTrue="1" operator="equal">
      <formula>"CW 2130-R11"</formula>
    </cfRule>
    <cfRule type="cellIs" dxfId="1745" priority="2490" stopIfTrue="1" operator="equal">
      <formula>"CW 3120-R2"</formula>
    </cfRule>
    <cfRule type="cellIs" dxfId="1744" priority="2491" stopIfTrue="1" operator="equal">
      <formula>"CW 3240-R7"</formula>
    </cfRule>
  </conditionalFormatting>
  <conditionalFormatting sqref="D351:D352">
    <cfRule type="cellIs" dxfId="1743" priority="2486" stopIfTrue="1" operator="equal">
      <formula>"CW 2130-R11"</formula>
    </cfRule>
    <cfRule type="cellIs" dxfId="1742" priority="2487" stopIfTrue="1" operator="equal">
      <formula>"CW 3120-R2"</formula>
    </cfRule>
    <cfRule type="cellIs" dxfId="1741" priority="2488" stopIfTrue="1" operator="equal">
      <formula>"CW 3240-R7"</formula>
    </cfRule>
  </conditionalFormatting>
  <conditionalFormatting sqref="D355 D353">
    <cfRule type="cellIs" dxfId="1740" priority="2483" stopIfTrue="1" operator="equal">
      <formula>"CW 2130-R11"</formula>
    </cfRule>
    <cfRule type="cellIs" dxfId="1739" priority="2484" stopIfTrue="1" operator="equal">
      <formula>"CW 3120-R2"</formula>
    </cfRule>
    <cfRule type="cellIs" dxfId="1738" priority="2485" stopIfTrue="1" operator="equal">
      <formula>"CW 3240-R7"</formula>
    </cfRule>
  </conditionalFormatting>
  <conditionalFormatting sqref="D354">
    <cfRule type="cellIs" dxfId="1737" priority="2480" stopIfTrue="1" operator="equal">
      <formula>"CW 2130-R11"</formula>
    </cfRule>
    <cfRule type="cellIs" dxfId="1736" priority="2481" stopIfTrue="1" operator="equal">
      <formula>"CW 3120-R2"</formula>
    </cfRule>
    <cfRule type="cellIs" dxfId="1735" priority="2482" stopIfTrue="1" operator="equal">
      <formula>"CW 3240-R7"</formula>
    </cfRule>
  </conditionalFormatting>
  <conditionalFormatting sqref="D356">
    <cfRule type="cellIs" dxfId="1734" priority="2477" stopIfTrue="1" operator="equal">
      <formula>"CW 2130-R11"</formula>
    </cfRule>
    <cfRule type="cellIs" dxfId="1733" priority="2478" stopIfTrue="1" operator="equal">
      <formula>"CW 3120-R2"</formula>
    </cfRule>
    <cfRule type="cellIs" dxfId="1732" priority="2479" stopIfTrue="1" operator="equal">
      <formula>"CW 3240-R7"</formula>
    </cfRule>
  </conditionalFormatting>
  <conditionalFormatting sqref="D357">
    <cfRule type="cellIs" dxfId="1731" priority="2474" stopIfTrue="1" operator="equal">
      <formula>"CW 2130-R11"</formula>
    </cfRule>
    <cfRule type="cellIs" dxfId="1730" priority="2475" stopIfTrue="1" operator="equal">
      <formula>"CW 3120-R2"</formula>
    </cfRule>
    <cfRule type="cellIs" dxfId="1729" priority="2476" stopIfTrue="1" operator="equal">
      <formula>"CW 3240-R7"</formula>
    </cfRule>
  </conditionalFormatting>
  <conditionalFormatting sqref="D358">
    <cfRule type="cellIs" dxfId="1728" priority="2471" stopIfTrue="1" operator="equal">
      <formula>"CW 2130-R11"</formula>
    </cfRule>
    <cfRule type="cellIs" dxfId="1727" priority="2472" stopIfTrue="1" operator="equal">
      <formula>"CW 3120-R2"</formula>
    </cfRule>
    <cfRule type="cellIs" dxfId="1726" priority="2473" stopIfTrue="1" operator="equal">
      <formula>"CW 3240-R7"</formula>
    </cfRule>
  </conditionalFormatting>
  <conditionalFormatting sqref="D361">
    <cfRule type="cellIs" dxfId="1725" priority="2465" stopIfTrue="1" operator="equal">
      <formula>"CW 2130-R11"</formula>
    </cfRule>
    <cfRule type="cellIs" dxfId="1724" priority="2466" stopIfTrue="1" operator="equal">
      <formula>"CW 3120-R2"</formula>
    </cfRule>
    <cfRule type="cellIs" dxfId="1723" priority="2467" stopIfTrue="1" operator="equal">
      <formula>"CW 3240-R7"</formula>
    </cfRule>
  </conditionalFormatting>
  <conditionalFormatting sqref="D362">
    <cfRule type="cellIs" dxfId="1722" priority="2462" stopIfTrue="1" operator="equal">
      <formula>"CW 2130-R11"</formula>
    </cfRule>
    <cfRule type="cellIs" dxfId="1721" priority="2463" stopIfTrue="1" operator="equal">
      <formula>"CW 3120-R2"</formula>
    </cfRule>
    <cfRule type="cellIs" dxfId="1720" priority="2464" stopIfTrue="1" operator="equal">
      <formula>"CW 3240-R7"</formula>
    </cfRule>
  </conditionalFormatting>
  <conditionalFormatting sqref="D365">
    <cfRule type="cellIs" dxfId="1719" priority="2456" stopIfTrue="1" operator="equal">
      <formula>"CW 2130-R11"</formula>
    </cfRule>
    <cfRule type="cellIs" dxfId="1718" priority="2457" stopIfTrue="1" operator="equal">
      <formula>"CW 3120-R2"</formula>
    </cfRule>
    <cfRule type="cellIs" dxfId="1717" priority="2458" stopIfTrue="1" operator="equal">
      <formula>"CW 3240-R7"</formula>
    </cfRule>
  </conditionalFormatting>
  <conditionalFormatting sqref="D366">
    <cfRule type="cellIs" dxfId="1716" priority="2453" stopIfTrue="1" operator="equal">
      <formula>"CW 2130-R11"</formula>
    </cfRule>
    <cfRule type="cellIs" dxfId="1715" priority="2454" stopIfTrue="1" operator="equal">
      <formula>"CW 3120-R2"</formula>
    </cfRule>
    <cfRule type="cellIs" dxfId="1714" priority="2455" stopIfTrue="1" operator="equal">
      <formula>"CW 3240-R7"</formula>
    </cfRule>
  </conditionalFormatting>
  <conditionalFormatting sqref="D367">
    <cfRule type="cellIs" dxfId="1713" priority="2450" stopIfTrue="1" operator="equal">
      <formula>"CW 2130-R11"</formula>
    </cfRule>
    <cfRule type="cellIs" dxfId="1712" priority="2451" stopIfTrue="1" operator="equal">
      <formula>"CW 3120-R2"</formula>
    </cfRule>
    <cfRule type="cellIs" dxfId="1711" priority="2452" stopIfTrue="1" operator="equal">
      <formula>"CW 3240-R7"</formula>
    </cfRule>
  </conditionalFormatting>
  <conditionalFormatting sqref="D368">
    <cfRule type="cellIs" dxfId="1710" priority="2447" stopIfTrue="1" operator="equal">
      <formula>"CW 2130-R11"</formula>
    </cfRule>
    <cfRule type="cellIs" dxfId="1709" priority="2448" stopIfTrue="1" operator="equal">
      <formula>"CW 3120-R2"</formula>
    </cfRule>
    <cfRule type="cellIs" dxfId="1708" priority="2449" stopIfTrue="1" operator="equal">
      <formula>"CW 3240-R7"</formula>
    </cfRule>
  </conditionalFormatting>
  <conditionalFormatting sqref="D370">
    <cfRule type="cellIs" dxfId="1707" priority="2441" stopIfTrue="1" operator="equal">
      <formula>"CW 2130-R11"</formula>
    </cfRule>
    <cfRule type="cellIs" dxfId="1706" priority="2442" stopIfTrue="1" operator="equal">
      <formula>"CW 3120-R2"</formula>
    </cfRule>
    <cfRule type="cellIs" dxfId="1705" priority="2443" stopIfTrue="1" operator="equal">
      <formula>"CW 3240-R7"</formula>
    </cfRule>
  </conditionalFormatting>
  <conditionalFormatting sqref="D371">
    <cfRule type="cellIs" dxfId="1704" priority="2438" stopIfTrue="1" operator="equal">
      <formula>"CW 2130-R11"</formula>
    </cfRule>
    <cfRule type="cellIs" dxfId="1703" priority="2439" stopIfTrue="1" operator="equal">
      <formula>"CW 3120-R2"</formula>
    </cfRule>
    <cfRule type="cellIs" dxfId="1702" priority="2440" stopIfTrue="1" operator="equal">
      <formula>"CW 3240-R7"</formula>
    </cfRule>
  </conditionalFormatting>
  <conditionalFormatting sqref="D372">
    <cfRule type="cellIs" dxfId="1701" priority="2435" stopIfTrue="1" operator="equal">
      <formula>"CW 2130-R11"</formula>
    </cfRule>
    <cfRule type="cellIs" dxfId="1700" priority="2436" stopIfTrue="1" operator="equal">
      <formula>"CW 3120-R2"</formula>
    </cfRule>
    <cfRule type="cellIs" dxfId="1699" priority="2437" stopIfTrue="1" operator="equal">
      <formula>"CW 3240-R7"</formula>
    </cfRule>
  </conditionalFormatting>
  <conditionalFormatting sqref="D373">
    <cfRule type="cellIs" dxfId="1698" priority="2432" stopIfTrue="1" operator="equal">
      <formula>"CW 2130-R11"</formula>
    </cfRule>
    <cfRule type="cellIs" dxfId="1697" priority="2433" stopIfTrue="1" operator="equal">
      <formula>"CW 3120-R2"</formula>
    </cfRule>
    <cfRule type="cellIs" dxfId="1696" priority="2434" stopIfTrue="1" operator="equal">
      <formula>"CW 3240-R7"</formula>
    </cfRule>
  </conditionalFormatting>
  <conditionalFormatting sqref="D375">
    <cfRule type="cellIs" dxfId="1695" priority="2429" stopIfTrue="1" operator="equal">
      <formula>"CW 2130-R11"</formula>
    </cfRule>
    <cfRule type="cellIs" dxfId="1694" priority="2430" stopIfTrue="1" operator="equal">
      <formula>"CW 3120-R2"</formula>
    </cfRule>
    <cfRule type="cellIs" dxfId="1693" priority="2431" stopIfTrue="1" operator="equal">
      <formula>"CW 3240-R7"</formula>
    </cfRule>
  </conditionalFormatting>
  <conditionalFormatting sqref="D376">
    <cfRule type="cellIs" dxfId="1692" priority="2426" stopIfTrue="1" operator="equal">
      <formula>"CW 2130-R11"</formula>
    </cfRule>
    <cfRule type="cellIs" dxfId="1691" priority="2427" stopIfTrue="1" operator="equal">
      <formula>"CW 3120-R2"</formula>
    </cfRule>
    <cfRule type="cellIs" dxfId="1690" priority="2428" stopIfTrue="1" operator="equal">
      <formula>"CW 3240-R7"</formula>
    </cfRule>
  </conditionalFormatting>
  <conditionalFormatting sqref="D377">
    <cfRule type="cellIs" dxfId="1689" priority="2423" stopIfTrue="1" operator="equal">
      <formula>"CW 2130-R11"</formula>
    </cfRule>
    <cfRule type="cellIs" dxfId="1688" priority="2424" stopIfTrue="1" operator="equal">
      <formula>"CW 3120-R2"</formula>
    </cfRule>
    <cfRule type="cellIs" dxfId="1687" priority="2425" stopIfTrue="1" operator="equal">
      <formula>"CW 3240-R7"</formula>
    </cfRule>
  </conditionalFormatting>
  <conditionalFormatting sqref="D384">
    <cfRule type="cellIs" dxfId="1686" priority="2414" stopIfTrue="1" operator="equal">
      <formula>"CW 2130-R11"</formula>
    </cfRule>
    <cfRule type="cellIs" dxfId="1685" priority="2415" stopIfTrue="1" operator="equal">
      <formula>"CW 3120-R2"</formula>
    </cfRule>
    <cfRule type="cellIs" dxfId="1684" priority="2416" stopIfTrue="1" operator="equal">
      <formula>"CW 3240-R7"</formula>
    </cfRule>
  </conditionalFormatting>
  <conditionalFormatting sqref="D408">
    <cfRule type="cellIs" dxfId="1683" priority="2354" stopIfTrue="1" operator="equal">
      <formula>"CW 2130-R11"</formula>
    </cfRule>
    <cfRule type="cellIs" dxfId="1682" priority="2355" stopIfTrue="1" operator="equal">
      <formula>"CW 3120-R2"</formula>
    </cfRule>
    <cfRule type="cellIs" dxfId="1681" priority="2356" stopIfTrue="1" operator="equal">
      <formula>"CW 3240-R7"</formula>
    </cfRule>
  </conditionalFormatting>
  <conditionalFormatting sqref="D385">
    <cfRule type="cellIs" dxfId="1680" priority="2411" stopIfTrue="1" operator="equal">
      <formula>"CW 2130-R11"</formula>
    </cfRule>
    <cfRule type="cellIs" dxfId="1679" priority="2412" stopIfTrue="1" operator="equal">
      <formula>"CW 3120-R2"</formula>
    </cfRule>
    <cfRule type="cellIs" dxfId="1678" priority="2413" stopIfTrue="1" operator="equal">
      <formula>"CW 3240-R7"</formula>
    </cfRule>
  </conditionalFormatting>
  <conditionalFormatting sqref="D386">
    <cfRule type="cellIs" dxfId="1677" priority="2408" stopIfTrue="1" operator="equal">
      <formula>"CW 2130-R11"</formula>
    </cfRule>
    <cfRule type="cellIs" dxfId="1676" priority="2409" stopIfTrue="1" operator="equal">
      <formula>"CW 3120-R2"</formula>
    </cfRule>
    <cfRule type="cellIs" dxfId="1675" priority="2410" stopIfTrue="1" operator="equal">
      <formula>"CW 3240-R7"</formula>
    </cfRule>
  </conditionalFormatting>
  <conditionalFormatting sqref="D392 D390">
    <cfRule type="cellIs" dxfId="1674" priority="2399" stopIfTrue="1" operator="equal">
      <formula>"CW 2130-R11"</formula>
    </cfRule>
    <cfRule type="cellIs" dxfId="1673" priority="2400" stopIfTrue="1" operator="equal">
      <formula>"CW 3120-R2"</formula>
    </cfRule>
    <cfRule type="cellIs" dxfId="1672" priority="2401" stopIfTrue="1" operator="equal">
      <formula>"CW 3240-R7"</formula>
    </cfRule>
  </conditionalFormatting>
  <conditionalFormatting sqref="D391">
    <cfRule type="cellIs" dxfId="1671" priority="2396" stopIfTrue="1" operator="equal">
      <formula>"CW 2130-R11"</formula>
    </cfRule>
    <cfRule type="cellIs" dxfId="1670" priority="2397" stopIfTrue="1" operator="equal">
      <formula>"CW 3120-R2"</formula>
    </cfRule>
    <cfRule type="cellIs" dxfId="1669" priority="2398" stopIfTrue="1" operator="equal">
      <formula>"CW 3240-R7"</formula>
    </cfRule>
  </conditionalFormatting>
  <conditionalFormatting sqref="D871">
    <cfRule type="cellIs" dxfId="1668" priority="2330" stopIfTrue="1" operator="equal">
      <formula>"CW 2130-R11"</formula>
    </cfRule>
    <cfRule type="cellIs" dxfId="1667" priority="2331" stopIfTrue="1" operator="equal">
      <formula>"CW 3120-R2"</formula>
    </cfRule>
    <cfRule type="cellIs" dxfId="1666" priority="2332" stopIfTrue="1" operator="equal">
      <formula>"CW 3240-R7"</formula>
    </cfRule>
  </conditionalFormatting>
  <conditionalFormatting sqref="D393">
    <cfRule type="cellIs" dxfId="1665" priority="2387" stopIfTrue="1" operator="equal">
      <formula>"CW 2130-R11"</formula>
    </cfRule>
    <cfRule type="cellIs" dxfId="1664" priority="2388" stopIfTrue="1" operator="equal">
      <formula>"CW 3120-R2"</formula>
    </cfRule>
    <cfRule type="cellIs" dxfId="1663" priority="2389" stopIfTrue="1" operator="equal">
      <formula>"CW 3240-R7"</formula>
    </cfRule>
  </conditionalFormatting>
  <conditionalFormatting sqref="D872">
    <cfRule type="cellIs" dxfId="1662" priority="2327" stopIfTrue="1" operator="equal">
      <formula>"CW 2130-R11"</formula>
    </cfRule>
    <cfRule type="cellIs" dxfId="1661" priority="2328" stopIfTrue="1" operator="equal">
      <formula>"CW 3120-R2"</formula>
    </cfRule>
    <cfRule type="cellIs" dxfId="1660" priority="2329" stopIfTrue="1" operator="equal">
      <formula>"CW 3240-R7"</formula>
    </cfRule>
  </conditionalFormatting>
  <conditionalFormatting sqref="D394:D397">
    <cfRule type="cellIs" dxfId="1659" priority="2384" stopIfTrue="1" operator="equal">
      <formula>"CW 2130-R11"</formula>
    </cfRule>
    <cfRule type="cellIs" dxfId="1658" priority="2385" stopIfTrue="1" operator="equal">
      <formula>"CW 3120-R2"</formula>
    </cfRule>
    <cfRule type="cellIs" dxfId="1657" priority="2386" stopIfTrue="1" operator="equal">
      <formula>"CW 3240-R7"</formula>
    </cfRule>
  </conditionalFormatting>
  <conditionalFormatting sqref="D398">
    <cfRule type="cellIs" dxfId="1656" priority="2381" stopIfTrue="1" operator="equal">
      <formula>"CW 2130-R11"</formula>
    </cfRule>
    <cfRule type="cellIs" dxfId="1655" priority="2382" stopIfTrue="1" operator="equal">
      <formula>"CW 3120-R2"</formula>
    </cfRule>
    <cfRule type="cellIs" dxfId="1654" priority="2383" stopIfTrue="1" operator="equal">
      <formula>"CW 3240-R7"</formula>
    </cfRule>
  </conditionalFormatting>
  <conditionalFormatting sqref="D399">
    <cfRule type="cellIs" dxfId="1653" priority="2378" stopIfTrue="1" operator="equal">
      <formula>"CW 2130-R11"</formula>
    </cfRule>
    <cfRule type="cellIs" dxfId="1652" priority="2379" stopIfTrue="1" operator="equal">
      <formula>"CW 3120-R2"</formula>
    </cfRule>
    <cfRule type="cellIs" dxfId="1651" priority="2380" stopIfTrue="1" operator="equal">
      <formula>"CW 3240-R7"</formula>
    </cfRule>
  </conditionalFormatting>
  <conditionalFormatting sqref="D400">
    <cfRule type="cellIs" dxfId="1650" priority="2375" stopIfTrue="1" operator="equal">
      <formula>"CW 2130-R11"</formula>
    </cfRule>
    <cfRule type="cellIs" dxfId="1649" priority="2376" stopIfTrue="1" operator="equal">
      <formula>"CW 3120-R2"</formula>
    </cfRule>
    <cfRule type="cellIs" dxfId="1648" priority="2377" stopIfTrue="1" operator="equal">
      <formula>"CW 3240-R7"</formula>
    </cfRule>
  </conditionalFormatting>
  <conditionalFormatting sqref="D402">
    <cfRule type="cellIs" dxfId="1647" priority="2369" stopIfTrue="1" operator="equal">
      <formula>"CW 2130-R11"</formula>
    </cfRule>
    <cfRule type="cellIs" dxfId="1646" priority="2370" stopIfTrue="1" operator="equal">
      <formula>"CW 3120-R2"</formula>
    </cfRule>
    <cfRule type="cellIs" dxfId="1645" priority="2371" stopIfTrue="1" operator="equal">
      <formula>"CW 3240-R7"</formula>
    </cfRule>
  </conditionalFormatting>
  <conditionalFormatting sqref="D403">
    <cfRule type="cellIs" dxfId="1644" priority="2366" stopIfTrue="1" operator="equal">
      <formula>"CW 2130-R11"</formula>
    </cfRule>
    <cfRule type="cellIs" dxfId="1643" priority="2367" stopIfTrue="1" operator="equal">
      <formula>"CW 3120-R2"</formula>
    </cfRule>
    <cfRule type="cellIs" dxfId="1642" priority="2368" stopIfTrue="1" operator="equal">
      <formula>"CW 3240-R7"</formula>
    </cfRule>
  </conditionalFormatting>
  <conditionalFormatting sqref="D404:D405">
    <cfRule type="cellIs" dxfId="1641" priority="2363" stopIfTrue="1" operator="equal">
      <formula>"CW 2130-R11"</formula>
    </cfRule>
    <cfRule type="cellIs" dxfId="1640" priority="2364" stopIfTrue="1" operator="equal">
      <formula>"CW 3120-R2"</formula>
    </cfRule>
    <cfRule type="cellIs" dxfId="1639" priority="2365" stopIfTrue="1" operator="equal">
      <formula>"CW 3240-R7"</formula>
    </cfRule>
  </conditionalFormatting>
  <conditionalFormatting sqref="D406">
    <cfRule type="cellIs" dxfId="1638" priority="2360" stopIfTrue="1" operator="equal">
      <formula>"CW 2130-R11"</formula>
    </cfRule>
    <cfRule type="cellIs" dxfId="1637" priority="2361" stopIfTrue="1" operator="equal">
      <formula>"CW 3120-R2"</formula>
    </cfRule>
    <cfRule type="cellIs" dxfId="1636" priority="2362" stopIfTrue="1" operator="equal">
      <formula>"CW 3240-R7"</formula>
    </cfRule>
  </conditionalFormatting>
  <conditionalFormatting sqref="D407">
    <cfRule type="cellIs" dxfId="1635" priority="2357" stopIfTrue="1" operator="equal">
      <formula>"CW 2130-R11"</formula>
    </cfRule>
    <cfRule type="cellIs" dxfId="1634" priority="2358" stopIfTrue="1" operator="equal">
      <formula>"CW 3120-R2"</formula>
    </cfRule>
    <cfRule type="cellIs" dxfId="1633" priority="2359" stopIfTrue="1" operator="equal">
      <formula>"CW 3240-R7"</formula>
    </cfRule>
  </conditionalFormatting>
  <conditionalFormatting sqref="D410:D412">
    <cfRule type="cellIs" dxfId="1632" priority="2351" stopIfTrue="1" operator="equal">
      <formula>"CW 2130-R11"</formula>
    </cfRule>
    <cfRule type="cellIs" dxfId="1631" priority="2352" stopIfTrue="1" operator="equal">
      <formula>"CW 3120-R2"</formula>
    </cfRule>
    <cfRule type="cellIs" dxfId="1630" priority="2353" stopIfTrue="1" operator="equal">
      <formula>"CW 3240-R7"</formula>
    </cfRule>
  </conditionalFormatting>
  <conditionalFormatting sqref="D401">
    <cfRule type="cellIs" dxfId="1629" priority="2348" stopIfTrue="1" operator="equal">
      <formula>"CW 2130-R11"</formula>
    </cfRule>
    <cfRule type="cellIs" dxfId="1628" priority="2349" stopIfTrue="1" operator="equal">
      <formula>"CW 3120-R2"</formula>
    </cfRule>
    <cfRule type="cellIs" dxfId="1627" priority="2350" stopIfTrue="1" operator="equal">
      <formula>"CW 3240-R7"</formula>
    </cfRule>
  </conditionalFormatting>
  <conditionalFormatting sqref="D869">
    <cfRule type="cellIs" dxfId="1626" priority="2339" stopIfTrue="1" operator="equal">
      <formula>"CW 2130-R11"</formula>
    </cfRule>
    <cfRule type="cellIs" dxfId="1625" priority="2340" stopIfTrue="1" operator="equal">
      <formula>"CW 3120-R2"</formula>
    </cfRule>
    <cfRule type="cellIs" dxfId="1624" priority="2341" stopIfTrue="1" operator="equal">
      <formula>"CW 3240-R7"</formula>
    </cfRule>
  </conditionalFormatting>
  <conditionalFormatting sqref="D875">
    <cfRule type="cellIs" dxfId="1623" priority="2324" stopIfTrue="1" operator="equal">
      <formula>"CW 2130-R11"</formula>
    </cfRule>
    <cfRule type="cellIs" dxfId="1622" priority="2325" stopIfTrue="1" operator="equal">
      <formula>"CW 3120-R2"</formula>
    </cfRule>
    <cfRule type="cellIs" dxfId="1621" priority="2326" stopIfTrue="1" operator="equal">
      <formula>"CW 3240-R7"</formula>
    </cfRule>
  </conditionalFormatting>
  <conditionalFormatting sqref="D876:D879">
    <cfRule type="cellIs" dxfId="1620" priority="2321" stopIfTrue="1" operator="equal">
      <formula>"CW 2130-R11"</formula>
    </cfRule>
    <cfRule type="cellIs" dxfId="1619" priority="2322" stopIfTrue="1" operator="equal">
      <formula>"CW 3120-R2"</formula>
    </cfRule>
    <cfRule type="cellIs" dxfId="1618" priority="2323" stopIfTrue="1" operator="equal">
      <formula>"CW 3240-R7"</formula>
    </cfRule>
  </conditionalFormatting>
  <conditionalFormatting sqref="D880">
    <cfRule type="cellIs" dxfId="1617" priority="2309" stopIfTrue="1" operator="equal">
      <formula>"CW 2130-R11"</formula>
    </cfRule>
    <cfRule type="cellIs" dxfId="1616" priority="2310" stopIfTrue="1" operator="equal">
      <formula>"CW 3120-R2"</formula>
    </cfRule>
    <cfRule type="cellIs" dxfId="1615" priority="2311" stopIfTrue="1" operator="equal">
      <formula>"CW 3240-R7"</formula>
    </cfRule>
  </conditionalFormatting>
  <conditionalFormatting sqref="D881">
    <cfRule type="cellIs" dxfId="1614" priority="2306" stopIfTrue="1" operator="equal">
      <formula>"CW 2130-R11"</formula>
    </cfRule>
    <cfRule type="cellIs" dxfId="1613" priority="2307" stopIfTrue="1" operator="equal">
      <formula>"CW 3120-R2"</formula>
    </cfRule>
    <cfRule type="cellIs" dxfId="1612" priority="2308" stopIfTrue="1" operator="equal">
      <formula>"CW 3240-R7"</formula>
    </cfRule>
  </conditionalFormatting>
  <conditionalFormatting sqref="D882">
    <cfRule type="cellIs" dxfId="1611" priority="2303" stopIfTrue="1" operator="equal">
      <formula>"CW 2130-R11"</formula>
    </cfRule>
    <cfRule type="cellIs" dxfId="1610" priority="2304" stopIfTrue="1" operator="equal">
      <formula>"CW 3120-R2"</formula>
    </cfRule>
    <cfRule type="cellIs" dxfId="1609" priority="2305" stopIfTrue="1" operator="equal">
      <formula>"CW 3240-R7"</formula>
    </cfRule>
  </conditionalFormatting>
  <conditionalFormatting sqref="D883">
    <cfRule type="cellIs" dxfId="1608" priority="2300" stopIfTrue="1" operator="equal">
      <formula>"CW 2130-R11"</formula>
    </cfRule>
    <cfRule type="cellIs" dxfId="1607" priority="2301" stopIfTrue="1" operator="equal">
      <formula>"CW 3120-R2"</formula>
    </cfRule>
    <cfRule type="cellIs" dxfId="1606" priority="2302" stopIfTrue="1" operator="equal">
      <formula>"CW 3240-R7"</formula>
    </cfRule>
  </conditionalFormatting>
  <conditionalFormatting sqref="D888:D890">
    <cfRule type="cellIs" dxfId="1605" priority="2291" stopIfTrue="1" operator="equal">
      <formula>"CW 2130-R11"</formula>
    </cfRule>
    <cfRule type="cellIs" dxfId="1604" priority="2292" stopIfTrue="1" operator="equal">
      <formula>"CW 3120-R2"</formula>
    </cfRule>
    <cfRule type="cellIs" dxfId="1603" priority="2293" stopIfTrue="1" operator="equal">
      <formula>"CW 3240-R7"</formula>
    </cfRule>
  </conditionalFormatting>
  <conditionalFormatting sqref="D873">
    <cfRule type="cellIs" dxfId="1602" priority="2285" stopIfTrue="1" operator="equal">
      <formula>"CW 2130-R11"</formula>
    </cfRule>
    <cfRule type="cellIs" dxfId="1601" priority="2286" stopIfTrue="1" operator="equal">
      <formula>"CW 3120-R2"</formula>
    </cfRule>
    <cfRule type="cellIs" dxfId="1600" priority="2287" stopIfTrue="1" operator="equal">
      <formula>"CW 3240-R7"</formula>
    </cfRule>
  </conditionalFormatting>
  <conditionalFormatting sqref="D874">
    <cfRule type="cellIs" dxfId="1599" priority="2282" stopIfTrue="1" operator="equal">
      <formula>"CW 2130-R11"</formula>
    </cfRule>
    <cfRule type="cellIs" dxfId="1598" priority="2283" stopIfTrue="1" operator="equal">
      <formula>"CW 3120-R2"</formula>
    </cfRule>
    <cfRule type="cellIs" dxfId="1597" priority="2284" stopIfTrue="1" operator="equal">
      <formula>"CW 3240-R7"</formula>
    </cfRule>
  </conditionalFormatting>
  <conditionalFormatting sqref="D885">
    <cfRule type="cellIs" dxfId="1596" priority="2279" stopIfTrue="1" operator="equal">
      <formula>"CW 2130-R11"</formula>
    </cfRule>
    <cfRule type="cellIs" dxfId="1595" priority="2280" stopIfTrue="1" operator="equal">
      <formula>"CW 3120-R2"</formula>
    </cfRule>
    <cfRule type="cellIs" dxfId="1594" priority="2281" stopIfTrue="1" operator="equal">
      <formula>"CW 3240-R7"</formula>
    </cfRule>
  </conditionalFormatting>
  <conditionalFormatting sqref="D886">
    <cfRule type="cellIs" dxfId="1593" priority="2276" stopIfTrue="1" operator="equal">
      <formula>"CW 2130-R11"</formula>
    </cfRule>
    <cfRule type="cellIs" dxfId="1592" priority="2277" stopIfTrue="1" operator="equal">
      <formula>"CW 3120-R2"</formula>
    </cfRule>
    <cfRule type="cellIs" dxfId="1591" priority="2278" stopIfTrue="1" operator="equal">
      <formula>"CW 3240-R7"</formula>
    </cfRule>
  </conditionalFormatting>
  <conditionalFormatting sqref="D895 D131:D132">
    <cfRule type="cellIs" dxfId="1590" priority="2274" stopIfTrue="1" operator="equal">
      <formula>"CW 3120-R2"</formula>
    </cfRule>
    <cfRule type="cellIs" dxfId="1589" priority="2275" stopIfTrue="1" operator="equal">
      <formula>"CW 3240-R7"</formula>
    </cfRule>
  </conditionalFormatting>
  <conditionalFormatting sqref="D897">
    <cfRule type="cellIs" dxfId="1588" priority="2272" stopIfTrue="1" operator="equal">
      <formula>"CW 3120-R2"</formula>
    </cfRule>
    <cfRule type="cellIs" dxfId="1587" priority="2273" stopIfTrue="1" operator="equal">
      <formula>"CW 3240-R7"</formula>
    </cfRule>
  </conditionalFormatting>
  <conditionalFormatting sqref="D896">
    <cfRule type="cellIs" dxfId="1586" priority="2270" stopIfTrue="1" operator="equal">
      <formula>"CW 3120-R2"</formula>
    </cfRule>
    <cfRule type="cellIs" dxfId="1585" priority="2271" stopIfTrue="1" operator="equal">
      <formula>"CW 3240-R7"</formula>
    </cfRule>
  </conditionalFormatting>
  <conditionalFormatting sqref="D904:D907">
    <cfRule type="cellIs" dxfId="1584" priority="2268" stopIfTrue="1" operator="equal">
      <formula>"CW 3120-R2"</formula>
    </cfRule>
    <cfRule type="cellIs" dxfId="1583" priority="2269" stopIfTrue="1" operator="equal">
      <formula>"CW 3240-R7"</formula>
    </cfRule>
  </conditionalFormatting>
  <conditionalFormatting sqref="D919">
    <cfRule type="cellIs" dxfId="1582" priority="2225" stopIfTrue="1" operator="equal">
      <formula>"CW 2130-R11"</formula>
    </cfRule>
    <cfRule type="cellIs" dxfId="1581" priority="2226" stopIfTrue="1" operator="equal">
      <formula>"CW 3120-R2"</formula>
    </cfRule>
    <cfRule type="cellIs" dxfId="1580" priority="2227" stopIfTrue="1" operator="equal">
      <formula>"CW 3240-R7"</formula>
    </cfRule>
  </conditionalFormatting>
  <conditionalFormatting sqref="D923">
    <cfRule type="cellIs" dxfId="1579" priority="2219" stopIfTrue="1" operator="equal">
      <formula>"CW 2130-R11"</formula>
    </cfRule>
    <cfRule type="cellIs" dxfId="1578" priority="2220" stopIfTrue="1" operator="equal">
      <formula>"CW 3120-R2"</formula>
    </cfRule>
    <cfRule type="cellIs" dxfId="1577" priority="2221" stopIfTrue="1" operator="equal">
      <formula>"CW 3240-R7"</formula>
    </cfRule>
  </conditionalFormatting>
  <conditionalFormatting sqref="D907">
    <cfRule type="cellIs" dxfId="1576" priority="2263" stopIfTrue="1" operator="equal">
      <formula>"CW 2130-R11"</formula>
    </cfRule>
    <cfRule type="cellIs" dxfId="1575" priority="2264" stopIfTrue="1" operator="equal">
      <formula>"CW 3120-R2"</formula>
    </cfRule>
    <cfRule type="cellIs" dxfId="1574" priority="2265" stopIfTrue="1" operator="equal">
      <formula>"CW 3240-R7"</formula>
    </cfRule>
  </conditionalFormatting>
  <conditionalFormatting sqref="D906">
    <cfRule type="cellIs" dxfId="1573" priority="2266" stopIfTrue="1" operator="equal">
      <formula>"CW 3120-R2"</formula>
    </cfRule>
    <cfRule type="cellIs" dxfId="1572" priority="2267" stopIfTrue="1" operator="equal">
      <formula>"CW 3240-R7"</formula>
    </cfRule>
  </conditionalFormatting>
  <conditionalFormatting sqref="D912">
    <cfRule type="cellIs" dxfId="1571" priority="2257" stopIfTrue="1" operator="equal">
      <formula>"CW 2130-R11"</formula>
    </cfRule>
    <cfRule type="cellIs" dxfId="1570" priority="2258" stopIfTrue="1" operator="equal">
      <formula>"CW 3120-R2"</formula>
    </cfRule>
    <cfRule type="cellIs" dxfId="1569" priority="2259" stopIfTrue="1" operator="equal">
      <formula>"CW 3240-R7"</formula>
    </cfRule>
  </conditionalFormatting>
  <conditionalFormatting sqref="D911">
    <cfRule type="cellIs" dxfId="1568" priority="2260" stopIfTrue="1" operator="equal">
      <formula>"CW 2130-R11"</formula>
    </cfRule>
    <cfRule type="cellIs" dxfId="1567" priority="2261" stopIfTrue="1" operator="equal">
      <formula>"CW 3120-R2"</formula>
    </cfRule>
    <cfRule type="cellIs" dxfId="1566" priority="2262" stopIfTrue="1" operator="equal">
      <formula>"CW 3240-R7"</formula>
    </cfRule>
  </conditionalFormatting>
  <conditionalFormatting sqref="D910">
    <cfRule type="cellIs" dxfId="1565" priority="2254" stopIfTrue="1" operator="equal">
      <formula>"CW 2130-R11"</formula>
    </cfRule>
    <cfRule type="cellIs" dxfId="1564" priority="2255" stopIfTrue="1" operator="equal">
      <formula>"CW 3120-R2"</formula>
    </cfRule>
    <cfRule type="cellIs" dxfId="1563" priority="2256" stopIfTrue="1" operator="equal">
      <formula>"CW 3240-R7"</formula>
    </cfRule>
  </conditionalFormatting>
  <conditionalFormatting sqref="D935">
    <cfRule type="cellIs" dxfId="1562" priority="2210" stopIfTrue="1" operator="equal">
      <formula>"CW 2130-R11"</formula>
    </cfRule>
    <cfRule type="cellIs" dxfId="1561" priority="2211" stopIfTrue="1" operator="equal">
      <formula>"CW 3120-R2"</formula>
    </cfRule>
    <cfRule type="cellIs" dxfId="1560" priority="2212" stopIfTrue="1" operator="equal">
      <formula>"CW 3240-R7"</formula>
    </cfRule>
  </conditionalFormatting>
  <conditionalFormatting sqref="D924">
    <cfRule type="cellIs" dxfId="1559" priority="2213" stopIfTrue="1" operator="equal">
      <formula>"CW 2130-R11"</formula>
    </cfRule>
    <cfRule type="cellIs" dxfId="1558" priority="2214" stopIfTrue="1" operator="equal">
      <formula>"CW 3120-R2"</formula>
    </cfRule>
    <cfRule type="cellIs" dxfId="1557" priority="2215" stopIfTrue="1" operator="equal">
      <formula>"CW 3240-R7"</formula>
    </cfRule>
  </conditionalFormatting>
  <conditionalFormatting sqref="D901">
    <cfRule type="cellIs" dxfId="1556" priority="2249" stopIfTrue="1" operator="equal">
      <formula>"CW 3120-R2"</formula>
    </cfRule>
    <cfRule type="cellIs" dxfId="1555" priority="2250" stopIfTrue="1" operator="equal">
      <formula>"CW 3240-R7"</formula>
    </cfRule>
  </conditionalFormatting>
  <conditionalFormatting sqref="D929">
    <cfRule type="cellIs" dxfId="1554" priority="2232" stopIfTrue="1" operator="equal">
      <formula>"CW 3120-R2"</formula>
    </cfRule>
    <cfRule type="cellIs" dxfId="1553" priority="2233" stopIfTrue="1" operator="equal">
      <formula>"CW 3240-R7"</formula>
    </cfRule>
  </conditionalFormatting>
  <conditionalFormatting sqref="D902">
    <cfRule type="cellIs" dxfId="1552" priority="2247" stopIfTrue="1" operator="equal">
      <formula>"CW 3120-R2"</formula>
    </cfRule>
    <cfRule type="cellIs" dxfId="1551" priority="2248" stopIfTrue="1" operator="equal">
      <formula>"CW 3240-R7"</formula>
    </cfRule>
  </conditionalFormatting>
  <conditionalFormatting sqref="D916">
    <cfRule type="cellIs" dxfId="1550" priority="2242" stopIfTrue="1" operator="equal">
      <formula>"CW 2130-R11"</formula>
    </cfRule>
    <cfRule type="cellIs" dxfId="1549" priority="2243" stopIfTrue="1" operator="equal">
      <formula>"CW 3120-R2"</formula>
    </cfRule>
    <cfRule type="cellIs" dxfId="1548" priority="2244" stopIfTrue="1" operator="equal">
      <formula>"CW 3240-R7"</formula>
    </cfRule>
  </conditionalFormatting>
  <conditionalFormatting sqref="D915">
    <cfRule type="cellIs" dxfId="1547" priority="2245" stopIfTrue="1" operator="equal">
      <formula>"CW 3120-R2"</formula>
    </cfRule>
    <cfRule type="cellIs" dxfId="1546" priority="2246" stopIfTrue="1" operator="equal">
      <formula>"CW 3240-R7"</formula>
    </cfRule>
  </conditionalFormatting>
  <conditionalFormatting sqref="D937">
    <cfRule type="cellIs" dxfId="1545" priority="2201" stopIfTrue="1" operator="equal">
      <formula>"CW 2130-R11"</formula>
    </cfRule>
    <cfRule type="cellIs" dxfId="1544" priority="2202" stopIfTrue="1" operator="equal">
      <formula>"CW 3120-R2"</formula>
    </cfRule>
    <cfRule type="cellIs" dxfId="1543" priority="2203" stopIfTrue="1" operator="equal">
      <formula>"CW 3240-R7"</formula>
    </cfRule>
  </conditionalFormatting>
  <conditionalFormatting sqref="D926">
    <cfRule type="cellIs" dxfId="1542" priority="2240" stopIfTrue="1" operator="equal">
      <formula>"CW 3120-R2"</formula>
    </cfRule>
    <cfRule type="cellIs" dxfId="1541" priority="2241" stopIfTrue="1" operator="equal">
      <formula>"CW 3240-R7"</formula>
    </cfRule>
  </conditionalFormatting>
  <conditionalFormatting sqref="D941">
    <cfRule type="cellIs" dxfId="1540" priority="2195" stopIfTrue="1" operator="equal">
      <formula>"CW 3120-R2"</formula>
    </cfRule>
    <cfRule type="cellIs" dxfId="1539" priority="2196" stopIfTrue="1" operator="equal">
      <formula>"CW 3240-R7"</formula>
    </cfRule>
  </conditionalFormatting>
  <conditionalFormatting sqref="D928">
    <cfRule type="cellIs" dxfId="1538" priority="2238" stopIfTrue="1" operator="equal">
      <formula>"CW 3120-R2"</formula>
    </cfRule>
    <cfRule type="cellIs" dxfId="1537" priority="2239" stopIfTrue="1" operator="equal">
      <formula>"CW 3240-R7"</formula>
    </cfRule>
  </conditionalFormatting>
  <conditionalFormatting sqref="D927">
    <cfRule type="cellIs" dxfId="1536" priority="2236" stopIfTrue="1" operator="equal">
      <formula>"CW 3120-R2"</formula>
    </cfRule>
    <cfRule type="cellIs" dxfId="1535" priority="2237" stopIfTrue="1" operator="equal">
      <formula>"CW 3240-R7"</formula>
    </cfRule>
  </conditionalFormatting>
  <conditionalFormatting sqref="D946">
    <cfRule type="cellIs" dxfId="1534" priority="2193" stopIfTrue="1" operator="equal">
      <formula>"CW 3120-R2"</formula>
    </cfRule>
    <cfRule type="cellIs" dxfId="1533" priority="2194" stopIfTrue="1" operator="equal">
      <formula>"CW 3240-R7"</formula>
    </cfRule>
  </conditionalFormatting>
  <conditionalFormatting sqref="D943">
    <cfRule type="cellIs" dxfId="1532" priority="2191" stopIfTrue="1" operator="equal">
      <formula>"CW 3120-R2"</formula>
    </cfRule>
    <cfRule type="cellIs" dxfId="1531" priority="2192" stopIfTrue="1" operator="equal">
      <formula>"CW 3240-R7"</formula>
    </cfRule>
  </conditionalFormatting>
  <conditionalFormatting sqref="D932">
    <cfRule type="cellIs" dxfId="1530" priority="2234" stopIfTrue="1" operator="equal">
      <formula>"CW 3120-R2"</formula>
    </cfRule>
    <cfRule type="cellIs" dxfId="1529" priority="2235" stopIfTrue="1" operator="equal">
      <formula>"CW 3240-R7"</formula>
    </cfRule>
  </conditionalFormatting>
  <conditionalFormatting sqref="D940">
    <cfRule type="cellIs" dxfId="1528" priority="2199" stopIfTrue="1" operator="equal">
      <formula>"CW 3120-R2"</formula>
    </cfRule>
    <cfRule type="cellIs" dxfId="1527" priority="2200" stopIfTrue="1" operator="equal">
      <formula>"CW 3240-R7"</formula>
    </cfRule>
  </conditionalFormatting>
  <conditionalFormatting sqref="D930">
    <cfRule type="cellIs" dxfId="1526" priority="2230" stopIfTrue="1" operator="equal">
      <formula>"CW 3120-R2"</formula>
    </cfRule>
    <cfRule type="cellIs" dxfId="1525" priority="2231" stopIfTrue="1" operator="equal">
      <formula>"CW 3240-R7"</formula>
    </cfRule>
  </conditionalFormatting>
  <conditionalFormatting sqref="D922">
    <cfRule type="cellIs" dxfId="1524" priority="2222" stopIfTrue="1" operator="equal">
      <formula>"CW 2130-R11"</formula>
    </cfRule>
    <cfRule type="cellIs" dxfId="1523" priority="2223" stopIfTrue="1" operator="equal">
      <formula>"CW 3120-R2"</formula>
    </cfRule>
    <cfRule type="cellIs" dxfId="1522" priority="2224" stopIfTrue="1" operator="equal">
      <formula>"CW 3240-R7"</formula>
    </cfRule>
  </conditionalFormatting>
  <conditionalFormatting sqref="D918">
    <cfRule type="cellIs" dxfId="1521" priority="2228" stopIfTrue="1" operator="equal">
      <formula>"CW 3120-R2"</formula>
    </cfRule>
    <cfRule type="cellIs" dxfId="1520" priority="2229" stopIfTrue="1" operator="equal">
      <formula>"CW 3240-R7"</formula>
    </cfRule>
  </conditionalFormatting>
  <conditionalFormatting sqref="D950">
    <cfRule type="cellIs" dxfId="1519" priority="2181" stopIfTrue="1" operator="equal">
      <formula>"CW 3120-R2"</formula>
    </cfRule>
    <cfRule type="cellIs" dxfId="1518" priority="2182" stopIfTrue="1" operator="equal">
      <formula>"CW 3240-R7"</formula>
    </cfRule>
  </conditionalFormatting>
  <conditionalFormatting sqref="D936">
    <cfRule type="cellIs" dxfId="1517" priority="2207" stopIfTrue="1" operator="equal">
      <formula>"CW 2130-R11"</formula>
    </cfRule>
    <cfRule type="cellIs" dxfId="1516" priority="2208" stopIfTrue="1" operator="equal">
      <formula>"CW 3120-R2"</formula>
    </cfRule>
    <cfRule type="cellIs" dxfId="1515" priority="2209" stopIfTrue="1" operator="equal">
      <formula>"CW 3240-R7"</formula>
    </cfRule>
  </conditionalFormatting>
  <conditionalFormatting sqref="D951">
    <cfRule type="cellIs" dxfId="1514" priority="2178" stopIfTrue="1" operator="equal">
      <formula>"CW 2130-R11"</formula>
    </cfRule>
    <cfRule type="cellIs" dxfId="1513" priority="2179" stopIfTrue="1" operator="equal">
      <formula>"CW 3120-R2"</formula>
    </cfRule>
    <cfRule type="cellIs" dxfId="1512" priority="2180" stopIfTrue="1" operator="equal">
      <formula>"CW 3240-R7"</formula>
    </cfRule>
  </conditionalFormatting>
  <conditionalFormatting sqref="D942">
    <cfRule type="cellIs" dxfId="1511" priority="2197" stopIfTrue="1" operator="equal">
      <formula>"CW 3120-R2"</formula>
    </cfRule>
    <cfRule type="cellIs" dxfId="1510" priority="2198" stopIfTrue="1" operator="equal">
      <formula>"CW 3240-R7"</formula>
    </cfRule>
  </conditionalFormatting>
  <conditionalFormatting sqref="D959">
    <cfRule type="cellIs" dxfId="1509" priority="2162" stopIfTrue="1" operator="equal">
      <formula>"CW 3120-R2"</formula>
    </cfRule>
    <cfRule type="cellIs" dxfId="1508" priority="2163" stopIfTrue="1" operator="equal">
      <formula>"CW 3240-R7"</formula>
    </cfRule>
  </conditionalFormatting>
  <conditionalFormatting sqref="D944">
    <cfRule type="cellIs" dxfId="1507" priority="2189" stopIfTrue="1" operator="equal">
      <formula>"CW 3120-R2"</formula>
    </cfRule>
    <cfRule type="cellIs" dxfId="1506" priority="2190" stopIfTrue="1" operator="equal">
      <formula>"CW 3240-R7"</formula>
    </cfRule>
  </conditionalFormatting>
  <conditionalFormatting sqref="D949">
    <cfRule type="cellIs" dxfId="1505" priority="2186" stopIfTrue="1" operator="equal">
      <formula>"CW 2130-R11"</formula>
    </cfRule>
    <cfRule type="cellIs" dxfId="1504" priority="2187" stopIfTrue="1" operator="equal">
      <formula>"CW 3120-R2"</formula>
    </cfRule>
    <cfRule type="cellIs" dxfId="1503" priority="2188" stopIfTrue="1" operator="equal">
      <formula>"CW 3240-R7"</formula>
    </cfRule>
  </conditionalFormatting>
  <conditionalFormatting sqref="D953">
    <cfRule type="cellIs" dxfId="1502" priority="2176" stopIfTrue="1" operator="equal">
      <formula>"CW 3120-R2"</formula>
    </cfRule>
    <cfRule type="cellIs" dxfId="1501" priority="2177" stopIfTrue="1" operator="equal">
      <formula>"CW 3240-R7"</formula>
    </cfRule>
  </conditionalFormatting>
  <conditionalFormatting sqref="D968">
    <cfRule type="cellIs" dxfId="1500" priority="2147" stopIfTrue="1" operator="equal">
      <formula>"CW 3120-R2"</formula>
    </cfRule>
    <cfRule type="cellIs" dxfId="1499" priority="2148" stopIfTrue="1" operator="equal">
      <formula>"CW 3240-R7"</formula>
    </cfRule>
  </conditionalFormatting>
  <conditionalFormatting sqref="D955">
    <cfRule type="cellIs" dxfId="1498" priority="2174" stopIfTrue="1" operator="equal">
      <formula>"CW 3120-R2"</formula>
    </cfRule>
    <cfRule type="cellIs" dxfId="1497" priority="2175" stopIfTrue="1" operator="equal">
      <formula>"CW 3240-R7"</formula>
    </cfRule>
  </conditionalFormatting>
  <conditionalFormatting sqref="D954">
    <cfRule type="cellIs" dxfId="1496" priority="2172" stopIfTrue="1" operator="equal">
      <formula>"CW 3120-R2"</formula>
    </cfRule>
    <cfRule type="cellIs" dxfId="1495" priority="2173" stopIfTrue="1" operator="equal">
      <formula>"CW 3240-R7"</formula>
    </cfRule>
  </conditionalFormatting>
  <conditionalFormatting sqref="D956">
    <cfRule type="cellIs" dxfId="1494" priority="2170" stopIfTrue="1" operator="equal">
      <formula>"CW 3120-R2"</formula>
    </cfRule>
    <cfRule type="cellIs" dxfId="1493" priority="2171" stopIfTrue="1" operator="equal">
      <formula>"CW 3240-R7"</formula>
    </cfRule>
  </conditionalFormatting>
  <conditionalFormatting sqref="D958">
    <cfRule type="cellIs" dxfId="1492" priority="2168" stopIfTrue="1" operator="equal">
      <formula>"CW 3120-R2"</formula>
    </cfRule>
    <cfRule type="cellIs" dxfId="1491" priority="2169" stopIfTrue="1" operator="equal">
      <formula>"CW 3240-R7"</formula>
    </cfRule>
  </conditionalFormatting>
  <conditionalFormatting sqref="D957">
    <cfRule type="cellIs" dxfId="1490" priority="2166" stopIfTrue="1" operator="equal">
      <formula>"CW 3120-R2"</formula>
    </cfRule>
    <cfRule type="cellIs" dxfId="1489" priority="2167" stopIfTrue="1" operator="equal">
      <formula>"CW 3240-R7"</formula>
    </cfRule>
  </conditionalFormatting>
  <conditionalFormatting sqref="D962">
    <cfRule type="cellIs" dxfId="1488" priority="2164" stopIfTrue="1" operator="equal">
      <formula>"CW 3120-R2"</formula>
    </cfRule>
    <cfRule type="cellIs" dxfId="1487" priority="2165" stopIfTrue="1" operator="equal">
      <formula>"CW 3240-R7"</formula>
    </cfRule>
  </conditionalFormatting>
  <conditionalFormatting sqref="D960">
    <cfRule type="cellIs" dxfId="1486" priority="2160" stopIfTrue="1" operator="equal">
      <formula>"CW 3120-R2"</formula>
    </cfRule>
    <cfRule type="cellIs" dxfId="1485" priority="2161" stopIfTrue="1" operator="equal">
      <formula>"CW 3240-R7"</formula>
    </cfRule>
  </conditionalFormatting>
  <conditionalFormatting sqref="D965">
    <cfRule type="cellIs" dxfId="1484" priority="2155" stopIfTrue="1" operator="equal">
      <formula>"CW 3120-R2"</formula>
    </cfRule>
    <cfRule type="cellIs" dxfId="1483" priority="2156" stopIfTrue="1" operator="equal">
      <formula>"CW 3240-R7"</formula>
    </cfRule>
  </conditionalFormatting>
  <conditionalFormatting sqref="D967">
    <cfRule type="cellIs" dxfId="1482" priority="2153" stopIfTrue="1" operator="equal">
      <formula>"CW 3120-R2"</formula>
    </cfRule>
    <cfRule type="cellIs" dxfId="1481" priority="2154" stopIfTrue="1" operator="equal">
      <formula>"CW 3240-R7"</formula>
    </cfRule>
  </conditionalFormatting>
  <conditionalFormatting sqref="D966">
    <cfRule type="cellIs" dxfId="1480" priority="2151" stopIfTrue="1" operator="equal">
      <formula>"CW 3120-R2"</formula>
    </cfRule>
    <cfRule type="cellIs" dxfId="1479" priority="2152" stopIfTrue="1" operator="equal">
      <formula>"CW 3240-R7"</formula>
    </cfRule>
  </conditionalFormatting>
  <conditionalFormatting sqref="D971">
    <cfRule type="cellIs" dxfId="1478" priority="2149" stopIfTrue="1" operator="equal">
      <formula>"CW 3120-R2"</formula>
    </cfRule>
    <cfRule type="cellIs" dxfId="1477" priority="2150" stopIfTrue="1" operator="equal">
      <formula>"CW 3240-R7"</formula>
    </cfRule>
  </conditionalFormatting>
  <conditionalFormatting sqref="D969">
    <cfRule type="cellIs" dxfId="1476" priority="2145" stopIfTrue="1" operator="equal">
      <formula>"CW 3120-R2"</formula>
    </cfRule>
    <cfRule type="cellIs" dxfId="1475" priority="2146" stopIfTrue="1" operator="equal">
      <formula>"CW 3240-R7"</formula>
    </cfRule>
  </conditionalFormatting>
  <conditionalFormatting sqref="D898">
    <cfRule type="cellIs" dxfId="1474" priority="2143" stopIfTrue="1" operator="equal">
      <formula>"CW 3120-R2"</formula>
    </cfRule>
    <cfRule type="cellIs" dxfId="1473" priority="2144" stopIfTrue="1" operator="equal">
      <formula>"CW 3240-R7"</formula>
    </cfRule>
  </conditionalFormatting>
  <conditionalFormatting sqref="D900">
    <cfRule type="cellIs" dxfId="1472" priority="2141" stopIfTrue="1" operator="equal">
      <formula>"CW 3120-R2"</formula>
    </cfRule>
    <cfRule type="cellIs" dxfId="1471" priority="2142" stopIfTrue="1" operator="equal">
      <formula>"CW 3240-R7"</formula>
    </cfRule>
  </conditionalFormatting>
  <conditionalFormatting sqref="D899">
    <cfRule type="cellIs" dxfId="1470" priority="2139" stopIfTrue="1" operator="equal">
      <formula>"CW 3120-R2"</formula>
    </cfRule>
    <cfRule type="cellIs" dxfId="1469" priority="2140" stopIfTrue="1" operator="equal">
      <formula>"CW 3240-R7"</formula>
    </cfRule>
  </conditionalFormatting>
  <conditionalFormatting sqref="D9:D10">
    <cfRule type="cellIs" dxfId="1468" priority="2133" stopIfTrue="1" operator="equal">
      <formula>"CW 2130-R11"</formula>
    </cfRule>
    <cfRule type="cellIs" dxfId="1467" priority="2134" stopIfTrue="1" operator="equal">
      <formula>"CW 3120-R2"</formula>
    </cfRule>
    <cfRule type="cellIs" dxfId="1466" priority="2135" stopIfTrue="1" operator="equal">
      <formula>"CW 3240-R7"</formula>
    </cfRule>
  </conditionalFormatting>
  <conditionalFormatting sqref="D13">
    <cfRule type="cellIs" dxfId="1465" priority="2121" stopIfTrue="1" operator="equal">
      <formula>"CW 2130-R11"</formula>
    </cfRule>
    <cfRule type="cellIs" dxfId="1464" priority="2122" stopIfTrue="1" operator="equal">
      <formula>"CW 3120-R2"</formula>
    </cfRule>
    <cfRule type="cellIs" dxfId="1463" priority="2123" stopIfTrue="1" operator="equal">
      <formula>"CW 3240-R7"</formula>
    </cfRule>
  </conditionalFormatting>
  <conditionalFormatting sqref="D15">
    <cfRule type="cellIs" dxfId="1462" priority="2115" stopIfTrue="1" operator="equal">
      <formula>"CW 2130-R11"</formula>
    </cfRule>
    <cfRule type="cellIs" dxfId="1461" priority="2116" stopIfTrue="1" operator="equal">
      <formula>"CW 3120-R2"</formula>
    </cfRule>
    <cfRule type="cellIs" dxfId="1460" priority="2117" stopIfTrue="1" operator="equal">
      <formula>"CW 3240-R7"</formula>
    </cfRule>
  </conditionalFormatting>
  <conditionalFormatting sqref="D16">
    <cfRule type="cellIs" dxfId="1459" priority="2112" stopIfTrue="1" operator="equal">
      <formula>"CW 2130-R11"</formula>
    </cfRule>
    <cfRule type="cellIs" dxfId="1458" priority="2113" stopIfTrue="1" operator="equal">
      <formula>"CW 3120-R2"</formula>
    </cfRule>
    <cfRule type="cellIs" dxfId="1457" priority="2114" stopIfTrue="1" operator="equal">
      <formula>"CW 3240-R7"</formula>
    </cfRule>
  </conditionalFormatting>
  <conditionalFormatting sqref="D17">
    <cfRule type="cellIs" dxfId="1456" priority="2109" stopIfTrue="1" operator="equal">
      <formula>"CW 2130-R11"</formula>
    </cfRule>
    <cfRule type="cellIs" dxfId="1455" priority="2110" stopIfTrue="1" operator="equal">
      <formula>"CW 3120-R2"</formula>
    </cfRule>
    <cfRule type="cellIs" dxfId="1454" priority="2111" stopIfTrue="1" operator="equal">
      <formula>"CW 3240-R7"</formula>
    </cfRule>
  </conditionalFormatting>
  <conditionalFormatting sqref="D18">
    <cfRule type="cellIs" dxfId="1453" priority="2106" stopIfTrue="1" operator="equal">
      <formula>"CW 2130-R11"</formula>
    </cfRule>
    <cfRule type="cellIs" dxfId="1452" priority="2107" stopIfTrue="1" operator="equal">
      <formula>"CW 3120-R2"</formula>
    </cfRule>
    <cfRule type="cellIs" dxfId="1451" priority="2108" stopIfTrue="1" operator="equal">
      <formula>"CW 3240-R7"</formula>
    </cfRule>
  </conditionalFormatting>
  <conditionalFormatting sqref="D19">
    <cfRule type="cellIs" dxfId="1450" priority="2103" stopIfTrue="1" operator="equal">
      <formula>"CW 2130-R11"</formula>
    </cfRule>
    <cfRule type="cellIs" dxfId="1449" priority="2104" stopIfTrue="1" operator="equal">
      <formula>"CW 3120-R2"</formula>
    </cfRule>
    <cfRule type="cellIs" dxfId="1448" priority="2105" stopIfTrue="1" operator="equal">
      <formula>"CW 3240-R7"</formula>
    </cfRule>
  </conditionalFormatting>
  <conditionalFormatting sqref="D20:D21">
    <cfRule type="cellIs" dxfId="1447" priority="2097" stopIfTrue="1" operator="equal">
      <formula>"CW 2130-R11"</formula>
    </cfRule>
    <cfRule type="cellIs" dxfId="1446" priority="2098" stopIfTrue="1" operator="equal">
      <formula>"CW 3120-R2"</formula>
    </cfRule>
    <cfRule type="cellIs" dxfId="1445" priority="2099" stopIfTrue="1" operator="equal">
      <formula>"CW 3240-R7"</formula>
    </cfRule>
  </conditionalFormatting>
  <conditionalFormatting sqref="D23:D24">
    <cfRule type="cellIs" dxfId="1444" priority="2091" stopIfTrue="1" operator="equal">
      <formula>"CW 2130-R11"</formula>
    </cfRule>
    <cfRule type="cellIs" dxfId="1443" priority="2092" stopIfTrue="1" operator="equal">
      <formula>"CW 3120-R2"</formula>
    </cfRule>
    <cfRule type="cellIs" dxfId="1442" priority="2093" stopIfTrue="1" operator="equal">
      <formula>"CW 3240-R7"</formula>
    </cfRule>
  </conditionalFormatting>
  <conditionalFormatting sqref="D25">
    <cfRule type="cellIs" dxfId="1441" priority="2088" stopIfTrue="1" operator="equal">
      <formula>"CW 2130-R11"</formula>
    </cfRule>
    <cfRule type="cellIs" dxfId="1440" priority="2089" stopIfTrue="1" operator="equal">
      <formula>"CW 3120-R2"</formula>
    </cfRule>
    <cfRule type="cellIs" dxfId="1439" priority="2090" stopIfTrue="1" operator="equal">
      <formula>"CW 3240-R7"</formula>
    </cfRule>
  </conditionalFormatting>
  <conditionalFormatting sqref="D26">
    <cfRule type="cellIs" dxfId="1438" priority="2085" stopIfTrue="1" operator="equal">
      <formula>"CW 2130-R11"</formula>
    </cfRule>
    <cfRule type="cellIs" dxfId="1437" priority="2086" stopIfTrue="1" operator="equal">
      <formula>"CW 3120-R2"</formula>
    </cfRule>
    <cfRule type="cellIs" dxfId="1436" priority="2087" stopIfTrue="1" operator="equal">
      <formula>"CW 3240-R7"</formula>
    </cfRule>
  </conditionalFormatting>
  <conditionalFormatting sqref="D29 D27">
    <cfRule type="cellIs" dxfId="1435" priority="2082" stopIfTrue="1" operator="equal">
      <formula>"CW 2130-R11"</formula>
    </cfRule>
    <cfRule type="cellIs" dxfId="1434" priority="2083" stopIfTrue="1" operator="equal">
      <formula>"CW 3120-R2"</formula>
    </cfRule>
    <cfRule type="cellIs" dxfId="1433" priority="2084" stopIfTrue="1" operator="equal">
      <formula>"CW 3240-R7"</formula>
    </cfRule>
  </conditionalFormatting>
  <conditionalFormatting sqref="D28">
    <cfRule type="cellIs" dxfId="1432" priority="2079" stopIfTrue="1" operator="equal">
      <formula>"CW 2130-R11"</formula>
    </cfRule>
    <cfRule type="cellIs" dxfId="1431" priority="2080" stopIfTrue="1" operator="equal">
      <formula>"CW 3120-R2"</formula>
    </cfRule>
    <cfRule type="cellIs" dxfId="1430" priority="2081" stopIfTrue="1" operator="equal">
      <formula>"CW 3240-R7"</formula>
    </cfRule>
  </conditionalFormatting>
  <conditionalFormatting sqref="D30">
    <cfRule type="cellIs" dxfId="1429" priority="2076" stopIfTrue="1" operator="equal">
      <formula>"CW 2130-R11"</formula>
    </cfRule>
    <cfRule type="cellIs" dxfId="1428" priority="2077" stopIfTrue="1" operator="equal">
      <formula>"CW 3120-R2"</formula>
    </cfRule>
    <cfRule type="cellIs" dxfId="1427" priority="2078" stopIfTrue="1" operator="equal">
      <formula>"CW 3240-R7"</formula>
    </cfRule>
  </conditionalFormatting>
  <conditionalFormatting sqref="D31:D33">
    <cfRule type="cellIs" dxfId="1426" priority="2073" stopIfTrue="1" operator="equal">
      <formula>"CW 2130-R11"</formula>
    </cfRule>
    <cfRule type="cellIs" dxfId="1425" priority="2074" stopIfTrue="1" operator="equal">
      <formula>"CW 3120-R2"</formula>
    </cfRule>
    <cfRule type="cellIs" dxfId="1424" priority="2075" stopIfTrue="1" operator="equal">
      <formula>"CW 3240-R7"</formula>
    </cfRule>
  </conditionalFormatting>
  <conditionalFormatting sqref="D34:D36">
    <cfRule type="cellIs" dxfId="1423" priority="2070" stopIfTrue="1" operator="equal">
      <formula>"CW 2130-R11"</formula>
    </cfRule>
    <cfRule type="cellIs" dxfId="1422" priority="2071" stopIfTrue="1" operator="equal">
      <formula>"CW 3120-R2"</formula>
    </cfRule>
    <cfRule type="cellIs" dxfId="1421" priority="2072" stopIfTrue="1" operator="equal">
      <formula>"CW 3240-R7"</formula>
    </cfRule>
  </conditionalFormatting>
  <conditionalFormatting sqref="D37">
    <cfRule type="cellIs" dxfId="1420" priority="2067" stopIfTrue="1" operator="equal">
      <formula>"CW 2130-R11"</formula>
    </cfRule>
    <cfRule type="cellIs" dxfId="1419" priority="2068" stopIfTrue="1" operator="equal">
      <formula>"CW 3120-R2"</formula>
    </cfRule>
    <cfRule type="cellIs" dxfId="1418" priority="2069" stopIfTrue="1" operator="equal">
      <formula>"CW 3240-R7"</formula>
    </cfRule>
  </conditionalFormatting>
  <conditionalFormatting sqref="D38">
    <cfRule type="cellIs" dxfId="1417" priority="2064" stopIfTrue="1" operator="equal">
      <formula>"CW 2130-R11"</formula>
    </cfRule>
    <cfRule type="cellIs" dxfId="1416" priority="2065" stopIfTrue="1" operator="equal">
      <formula>"CW 3120-R2"</formula>
    </cfRule>
    <cfRule type="cellIs" dxfId="1415" priority="2066" stopIfTrue="1" operator="equal">
      <formula>"CW 3240-R7"</formula>
    </cfRule>
  </conditionalFormatting>
  <conditionalFormatting sqref="D41">
    <cfRule type="cellIs" dxfId="1414" priority="2061" stopIfTrue="1" operator="equal">
      <formula>"CW 2130-R11"</formula>
    </cfRule>
    <cfRule type="cellIs" dxfId="1413" priority="2062" stopIfTrue="1" operator="equal">
      <formula>"CW 3120-R2"</formula>
    </cfRule>
    <cfRule type="cellIs" dxfId="1412" priority="2063" stopIfTrue="1" operator="equal">
      <formula>"CW 3240-R7"</formula>
    </cfRule>
  </conditionalFormatting>
  <conditionalFormatting sqref="D42">
    <cfRule type="cellIs" dxfId="1411" priority="2058" stopIfTrue="1" operator="equal">
      <formula>"CW 2130-R11"</formula>
    </cfRule>
    <cfRule type="cellIs" dxfId="1410" priority="2059" stopIfTrue="1" operator="equal">
      <formula>"CW 3120-R2"</formula>
    </cfRule>
    <cfRule type="cellIs" dxfId="1409" priority="2060" stopIfTrue="1" operator="equal">
      <formula>"CW 3240-R7"</formula>
    </cfRule>
  </conditionalFormatting>
  <conditionalFormatting sqref="D44:D45">
    <cfRule type="cellIs" dxfId="1408" priority="2052" stopIfTrue="1" operator="equal">
      <formula>"CW 2130-R11"</formula>
    </cfRule>
    <cfRule type="cellIs" dxfId="1407" priority="2053" stopIfTrue="1" operator="equal">
      <formula>"CW 3120-R2"</formula>
    </cfRule>
    <cfRule type="cellIs" dxfId="1406" priority="2054" stopIfTrue="1" operator="equal">
      <formula>"CW 3240-R7"</formula>
    </cfRule>
  </conditionalFormatting>
  <conditionalFormatting sqref="D46">
    <cfRule type="cellIs" dxfId="1405" priority="2046" stopIfTrue="1" operator="equal">
      <formula>"CW 2130-R11"</formula>
    </cfRule>
    <cfRule type="cellIs" dxfId="1404" priority="2047" stopIfTrue="1" operator="equal">
      <formula>"CW 3120-R2"</formula>
    </cfRule>
    <cfRule type="cellIs" dxfId="1403" priority="2048" stopIfTrue="1" operator="equal">
      <formula>"CW 3240-R7"</formula>
    </cfRule>
  </conditionalFormatting>
  <conditionalFormatting sqref="D45">
    <cfRule type="cellIs" dxfId="1402" priority="2043" stopIfTrue="1" operator="equal">
      <formula>"CW 2130-R11"</formula>
    </cfRule>
    <cfRule type="cellIs" dxfId="1401" priority="2044" stopIfTrue="1" operator="equal">
      <formula>"CW 3120-R2"</formula>
    </cfRule>
    <cfRule type="cellIs" dxfId="1400" priority="2045" stopIfTrue="1" operator="equal">
      <formula>"CW 3240-R7"</formula>
    </cfRule>
  </conditionalFormatting>
  <conditionalFormatting sqref="D47:D49">
    <cfRule type="cellIs" dxfId="1399" priority="2040" stopIfTrue="1" operator="equal">
      <formula>"CW 2130-R11"</formula>
    </cfRule>
    <cfRule type="cellIs" dxfId="1398" priority="2041" stopIfTrue="1" operator="equal">
      <formula>"CW 3120-R2"</formula>
    </cfRule>
    <cfRule type="cellIs" dxfId="1397" priority="2042" stopIfTrue="1" operator="equal">
      <formula>"CW 3240-R7"</formula>
    </cfRule>
  </conditionalFormatting>
  <conditionalFormatting sqref="D50:D51">
    <cfRule type="cellIs" dxfId="1396" priority="2037" stopIfTrue="1" operator="equal">
      <formula>"CW 2130-R11"</formula>
    </cfRule>
    <cfRule type="cellIs" dxfId="1395" priority="2038" stopIfTrue="1" operator="equal">
      <formula>"CW 3120-R2"</formula>
    </cfRule>
    <cfRule type="cellIs" dxfId="1394" priority="2039" stopIfTrue="1" operator="equal">
      <formula>"CW 3240-R7"</formula>
    </cfRule>
  </conditionalFormatting>
  <conditionalFormatting sqref="D52">
    <cfRule type="cellIs" dxfId="1393" priority="2034" stopIfTrue="1" operator="equal">
      <formula>"CW 2130-R11"</formula>
    </cfRule>
    <cfRule type="cellIs" dxfId="1392" priority="2035" stopIfTrue="1" operator="equal">
      <formula>"CW 3120-R2"</formula>
    </cfRule>
    <cfRule type="cellIs" dxfId="1391" priority="2036" stopIfTrue="1" operator="equal">
      <formula>"CW 3240-R7"</formula>
    </cfRule>
  </conditionalFormatting>
  <conditionalFormatting sqref="D54:D56">
    <cfRule type="cellIs" dxfId="1390" priority="2031" stopIfTrue="1" operator="equal">
      <formula>"CW 2130-R11"</formula>
    </cfRule>
    <cfRule type="cellIs" dxfId="1389" priority="2032" stopIfTrue="1" operator="equal">
      <formula>"CW 3120-R2"</formula>
    </cfRule>
    <cfRule type="cellIs" dxfId="1388" priority="2033" stopIfTrue="1" operator="equal">
      <formula>"CW 3240-R7"</formula>
    </cfRule>
  </conditionalFormatting>
  <conditionalFormatting sqref="D58">
    <cfRule type="cellIs" dxfId="1387" priority="2027" stopIfTrue="1" operator="equal">
      <formula>"CW 3120-R2"</formula>
    </cfRule>
    <cfRule type="cellIs" dxfId="1386" priority="2028" stopIfTrue="1" operator="equal">
      <formula>"CW 3240-R7"</formula>
    </cfRule>
  </conditionalFormatting>
  <conditionalFormatting sqref="D39">
    <cfRule type="cellIs" dxfId="1385" priority="2024" stopIfTrue="1" operator="equal">
      <formula>"CW 2130-R11"</formula>
    </cfRule>
    <cfRule type="cellIs" dxfId="1384" priority="2025" stopIfTrue="1" operator="equal">
      <formula>"CW 3120-R2"</formula>
    </cfRule>
    <cfRule type="cellIs" dxfId="1383" priority="2026" stopIfTrue="1" operator="equal">
      <formula>"CW 3240-R7"</formula>
    </cfRule>
  </conditionalFormatting>
  <conditionalFormatting sqref="D65">
    <cfRule type="cellIs" dxfId="1382" priority="2006" stopIfTrue="1" operator="equal">
      <formula>"CW 2130-R11"</formula>
    </cfRule>
    <cfRule type="cellIs" dxfId="1381" priority="2007" stopIfTrue="1" operator="equal">
      <formula>"CW 3120-R2"</formula>
    </cfRule>
    <cfRule type="cellIs" dxfId="1380" priority="2008" stopIfTrue="1" operator="equal">
      <formula>"CW 3240-R7"</formula>
    </cfRule>
  </conditionalFormatting>
  <conditionalFormatting sqref="D68">
    <cfRule type="cellIs" dxfId="1379" priority="1997" stopIfTrue="1" operator="equal">
      <formula>"CW 2130-R11"</formula>
    </cfRule>
    <cfRule type="cellIs" dxfId="1378" priority="1998" stopIfTrue="1" operator="equal">
      <formula>"CW 3120-R2"</formula>
    </cfRule>
    <cfRule type="cellIs" dxfId="1377" priority="1999" stopIfTrue="1" operator="equal">
      <formula>"CW 3240-R7"</formula>
    </cfRule>
  </conditionalFormatting>
  <conditionalFormatting sqref="D67">
    <cfRule type="cellIs" dxfId="1376" priority="2000" stopIfTrue="1" operator="equal">
      <formula>"CW 2130-R11"</formula>
    </cfRule>
    <cfRule type="cellIs" dxfId="1375" priority="2001" stopIfTrue="1" operator="equal">
      <formula>"CW 3120-R2"</formula>
    </cfRule>
    <cfRule type="cellIs" dxfId="1374" priority="2002" stopIfTrue="1" operator="equal">
      <formula>"CW 3240-R7"</formula>
    </cfRule>
  </conditionalFormatting>
  <conditionalFormatting sqref="D69">
    <cfRule type="cellIs" dxfId="1373" priority="1994" stopIfTrue="1" operator="equal">
      <formula>"CW 2130-R11"</formula>
    </cfRule>
    <cfRule type="cellIs" dxfId="1372" priority="1995" stopIfTrue="1" operator="equal">
      <formula>"CW 3120-R2"</formula>
    </cfRule>
    <cfRule type="cellIs" dxfId="1371" priority="1996" stopIfTrue="1" operator="equal">
      <formula>"CW 3240-R7"</formula>
    </cfRule>
  </conditionalFormatting>
  <conditionalFormatting sqref="D70">
    <cfRule type="cellIs" dxfId="1370" priority="1991" stopIfTrue="1" operator="equal">
      <formula>"CW 2130-R11"</formula>
    </cfRule>
    <cfRule type="cellIs" dxfId="1369" priority="1992" stopIfTrue="1" operator="equal">
      <formula>"CW 3120-R2"</formula>
    </cfRule>
    <cfRule type="cellIs" dxfId="1368" priority="1993" stopIfTrue="1" operator="equal">
      <formula>"CW 3240-R7"</formula>
    </cfRule>
  </conditionalFormatting>
  <conditionalFormatting sqref="D71">
    <cfRule type="cellIs" dxfId="1367" priority="1988" stopIfTrue="1" operator="equal">
      <formula>"CW 2130-R11"</formula>
    </cfRule>
    <cfRule type="cellIs" dxfId="1366" priority="1989" stopIfTrue="1" operator="equal">
      <formula>"CW 3120-R2"</formula>
    </cfRule>
    <cfRule type="cellIs" dxfId="1365" priority="1990" stopIfTrue="1" operator="equal">
      <formula>"CW 3240-R7"</formula>
    </cfRule>
  </conditionalFormatting>
  <conditionalFormatting sqref="D72:D73">
    <cfRule type="cellIs" dxfId="1364" priority="1982" stopIfTrue="1" operator="equal">
      <formula>"CW 2130-R11"</formula>
    </cfRule>
    <cfRule type="cellIs" dxfId="1363" priority="1983" stopIfTrue="1" operator="equal">
      <formula>"CW 3120-R2"</formula>
    </cfRule>
    <cfRule type="cellIs" dxfId="1362" priority="1984" stopIfTrue="1" operator="equal">
      <formula>"CW 3240-R7"</formula>
    </cfRule>
  </conditionalFormatting>
  <conditionalFormatting sqref="D75:D76">
    <cfRule type="cellIs" dxfId="1361" priority="1979" stopIfTrue="1" operator="equal">
      <formula>"CW 2130-R11"</formula>
    </cfRule>
    <cfRule type="cellIs" dxfId="1360" priority="1980" stopIfTrue="1" operator="equal">
      <formula>"CW 3120-R2"</formula>
    </cfRule>
    <cfRule type="cellIs" dxfId="1359" priority="1981" stopIfTrue="1" operator="equal">
      <formula>"CW 3240-R7"</formula>
    </cfRule>
  </conditionalFormatting>
  <conditionalFormatting sqref="D77">
    <cfRule type="cellIs" dxfId="1358" priority="1976" stopIfTrue="1" operator="equal">
      <formula>"CW 2130-R11"</formula>
    </cfRule>
    <cfRule type="cellIs" dxfId="1357" priority="1977" stopIfTrue="1" operator="equal">
      <formula>"CW 3120-R2"</formula>
    </cfRule>
    <cfRule type="cellIs" dxfId="1356" priority="1978" stopIfTrue="1" operator="equal">
      <formula>"CW 3240-R7"</formula>
    </cfRule>
  </conditionalFormatting>
  <conditionalFormatting sqref="D78">
    <cfRule type="cellIs" dxfId="1355" priority="1973" stopIfTrue="1" operator="equal">
      <formula>"CW 2130-R11"</formula>
    </cfRule>
    <cfRule type="cellIs" dxfId="1354" priority="1974" stopIfTrue="1" operator="equal">
      <formula>"CW 3120-R2"</formula>
    </cfRule>
    <cfRule type="cellIs" dxfId="1353" priority="1975" stopIfTrue="1" operator="equal">
      <formula>"CW 3240-R7"</formula>
    </cfRule>
  </conditionalFormatting>
  <conditionalFormatting sqref="D79">
    <cfRule type="cellIs" dxfId="1352" priority="1970" stopIfTrue="1" operator="equal">
      <formula>"CW 2130-R11"</formula>
    </cfRule>
    <cfRule type="cellIs" dxfId="1351" priority="1971" stopIfTrue="1" operator="equal">
      <formula>"CW 3120-R2"</formula>
    </cfRule>
    <cfRule type="cellIs" dxfId="1350" priority="1972" stopIfTrue="1" operator="equal">
      <formula>"CW 3240-R7"</formula>
    </cfRule>
  </conditionalFormatting>
  <conditionalFormatting sqref="D80:D81">
    <cfRule type="cellIs" dxfId="1349" priority="1967" stopIfTrue="1" operator="equal">
      <formula>"CW 2130-R11"</formula>
    </cfRule>
    <cfRule type="cellIs" dxfId="1348" priority="1968" stopIfTrue="1" operator="equal">
      <formula>"CW 3120-R2"</formula>
    </cfRule>
    <cfRule type="cellIs" dxfId="1347" priority="1969" stopIfTrue="1" operator="equal">
      <formula>"CW 3240-R7"</formula>
    </cfRule>
  </conditionalFormatting>
  <conditionalFormatting sqref="D84 D82">
    <cfRule type="cellIs" dxfId="1346" priority="1964" stopIfTrue="1" operator="equal">
      <formula>"CW 2130-R11"</formula>
    </cfRule>
    <cfRule type="cellIs" dxfId="1345" priority="1965" stopIfTrue="1" operator="equal">
      <formula>"CW 3120-R2"</formula>
    </cfRule>
    <cfRule type="cellIs" dxfId="1344" priority="1966" stopIfTrue="1" operator="equal">
      <formula>"CW 3240-R7"</formula>
    </cfRule>
  </conditionalFormatting>
  <conditionalFormatting sqref="D83">
    <cfRule type="cellIs" dxfId="1343" priority="1961" stopIfTrue="1" operator="equal">
      <formula>"CW 2130-R11"</formula>
    </cfRule>
    <cfRule type="cellIs" dxfId="1342" priority="1962" stopIfTrue="1" operator="equal">
      <formula>"CW 3120-R2"</formula>
    </cfRule>
    <cfRule type="cellIs" dxfId="1341" priority="1963" stopIfTrue="1" operator="equal">
      <formula>"CW 3240-R7"</formula>
    </cfRule>
  </conditionalFormatting>
  <conditionalFormatting sqref="D85">
    <cfRule type="cellIs" dxfId="1340" priority="1958" stopIfTrue="1" operator="equal">
      <formula>"CW 2130-R11"</formula>
    </cfRule>
    <cfRule type="cellIs" dxfId="1339" priority="1959" stopIfTrue="1" operator="equal">
      <formula>"CW 3120-R2"</formula>
    </cfRule>
    <cfRule type="cellIs" dxfId="1338" priority="1960" stopIfTrue="1" operator="equal">
      <formula>"CW 3240-R7"</formula>
    </cfRule>
  </conditionalFormatting>
  <conditionalFormatting sqref="D86">
    <cfRule type="cellIs" dxfId="1337" priority="1955" stopIfTrue="1" operator="equal">
      <formula>"CW 2130-R11"</formula>
    </cfRule>
    <cfRule type="cellIs" dxfId="1336" priority="1956" stopIfTrue="1" operator="equal">
      <formula>"CW 3120-R2"</formula>
    </cfRule>
    <cfRule type="cellIs" dxfId="1335" priority="1957" stopIfTrue="1" operator="equal">
      <formula>"CW 3240-R7"</formula>
    </cfRule>
  </conditionalFormatting>
  <conditionalFormatting sqref="D87">
    <cfRule type="cellIs" dxfId="1334" priority="1952" stopIfTrue="1" operator="equal">
      <formula>"CW 2130-R11"</formula>
    </cfRule>
    <cfRule type="cellIs" dxfId="1333" priority="1953" stopIfTrue="1" operator="equal">
      <formula>"CW 3120-R2"</formula>
    </cfRule>
    <cfRule type="cellIs" dxfId="1332" priority="1954" stopIfTrue="1" operator="equal">
      <formula>"CW 3240-R7"</formula>
    </cfRule>
  </conditionalFormatting>
  <conditionalFormatting sqref="D88:D91">
    <cfRule type="cellIs" dxfId="1331" priority="1949" stopIfTrue="1" operator="equal">
      <formula>"CW 2130-R11"</formula>
    </cfRule>
    <cfRule type="cellIs" dxfId="1330" priority="1950" stopIfTrue="1" operator="equal">
      <formula>"CW 3120-R2"</formula>
    </cfRule>
    <cfRule type="cellIs" dxfId="1329" priority="1951" stopIfTrue="1" operator="equal">
      <formula>"CW 3240-R7"</formula>
    </cfRule>
  </conditionalFormatting>
  <conditionalFormatting sqref="D92">
    <cfRule type="cellIs" dxfId="1328" priority="1946" stopIfTrue="1" operator="equal">
      <formula>"CW 2130-R11"</formula>
    </cfRule>
    <cfRule type="cellIs" dxfId="1327" priority="1947" stopIfTrue="1" operator="equal">
      <formula>"CW 3120-R2"</formula>
    </cfRule>
    <cfRule type="cellIs" dxfId="1326" priority="1948" stopIfTrue="1" operator="equal">
      <formula>"CW 3240-R7"</formula>
    </cfRule>
  </conditionalFormatting>
  <conditionalFormatting sqref="D93">
    <cfRule type="cellIs" dxfId="1325" priority="1943" stopIfTrue="1" operator="equal">
      <formula>"CW 2130-R11"</formula>
    </cfRule>
    <cfRule type="cellIs" dxfId="1324" priority="1944" stopIfTrue="1" operator="equal">
      <formula>"CW 3120-R2"</formula>
    </cfRule>
    <cfRule type="cellIs" dxfId="1323" priority="1945" stopIfTrue="1" operator="equal">
      <formula>"CW 3240-R7"</formula>
    </cfRule>
  </conditionalFormatting>
  <conditionalFormatting sqref="D94">
    <cfRule type="cellIs" dxfId="1322" priority="1940" stopIfTrue="1" operator="equal">
      <formula>"CW 2130-R11"</formula>
    </cfRule>
    <cfRule type="cellIs" dxfId="1321" priority="1941" stopIfTrue="1" operator="equal">
      <formula>"CW 3120-R2"</formula>
    </cfRule>
    <cfRule type="cellIs" dxfId="1320" priority="1942" stopIfTrue="1" operator="equal">
      <formula>"CW 3240-R7"</formula>
    </cfRule>
  </conditionalFormatting>
  <conditionalFormatting sqref="D95">
    <cfRule type="cellIs" dxfId="1319" priority="1937" stopIfTrue="1" operator="equal">
      <formula>"CW 2130-R11"</formula>
    </cfRule>
    <cfRule type="cellIs" dxfId="1318" priority="1938" stopIfTrue="1" operator="equal">
      <formula>"CW 3120-R2"</formula>
    </cfRule>
    <cfRule type="cellIs" dxfId="1317" priority="1939" stopIfTrue="1" operator="equal">
      <formula>"CW 3240-R7"</formula>
    </cfRule>
  </conditionalFormatting>
  <conditionalFormatting sqref="D96">
    <cfRule type="cellIs" dxfId="1316" priority="1934" stopIfTrue="1" operator="equal">
      <formula>"CW 2130-R11"</formula>
    </cfRule>
    <cfRule type="cellIs" dxfId="1315" priority="1935" stopIfTrue="1" operator="equal">
      <formula>"CW 3120-R2"</formula>
    </cfRule>
    <cfRule type="cellIs" dxfId="1314" priority="1936" stopIfTrue="1" operator="equal">
      <formula>"CW 3240-R7"</formula>
    </cfRule>
  </conditionalFormatting>
  <conditionalFormatting sqref="D97">
    <cfRule type="cellIs" dxfId="1313" priority="1931" stopIfTrue="1" operator="equal">
      <formula>"CW 2130-R11"</formula>
    </cfRule>
    <cfRule type="cellIs" dxfId="1312" priority="1932" stopIfTrue="1" operator="equal">
      <formula>"CW 3120-R2"</formula>
    </cfRule>
    <cfRule type="cellIs" dxfId="1311" priority="1933" stopIfTrue="1" operator="equal">
      <formula>"CW 3240-R7"</formula>
    </cfRule>
  </conditionalFormatting>
  <conditionalFormatting sqref="D98">
    <cfRule type="cellIs" dxfId="1310" priority="1928" stopIfTrue="1" operator="equal">
      <formula>"CW 2130-R11"</formula>
    </cfRule>
    <cfRule type="cellIs" dxfId="1309" priority="1929" stopIfTrue="1" operator="equal">
      <formula>"CW 3120-R2"</formula>
    </cfRule>
    <cfRule type="cellIs" dxfId="1308" priority="1930" stopIfTrue="1" operator="equal">
      <formula>"CW 3240-R7"</formula>
    </cfRule>
  </conditionalFormatting>
  <conditionalFormatting sqref="D99:D100">
    <cfRule type="cellIs" dxfId="1307" priority="1925" stopIfTrue="1" operator="equal">
      <formula>"CW 2130-R11"</formula>
    </cfRule>
    <cfRule type="cellIs" dxfId="1306" priority="1926" stopIfTrue="1" operator="equal">
      <formula>"CW 3120-R2"</formula>
    </cfRule>
    <cfRule type="cellIs" dxfId="1305" priority="1927" stopIfTrue="1" operator="equal">
      <formula>"CW 3240-R7"</formula>
    </cfRule>
  </conditionalFormatting>
  <conditionalFormatting sqref="D103:D104">
    <cfRule type="cellIs" dxfId="1304" priority="1919" stopIfTrue="1" operator="equal">
      <formula>"CW 2130-R11"</formula>
    </cfRule>
    <cfRule type="cellIs" dxfId="1303" priority="1920" stopIfTrue="1" operator="equal">
      <formula>"CW 3120-R2"</formula>
    </cfRule>
    <cfRule type="cellIs" dxfId="1302" priority="1921" stopIfTrue="1" operator="equal">
      <formula>"CW 3240-R7"</formula>
    </cfRule>
  </conditionalFormatting>
  <conditionalFormatting sqref="D107">
    <cfRule type="cellIs" dxfId="1301" priority="1910" stopIfTrue="1" operator="equal">
      <formula>"CW 2130-R11"</formula>
    </cfRule>
    <cfRule type="cellIs" dxfId="1300" priority="1911" stopIfTrue="1" operator="equal">
      <formula>"CW 3120-R2"</formula>
    </cfRule>
    <cfRule type="cellIs" dxfId="1299" priority="1912" stopIfTrue="1" operator="equal">
      <formula>"CW 3240-R7"</formula>
    </cfRule>
  </conditionalFormatting>
  <conditionalFormatting sqref="D108:D109">
    <cfRule type="cellIs" dxfId="1298" priority="1907" stopIfTrue="1" operator="equal">
      <formula>"CW 2130-R11"</formula>
    </cfRule>
    <cfRule type="cellIs" dxfId="1297" priority="1908" stopIfTrue="1" operator="equal">
      <formula>"CW 3120-R2"</formula>
    </cfRule>
    <cfRule type="cellIs" dxfId="1296" priority="1909" stopIfTrue="1" operator="equal">
      <formula>"CW 3240-R7"</formula>
    </cfRule>
  </conditionalFormatting>
  <conditionalFormatting sqref="D111">
    <cfRule type="cellIs" dxfId="1295" priority="1904" stopIfTrue="1" operator="equal">
      <formula>"CW 2130-R11"</formula>
    </cfRule>
    <cfRule type="cellIs" dxfId="1294" priority="1905" stopIfTrue="1" operator="equal">
      <formula>"CW 3120-R2"</formula>
    </cfRule>
    <cfRule type="cellIs" dxfId="1293" priority="1906" stopIfTrue="1" operator="equal">
      <formula>"CW 3240-R7"</formula>
    </cfRule>
  </conditionalFormatting>
  <conditionalFormatting sqref="D109">
    <cfRule type="cellIs" dxfId="1292" priority="1901" stopIfTrue="1" operator="equal">
      <formula>"CW 2130-R11"</formula>
    </cfRule>
    <cfRule type="cellIs" dxfId="1291" priority="1902" stopIfTrue="1" operator="equal">
      <formula>"CW 3120-R2"</formula>
    </cfRule>
    <cfRule type="cellIs" dxfId="1290" priority="1903" stopIfTrue="1" operator="equal">
      <formula>"CW 3240-R7"</formula>
    </cfRule>
  </conditionalFormatting>
  <conditionalFormatting sqref="D110">
    <cfRule type="cellIs" dxfId="1289" priority="1898" stopIfTrue="1" operator="equal">
      <formula>"CW 2130-R11"</formula>
    </cfRule>
    <cfRule type="cellIs" dxfId="1288" priority="1899" stopIfTrue="1" operator="equal">
      <formula>"CW 3120-R2"</formula>
    </cfRule>
    <cfRule type="cellIs" dxfId="1287" priority="1900" stopIfTrue="1" operator="equal">
      <formula>"CW 3240-R7"</formula>
    </cfRule>
  </conditionalFormatting>
  <conditionalFormatting sqref="D112:D113">
    <cfRule type="cellIs" dxfId="1286" priority="1895" stopIfTrue="1" operator="equal">
      <formula>"CW 2130-R11"</formula>
    </cfRule>
    <cfRule type="cellIs" dxfId="1285" priority="1896" stopIfTrue="1" operator="equal">
      <formula>"CW 3120-R2"</formula>
    </cfRule>
    <cfRule type="cellIs" dxfId="1284" priority="1897" stopIfTrue="1" operator="equal">
      <formula>"CW 3240-R7"</formula>
    </cfRule>
  </conditionalFormatting>
  <conditionalFormatting sqref="D115:D116">
    <cfRule type="cellIs" dxfId="1283" priority="1892" stopIfTrue="1" operator="equal">
      <formula>"CW 2130-R11"</formula>
    </cfRule>
    <cfRule type="cellIs" dxfId="1282" priority="1893" stopIfTrue="1" operator="equal">
      <formula>"CW 3120-R2"</formula>
    </cfRule>
    <cfRule type="cellIs" dxfId="1281" priority="1894" stopIfTrue="1" operator="equal">
      <formula>"CW 3240-R7"</formula>
    </cfRule>
  </conditionalFormatting>
  <conditionalFormatting sqref="D117">
    <cfRule type="cellIs" dxfId="1280" priority="1889" stopIfTrue="1" operator="equal">
      <formula>"CW 2130-R11"</formula>
    </cfRule>
    <cfRule type="cellIs" dxfId="1279" priority="1890" stopIfTrue="1" operator="equal">
      <formula>"CW 3120-R2"</formula>
    </cfRule>
    <cfRule type="cellIs" dxfId="1278" priority="1891" stopIfTrue="1" operator="equal">
      <formula>"CW 3240-R7"</formula>
    </cfRule>
  </conditionalFormatting>
  <conditionalFormatting sqref="D119">
    <cfRule type="cellIs" dxfId="1277" priority="1887" stopIfTrue="1" operator="equal">
      <formula>"CW 3120-R2"</formula>
    </cfRule>
    <cfRule type="cellIs" dxfId="1276" priority="1888" stopIfTrue="1" operator="equal">
      <formula>"CW 3240-R7"</formula>
    </cfRule>
  </conditionalFormatting>
  <conditionalFormatting sqref="D120 D122:D123">
    <cfRule type="cellIs" dxfId="1275" priority="1884" stopIfTrue="1" operator="equal">
      <formula>"CW 2130-R11"</formula>
    </cfRule>
    <cfRule type="cellIs" dxfId="1274" priority="1885" stopIfTrue="1" operator="equal">
      <formula>"CW 3120-R2"</formula>
    </cfRule>
    <cfRule type="cellIs" dxfId="1273" priority="1886" stopIfTrue="1" operator="equal">
      <formula>"CW 3240-R7"</formula>
    </cfRule>
  </conditionalFormatting>
  <conditionalFormatting sqref="D124:D125">
    <cfRule type="cellIs" dxfId="1272" priority="1882" stopIfTrue="1" operator="equal">
      <formula>"CW 3120-R2"</formula>
    </cfRule>
    <cfRule type="cellIs" dxfId="1271" priority="1883" stopIfTrue="1" operator="equal">
      <formula>"CW 3240-R7"</formula>
    </cfRule>
  </conditionalFormatting>
  <conditionalFormatting sqref="D126">
    <cfRule type="cellIs" dxfId="1270" priority="1880" stopIfTrue="1" operator="equal">
      <formula>"CW 3120-R2"</formula>
    </cfRule>
    <cfRule type="cellIs" dxfId="1269" priority="1881" stopIfTrue="1" operator="equal">
      <formula>"CW 3240-R7"</formula>
    </cfRule>
  </conditionalFormatting>
  <conditionalFormatting sqref="D135">
    <cfRule type="cellIs" dxfId="1268" priority="1859" stopIfTrue="1" operator="equal">
      <formula>"CW 3120-R2"</formula>
    </cfRule>
    <cfRule type="cellIs" dxfId="1267" priority="1860" stopIfTrue="1" operator="equal">
      <formula>"CW 3240-R7"</formula>
    </cfRule>
  </conditionalFormatting>
  <conditionalFormatting sqref="D136:D137 D139">
    <cfRule type="cellIs" dxfId="1266" priority="1861" stopIfTrue="1" operator="equal">
      <formula>"CW 2130-R11"</formula>
    </cfRule>
    <cfRule type="cellIs" dxfId="1265" priority="1862" stopIfTrue="1" operator="equal">
      <formula>"CW 3120-R2"</formula>
    </cfRule>
    <cfRule type="cellIs" dxfId="1264" priority="1863" stopIfTrue="1" operator="equal">
      <formula>"CW 3240-R7"</formula>
    </cfRule>
  </conditionalFormatting>
  <conditionalFormatting sqref="D141:D142">
    <cfRule type="cellIs" dxfId="1263" priority="1844" stopIfTrue="1" operator="equal">
      <formula>"CW 2130-R11"</formula>
    </cfRule>
    <cfRule type="cellIs" dxfId="1262" priority="1845" stopIfTrue="1" operator="equal">
      <formula>"CW 3120-R2"</formula>
    </cfRule>
    <cfRule type="cellIs" dxfId="1261" priority="1846" stopIfTrue="1" operator="equal">
      <formula>"CW 3240-R7"</formula>
    </cfRule>
  </conditionalFormatting>
  <conditionalFormatting sqref="D153">
    <cfRule type="cellIs" dxfId="1260" priority="1836" stopIfTrue="1" operator="equal">
      <formula>"CW 2130-R11"</formula>
    </cfRule>
    <cfRule type="cellIs" dxfId="1259" priority="1837" stopIfTrue="1" operator="equal">
      <formula>"CW 3240-R7"</formula>
    </cfRule>
  </conditionalFormatting>
  <conditionalFormatting sqref="D154:D155">
    <cfRule type="cellIs" dxfId="1258" priority="1833" stopIfTrue="1" operator="equal">
      <formula>"CW 2130-R11"</formula>
    </cfRule>
    <cfRule type="cellIs" dxfId="1257" priority="1834" stopIfTrue="1" operator="equal">
      <formula>"CW 3120-R2"</formula>
    </cfRule>
    <cfRule type="cellIs" dxfId="1256" priority="1835" stopIfTrue="1" operator="equal">
      <formula>"CW 3240-R7"</formula>
    </cfRule>
  </conditionalFormatting>
  <conditionalFormatting sqref="D157">
    <cfRule type="cellIs" dxfId="1255" priority="1827" stopIfTrue="1" operator="equal">
      <formula>"CW 2130-R11"</formula>
    </cfRule>
    <cfRule type="cellIs" dxfId="1254" priority="1828" stopIfTrue="1" operator="equal">
      <formula>"CW 3120-R2"</formula>
    </cfRule>
    <cfRule type="cellIs" dxfId="1253" priority="1829" stopIfTrue="1" operator="equal">
      <formula>"CW 3240-R7"</formula>
    </cfRule>
  </conditionalFormatting>
  <conditionalFormatting sqref="D161:D163">
    <cfRule type="cellIs" dxfId="1252" priority="1824" stopIfTrue="1" operator="equal">
      <formula>"CW 2130-R11"</formula>
    </cfRule>
    <cfRule type="cellIs" dxfId="1251" priority="1825" stopIfTrue="1" operator="equal">
      <formula>"CW 3120-R2"</formula>
    </cfRule>
    <cfRule type="cellIs" dxfId="1250" priority="1826" stopIfTrue="1" operator="equal">
      <formula>"CW 3240-R7"</formula>
    </cfRule>
  </conditionalFormatting>
  <conditionalFormatting sqref="D164">
    <cfRule type="cellIs" dxfId="1249" priority="1821" stopIfTrue="1" operator="equal">
      <formula>"CW 2130-R11"</formula>
    </cfRule>
    <cfRule type="cellIs" dxfId="1248" priority="1822" stopIfTrue="1" operator="equal">
      <formula>"CW 3120-R2"</formula>
    </cfRule>
    <cfRule type="cellIs" dxfId="1247" priority="1823" stopIfTrue="1" operator="equal">
      <formula>"CW 3240-R7"</formula>
    </cfRule>
  </conditionalFormatting>
  <conditionalFormatting sqref="D166:D168">
    <cfRule type="cellIs" dxfId="1246" priority="1818" stopIfTrue="1" operator="equal">
      <formula>"CW 2130-R11"</formula>
    </cfRule>
    <cfRule type="cellIs" dxfId="1245" priority="1819" stopIfTrue="1" operator="equal">
      <formula>"CW 3120-R2"</formula>
    </cfRule>
    <cfRule type="cellIs" dxfId="1244" priority="1820" stopIfTrue="1" operator="equal">
      <formula>"CW 3240-R7"</formula>
    </cfRule>
  </conditionalFormatting>
  <conditionalFormatting sqref="D170">
    <cfRule type="cellIs" dxfId="1243" priority="1816" stopIfTrue="1" operator="equal">
      <formula>"CW 3120-R2"</formula>
    </cfRule>
    <cfRule type="cellIs" dxfId="1242" priority="1817" stopIfTrue="1" operator="equal">
      <formula>"CW 3240-R7"</formula>
    </cfRule>
  </conditionalFormatting>
  <conditionalFormatting sqref="D114">
    <cfRule type="cellIs" dxfId="1241" priority="1804" stopIfTrue="1" operator="equal">
      <formula>"CW 2130-R11"</formula>
    </cfRule>
    <cfRule type="cellIs" dxfId="1240" priority="1805" stopIfTrue="1" operator="equal">
      <formula>"CW 3120-R2"</formula>
    </cfRule>
    <cfRule type="cellIs" dxfId="1239" priority="1806" stopIfTrue="1" operator="equal">
      <formula>"CW 3240-R7"</formula>
    </cfRule>
  </conditionalFormatting>
  <conditionalFormatting sqref="D175">
    <cfRule type="cellIs" dxfId="1238" priority="1794" stopIfTrue="1" operator="equal">
      <formula>"CW 2130-R11"</formula>
    </cfRule>
    <cfRule type="cellIs" dxfId="1237" priority="1795" stopIfTrue="1" operator="equal">
      <formula>"CW 3120-R2"</formula>
    </cfRule>
    <cfRule type="cellIs" dxfId="1236" priority="1796" stopIfTrue="1" operator="equal">
      <formula>"CW 3240-R7"</formula>
    </cfRule>
  </conditionalFormatting>
  <conditionalFormatting sqref="D178">
    <cfRule type="cellIs" dxfId="1235" priority="1779" stopIfTrue="1" operator="equal">
      <formula>"CW 2130-R11"</formula>
    </cfRule>
    <cfRule type="cellIs" dxfId="1234" priority="1780" stopIfTrue="1" operator="equal">
      <formula>"CW 3120-R2"</formula>
    </cfRule>
    <cfRule type="cellIs" dxfId="1233" priority="1781" stopIfTrue="1" operator="equal">
      <formula>"CW 3240-R7"</formula>
    </cfRule>
  </conditionalFormatting>
  <conditionalFormatting sqref="D180">
    <cfRule type="cellIs" dxfId="1232" priority="1773" stopIfTrue="1" operator="equal">
      <formula>"CW 2130-R11"</formula>
    </cfRule>
    <cfRule type="cellIs" dxfId="1231" priority="1774" stopIfTrue="1" operator="equal">
      <formula>"CW 3120-R2"</formula>
    </cfRule>
    <cfRule type="cellIs" dxfId="1230" priority="1775" stopIfTrue="1" operator="equal">
      <formula>"CW 3240-R7"</formula>
    </cfRule>
  </conditionalFormatting>
  <conditionalFormatting sqref="D181">
    <cfRule type="cellIs" dxfId="1229" priority="1770" stopIfTrue="1" operator="equal">
      <formula>"CW 2130-R11"</formula>
    </cfRule>
    <cfRule type="cellIs" dxfId="1228" priority="1771" stopIfTrue="1" operator="equal">
      <formula>"CW 3120-R2"</formula>
    </cfRule>
    <cfRule type="cellIs" dxfId="1227" priority="1772" stopIfTrue="1" operator="equal">
      <formula>"CW 3240-R7"</formula>
    </cfRule>
  </conditionalFormatting>
  <conditionalFormatting sqref="D182">
    <cfRule type="cellIs" dxfId="1226" priority="1767" stopIfTrue="1" operator="equal">
      <formula>"CW 2130-R11"</formula>
    </cfRule>
    <cfRule type="cellIs" dxfId="1225" priority="1768" stopIfTrue="1" operator="equal">
      <formula>"CW 3120-R2"</formula>
    </cfRule>
    <cfRule type="cellIs" dxfId="1224" priority="1769" stopIfTrue="1" operator="equal">
      <formula>"CW 3240-R7"</formula>
    </cfRule>
  </conditionalFormatting>
  <conditionalFormatting sqref="D183">
    <cfRule type="cellIs" dxfId="1223" priority="1764" stopIfTrue="1" operator="equal">
      <formula>"CW 2130-R11"</formula>
    </cfRule>
    <cfRule type="cellIs" dxfId="1222" priority="1765" stopIfTrue="1" operator="equal">
      <formula>"CW 3120-R2"</formula>
    </cfRule>
    <cfRule type="cellIs" dxfId="1221" priority="1766" stopIfTrue="1" operator="equal">
      <formula>"CW 3240-R7"</formula>
    </cfRule>
  </conditionalFormatting>
  <conditionalFormatting sqref="D184">
    <cfRule type="cellIs" dxfId="1220" priority="1761" stopIfTrue="1" operator="equal">
      <formula>"CW 2130-R11"</formula>
    </cfRule>
    <cfRule type="cellIs" dxfId="1219" priority="1762" stopIfTrue="1" operator="equal">
      <formula>"CW 3120-R2"</formula>
    </cfRule>
    <cfRule type="cellIs" dxfId="1218" priority="1763" stopIfTrue="1" operator="equal">
      <formula>"CW 3240-R7"</formula>
    </cfRule>
  </conditionalFormatting>
  <conditionalFormatting sqref="D185:D186">
    <cfRule type="cellIs" dxfId="1217" priority="1755" stopIfTrue="1" operator="equal">
      <formula>"CW 2130-R11"</formula>
    </cfRule>
    <cfRule type="cellIs" dxfId="1216" priority="1756" stopIfTrue="1" operator="equal">
      <formula>"CW 3120-R2"</formula>
    </cfRule>
    <cfRule type="cellIs" dxfId="1215" priority="1757" stopIfTrue="1" operator="equal">
      <formula>"CW 3240-R7"</formula>
    </cfRule>
  </conditionalFormatting>
  <conditionalFormatting sqref="D189:D190">
    <cfRule type="cellIs" dxfId="1214" priority="1752" stopIfTrue="1" operator="equal">
      <formula>"CW 2130-R11"</formula>
    </cfRule>
    <cfRule type="cellIs" dxfId="1213" priority="1753" stopIfTrue="1" operator="equal">
      <formula>"CW 3120-R2"</formula>
    </cfRule>
    <cfRule type="cellIs" dxfId="1212" priority="1754" stopIfTrue="1" operator="equal">
      <formula>"CW 3240-R7"</formula>
    </cfRule>
  </conditionalFormatting>
  <conditionalFormatting sqref="D191">
    <cfRule type="cellIs" dxfId="1211" priority="1749" stopIfTrue="1" operator="equal">
      <formula>"CW 2130-R11"</formula>
    </cfRule>
    <cfRule type="cellIs" dxfId="1210" priority="1750" stopIfTrue="1" operator="equal">
      <formula>"CW 3120-R2"</formula>
    </cfRule>
    <cfRule type="cellIs" dxfId="1209" priority="1751" stopIfTrue="1" operator="equal">
      <formula>"CW 3240-R7"</formula>
    </cfRule>
  </conditionalFormatting>
  <conditionalFormatting sqref="D193">
    <cfRule type="cellIs" dxfId="1208" priority="1746" stopIfTrue="1" operator="equal">
      <formula>"CW 2130-R11"</formula>
    </cfRule>
    <cfRule type="cellIs" dxfId="1207" priority="1747" stopIfTrue="1" operator="equal">
      <formula>"CW 3120-R2"</formula>
    </cfRule>
    <cfRule type="cellIs" dxfId="1206" priority="1748" stopIfTrue="1" operator="equal">
      <formula>"CW 3240-R7"</formula>
    </cfRule>
  </conditionalFormatting>
  <conditionalFormatting sqref="D194">
    <cfRule type="cellIs" dxfId="1205" priority="1743" stopIfTrue="1" operator="equal">
      <formula>"CW 2130-R11"</formula>
    </cfRule>
    <cfRule type="cellIs" dxfId="1204" priority="1744" stopIfTrue="1" operator="equal">
      <formula>"CW 3120-R2"</formula>
    </cfRule>
    <cfRule type="cellIs" dxfId="1203" priority="1745" stopIfTrue="1" operator="equal">
      <formula>"CW 3240-R7"</formula>
    </cfRule>
  </conditionalFormatting>
  <conditionalFormatting sqref="D195:D196">
    <cfRule type="cellIs" dxfId="1202" priority="1740" stopIfTrue="1" operator="equal">
      <formula>"CW 2130-R11"</formula>
    </cfRule>
    <cfRule type="cellIs" dxfId="1201" priority="1741" stopIfTrue="1" operator="equal">
      <formula>"CW 3120-R2"</formula>
    </cfRule>
    <cfRule type="cellIs" dxfId="1200" priority="1742" stopIfTrue="1" operator="equal">
      <formula>"CW 3240-R7"</formula>
    </cfRule>
  </conditionalFormatting>
  <conditionalFormatting sqref="D199 D197">
    <cfRule type="cellIs" dxfId="1199" priority="1737" stopIfTrue="1" operator="equal">
      <formula>"CW 2130-R11"</formula>
    </cfRule>
    <cfRule type="cellIs" dxfId="1198" priority="1738" stopIfTrue="1" operator="equal">
      <formula>"CW 3120-R2"</formula>
    </cfRule>
    <cfRule type="cellIs" dxfId="1197" priority="1739" stopIfTrue="1" operator="equal">
      <formula>"CW 3240-R7"</formula>
    </cfRule>
  </conditionalFormatting>
  <conditionalFormatting sqref="D198">
    <cfRule type="cellIs" dxfId="1196" priority="1734" stopIfTrue="1" operator="equal">
      <formula>"CW 2130-R11"</formula>
    </cfRule>
    <cfRule type="cellIs" dxfId="1195" priority="1735" stopIfTrue="1" operator="equal">
      <formula>"CW 3120-R2"</formula>
    </cfRule>
    <cfRule type="cellIs" dxfId="1194" priority="1736" stopIfTrue="1" operator="equal">
      <formula>"CW 3240-R7"</formula>
    </cfRule>
  </conditionalFormatting>
  <conditionalFormatting sqref="D200">
    <cfRule type="cellIs" dxfId="1193" priority="1725" stopIfTrue="1" operator="equal">
      <formula>"CW 2130-R11"</formula>
    </cfRule>
    <cfRule type="cellIs" dxfId="1192" priority="1726" stopIfTrue="1" operator="equal">
      <formula>"CW 3120-R2"</formula>
    </cfRule>
    <cfRule type="cellIs" dxfId="1191" priority="1727" stopIfTrue="1" operator="equal">
      <formula>"CW 3240-R7"</formula>
    </cfRule>
  </conditionalFormatting>
  <conditionalFormatting sqref="D201:D204">
    <cfRule type="cellIs" dxfId="1190" priority="1722" stopIfTrue="1" operator="equal">
      <formula>"CW 2130-R11"</formula>
    </cfRule>
    <cfRule type="cellIs" dxfId="1189" priority="1723" stopIfTrue="1" operator="equal">
      <formula>"CW 3120-R2"</formula>
    </cfRule>
    <cfRule type="cellIs" dxfId="1188" priority="1724" stopIfTrue="1" operator="equal">
      <formula>"CW 3240-R7"</formula>
    </cfRule>
  </conditionalFormatting>
  <conditionalFormatting sqref="D205">
    <cfRule type="cellIs" dxfId="1187" priority="1707" stopIfTrue="1" operator="equal">
      <formula>"CW 2130-R11"</formula>
    </cfRule>
    <cfRule type="cellIs" dxfId="1186" priority="1708" stopIfTrue="1" operator="equal">
      <formula>"CW 3120-R2"</formula>
    </cfRule>
    <cfRule type="cellIs" dxfId="1185" priority="1709" stopIfTrue="1" operator="equal">
      <formula>"CW 3240-R7"</formula>
    </cfRule>
  </conditionalFormatting>
  <conditionalFormatting sqref="D208">
    <cfRule type="cellIs" dxfId="1184" priority="1692" stopIfTrue="1" operator="equal">
      <formula>"CW 2130-R11"</formula>
    </cfRule>
    <cfRule type="cellIs" dxfId="1183" priority="1693" stopIfTrue="1" operator="equal">
      <formula>"CW 3120-R2"</formula>
    </cfRule>
    <cfRule type="cellIs" dxfId="1182" priority="1694" stopIfTrue="1" operator="equal">
      <formula>"CW 3240-R7"</formula>
    </cfRule>
  </conditionalFormatting>
  <conditionalFormatting sqref="D209">
    <cfRule type="cellIs" dxfId="1181" priority="1689" stopIfTrue="1" operator="equal">
      <formula>"CW 2130-R11"</formula>
    </cfRule>
    <cfRule type="cellIs" dxfId="1180" priority="1690" stopIfTrue="1" operator="equal">
      <formula>"CW 3120-R2"</formula>
    </cfRule>
    <cfRule type="cellIs" dxfId="1179" priority="1691" stopIfTrue="1" operator="equal">
      <formula>"CW 3240-R7"</formula>
    </cfRule>
  </conditionalFormatting>
  <conditionalFormatting sqref="D212">
    <cfRule type="cellIs" dxfId="1178" priority="1683" stopIfTrue="1" operator="equal">
      <formula>"CW 2130-R11"</formula>
    </cfRule>
    <cfRule type="cellIs" dxfId="1177" priority="1684" stopIfTrue="1" operator="equal">
      <formula>"CW 3120-R2"</formula>
    </cfRule>
    <cfRule type="cellIs" dxfId="1176" priority="1685" stopIfTrue="1" operator="equal">
      <formula>"CW 3240-R7"</formula>
    </cfRule>
  </conditionalFormatting>
  <conditionalFormatting sqref="D213:D214">
    <cfRule type="cellIs" dxfId="1175" priority="1680" stopIfTrue="1" operator="equal">
      <formula>"CW 2130-R11"</formula>
    </cfRule>
    <cfRule type="cellIs" dxfId="1174" priority="1681" stopIfTrue="1" operator="equal">
      <formula>"CW 3120-R2"</formula>
    </cfRule>
    <cfRule type="cellIs" dxfId="1173" priority="1682" stopIfTrue="1" operator="equal">
      <formula>"CW 3240-R7"</formula>
    </cfRule>
  </conditionalFormatting>
  <conditionalFormatting sqref="D215">
    <cfRule type="cellIs" dxfId="1172" priority="1677" stopIfTrue="1" operator="equal">
      <formula>"CW 2130-R11"</formula>
    </cfRule>
    <cfRule type="cellIs" dxfId="1171" priority="1678" stopIfTrue="1" operator="equal">
      <formula>"CW 3120-R2"</formula>
    </cfRule>
    <cfRule type="cellIs" dxfId="1170" priority="1679" stopIfTrue="1" operator="equal">
      <formula>"CW 3240-R7"</formula>
    </cfRule>
  </conditionalFormatting>
  <conditionalFormatting sqref="D214">
    <cfRule type="cellIs" dxfId="1169" priority="1674" stopIfTrue="1" operator="equal">
      <formula>"CW 2130-R11"</formula>
    </cfRule>
    <cfRule type="cellIs" dxfId="1168" priority="1675" stopIfTrue="1" operator="equal">
      <formula>"CW 3120-R2"</formula>
    </cfRule>
    <cfRule type="cellIs" dxfId="1167" priority="1676" stopIfTrue="1" operator="equal">
      <formula>"CW 3240-R7"</formula>
    </cfRule>
  </conditionalFormatting>
  <conditionalFormatting sqref="D221:D222">
    <cfRule type="cellIs" dxfId="1166" priority="1668" stopIfTrue="1" operator="equal">
      <formula>"CW 2130-R11"</formula>
    </cfRule>
    <cfRule type="cellIs" dxfId="1165" priority="1669" stopIfTrue="1" operator="equal">
      <formula>"CW 3120-R2"</formula>
    </cfRule>
    <cfRule type="cellIs" dxfId="1164" priority="1670" stopIfTrue="1" operator="equal">
      <formula>"CW 3240-R7"</formula>
    </cfRule>
  </conditionalFormatting>
  <conditionalFormatting sqref="D224:D225">
    <cfRule type="cellIs" dxfId="1163" priority="1665" stopIfTrue="1" operator="equal">
      <formula>"CW 2130-R11"</formula>
    </cfRule>
    <cfRule type="cellIs" dxfId="1162" priority="1666" stopIfTrue="1" operator="equal">
      <formula>"CW 3120-R2"</formula>
    </cfRule>
    <cfRule type="cellIs" dxfId="1161" priority="1667" stopIfTrue="1" operator="equal">
      <formula>"CW 3240-R7"</formula>
    </cfRule>
  </conditionalFormatting>
  <conditionalFormatting sqref="D226">
    <cfRule type="cellIs" dxfId="1160" priority="1662" stopIfTrue="1" operator="equal">
      <formula>"CW 2130-R11"</formula>
    </cfRule>
    <cfRule type="cellIs" dxfId="1159" priority="1663" stopIfTrue="1" operator="equal">
      <formula>"CW 3120-R2"</formula>
    </cfRule>
    <cfRule type="cellIs" dxfId="1158" priority="1664" stopIfTrue="1" operator="equal">
      <formula>"CW 3240-R7"</formula>
    </cfRule>
  </conditionalFormatting>
  <conditionalFormatting sqref="D228">
    <cfRule type="cellIs" dxfId="1157" priority="1660" stopIfTrue="1" operator="equal">
      <formula>"CW 3120-R2"</formula>
    </cfRule>
    <cfRule type="cellIs" dxfId="1156" priority="1661" stopIfTrue="1" operator="equal">
      <formula>"CW 3240-R7"</formula>
    </cfRule>
  </conditionalFormatting>
  <conditionalFormatting sqref="D230:D231">
    <cfRule type="cellIs" dxfId="1155" priority="1655" stopIfTrue="1" operator="equal">
      <formula>"CW 3120-R2"</formula>
    </cfRule>
    <cfRule type="cellIs" dxfId="1154" priority="1656" stopIfTrue="1" operator="equal">
      <formula>"CW 3240-R7"</formula>
    </cfRule>
  </conditionalFormatting>
  <conditionalFormatting sqref="D232">
    <cfRule type="cellIs" dxfId="1153" priority="1653" stopIfTrue="1" operator="equal">
      <formula>"CW 3120-R2"</formula>
    </cfRule>
    <cfRule type="cellIs" dxfId="1152" priority="1654" stopIfTrue="1" operator="equal">
      <formula>"CW 3240-R7"</formula>
    </cfRule>
  </conditionalFormatting>
  <conditionalFormatting sqref="D139">
    <cfRule type="cellIs" dxfId="1151" priority="1622" stopIfTrue="1" operator="equal">
      <formula>"CW 3120-R2"</formula>
    </cfRule>
    <cfRule type="cellIs" dxfId="1150" priority="1623" stopIfTrue="1" operator="equal">
      <formula>"CW 3240-R7"</formula>
    </cfRule>
  </conditionalFormatting>
  <conditionalFormatting sqref="D233">
    <cfRule type="cellIs" dxfId="1149" priority="1632" stopIfTrue="1" operator="equal">
      <formula>"CW 3120-R2"</formula>
    </cfRule>
    <cfRule type="cellIs" dxfId="1148" priority="1633" stopIfTrue="1" operator="equal">
      <formula>"CW 3240-R7"</formula>
    </cfRule>
  </conditionalFormatting>
  <conditionalFormatting sqref="D236">
    <cfRule type="cellIs" dxfId="1147" priority="1620" stopIfTrue="1" operator="equal">
      <formula>"CW 3120-R2"</formula>
    </cfRule>
    <cfRule type="cellIs" dxfId="1146" priority="1621" stopIfTrue="1" operator="equal">
      <formula>"CW 3240-R7"</formula>
    </cfRule>
  </conditionalFormatting>
  <conditionalFormatting sqref="D234:D235">
    <cfRule type="cellIs" dxfId="1145" priority="1634" stopIfTrue="1" operator="equal">
      <formula>"CW 2130-R11"</formula>
    </cfRule>
    <cfRule type="cellIs" dxfId="1144" priority="1635" stopIfTrue="1" operator="equal">
      <formula>"CW 3120-R2"</formula>
    </cfRule>
    <cfRule type="cellIs" dxfId="1143" priority="1636" stopIfTrue="1" operator="equal">
      <formula>"CW 3240-R7"</formula>
    </cfRule>
  </conditionalFormatting>
  <conditionalFormatting sqref="D239">
    <cfRule type="cellIs" dxfId="1142" priority="1615" stopIfTrue="1" operator="equal">
      <formula>"CW 3120-R2"</formula>
    </cfRule>
    <cfRule type="cellIs" dxfId="1141" priority="1616" stopIfTrue="1" operator="equal">
      <formula>"CW 3240-R7"</formula>
    </cfRule>
  </conditionalFormatting>
  <conditionalFormatting sqref="D237">
    <cfRule type="cellIs" dxfId="1140" priority="1617" stopIfTrue="1" operator="equal">
      <formula>"CW 2130-R11"</formula>
    </cfRule>
    <cfRule type="cellIs" dxfId="1139" priority="1618" stopIfTrue="1" operator="equal">
      <formula>"CW 3120-R2"</formula>
    </cfRule>
    <cfRule type="cellIs" dxfId="1138" priority="1619" stopIfTrue="1" operator="equal">
      <formula>"CW 3240-R7"</formula>
    </cfRule>
  </conditionalFormatting>
  <conditionalFormatting sqref="D240">
    <cfRule type="cellIs" dxfId="1137" priority="1611" stopIfTrue="1" operator="equal">
      <formula>"CW 3120-R2"</formula>
    </cfRule>
    <cfRule type="cellIs" dxfId="1136" priority="1612" stopIfTrue="1" operator="equal">
      <formula>"CW 3240-R7"</formula>
    </cfRule>
  </conditionalFormatting>
  <conditionalFormatting sqref="D241">
    <cfRule type="cellIs" dxfId="1135" priority="1609" stopIfTrue="1" operator="equal">
      <formula>"CW 2130-R11"</formula>
    </cfRule>
    <cfRule type="cellIs" dxfId="1134" priority="1610" stopIfTrue="1" operator="equal">
      <formula>"CW 3240-R7"</formula>
    </cfRule>
  </conditionalFormatting>
  <conditionalFormatting sqref="D242:D243">
    <cfRule type="cellIs" dxfId="1133" priority="1606" stopIfTrue="1" operator="equal">
      <formula>"CW 2130-R11"</formula>
    </cfRule>
    <cfRule type="cellIs" dxfId="1132" priority="1607" stopIfTrue="1" operator="equal">
      <formula>"CW 3120-R2"</formula>
    </cfRule>
    <cfRule type="cellIs" dxfId="1131" priority="1608" stopIfTrue="1" operator="equal">
      <formula>"CW 3240-R7"</formula>
    </cfRule>
  </conditionalFormatting>
  <conditionalFormatting sqref="D249:D250">
    <cfRule type="cellIs" dxfId="1130" priority="1603" stopIfTrue="1" operator="equal">
      <formula>"CW 2130-R11"</formula>
    </cfRule>
    <cfRule type="cellIs" dxfId="1129" priority="1604" stopIfTrue="1" operator="equal">
      <formula>"CW 3120-R2"</formula>
    </cfRule>
    <cfRule type="cellIs" dxfId="1128" priority="1605" stopIfTrue="1" operator="equal">
      <formula>"CW 3240-R7"</formula>
    </cfRule>
  </conditionalFormatting>
  <conditionalFormatting sqref="D248">
    <cfRule type="cellIs" dxfId="1127" priority="1600" stopIfTrue="1" operator="equal">
      <formula>"CW 2130-R11"</formula>
    </cfRule>
    <cfRule type="cellIs" dxfId="1126" priority="1601" stopIfTrue="1" operator="equal">
      <formula>"CW 3120-R2"</formula>
    </cfRule>
    <cfRule type="cellIs" dxfId="1125" priority="1602" stopIfTrue="1" operator="equal">
      <formula>"CW 3240-R7"</formula>
    </cfRule>
  </conditionalFormatting>
  <conditionalFormatting sqref="D251:D253">
    <cfRule type="cellIs" dxfId="1124" priority="1597" stopIfTrue="1" operator="equal">
      <formula>"CW 2130-R11"</formula>
    </cfRule>
    <cfRule type="cellIs" dxfId="1123" priority="1598" stopIfTrue="1" operator="equal">
      <formula>"CW 3120-R2"</formula>
    </cfRule>
    <cfRule type="cellIs" dxfId="1122" priority="1599" stopIfTrue="1" operator="equal">
      <formula>"CW 3240-R7"</formula>
    </cfRule>
  </conditionalFormatting>
  <conditionalFormatting sqref="D254">
    <cfRule type="cellIs" dxfId="1121" priority="1594" stopIfTrue="1" operator="equal">
      <formula>"CW 2130-R11"</formula>
    </cfRule>
    <cfRule type="cellIs" dxfId="1120" priority="1595" stopIfTrue="1" operator="equal">
      <formula>"CW 3120-R2"</formula>
    </cfRule>
    <cfRule type="cellIs" dxfId="1119" priority="1596" stopIfTrue="1" operator="equal">
      <formula>"CW 3240-R7"</formula>
    </cfRule>
  </conditionalFormatting>
  <conditionalFormatting sqref="D256:D258">
    <cfRule type="cellIs" dxfId="1118" priority="1591" stopIfTrue="1" operator="equal">
      <formula>"CW 2130-R11"</formula>
    </cfRule>
    <cfRule type="cellIs" dxfId="1117" priority="1592" stopIfTrue="1" operator="equal">
      <formula>"CW 3120-R2"</formula>
    </cfRule>
    <cfRule type="cellIs" dxfId="1116" priority="1593" stopIfTrue="1" operator="equal">
      <formula>"CW 3240-R7"</formula>
    </cfRule>
  </conditionalFormatting>
  <conditionalFormatting sqref="D187">
    <cfRule type="cellIs" dxfId="1115" priority="1586" stopIfTrue="1" operator="equal">
      <formula>"CW 2130-R11"</formula>
    </cfRule>
    <cfRule type="cellIs" dxfId="1114" priority="1587" stopIfTrue="1" operator="equal">
      <formula>"CW 3120-R2"</formula>
    </cfRule>
    <cfRule type="cellIs" dxfId="1113" priority="1588" stopIfTrue="1" operator="equal">
      <formula>"CW 3240-R7"</formula>
    </cfRule>
  </conditionalFormatting>
  <conditionalFormatting sqref="D223">
    <cfRule type="cellIs" dxfId="1112" priority="1577" stopIfTrue="1" operator="equal">
      <formula>"CW 2130-R11"</formula>
    </cfRule>
    <cfRule type="cellIs" dxfId="1111" priority="1578" stopIfTrue="1" operator="equal">
      <formula>"CW 3120-R2"</formula>
    </cfRule>
    <cfRule type="cellIs" dxfId="1110" priority="1579" stopIfTrue="1" operator="equal">
      <formula>"CW 3240-R7"</formula>
    </cfRule>
  </conditionalFormatting>
  <conditionalFormatting sqref="D525">
    <cfRule type="cellIs" dxfId="1109" priority="1567" stopIfTrue="1" operator="equal">
      <formula>"CW 2130-R11"</formula>
    </cfRule>
    <cfRule type="cellIs" dxfId="1108" priority="1568" stopIfTrue="1" operator="equal">
      <formula>"CW 3120-R2"</formula>
    </cfRule>
    <cfRule type="cellIs" dxfId="1107" priority="1569" stopIfTrue="1" operator="equal">
      <formula>"CW 3240-R7"</formula>
    </cfRule>
  </conditionalFormatting>
  <conditionalFormatting sqref="D526">
    <cfRule type="cellIs" dxfId="1106" priority="1564" stopIfTrue="1" operator="equal">
      <formula>"CW 2130-R11"</formula>
    </cfRule>
    <cfRule type="cellIs" dxfId="1105" priority="1565" stopIfTrue="1" operator="equal">
      <formula>"CW 3120-R2"</formula>
    </cfRule>
    <cfRule type="cellIs" dxfId="1104" priority="1566" stopIfTrue="1" operator="equal">
      <formula>"CW 3240-R7"</formula>
    </cfRule>
  </conditionalFormatting>
  <conditionalFormatting sqref="D533">
    <cfRule type="cellIs" dxfId="1103" priority="1543" stopIfTrue="1" operator="equal">
      <formula>"CW 2130-R11"</formula>
    </cfRule>
    <cfRule type="cellIs" dxfId="1102" priority="1544" stopIfTrue="1" operator="equal">
      <formula>"CW 3120-R2"</formula>
    </cfRule>
    <cfRule type="cellIs" dxfId="1101" priority="1545" stopIfTrue="1" operator="equal">
      <formula>"CW 3240-R7"</formula>
    </cfRule>
  </conditionalFormatting>
  <conditionalFormatting sqref="D530">
    <cfRule type="cellIs" dxfId="1100" priority="1552" stopIfTrue="1" operator="equal">
      <formula>"CW 2130-R11"</formula>
    </cfRule>
    <cfRule type="cellIs" dxfId="1099" priority="1553" stopIfTrue="1" operator="equal">
      <formula>"CW 3120-R2"</formula>
    </cfRule>
    <cfRule type="cellIs" dxfId="1098" priority="1554" stopIfTrue="1" operator="equal">
      <formula>"CW 3240-R7"</formula>
    </cfRule>
  </conditionalFormatting>
  <conditionalFormatting sqref="D532">
    <cfRule type="cellIs" dxfId="1097" priority="1546" stopIfTrue="1" operator="equal">
      <formula>"CW 2130-R11"</formula>
    </cfRule>
    <cfRule type="cellIs" dxfId="1096" priority="1547" stopIfTrue="1" operator="equal">
      <formula>"CW 3120-R2"</formula>
    </cfRule>
    <cfRule type="cellIs" dxfId="1095" priority="1548" stopIfTrue="1" operator="equal">
      <formula>"CW 3240-R7"</formula>
    </cfRule>
  </conditionalFormatting>
  <conditionalFormatting sqref="D535">
    <cfRule type="cellIs" dxfId="1094" priority="1537" stopIfTrue="1" operator="equal">
      <formula>"CW 2130-R11"</formula>
    </cfRule>
    <cfRule type="cellIs" dxfId="1093" priority="1538" stopIfTrue="1" operator="equal">
      <formula>"CW 3120-R2"</formula>
    </cfRule>
    <cfRule type="cellIs" dxfId="1092" priority="1539" stopIfTrue="1" operator="equal">
      <formula>"CW 3240-R7"</formula>
    </cfRule>
  </conditionalFormatting>
  <conditionalFormatting sqref="D534">
    <cfRule type="cellIs" dxfId="1091" priority="1540" stopIfTrue="1" operator="equal">
      <formula>"CW 2130-R11"</formula>
    </cfRule>
    <cfRule type="cellIs" dxfId="1090" priority="1541" stopIfTrue="1" operator="equal">
      <formula>"CW 3120-R2"</formula>
    </cfRule>
    <cfRule type="cellIs" dxfId="1089" priority="1542" stopIfTrue="1" operator="equal">
      <formula>"CW 3240-R7"</formula>
    </cfRule>
  </conditionalFormatting>
  <conditionalFormatting sqref="D536">
    <cfRule type="cellIs" dxfId="1088" priority="1534" stopIfTrue="1" operator="equal">
      <formula>"CW 2130-R11"</formula>
    </cfRule>
    <cfRule type="cellIs" dxfId="1087" priority="1535" stopIfTrue="1" operator="equal">
      <formula>"CW 3120-R2"</formula>
    </cfRule>
    <cfRule type="cellIs" dxfId="1086" priority="1536" stopIfTrue="1" operator="equal">
      <formula>"CW 3240-R7"</formula>
    </cfRule>
  </conditionalFormatting>
  <conditionalFormatting sqref="D537:D538">
    <cfRule type="cellIs" dxfId="1085" priority="1528" stopIfTrue="1" operator="equal">
      <formula>"CW 2130-R11"</formula>
    </cfRule>
    <cfRule type="cellIs" dxfId="1084" priority="1529" stopIfTrue="1" operator="equal">
      <formula>"CW 3120-R2"</formula>
    </cfRule>
    <cfRule type="cellIs" dxfId="1083" priority="1530" stopIfTrue="1" operator="equal">
      <formula>"CW 3240-R7"</formula>
    </cfRule>
  </conditionalFormatting>
  <conditionalFormatting sqref="D540:D541">
    <cfRule type="cellIs" dxfId="1082" priority="1525" stopIfTrue="1" operator="equal">
      <formula>"CW 2130-R11"</formula>
    </cfRule>
    <cfRule type="cellIs" dxfId="1081" priority="1526" stopIfTrue="1" operator="equal">
      <formula>"CW 3120-R2"</formula>
    </cfRule>
    <cfRule type="cellIs" dxfId="1080" priority="1527" stopIfTrue="1" operator="equal">
      <formula>"CW 3240-R7"</formula>
    </cfRule>
  </conditionalFormatting>
  <conditionalFormatting sqref="D542">
    <cfRule type="cellIs" dxfId="1079" priority="1522" stopIfTrue="1" operator="equal">
      <formula>"CW 2130-R11"</formula>
    </cfRule>
    <cfRule type="cellIs" dxfId="1078" priority="1523" stopIfTrue="1" operator="equal">
      <formula>"CW 3120-R2"</formula>
    </cfRule>
    <cfRule type="cellIs" dxfId="1077" priority="1524" stopIfTrue="1" operator="equal">
      <formula>"CW 3240-R7"</formula>
    </cfRule>
  </conditionalFormatting>
  <conditionalFormatting sqref="D547">
    <cfRule type="cellIs" dxfId="1076" priority="1507" stopIfTrue="1" operator="equal">
      <formula>"CW 2130-R11"</formula>
    </cfRule>
    <cfRule type="cellIs" dxfId="1075" priority="1508" stopIfTrue="1" operator="equal">
      <formula>"CW 3120-R2"</formula>
    </cfRule>
    <cfRule type="cellIs" dxfId="1074" priority="1509" stopIfTrue="1" operator="equal">
      <formula>"CW 3240-R7"</formula>
    </cfRule>
  </conditionalFormatting>
  <conditionalFormatting sqref="D543">
    <cfRule type="cellIs" dxfId="1073" priority="1516" stopIfTrue="1" operator="equal">
      <formula>"CW 2130-R11"</formula>
    </cfRule>
    <cfRule type="cellIs" dxfId="1072" priority="1517" stopIfTrue="1" operator="equal">
      <formula>"CW 3120-R2"</formula>
    </cfRule>
    <cfRule type="cellIs" dxfId="1071" priority="1518" stopIfTrue="1" operator="equal">
      <formula>"CW 3240-R7"</formula>
    </cfRule>
  </conditionalFormatting>
  <conditionalFormatting sqref="D544:D545">
    <cfRule type="cellIs" dxfId="1070" priority="1513" stopIfTrue="1" operator="equal">
      <formula>"CW 2130-R11"</formula>
    </cfRule>
    <cfRule type="cellIs" dxfId="1069" priority="1514" stopIfTrue="1" operator="equal">
      <formula>"CW 3120-R2"</formula>
    </cfRule>
    <cfRule type="cellIs" dxfId="1068" priority="1515" stopIfTrue="1" operator="equal">
      <formula>"CW 3240-R7"</formula>
    </cfRule>
  </conditionalFormatting>
  <conditionalFormatting sqref="D548 D546">
    <cfRule type="cellIs" dxfId="1067" priority="1510" stopIfTrue="1" operator="equal">
      <formula>"CW 2130-R11"</formula>
    </cfRule>
    <cfRule type="cellIs" dxfId="1066" priority="1511" stopIfTrue="1" operator="equal">
      <formula>"CW 3120-R2"</formula>
    </cfRule>
    <cfRule type="cellIs" dxfId="1065" priority="1512" stopIfTrue="1" operator="equal">
      <formula>"CW 3240-R7"</formula>
    </cfRule>
  </conditionalFormatting>
  <conditionalFormatting sqref="D549">
    <cfRule type="cellIs" dxfId="1064" priority="1498" stopIfTrue="1" operator="equal">
      <formula>"CW 2130-R11"</formula>
    </cfRule>
    <cfRule type="cellIs" dxfId="1063" priority="1499" stopIfTrue="1" operator="equal">
      <formula>"CW 3120-R2"</formula>
    </cfRule>
    <cfRule type="cellIs" dxfId="1062" priority="1500" stopIfTrue="1" operator="equal">
      <formula>"CW 3240-R7"</formula>
    </cfRule>
  </conditionalFormatting>
  <conditionalFormatting sqref="D550:D553">
    <cfRule type="cellIs" dxfId="1061" priority="1495" stopIfTrue="1" operator="equal">
      <formula>"CW 2130-R11"</formula>
    </cfRule>
    <cfRule type="cellIs" dxfId="1060" priority="1496" stopIfTrue="1" operator="equal">
      <formula>"CW 3120-R2"</formula>
    </cfRule>
    <cfRule type="cellIs" dxfId="1059" priority="1497" stopIfTrue="1" operator="equal">
      <formula>"CW 3240-R7"</formula>
    </cfRule>
  </conditionalFormatting>
  <conditionalFormatting sqref="D557">
    <cfRule type="cellIs" dxfId="1058" priority="1492" stopIfTrue="1" operator="equal">
      <formula>"CW 2130-R11"</formula>
    </cfRule>
    <cfRule type="cellIs" dxfId="1057" priority="1493" stopIfTrue="1" operator="equal">
      <formula>"CW 3120-R2"</formula>
    </cfRule>
    <cfRule type="cellIs" dxfId="1056" priority="1494" stopIfTrue="1" operator="equal">
      <formula>"CW 3240-R7"</formula>
    </cfRule>
  </conditionalFormatting>
  <conditionalFormatting sqref="D558">
    <cfRule type="cellIs" dxfId="1055" priority="1489" stopIfTrue="1" operator="equal">
      <formula>"CW 2130-R11"</formula>
    </cfRule>
    <cfRule type="cellIs" dxfId="1054" priority="1490" stopIfTrue="1" operator="equal">
      <formula>"CW 3120-R2"</formula>
    </cfRule>
    <cfRule type="cellIs" dxfId="1053" priority="1491" stopIfTrue="1" operator="equal">
      <formula>"CW 3240-R7"</formula>
    </cfRule>
  </conditionalFormatting>
  <conditionalFormatting sqref="D559">
    <cfRule type="cellIs" dxfId="1052" priority="1486" stopIfTrue="1" operator="equal">
      <formula>"CW 2130-R11"</formula>
    </cfRule>
    <cfRule type="cellIs" dxfId="1051" priority="1487" stopIfTrue="1" operator="equal">
      <formula>"CW 3120-R2"</formula>
    </cfRule>
    <cfRule type="cellIs" dxfId="1050" priority="1488" stopIfTrue="1" operator="equal">
      <formula>"CW 3240-R7"</formula>
    </cfRule>
  </conditionalFormatting>
  <conditionalFormatting sqref="D560">
    <cfRule type="cellIs" dxfId="1049" priority="1483" stopIfTrue="1" operator="equal">
      <formula>"CW 2130-R11"</formula>
    </cfRule>
    <cfRule type="cellIs" dxfId="1048" priority="1484" stopIfTrue="1" operator="equal">
      <formula>"CW 3120-R2"</formula>
    </cfRule>
    <cfRule type="cellIs" dxfId="1047" priority="1485" stopIfTrue="1" operator="equal">
      <formula>"CW 3240-R7"</formula>
    </cfRule>
  </conditionalFormatting>
  <conditionalFormatting sqref="D561">
    <cfRule type="cellIs" dxfId="1046" priority="1480" stopIfTrue="1" operator="equal">
      <formula>"CW 2130-R11"</formula>
    </cfRule>
    <cfRule type="cellIs" dxfId="1045" priority="1481" stopIfTrue="1" operator="equal">
      <formula>"CW 3120-R2"</formula>
    </cfRule>
    <cfRule type="cellIs" dxfId="1044" priority="1482" stopIfTrue="1" operator="equal">
      <formula>"CW 3240-R7"</formula>
    </cfRule>
  </conditionalFormatting>
  <conditionalFormatting sqref="D564">
    <cfRule type="cellIs" dxfId="1043" priority="1477" stopIfTrue="1" operator="equal">
      <formula>"CW 2130-R11"</formula>
    </cfRule>
    <cfRule type="cellIs" dxfId="1042" priority="1478" stopIfTrue="1" operator="equal">
      <formula>"CW 3120-R2"</formula>
    </cfRule>
    <cfRule type="cellIs" dxfId="1041" priority="1479" stopIfTrue="1" operator="equal">
      <formula>"CW 3240-R7"</formula>
    </cfRule>
  </conditionalFormatting>
  <conditionalFormatting sqref="D566">
    <cfRule type="cellIs" dxfId="1040" priority="1474" stopIfTrue="1" operator="equal">
      <formula>"CW 2130-R11"</formula>
    </cfRule>
    <cfRule type="cellIs" dxfId="1039" priority="1475" stopIfTrue="1" operator="equal">
      <formula>"CW 3120-R2"</formula>
    </cfRule>
    <cfRule type="cellIs" dxfId="1038" priority="1476" stopIfTrue="1" operator="equal">
      <formula>"CW 3240-R7"</formula>
    </cfRule>
  </conditionalFormatting>
  <conditionalFormatting sqref="D572">
    <cfRule type="cellIs" dxfId="1037" priority="1465" stopIfTrue="1" operator="equal">
      <formula>"CW 2130-R11"</formula>
    </cfRule>
    <cfRule type="cellIs" dxfId="1036" priority="1466" stopIfTrue="1" operator="equal">
      <formula>"CW 3120-R2"</formula>
    </cfRule>
    <cfRule type="cellIs" dxfId="1035" priority="1467" stopIfTrue="1" operator="equal">
      <formula>"CW 3240-R7"</formula>
    </cfRule>
  </conditionalFormatting>
  <conditionalFormatting sqref="D573">
    <cfRule type="cellIs" dxfId="1034" priority="1462" stopIfTrue="1" operator="equal">
      <formula>"CW 2130-R11"</formula>
    </cfRule>
    <cfRule type="cellIs" dxfId="1033" priority="1463" stopIfTrue="1" operator="equal">
      <formula>"CW 3120-R2"</formula>
    </cfRule>
    <cfRule type="cellIs" dxfId="1032" priority="1464" stopIfTrue="1" operator="equal">
      <formula>"CW 3240-R7"</formula>
    </cfRule>
  </conditionalFormatting>
  <conditionalFormatting sqref="D576">
    <cfRule type="cellIs" dxfId="1031" priority="1456" stopIfTrue="1" operator="equal">
      <formula>"CW 2130-R11"</formula>
    </cfRule>
    <cfRule type="cellIs" dxfId="1030" priority="1457" stopIfTrue="1" operator="equal">
      <formula>"CW 3120-R2"</formula>
    </cfRule>
    <cfRule type="cellIs" dxfId="1029" priority="1458" stopIfTrue="1" operator="equal">
      <formula>"CW 3240-R7"</formula>
    </cfRule>
  </conditionalFormatting>
  <conditionalFormatting sqref="D577:D578">
    <cfRule type="cellIs" dxfId="1028" priority="1453" stopIfTrue="1" operator="equal">
      <formula>"CW 2130-R11"</formula>
    </cfRule>
    <cfRule type="cellIs" dxfId="1027" priority="1454" stopIfTrue="1" operator="equal">
      <formula>"CW 3120-R2"</formula>
    </cfRule>
    <cfRule type="cellIs" dxfId="1026" priority="1455" stopIfTrue="1" operator="equal">
      <formula>"CW 3240-R7"</formula>
    </cfRule>
  </conditionalFormatting>
  <conditionalFormatting sqref="D580">
    <cfRule type="cellIs" dxfId="1025" priority="1450" stopIfTrue="1" operator="equal">
      <formula>"CW 2130-R11"</formula>
    </cfRule>
    <cfRule type="cellIs" dxfId="1024" priority="1451" stopIfTrue="1" operator="equal">
      <formula>"CW 3120-R2"</formula>
    </cfRule>
    <cfRule type="cellIs" dxfId="1023" priority="1452" stopIfTrue="1" operator="equal">
      <formula>"CW 3240-R7"</formula>
    </cfRule>
  </conditionalFormatting>
  <conditionalFormatting sqref="D578">
    <cfRule type="cellIs" dxfId="1022" priority="1447" stopIfTrue="1" operator="equal">
      <formula>"CW 2130-R11"</formula>
    </cfRule>
    <cfRule type="cellIs" dxfId="1021" priority="1448" stopIfTrue="1" operator="equal">
      <formula>"CW 3120-R2"</formula>
    </cfRule>
    <cfRule type="cellIs" dxfId="1020" priority="1449" stopIfTrue="1" operator="equal">
      <formula>"CW 3240-R7"</formula>
    </cfRule>
  </conditionalFormatting>
  <conditionalFormatting sqref="D579">
    <cfRule type="cellIs" dxfId="1019" priority="1444" stopIfTrue="1" operator="equal">
      <formula>"CW 2130-R11"</formula>
    </cfRule>
    <cfRule type="cellIs" dxfId="1018" priority="1445" stopIfTrue="1" operator="equal">
      <formula>"CW 3120-R2"</formula>
    </cfRule>
    <cfRule type="cellIs" dxfId="1017" priority="1446" stopIfTrue="1" operator="equal">
      <formula>"CW 3240-R7"</formula>
    </cfRule>
  </conditionalFormatting>
  <conditionalFormatting sqref="D582:D583">
    <cfRule type="cellIs" dxfId="1016" priority="1441" stopIfTrue="1" operator="equal">
      <formula>"CW 2130-R11"</formula>
    </cfRule>
    <cfRule type="cellIs" dxfId="1015" priority="1442" stopIfTrue="1" operator="equal">
      <formula>"CW 3120-R2"</formula>
    </cfRule>
    <cfRule type="cellIs" dxfId="1014" priority="1443" stopIfTrue="1" operator="equal">
      <formula>"CW 3240-R7"</formula>
    </cfRule>
  </conditionalFormatting>
  <conditionalFormatting sqref="D585:D586">
    <cfRule type="cellIs" dxfId="1013" priority="1438" stopIfTrue="1" operator="equal">
      <formula>"CW 2130-R11"</formula>
    </cfRule>
    <cfRule type="cellIs" dxfId="1012" priority="1439" stopIfTrue="1" operator="equal">
      <formula>"CW 3120-R2"</formula>
    </cfRule>
    <cfRule type="cellIs" dxfId="1011" priority="1440" stopIfTrue="1" operator="equal">
      <formula>"CW 3240-R7"</formula>
    </cfRule>
  </conditionalFormatting>
  <conditionalFormatting sqref="D587">
    <cfRule type="cellIs" dxfId="1010" priority="1435" stopIfTrue="1" operator="equal">
      <formula>"CW 2130-R11"</formula>
    </cfRule>
    <cfRule type="cellIs" dxfId="1009" priority="1436" stopIfTrue="1" operator="equal">
      <formula>"CW 3120-R2"</formula>
    </cfRule>
    <cfRule type="cellIs" dxfId="1008" priority="1437" stopIfTrue="1" operator="equal">
      <formula>"CW 3240-R7"</formula>
    </cfRule>
  </conditionalFormatting>
  <conditionalFormatting sqref="D589">
    <cfRule type="cellIs" dxfId="1007" priority="1433" stopIfTrue="1" operator="equal">
      <formula>"CW 3120-R2"</formula>
    </cfRule>
    <cfRule type="cellIs" dxfId="1006" priority="1434" stopIfTrue="1" operator="equal">
      <formula>"CW 3240-R7"</formula>
    </cfRule>
  </conditionalFormatting>
  <conditionalFormatting sqref="D591 D594">
    <cfRule type="cellIs" dxfId="1005" priority="1428" stopIfTrue="1" operator="equal">
      <formula>"CW 3120-R2"</formula>
    </cfRule>
    <cfRule type="cellIs" dxfId="1004" priority="1429" stopIfTrue="1" operator="equal">
      <formula>"CW 3240-R7"</formula>
    </cfRule>
  </conditionalFormatting>
  <conditionalFormatting sqref="D595">
    <cfRule type="cellIs" dxfId="1003" priority="1426" stopIfTrue="1" operator="equal">
      <formula>"CW 3120-R2"</formula>
    </cfRule>
    <cfRule type="cellIs" dxfId="1002" priority="1427" stopIfTrue="1" operator="equal">
      <formula>"CW 3240-R7"</formula>
    </cfRule>
  </conditionalFormatting>
  <conditionalFormatting sqref="D597:D598">
    <cfRule type="cellIs" dxfId="1001" priority="1407" stopIfTrue="1" operator="equal">
      <formula>"CW 2130-R11"</formula>
    </cfRule>
    <cfRule type="cellIs" dxfId="1000" priority="1408" stopIfTrue="1" operator="equal">
      <formula>"CW 3120-R2"</formula>
    </cfRule>
    <cfRule type="cellIs" dxfId="999" priority="1409" stopIfTrue="1" operator="equal">
      <formula>"CW 3240-R7"</formula>
    </cfRule>
  </conditionalFormatting>
  <conditionalFormatting sqref="D596">
    <cfRule type="cellIs" dxfId="998" priority="1405" stopIfTrue="1" operator="equal">
      <formula>"CW 3120-R2"</formula>
    </cfRule>
    <cfRule type="cellIs" dxfId="997" priority="1406" stopIfTrue="1" operator="equal">
      <formula>"CW 3240-R7"</formula>
    </cfRule>
  </conditionalFormatting>
  <conditionalFormatting sqref="D605">
    <cfRule type="cellIs" dxfId="996" priority="1386" stopIfTrue="1" operator="equal">
      <formula>"CW 3120-R2"</formula>
    </cfRule>
    <cfRule type="cellIs" dxfId="995" priority="1387" stopIfTrue="1" operator="equal">
      <formula>"CW 3240-R7"</formula>
    </cfRule>
  </conditionalFormatting>
  <conditionalFormatting sqref="D606">
    <cfRule type="cellIs" dxfId="994" priority="1384" stopIfTrue="1" operator="equal">
      <formula>"CW 3120-R2"</formula>
    </cfRule>
    <cfRule type="cellIs" dxfId="993" priority="1385" stopIfTrue="1" operator="equal">
      <formula>"CW 3240-R7"</formula>
    </cfRule>
  </conditionalFormatting>
  <conditionalFormatting sqref="D607">
    <cfRule type="cellIs" dxfId="992" priority="1382" stopIfTrue="1" operator="equal">
      <formula>"CW 2130-R11"</formula>
    </cfRule>
    <cfRule type="cellIs" dxfId="991" priority="1383" stopIfTrue="1" operator="equal">
      <formula>"CW 3240-R7"</formula>
    </cfRule>
  </conditionalFormatting>
  <conditionalFormatting sqref="D608:D609">
    <cfRule type="cellIs" dxfId="990" priority="1379" stopIfTrue="1" operator="equal">
      <formula>"CW 2130-R11"</formula>
    </cfRule>
    <cfRule type="cellIs" dxfId="989" priority="1380" stopIfTrue="1" operator="equal">
      <formula>"CW 3120-R2"</formula>
    </cfRule>
    <cfRule type="cellIs" dxfId="988" priority="1381" stopIfTrue="1" operator="equal">
      <formula>"CW 3240-R7"</formula>
    </cfRule>
  </conditionalFormatting>
  <conditionalFormatting sqref="D612:D615">
    <cfRule type="cellIs" dxfId="987" priority="1376" stopIfTrue="1" operator="equal">
      <formula>"CW 2130-R11"</formula>
    </cfRule>
    <cfRule type="cellIs" dxfId="986" priority="1377" stopIfTrue="1" operator="equal">
      <formula>"CW 3120-R2"</formula>
    </cfRule>
    <cfRule type="cellIs" dxfId="985" priority="1378" stopIfTrue="1" operator="equal">
      <formula>"CW 3240-R7"</formula>
    </cfRule>
  </conditionalFormatting>
  <conditionalFormatting sqref="D611">
    <cfRule type="cellIs" dxfId="984" priority="1373" stopIfTrue="1" operator="equal">
      <formula>"CW 2130-R11"</formula>
    </cfRule>
    <cfRule type="cellIs" dxfId="983" priority="1374" stopIfTrue="1" operator="equal">
      <formula>"CW 3120-R2"</formula>
    </cfRule>
    <cfRule type="cellIs" dxfId="982" priority="1375" stopIfTrue="1" operator="equal">
      <formula>"CW 3240-R7"</formula>
    </cfRule>
  </conditionalFormatting>
  <conditionalFormatting sqref="D616:D618">
    <cfRule type="cellIs" dxfId="981" priority="1370" stopIfTrue="1" operator="equal">
      <formula>"CW 2130-R11"</formula>
    </cfRule>
    <cfRule type="cellIs" dxfId="980" priority="1371" stopIfTrue="1" operator="equal">
      <formula>"CW 3120-R2"</formula>
    </cfRule>
    <cfRule type="cellIs" dxfId="979" priority="1372" stopIfTrue="1" operator="equal">
      <formula>"CW 3240-R7"</formula>
    </cfRule>
  </conditionalFormatting>
  <conditionalFormatting sqref="D619">
    <cfRule type="cellIs" dxfId="978" priority="1367" stopIfTrue="1" operator="equal">
      <formula>"CW 2130-R11"</formula>
    </cfRule>
    <cfRule type="cellIs" dxfId="977" priority="1368" stopIfTrue="1" operator="equal">
      <formula>"CW 3120-R2"</formula>
    </cfRule>
    <cfRule type="cellIs" dxfId="976" priority="1369" stopIfTrue="1" operator="equal">
      <formula>"CW 3240-R7"</formula>
    </cfRule>
  </conditionalFormatting>
  <conditionalFormatting sqref="D621:D623">
    <cfRule type="cellIs" dxfId="975" priority="1364" stopIfTrue="1" operator="equal">
      <formula>"CW 2130-R11"</formula>
    </cfRule>
    <cfRule type="cellIs" dxfId="974" priority="1365" stopIfTrue="1" operator="equal">
      <formula>"CW 3120-R2"</formula>
    </cfRule>
    <cfRule type="cellIs" dxfId="973" priority="1366" stopIfTrue="1" operator="equal">
      <formula>"CW 3240-R7"</formula>
    </cfRule>
  </conditionalFormatting>
  <conditionalFormatting sqref="D625">
    <cfRule type="cellIs" dxfId="972" priority="1362" stopIfTrue="1" operator="equal">
      <formula>"CW 3120-R2"</formula>
    </cfRule>
    <cfRule type="cellIs" dxfId="971" priority="1363" stopIfTrue="1" operator="equal">
      <formula>"CW 3240-R7"</formula>
    </cfRule>
  </conditionalFormatting>
  <conditionalFormatting sqref="D554:D556">
    <cfRule type="cellIs" dxfId="970" priority="1356" stopIfTrue="1" operator="equal">
      <formula>"CW 2130-R11"</formula>
    </cfRule>
    <cfRule type="cellIs" dxfId="969" priority="1357" stopIfTrue="1" operator="equal">
      <formula>"CW 3120-R2"</formula>
    </cfRule>
    <cfRule type="cellIs" dxfId="968" priority="1358" stopIfTrue="1" operator="equal">
      <formula>"CW 3240-R7"</formula>
    </cfRule>
  </conditionalFormatting>
  <conditionalFormatting sqref="D567:D568">
    <cfRule type="cellIs" dxfId="967" priority="1353" stopIfTrue="1" operator="equal">
      <formula>"CW 2130-R11"</formula>
    </cfRule>
    <cfRule type="cellIs" dxfId="966" priority="1354" stopIfTrue="1" operator="equal">
      <formula>"CW 3120-R2"</formula>
    </cfRule>
    <cfRule type="cellIs" dxfId="965" priority="1355" stopIfTrue="1" operator="equal">
      <formula>"CW 3240-R7"</formula>
    </cfRule>
  </conditionalFormatting>
  <conditionalFormatting sqref="D584">
    <cfRule type="cellIs" dxfId="964" priority="1350" stopIfTrue="1" operator="equal">
      <formula>"CW 2130-R11"</formula>
    </cfRule>
    <cfRule type="cellIs" dxfId="963" priority="1351" stopIfTrue="1" operator="equal">
      <formula>"CW 3120-R2"</formula>
    </cfRule>
    <cfRule type="cellIs" dxfId="962" priority="1352" stopIfTrue="1" operator="equal">
      <formula>"CW 3240-R7"</formula>
    </cfRule>
  </conditionalFormatting>
  <conditionalFormatting sqref="D590">
    <cfRule type="cellIs" dxfId="961" priority="1347" stopIfTrue="1" operator="equal">
      <formula>"CW 2130-R11"</formula>
    </cfRule>
    <cfRule type="cellIs" dxfId="960" priority="1348" stopIfTrue="1" operator="equal">
      <formula>"CW 3120-R2"</formula>
    </cfRule>
    <cfRule type="cellIs" dxfId="959" priority="1349" stopIfTrue="1" operator="equal">
      <formula>"CW 3240-R7"</formula>
    </cfRule>
  </conditionalFormatting>
  <conditionalFormatting sqref="D602:D603">
    <cfRule type="cellIs" dxfId="958" priority="1345" stopIfTrue="1" operator="equal">
      <formula>"CW 3120-R2"</formula>
    </cfRule>
    <cfRule type="cellIs" dxfId="957" priority="1346" stopIfTrue="1" operator="equal">
      <formula>"CW 3240-R7"</formula>
    </cfRule>
  </conditionalFormatting>
  <conditionalFormatting sqref="D604">
    <cfRule type="cellIs" dxfId="956" priority="1343" stopIfTrue="1" operator="equal">
      <formula>"CW 3120-R2"</formula>
    </cfRule>
    <cfRule type="cellIs" dxfId="955" priority="1344" stopIfTrue="1" operator="equal">
      <formula>"CW 3240-R7"</formula>
    </cfRule>
  </conditionalFormatting>
  <conditionalFormatting sqref="D630">
    <cfRule type="cellIs" dxfId="954" priority="1340" stopIfTrue="1" operator="equal">
      <formula>"CW 2130-R11"</formula>
    </cfRule>
    <cfRule type="cellIs" dxfId="953" priority="1341" stopIfTrue="1" operator="equal">
      <formula>"CW 3120-R2"</formula>
    </cfRule>
    <cfRule type="cellIs" dxfId="952" priority="1342" stopIfTrue="1" operator="equal">
      <formula>"CW 3240-R7"</formula>
    </cfRule>
  </conditionalFormatting>
  <conditionalFormatting sqref="D633">
    <cfRule type="cellIs" dxfId="951" priority="1325" stopIfTrue="1" operator="equal">
      <formula>"CW 2130-R11"</formula>
    </cfRule>
    <cfRule type="cellIs" dxfId="950" priority="1326" stopIfTrue="1" operator="equal">
      <formula>"CW 3120-R2"</formula>
    </cfRule>
    <cfRule type="cellIs" dxfId="949" priority="1327" stopIfTrue="1" operator="equal">
      <formula>"CW 3240-R7"</formula>
    </cfRule>
  </conditionalFormatting>
  <conditionalFormatting sqref="D635">
    <cfRule type="cellIs" dxfId="948" priority="1319" stopIfTrue="1" operator="equal">
      <formula>"CW 2130-R11"</formula>
    </cfRule>
    <cfRule type="cellIs" dxfId="947" priority="1320" stopIfTrue="1" operator="equal">
      <formula>"CW 3120-R2"</formula>
    </cfRule>
    <cfRule type="cellIs" dxfId="946" priority="1321" stopIfTrue="1" operator="equal">
      <formula>"CW 3240-R7"</formula>
    </cfRule>
  </conditionalFormatting>
  <conditionalFormatting sqref="D636">
    <cfRule type="cellIs" dxfId="945" priority="1316" stopIfTrue="1" operator="equal">
      <formula>"CW 2130-R11"</formula>
    </cfRule>
    <cfRule type="cellIs" dxfId="944" priority="1317" stopIfTrue="1" operator="equal">
      <formula>"CW 3120-R2"</formula>
    </cfRule>
    <cfRule type="cellIs" dxfId="943" priority="1318" stopIfTrue="1" operator="equal">
      <formula>"CW 3240-R7"</formula>
    </cfRule>
  </conditionalFormatting>
  <conditionalFormatting sqref="D637">
    <cfRule type="cellIs" dxfId="942" priority="1313" stopIfTrue="1" operator="equal">
      <formula>"CW 2130-R11"</formula>
    </cfRule>
    <cfRule type="cellIs" dxfId="941" priority="1314" stopIfTrue="1" operator="equal">
      <formula>"CW 3120-R2"</formula>
    </cfRule>
    <cfRule type="cellIs" dxfId="940" priority="1315" stopIfTrue="1" operator="equal">
      <formula>"CW 3240-R7"</formula>
    </cfRule>
  </conditionalFormatting>
  <conditionalFormatting sqref="D638">
    <cfRule type="cellIs" dxfId="939" priority="1310" stopIfTrue="1" operator="equal">
      <formula>"CW 2130-R11"</formula>
    </cfRule>
    <cfRule type="cellIs" dxfId="938" priority="1311" stopIfTrue="1" operator="equal">
      <formula>"CW 3120-R2"</formula>
    </cfRule>
    <cfRule type="cellIs" dxfId="937" priority="1312" stopIfTrue="1" operator="equal">
      <formula>"CW 3240-R7"</formula>
    </cfRule>
  </conditionalFormatting>
  <conditionalFormatting sqref="D639">
    <cfRule type="cellIs" dxfId="936" priority="1307" stopIfTrue="1" operator="equal">
      <formula>"CW 2130-R11"</formula>
    </cfRule>
    <cfRule type="cellIs" dxfId="935" priority="1308" stopIfTrue="1" operator="equal">
      <formula>"CW 3120-R2"</formula>
    </cfRule>
    <cfRule type="cellIs" dxfId="934" priority="1309" stopIfTrue="1" operator="equal">
      <formula>"CW 3240-R7"</formula>
    </cfRule>
  </conditionalFormatting>
  <conditionalFormatting sqref="D640:D641">
    <cfRule type="cellIs" dxfId="933" priority="1301" stopIfTrue="1" operator="equal">
      <formula>"CW 2130-R11"</formula>
    </cfRule>
    <cfRule type="cellIs" dxfId="932" priority="1302" stopIfTrue="1" operator="equal">
      <formula>"CW 3120-R2"</formula>
    </cfRule>
    <cfRule type="cellIs" dxfId="931" priority="1303" stopIfTrue="1" operator="equal">
      <formula>"CW 3240-R7"</formula>
    </cfRule>
  </conditionalFormatting>
  <conditionalFormatting sqref="D643:D644">
    <cfRule type="cellIs" dxfId="930" priority="1298" stopIfTrue="1" operator="equal">
      <formula>"CW 2130-R11"</formula>
    </cfRule>
    <cfRule type="cellIs" dxfId="929" priority="1299" stopIfTrue="1" operator="equal">
      <formula>"CW 3120-R2"</formula>
    </cfRule>
    <cfRule type="cellIs" dxfId="928" priority="1300" stopIfTrue="1" operator="equal">
      <formula>"CW 3240-R7"</formula>
    </cfRule>
  </conditionalFormatting>
  <conditionalFormatting sqref="D645">
    <cfRule type="cellIs" dxfId="927" priority="1295" stopIfTrue="1" operator="equal">
      <formula>"CW 2130-R11"</formula>
    </cfRule>
    <cfRule type="cellIs" dxfId="926" priority="1296" stopIfTrue="1" operator="equal">
      <formula>"CW 3120-R2"</formula>
    </cfRule>
    <cfRule type="cellIs" dxfId="925" priority="1297" stopIfTrue="1" operator="equal">
      <formula>"CW 3240-R7"</formula>
    </cfRule>
  </conditionalFormatting>
  <conditionalFormatting sqref="D646">
    <cfRule type="cellIs" dxfId="924" priority="1289" stopIfTrue="1" operator="equal">
      <formula>"CW 2130-R11"</formula>
    </cfRule>
    <cfRule type="cellIs" dxfId="923" priority="1290" stopIfTrue="1" operator="equal">
      <formula>"CW 3120-R2"</formula>
    </cfRule>
    <cfRule type="cellIs" dxfId="922" priority="1291" stopIfTrue="1" operator="equal">
      <formula>"CW 3240-R7"</formula>
    </cfRule>
  </conditionalFormatting>
  <conditionalFormatting sqref="D647:D648">
    <cfRule type="cellIs" dxfId="921" priority="1286" stopIfTrue="1" operator="equal">
      <formula>"CW 2130-R11"</formula>
    </cfRule>
    <cfRule type="cellIs" dxfId="920" priority="1287" stopIfTrue="1" operator="equal">
      <formula>"CW 3120-R2"</formula>
    </cfRule>
    <cfRule type="cellIs" dxfId="919" priority="1288" stopIfTrue="1" operator="equal">
      <formula>"CW 3240-R7"</formula>
    </cfRule>
  </conditionalFormatting>
  <conditionalFormatting sqref="D651 D649">
    <cfRule type="cellIs" dxfId="918" priority="1283" stopIfTrue="1" operator="equal">
      <formula>"CW 2130-R11"</formula>
    </cfRule>
    <cfRule type="cellIs" dxfId="917" priority="1284" stopIfTrue="1" operator="equal">
      <formula>"CW 3120-R2"</formula>
    </cfRule>
    <cfRule type="cellIs" dxfId="916" priority="1285" stopIfTrue="1" operator="equal">
      <formula>"CW 3240-R7"</formula>
    </cfRule>
  </conditionalFormatting>
  <conditionalFormatting sqref="D650">
    <cfRule type="cellIs" dxfId="915" priority="1280" stopIfTrue="1" operator="equal">
      <formula>"CW 2130-R11"</formula>
    </cfRule>
    <cfRule type="cellIs" dxfId="914" priority="1281" stopIfTrue="1" operator="equal">
      <formula>"CW 3120-R2"</formula>
    </cfRule>
    <cfRule type="cellIs" dxfId="913" priority="1282" stopIfTrue="1" operator="equal">
      <formula>"CW 3240-R7"</formula>
    </cfRule>
  </conditionalFormatting>
  <conditionalFormatting sqref="D652">
    <cfRule type="cellIs" dxfId="912" priority="1271" stopIfTrue="1" operator="equal">
      <formula>"CW 2130-R11"</formula>
    </cfRule>
    <cfRule type="cellIs" dxfId="911" priority="1272" stopIfTrue="1" operator="equal">
      <formula>"CW 3120-R2"</formula>
    </cfRule>
    <cfRule type="cellIs" dxfId="910" priority="1273" stopIfTrue="1" operator="equal">
      <formula>"CW 3240-R7"</formula>
    </cfRule>
  </conditionalFormatting>
  <conditionalFormatting sqref="D653:D656">
    <cfRule type="cellIs" dxfId="909" priority="1268" stopIfTrue="1" operator="equal">
      <formula>"CW 2130-R11"</formula>
    </cfRule>
    <cfRule type="cellIs" dxfId="908" priority="1269" stopIfTrue="1" operator="equal">
      <formula>"CW 3120-R2"</formula>
    </cfRule>
    <cfRule type="cellIs" dxfId="907" priority="1270" stopIfTrue="1" operator="equal">
      <formula>"CW 3240-R7"</formula>
    </cfRule>
  </conditionalFormatting>
  <conditionalFormatting sqref="D660">
    <cfRule type="cellIs" dxfId="906" priority="1265" stopIfTrue="1" operator="equal">
      <formula>"CW 2130-R11"</formula>
    </cfRule>
    <cfRule type="cellIs" dxfId="905" priority="1266" stopIfTrue="1" operator="equal">
      <formula>"CW 3120-R2"</formula>
    </cfRule>
    <cfRule type="cellIs" dxfId="904" priority="1267" stopIfTrue="1" operator="equal">
      <formula>"CW 3240-R7"</formula>
    </cfRule>
  </conditionalFormatting>
  <conditionalFormatting sqref="D661">
    <cfRule type="cellIs" dxfId="903" priority="1262" stopIfTrue="1" operator="equal">
      <formula>"CW 2130-R11"</formula>
    </cfRule>
    <cfRule type="cellIs" dxfId="902" priority="1263" stopIfTrue="1" operator="equal">
      <formula>"CW 3120-R2"</formula>
    </cfRule>
    <cfRule type="cellIs" dxfId="901" priority="1264" stopIfTrue="1" operator="equal">
      <formula>"CW 3240-R7"</formula>
    </cfRule>
  </conditionalFormatting>
  <conditionalFormatting sqref="D662">
    <cfRule type="cellIs" dxfId="900" priority="1259" stopIfTrue="1" operator="equal">
      <formula>"CW 2130-R11"</formula>
    </cfRule>
    <cfRule type="cellIs" dxfId="899" priority="1260" stopIfTrue="1" operator="equal">
      <formula>"CW 3120-R2"</formula>
    </cfRule>
    <cfRule type="cellIs" dxfId="898" priority="1261" stopIfTrue="1" operator="equal">
      <formula>"CW 3240-R7"</formula>
    </cfRule>
  </conditionalFormatting>
  <conditionalFormatting sqref="D663">
    <cfRule type="cellIs" dxfId="897" priority="1256" stopIfTrue="1" operator="equal">
      <formula>"CW 2130-R11"</formula>
    </cfRule>
    <cfRule type="cellIs" dxfId="896" priority="1257" stopIfTrue="1" operator="equal">
      <formula>"CW 3120-R2"</formula>
    </cfRule>
    <cfRule type="cellIs" dxfId="895" priority="1258" stopIfTrue="1" operator="equal">
      <formula>"CW 3240-R7"</formula>
    </cfRule>
  </conditionalFormatting>
  <conditionalFormatting sqref="D664">
    <cfRule type="cellIs" dxfId="894" priority="1253" stopIfTrue="1" operator="equal">
      <formula>"CW 2130-R11"</formula>
    </cfRule>
    <cfRule type="cellIs" dxfId="893" priority="1254" stopIfTrue="1" operator="equal">
      <formula>"CW 3120-R2"</formula>
    </cfRule>
    <cfRule type="cellIs" dxfId="892" priority="1255" stopIfTrue="1" operator="equal">
      <formula>"CW 3240-R7"</formula>
    </cfRule>
  </conditionalFormatting>
  <conditionalFormatting sqref="D665">
    <cfRule type="cellIs" dxfId="891" priority="1250" stopIfTrue="1" operator="equal">
      <formula>"CW 2130-R11"</formula>
    </cfRule>
    <cfRule type="cellIs" dxfId="890" priority="1251" stopIfTrue="1" operator="equal">
      <formula>"CW 3120-R2"</formula>
    </cfRule>
    <cfRule type="cellIs" dxfId="889" priority="1252" stopIfTrue="1" operator="equal">
      <formula>"CW 3240-R7"</formula>
    </cfRule>
  </conditionalFormatting>
  <conditionalFormatting sqref="D666">
    <cfRule type="cellIs" dxfId="888" priority="1247" stopIfTrue="1" operator="equal">
      <formula>"CW 2130-R11"</formula>
    </cfRule>
    <cfRule type="cellIs" dxfId="887" priority="1248" stopIfTrue="1" operator="equal">
      <formula>"CW 3120-R2"</formula>
    </cfRule>
    <cfRule type="cellIs" dxfId="886" priority="1249" stopIfTrue="1" operator="equal">
      <formula>"CW 3240-R7"</formula>
    </cfRule>
  </conditionalFormatting>
  <conditionalFormatting sqref="D667:D668">
    <cfRule type="cellIs" dxfId="885" priority="1244" stopIfTrue="1" operator="equal">
      <formula>"CW 2130-R11"</formula>
    </cfRule>
    <cfRule type="cellIs" dxfId="884" priority="1245" stopIfTrue="1" operator="equal">
      <formula>"CW 3120-R2"</formula>
    </cfRule>
    <cfRule type="cellIs" dxfId="883" priority="1246" stopIfTrue="1" operator="equal">
      <formula>"CW 3240-R7"</formula>
    </cfRule>
  </conditionalFormatting>
  <conditionalFormatting sqref="D673">
    <cfRule type="cellIs" dxfId="882" priority="1238" stopIfTrue="1" operator="equal">
      <formula>"CW 2130-R11"</formula>
    </cfRule>
    <cfRule type="cellIs" dxfId="881" priority="1239" stopIfTrue="1" operator="equal">
      <formula>"CW 3120-R2"</formula>
    </cfRule>
    <cfRule type="cellIs" dxfId="880" priority="1240" stopIfTrue="1" operator="equal">
      <formula>"CW 3240-R7"</formula>
    </cfRule>
  </conditionalFormatting>
  <conditionalFormatting sqref="D674">
    <cfRule type="cellIs" dxfId="879" priority="1235" stopIfTrue="1" operator="equal">
      <formula>"CW 2130-R11"</formula>
    </cfRule>
    <cfRule type="cellIs" dxfId="878" priority="1236" stopIfTrue="1" operator="equal">
      <formula>"CW 3120-R2"</formula>
    </cfRule>
    <cfRule type="cellIs" dxfId="877" priority="1237" stopIfTrue="1" operator="equal">
      <formula>"CW 3240-R7"</formula>
    </cfRule>
  </conditionalFormatting>
  <conditionalFormatting sqref="D677">
    <cfRule type="cellIs" dxfId="876" priority="1229" stopIfTrue="1" operator="equal">
      <formula>"CW 2130-R11"</formula>
    </cfRule>
    <cfRule type="cellIs" dxfId="875" priority="1230" stopIfTrue="1" operator="equal">
      <formula>"CW 3120-R2"</formula>
    </cfRule>
    <cfRule type="cellIs" dxfId="874" priority="1231" stopIfTrue="1" operator="equal">
      <formula>"CW 3240-R7"</formula>
    </cfRule>
  </conditionalFormatting>
  <conditionalFormatting sqref="D678:D679">
    <cfRule type="cellIs" dxfId="873" priority="1226" stopIfTrue="1" operator="equal">
      <formula>"CW 2130-R11"</formula>
    </cfRule>
    <cfRule type="cellIs" dxfId="872" priority="1227" stopIfTrue="1" operator="equal">
      <formula>"CW 3120-R2"</formula>
    </cfRule>
    <cfRule type="cellIs" dxfId="871" priority="1228" stopIfTrue="1" operator="equal">
      <formula>"CW 3240-R7"</formula>
    </cfRule>
  </conditionalFormatting>
  <conditionalFormatting sqref="D681">
    <cfRule type="cellIs" dxfId="870" priority="1223" stopIfTrue="1" operator="equal">
      <formula>"CW 2130-R11"</formula>
    </cfRule>
    <cfRule type="cellIs" dxfId="869" priority="1224" stopIfTrue="1" operator="equal">
      <formula>"CW 3120-R2"</formula>
    </cfRule>
    <cfRule type="cellIs" dxfId="868" priority="1225" stopIfTrue="1" operator="equal">
      <formula>"CW 3240-R7"</formula>
    </cfRule>
  </conditionalFormatting>
  <conditionalFormatting sqref="D679">
    <cfRule type="cellIs" dxfId="867" priority="1220" stopIfTrue="1" operator="equal">
      <formula>"CW 2130-R11"</formula>
    </cfRule>
    <cfRule type="cellIs" dxfId="866" priority="1221" stopIfTrue="1" operator="equal">
      <formula>"CW 3120-R2"</formula>
    </cfRule>
    <cfRule type="cellIs" dxfId="865" priority="1222" stopIfTrue="1" operator="equal">
      <formula>"CW 3240-R7"</formula>
    </cfRule>
  </conditionalFormatting>
  <conditionalFormatting sqref="D680">
    <cfRule type="cellIs" dxfId="864" priority="1217" stopIfTrue="1" operator="equal">
      <formula>"CW 2130-R11"</formula>
    </cfRule>
    <cfRule type="cellIs" dxfId="863" priority="1218" stopIfTrue="1" operator="equal">
      <formula>"CW 3120-R2"</formula>
    </cfRule>
    <cfRule type="cellIs" dxfId="862" priority="1219" stopIfTrue="1" operator="equal">
      <formula>"CW 3240-R7"</formula>
    </cfRule>
  </conditionalFormatting>
  <conditionalFormatting sqref="D684:D685">
    <cfRule type="cellIs" dxfId="861" priority="1214" stopIfTrue="1" operator="equal">
      <formula>"CW 2130-R11"</formula>
    </cfRule>
    <cfRule type="cellIs" dxfId="860" priority="1215" stopIfTrue="1" operator="equal">
      <formula>"CW 3120-R2"</formula>
    </cfRule>
    <cfRule type="cellIs" dxfId="859" priority="1216" stopIfTrue="1" operator="equal">
      <formula>"CW 3240-R7"</formula>
    </cfRule>
  </conditionalFormatting>
  <conditionalFormatting sqref="D687:D688">
    <cfRule type="cellIs" dxfId="858" priority="1211" stopIfTrue="1" operator="equal">
      <formula>"CW 2130-R11"</formula>
    </cfRule>
    <cfRule type="cellIs" dxfId="857" priority="1212" stopIfTrue="1" operator="equal">
      <formula>"CW 3120-R2"</formula>
    </cfRule>
    <cfRule type="cellIs" dxfId="856" priority="1213" stopIfTrue="1" operator="equal">
      <formula>"CW 3240-R7"</formula>
    </cfRule>
  </conditionalFormatting>
  <conditionalFormatting sqref="D689">
    <cfRule type="cellIs" dxfId="855" priority="1208" stopIfTrue="1" operator="equal">
      <formula>"CW 2130-R11"</formula>
    </cfRule>
    <cfRule type="cellIs" dxfId="854" priority="1209" stopIfTrue="1" operator="equal">
      <formula>"CW 3120-R2"</formula>
    </cfRule>
    <cfRule type="cellIs" dxfId="853" priority="1210" stopIfTrue="1" operator="equal">
      <formula>"CW 3240-R7"</formula>
    </cfRule>
  </conditionalFormatting>
  <conditionalFormatting sqref="D691">
    <cfRule type="cellIs" dxfId="852" priority="1206" stopIfTrue="1" operator="equal">
      <formula>"CW 3120-R2"</formula>
    </cfRule>
    <cfRule type="cellIs" dxfId="851" priority="1207" stopIfTrue="1" operator="equal">
      <formula>"CW 3240-R7"</formula>
    </cfRule>
  </conditionalFormatting>
  <conditionalFormatting sqref="D693">
    <cfRule type="cellIs" dxfId="850" priority="1203" stopIfTrue="1" operator="equal">
      <formula>"CW 2130-R11"</formula>
    </cfRule>
    <cfRule type="cellIs" dxfId="849" priority="1204" stopIfTrue="1" operator="equal">
      <formula>"CW 3120-R2"</formula>
    </cfRule>
    <cfRule type="cellIs" dxfId="848" priority="1205" stopIfTrue="1" operator="equal">
      <formula>"CW 3240-R7"</formula>
    </cfRule>
  </conditionalFormatting>
  <conditionalFormatting sqref="D694 D697">
    <cfRule type="cellIs" dxfId="847" priority="1201" stopIfTrue="1" operator="equal">
      <formula>"CW 3120-R2"</formula>
    </cfRule>
    <cfRule type="cellIs" dxfId="846" priority="1202" stopIfTrue="1" operator="equal">
      <formula>"CW 3240-R7"</formula>
    </cfRule>
  </conditionalFormatting>
  <conditionalFormatting sqref="D698">
    <cfRule type="cellIs" dxfId="845" priority="1199" stopIfTrue="1" operator="equal">
      <formula>"CW 3120-R2"</formula>
    </cfRule>
    <cfRule type="cellIs" dxfId="844" priority="1200" stopIfTrue="1" operator="equal">
      <formula>"CW 3240-R7"</formula>
    </cfRule>
  </conditionalFormatting>
  <conditionalFormatting sqref="D700">
    <cfRule type="cellIs" dxfId="843" priority="1197" stopIfTrue="1" operator="equal">
      <formula>"CW 3120-R2"</formula>
    </cfRule>
    <cfRule type="cellIs" dxfId="842" priority="1198" stopIfTrue="1" operator="equal">
      <formula>"CW 3240-R7"</formula>
    </cfRule>
  </conditionalFormatting>
  <conditionalFormatting sqref="D699">
    <cfRule type="cellIs" dxfId="841" priority="1191" stopIfTrue="1" operator="equal">
      <formula>"CW 3120-R2"</formula>
    </cfRule>
    <cfRule type="cellIs" dxfId="840" priority="1192" stopIfTrue="1" operator="equal">
      <formula>"CW 3240-R7"</formula>
    </cfRule>
  </conditionalFormatting>
  <conditionalFormatting sqref="D709:D710">
    <cfRule type="cellIs" dxfId="839" priority="1180" stopIfTrue="1" operator="equal">
      <formula>"CW 2130-R11"</formula>
    </cfRule>
    <cfRule type="cellIs" dxfId="838" priority="1181" stopIfTrue="1" operator="equal">
      <formula>"CW 3120-R2"</formula>
    </cfRule>
    <cfRule type="cellIs" dxfId="837" priority="1182" stopIfTrue="1" operator="equal">
      <formula>"CW 3240-R7"</formula>
    </cfRule>
  </conditionalFormatting>
  <conditionalFormatting sqref="D708">
    <cfRule type="cellIs" dxfId="836" priority="1178" stopIfTrue="1" operator="equal">
      <formula>"CW 3120-R2"</formula>
    </cfRule>
    <cfRule type="cellIs" dxfId="835" priority="1179" stopIfTrue="1" operator="equal">
      <formula>"CW 3240-R7"</formula>
    </cfRule>
  </conditionalFormatting>
  <conditionalFormatting sqref="D711">
    <cfRule type="cellIs" dxfId="834" priority="1176" stopIfTrue="1" operator="equal">
      <formula>"CW 3120-R2"</formula>
    </cfRule>
    <cfRule type="cellIs" dxfId="833" priority="1177" stopIfTrue="1" operator="equal">
      <formula>"CW 3240-R7"</formula>
    </cfRule>
  </conditionalFormatting>
  <conditionalFormatting sqref="D712">
    <cfRule type="cellIs" dxfId="832" priority="1174" stopIfTrue="1" operator="equal">
      <formula>"CW 3120-R2"</formula>
    </cfRule>
    <cfRule type="cellIs" dxfId="831" priority="1175" stopIfTrue="1" operator="equal">
      <formula>"CW 3240-R7"</formula>
    </cfRule>
  </conditionalFormatting>
  <conditionalFormatting sqref="D718">
    <cfRule type="cellIs" dxfId="830" priority="1161" stopIfTrue="1" operator="equal">
      <formula>"CW 3120-R2"</formula>
    </cfRule>
    <cfRule type="cellIs" dxfId="829" priority="1162" stopIfTrue="1" operator="equal">
      <formula>"CW 3240-R7"</formula>
    </cfRule>
  </conditionalFormatting>
  <conditionalFormatting sqref="D719">
    <cfRule type="cellIs" dxfId="828" priority="1159" stopIfTrue="1" operator="equal">
      <formula>"CW 3120-R2"</formula>
    </cfRule>
    <cfRule type="cellIs" dxfId="827" priority="1160" stopIfTrue="1" operator="equal">
      <formula>"CW 3240-R7"</formula>
    </cfRule>
  </conditionalFormatting>
  <conditionalFormatting sqref="D720">
    <cfRule type="cellIs" dxfId="826" priority="1157" stopIfTrue="1" operator="equal">
      <formula>"CW 3120-R2"</formula>
    </cfRule>
    <cfRule type="cellIs" dxfId="825" priority="1158" stopIfTrue="1" operator="equal">
      <formula>"CW 3240-R7"</formula>
    </cfRule>
  </conditionalFormatting>
  <conditionalFormatting sqref="D721">
    <cfRule type="cellIs" dxfId="824" priority="1155" stopIfTrue="1" operator="equal">
      <formula>"CW 2130-R11"</formula>
    </cfRule>
    <cfRule type="cellIs" dxfId="823" priority="1156" stopIfTrue="1" operator="equal">
      <formula>"CW 3240-R7"</formula>
    </cfRule>
  </conditionalFormatting>
  <conditionalFormatting sqref="D722:D723">
    <cfRule type="cellIs" dxfId="822" priority="1152" stopIfTrue="1" operator="equal">
      <formula>"CW 2130-R11"</formula>
    </cfRule>
    <cfRule type="cellIs" dxfId="821" priority="1153" stopIfTrue="1" operator="equal">
      <formula>"CW 3120-R2"</formula>
    </cfRule>
    <cfRule type="cellIs" dxfId="820" priority="1154" stopIfTrue="1" operator="equal">
      <formula>"CW 3240-R7"</formula>
    </cfRule>
  </conditionalFormatting>
  <conditionalFormatting sqref="D726:D728">
    <cfRule type="cellIs" dxfId="819" priority="1149" stopIfTrue="1" operator="equal">
      <formula>"CW 2130-R11"</formula>
    </cfRule>
    <cfRule type="cellIs" dxfId="818" priority="1150" stopIfTrue="1" operator="equal">
      <formula>"CW 3120-R2"</formula>
    </cfRule>
    <cfRule type="cellIs" dxfId="817" priority="1151" stopIfTrue="1" operator="equal">
      <formula>"CW 3240-R7"</formula>
    </cfRule>
  </conditionalFormatting>
  <conditionalFormatting sqref="D725">
    <cfRule type="cellIs" dxfId="816" priority="1146" stopIfTrue="1" operator="equal">
      <formula>"CW 2130-R11"</formula>
    </cfRule>
    <cfRule type="cellIs" dxfId="815" priority="1147" stopIfTrue="1" operator="equal">
      <formula>"CW 3120-R2"</formula>
    </cfRule>
    <cfRule type="cellIs" dxfId="814" priority="1148" stopIfTrue="1" operator="equal">
      <formula>"CW 3240-R7"</formula>
    </cfRule>
  </conditionalFormatting>
  <conditionalFormatting sqref="D729:D731">
    <cfRule type="cellIs" dxfId="813" priority="1143" stopIfTrue="1" operator="equal">
      <formula>"CW 2130-R11"</formula>
    </cfRule>
    <cfRule type="cellIs" dxfId="812" priority="1144" stopIfTrue="1" operator="equal">
      <formula>"CW 3120-R2"</formula>
    </cfRule>
    <cfRule type="cellIs" dxfId="811" priority="1145" stopIfTrue="1" operator="equal">
      <formula>"CW 3240-R7"</formula>
    </cfRule>
  </conditionalFormatting>
  <conditionalFormatting sqref="D732">
    <cfRule type="cellIs" dxfId="810" priority="1140" stopIfTrue="1" operator="equal">
      <formula>"CW 2130-R11"</formula>
    </cfRule>
    <cfRule type="cellIs" dxfId="809" priority="1141" stopIfTrue="1" operator="equal">
      <formula>"CW 3120-R2"</formula>
    </cfRule>
    <cfRule type="cellIs" dxfId="808" priority="1142" stopIfTrue="1" operator="equal">
      <formula>"CW 3240-R7"</formula>
    </cfRule>
  </conditionalFormatting>
  <conditionalFormatting sqref="D734:D736">
    <cfRule type="cellIs" dxfId="807" priority="1137" stopIfTrue="1" operator="equal">
      <formula>"CW 2130-R11"</formula>
    </cfRule>
    <cfRule type="cellIs" dxfId="806" priority="1138" stopIfTrue="1" operator="equal">
      <formula>"CW 3120-R2"</formula>
    </cfRule>
    <cfRule type="cellIs" dxfId="805" priority="1139" stopIfTrue="1" operator="equal">
      <formula>"CW 3240-R7"</formula>
    </cfRule>
  </conditionalFormatting>
  <conditionalFormatting sqref="D738">
    <cfRule type="cellIs" dxfId="804" priority="1135" stopIfTrue="1" operator="equal">
      <formula>"CW 3120-R2"</formula>
    </cfRule>
    <cfRule type="cellIs" dxfId="803" priority="1136" stopIfTrue="1" operator="equal">
      <formula>"CW 3240-R7"</formula>
    </cfRule>
  </conditionalFormatting>
  <conditionalFormatting sqref="D657:D659">
    <cfRule type="cellIs" dxfId="802" priority="1129" stopIfTrue="1" operator="equal">
      <formula>"CW 2130-R11"</formula>
    </cfRule>
    <cfRule type="cellIs" dxfId="801" priority="1130" stopIfTrue="1" operator="equal">
      <formula>"CW 3120-R2"</formula>
    </cfRule>
    <cfRule type="cellIs" dxfId="800" priority="1131" stopIfTrue="1" operator="equal">
      <formula>"CW 3240-R7"</formula>
    </cfRule>
  </conditionalFormatting>
  <conditionalFormatting sqref="D686">
    <cfRule type="cellIs" dxfId="799" priority="1123" stopIfTrue="1" operator="equal">
      <formula>"CW 2130-R11"</formula>
    </cfRule>
    <cfRule type="cellIs" dxfId="798" priority="1124" stopIfTrue="1" operator="equal">
      <formula>"CW 3120-R2"</formula>
    </cfRule>
    <cfRule type="cellIs" dxfId="797" priority="1125" stopIfTrue="1" operator="equal">
      <formula>"CW 3240-R7"</formula>
    </cfRule>
  </conditionalFormatting>
  <conditionalFormatting sqref="D692">
    <cfRule type="cellIs" dxfId="796" priority="1120" stopIfTrue="1" operator="equal">
      <formula>"CW 2130-R11"</formula>
    </cfRule>
    <cfRule type="cellIs" dxfId="795" priority="1121" stopIfTrue="1" operator="equal">
      <formula>"CW 3120-R2"</formula>
    </cfRule>
    <cfRule type="cellIs" dxfId="794" priority="1122" stopIfTrue="1" operator="equal">
      <formula>"CW 3240-R7"</formula>
    </cfRule>
  </conditionalFormatting>
  <conditionalFormatting sqref="D715:D716">
    <cfRule type="cellIs" dxfId="793" priority="1118" stopIfTrue="1" operator="equal">
      <formula>"CW 3120-R2"</formula>
    </cfRule>
    <cfRule type="cellIs" dxfId="792" priority="1119" stopIfTrue="1" operator="equal">
      <formula>"CW 3240-R7"</formula>
    </cfRule>
  </conditionalFormatting>
  <conditionalFormatting sqref="D717">
    <cfRule type="cellIs" dxfId="791" priority="1116" stopIfTrue="1" operator="equal">
      <formula>"CW 3120-R2"</formula>
    </cfRule>
    <cfRule type="cellIs" dxfId="790" priority="1117" stopIfTrue="1" operator="equal">
      <formula>"CW 3240-R7"</formula>
    </cfRule>
  </conditionalFormatting>
  <conditionalFormatting sqref="D192">
    <cfRule type="cellIs" dxfId="789" priority="1111" stopIfTrue="1" operator="equal">
      <formula>"CW 2130-R11"</formula>
    </cfRule>
    <cfRule type="cellIs" dxfId="788" priority="1112" stopIfTrue="1" operator="equal">
      <formula>"CW 3120-R2"</formula>
    </cfRule>
    <cfRule type="cellIs" dxfId="787" priority="1113" stopIfTrue="1" operator="equal">
      <formula>"CW 3240-R7"</formula>
    </cfRule>
  </conditionalFormatting>
  <conditionalFormatting sqref="D216">
    <cfRule type="cellIs" dxfId="786" priority="1108" stopIfTrue="1" operator="equal">
      <formula>"CW 2130-R11"</formula>
    </cfRule>
    <cfRule type="cellIs" dxfId="785" priority="1109" stopIfTrue="1" operator="equal">
      <formula>"CW 3120-R2"</formula>
    </cfRule>
    <cfRule type="cellIs" dxfId="784" priority="1110" stopIfTrue="1" operator="equal">
      <formula>"CW 3240-R7"</formula>
    </cfRule>
  </conditionalFormatting>
  <conditionalFormatting sqref="D217">
    <cfRule type="cellIs" dxfId="783" priority="1105" stopIfTrue="1" operator="equal">
      <formula>"CW 2130-R11"</formula>
    </cfRule>
    <cfRule type="cellIs" dxfId="782" priority="1106" stopIfTrue="1" operator="equal">
      <formula>"CW 3120-R2"</formula>
    </cfRule>
    <cfRule type="cellIs" dxfId="781" priority="1107" stopIfTrue="1" operator="equal">
      <formula>"CW 3240-R7"</formula>
    </cfRule>
  </conditionalFormatting>
  <conditionalFormatting sqref="D218">
    <cfRule type="cellIs" dxfId="780" priority="1102" stopIfTrue="1" operator="equal">
      <formula>"CW 2130-R11"</formula>
    </cfRule>
    <cfRule type="cellIs" dxfId="779" priority="1103" stopIfTrue="1" operator="equal">
      <formula>"CW 3120-R2"</formula>
    </cfRule>
    <cfRule type="cellIs" dxfId="778" priority="1104" stopIfTrue="1" operator="equal">
      <formula>"CW 3240-R7"</formula>
    </cfRule>
  </conditionalFormatting>
  <conditionalFormatting sqref="D219">
    <cfRule type="cellIs" dxfId="777" priority="1099" stopIfTrue="1" operator="equal">
      <formula>"CW 2130-R11"</formula>
    </cfRule>
    <cfRule type="cellIs" dxfId="776" priority="1100" stopIfTrue="1" operator="equal">
      <formula>"CW 3120-R2"</formula>
    </cfRule>
    <cfRule type="cellIs" dxfId="775" priority="1101" stopIfTrue="1" operator="equal">
      <formula>"CW 3240-R7"</formula>
    </cfRule>
  </conditionalFormatting>
  <conditionalFormatting sqref="D220">
    <cfRule type="cellIs" dxfId="774" priority="1096" stopIfTrue="1" operator="equal">
      <formula>"CW 2130-R11"</formula>
    </cfRule>
    <cfRule type="cellIs" dxfId="773" priority="1097" stopIfTrue="1" operator="equal">
      <formula>"CW 3120-R2"</formula>
    </cfRule>
    <cfRule type="cellIs" dxfId="772" priority="1098" stopIfTrue="1" operator="equal">
      <formula>"CW 3240-R7"</formula>
    </cfRule>
  </conditionalFormatting>
  <conditionalFormatting sqref="D206">
    <cfRule type="cellIs" dxfId="771" priority="1093" stopIfTrue="1" operator="equal">
      <formula>"CW 2130-R11"</formula>
    </cfRule>
    <cfRule type="cellIs" dxfId="770" priority="1094" stopIfTrue="1" operator="equal">
      <formula>"CW 3120-R2"</formula>
    </cfRule>
    <cfRule type="cellIs" dxfId="769" priority="1095" stopIfTrue="1" operator="equal">
      <formula>"CW 3240-R7"</formula>
    </cfRule>
  </conditionalFormatting>
  <conditionalFormatting sqref="D238">
    <cfRule type="cellIs" dxfId="768" priority="1090" stopIfTrue="1" operator="equal">
      <formula>"CW 2130-R11"</formula>
    </cfRule>
    <cfRule type="cellIs" dxfId="767" priority="1091" stopIfTrue="1" operator="equal">
      <formula>"CW 3120-R2"</formula>
    </cfRule>
    <cfRule type="cellIs" dxfId="766" priority="1092" stopIfTrue="1" operator="equal">
      <formula>"CW 3240-R7"</formula>
    </cfRule>
  </conditionalFormatting>
  <conditionalFormatting sqref="D122:D123">
    <cfRule type="cellIs" dxfId="765" priority="1088" stopIfTrue="1" operator="equal">
      <formula>"CW 3120-R2"</formula>
    </cfRule>
    <cfRule type="cellIs" dxfId="764" priority="1089" stopIfTrue="1" operator="equal">
      <formula>"CW 3240-R7"</formula>
    </cfRule>
  </conditionalFormatting>
  <conditionalFormatting sqref="D247">
    <cfRule type="cellIs" dxfId="763" priority="1081" stopIfTrue="1" operator="equal">
      <formula>"CW 2130-R11"</formula>
    </cfRule>
    <cfRule type="cellIs" dxfId="762" priority="1082" stopIfTrue="1" operator="equal">
      <formula>"CW 3120-R2"</formula>
    </cfRule>
    <cfRule type="cellIs" dxfId="761" priority="1083" stopIfTrue="1" operator="equal">
      <formula>"CW 3240-R7"</formula>
    </cfRule>
  </conditionalFormatting>
  <conditionalFormatting sqref="D246">
    <cfRule type="cellIs" dxfId="760" priority="1084" stopIfTrue="1" operator="equal">
      <formula>"CW 3120-R2"</formula>
    </cfRule>
    <cfRule type="cellIs" dxfId="759" priority="1085" stopIfTrue="1" operator="equal">
      <formula>"CW 3240-R7"</formula>
    </cfRule>
  </conditionalFormatting>
  <conditionalFormatting sqref="D245">
    <cfRule type="cellIs" dxfId="758" priority="1078" stopIfTrue="1" operator="equal">
      <formula>"CW 2130-R11"</formula>
    </cfRule>
    <cfRule type="cellIs" dxfId="757" priority="1079" stopIfTrue="1" operator="equal">
      <formula>"CW 3120-R2"</formula>
    </cfRule>
    <cfRule type="cellIs" dxfId="756" priority="1080" stopIfTrue="1" operator="equal">
      <formula>"CW 3240-R7"</formula>
    </cfRule>
  </conditionalFormatting>
  <conditionalFormatting sqref="D581">
    <cfRule type="cellIs" dxfId="755" priority="1069" stopIfTrue="1" operator="equal">
      <formula>"CW 2130-R11"</formula>
    </cfRule>
    <cfRule type="cellIs" dxfId="754" priority="1070" stopIfTrue="1" operator="equal">
      <formula>"CW 3120-R2"</formula>
    </cfRule>
    <cfRule type="cellIs" dxfId="753" priority="1071" stopIfTrue="1" operator="equal">
      <formula>"CW 3240-R7"</formula>
    </cfRule>
  </conditionalFormatting>
  <conditionalFormatting sqref="D563">
    <cfRule type="cellIs" dxfId="752" priority="1060" stopIfTrue="1" operator="equal">
      <formula>"CW 2130-R11"</formula>
    </cfRule>
    <cfRule type="cellIs" dxfId="751" priority="1061" stopIfTrue="1" operator="equal">
      <formula>"CW 3120-R2"</formula>
    </cfRule>
    <cfRule type="cellIs" dxfId="750" priority="1062" stopIfTrue="1" operator="equal">
      <formula>"CW 3240-R7"</formula>
    </cfRule>
  </conditionalFormatting>
  <conditionalFormatting sqref="D599">
    <cfRule type="cellIs" dxfId="749" priority="1047" stopIfTrue="1" operator="equal">
      <formula>"CW 2130-R11"</formula>
    </cfRule>
    <cfRule type="cellIs" dxfId="748" priority="1048" stopIfTrue="1" operator="equal">
      <formula>"CW 3120-R2"</formula>
    </cfRule>
    <cfRule type="cellIs" dxfId="747" priority="1049" stopIfTrue="1" operator="equal">
      <formula>"CW 3240-R7"</formula>
    </cfRule>
  </conditionalFormatting>
  <conditionalFormatting sqref="D562">
    <cfRule type="cellIs" dxfId="746" priority="1057" stopIfTrue="1" operator="equal">
      <formula>"CW 2130-R11"</formula>
    </cfRule>
    <cfRule type="cellIs" dxfId="745" priority="1058" stopIfTrue="1" operator="equal">
      <formula>"CW 3120-R2"</formula>
    </cfRule>
    <cfRule type="cellIs" dxfId="744" priority="1059" stopIfTrue="1" operator="equal">
      <formula>"CW 3240-R7"</formula>
    </cfRule>
  </conditionalFormatting>
  <conditionalFormatting sqref="D565">
    <cfRule type="cellIs" dxfId="743" priority="1054" stopIfTrue="1" operator="equal">
      <formula>"CW 2130-R11"</formula>
    </cfRule>
    <cfRule type="cellIs" dxfId="742" priority="1055" stopIfTrue="1" operator="equal">
      <formula>"CW 3120-R2"</formula>
    </cfRule>
    <cfRule type="cellIs" dxfId="741" priority="1056" stopIfTrue="1" operator="equal">
      <formula>"CW 3240-R7"</formula>
    </cfRule>
  </conditionalFormatting>
  <conditionalFormatting sqref="D592">
    <cfRule type="cellIs" dxfId="740" priority="1052" stopIfTrue="1" operator="equal">
      <formula>"CW 3120-R2"</formula>
    </cfRule>
    <cfRule type="cellIs" dxfId="739" priority="1053" stopIfTrue="1" operator="equal">
      <formula>"CW 3240-R7"</formula>
    </cfRule>
  </conditionalFormatting>
  <conditionalFormatting sqref="D593">
    <cfRule type="cellIs" dxfId="738" priority="1050" stopIfTrue="1" operator="equal">
      <formula>"CW 3120-R2"</formula>
    </cfRule>
    <cfRule type="cellIs" dxfId="737" priority="1051" stopIfTrue="1" operator="equal">
      <formula>"CW 3240-R7"</formula>
    </cfRule>
  </conditionalFormatting>
  <conditionalFormatting sqref="D600:D601">
    <cfRule type="cellIs" dxfId="736" priority="1044" stopIfTrue="1" operator="equal">
      <formula>"CW 2130-R11"</formula>
    </cfRule>
    <cfRule type="cellIs" dxfId="735" priority="1045" stopIfTrue="1" operator="equal">
      <formula>"CW 3120-R2"</formula>
    </cfRule>
    <cfRule type="cellIs" dxfId="734" priority="1046" stopIfTrue="1" operator="equal">
      <formula>"CW 3240-R7"</formula>
    </cfRule>
  </conditionalFormatting>
  <conditionalFormatting sqref="D682">
    <cfRule type="cellIs" dxfId="733" priority="1029" stopIfTrue="1" operator="equal">
      <formula>"CW 2130-R11"</formula>
    </cfRule>
    <cfRule type="cellIs" dxfId="732" priority="1030" stopIfTrue="1" operator="equal">
      <formula>"CW 3120-R2"</formula>
    </cfRule>
    <cfRule type="cellIs" dxfId="731" priority="1031" stopIfTrue="1" operator="equal">
      <formula>"CW 3240-R7"</formula>
    </cfRule>
  </conditionalFormatting>
  <conditionalFormatting sqref="D695">
    <cfRule type="cellIs" dxfId="730" priority="1027" stopIfTrue="1" operator="equal">
      <formula>"CW 3120-R2"</formula>
    </cfRule>
    <cfRule type="cellIs" dxfId="729" priority="1028" stopIfTrue="1" operator="equal">
      <formula>"CW 3240-R7"</formula>
    </cfRule>
  </conditionalFormatting>
  <conditionalFormatting sqref="D696">
    <cfRule type="cellIs" dxfId="728" priority="1025" stopIfTrue="1" operator="equal">
      <formula>"CW 3120-R2"</formula>
    </cfRule>
    <cfRule type="cellIs" dxfId="727" priority="1026" stopIfTrue="1" operator="equal">
      <formula>"CW 3240-R7"</formula>
    </cfRule>
  </conditionalFormatting>
  <conditionalFormatting sqref="D702">
    <cfRule type="cellIs" dxfId="726" priority="1023" stopIfTrue="1" operator="equal">
      <formula>"CW 3120-R2"</formula>
    </cfRule>
    <cfRule type="cellIs" dxfId="725" priority="1024" stopIfTrue="1" operator="equal">
      <formula>"CW 3240-R7"</formula>
    </cfRule>
  </conditionalFormatting>
  <conditionalFormatting sqref="D701">
    <cfRule type="cellIs" dxfId="724" priority="1021" stopIfTrue="1" operator="equal">
      <formula>"CW 3120-R2"</formula>
    </cfRule>
    <cfRule type="cellIs" dxfId="723" priority="1022" stopIfTrue="1" operator="equal">
      <formula>"CW 3240-R7"</formula>
    </cfRule>
  </conditionalFormatting>
  <conditionalFormatting sqref="D707">
    <cfRule type="cellIs" dxfId="722" priority="1019" stopIfTrue="1" operator="equal">
      <formula>"CW 3120-R2"</formula>
    </cfRule>
    <cfRule type="cellIs" dxfId="721" priority="1020" stopIfTrue="1" operator="equal">
      <formula>"CW 3240-R7"</formula>
    </cfRule>
  </conditionalFormatting>
  <conditionalFormatting sqref="D416">
    <cfRule type="cellIs" dxfId="720" priority="1007" stopIfTrue="1" operator="equal">
      <formula>"CW 2130-R11"</formula>
    </cfRule>
    <cfRule type="cellIs" dxfId="719" priority="1008" stopIfTrue="1" operator="equal">
      <formula>"CW 3120-R2"</formula>
    </cfRule>
    <cfRule type="cellIs" dxfId="718" priority="1009" stopIfTrue="1" operator="equal">
      <formula>"CW 3240-R7"</formula>
    </cfRule>
  </conditionalFormatting>
  <conditionalFormatting sqref="D418">
    <cfRule type="cellIs" dxfId="717" priority="1004" stopIfTrue="1" operator="equal">
      <formula>"CW 2130-R11"</formula>
    </cfRule>
    <cfRule type="cellIs" dxfId="716" priority="1005" stopIfTrue="1" operator="equal">
      <formula>"CW 3120-R2"</formula>
    </cfRule>
    <cfRule type="cellIs" dxfId="715" priority="1006" stopIfTrue="1" operator="equal">
      <formula>"CW 3240-R7"</formula>
    </cfRule>
  </conditionalFormatting>
  <conditionalFormatting sqref="D419">
    <cfRule type="cellIs" dxfId="714" priority="1001" stopIfTrue="1" operator="equal">
      <formula>"CW 2130-R11"</formula>
    </cfRule>
    <cfRule type="cellIs" dxfId="713" priority="1002" stopIfTrue="1" operator="equal">
      <formula>"CW 3120-R2"</formula>
    </cfRule>
    <cfRule type="cellIs" dxfId="712" priority="1003" stopIfTrue="1" operator="equal">
      <formula>"CW 3240-R7"</formula>
    </cfRule>
  </conditionalFormatting>
  <conditionalFormatting sqref="D420">
    <cfRule type="cellIs" dxfId="711" priority="998" stopIfTrue="1" operator="equal">
      <formula>"CW 2130-R11"</formula>
    </cfRule>
    <cfRule type="cellIs" dxfId="710" priority="999" stopIfTrue="1" operator="equal">
      <formula>"CW 3120-R2"</formula>
    </cfRule>
    <cfRule type="cellIs" dxfId="709" priority="1000" stopIfTrue="1" operator="equal">
      <formula>"CW 3240-R7"</formula>
    </cfRule>
  </conditionalFormatting>
  <conditionalFormatting sqref="D421:D424">
    <cfRule type="cellIs" dxfId="708" priority="995" stopIfTrue="1" operator="equal">
      <formula>"CW 2130-R11"</formula>
    </cfRule>
    <cfRule type="cellIs" dxfId="707" priority="996" stopIfTrue="1" operator="equal">
      <formula>"CW 3120-R2"</formula>
    </cfRule>
    <cfRule type="cellIs" dxfId="706" priority="997" stopIfTrue="1" operator="equal">
      <formula>"CW 3240-R7"</formula>
    </cfRule>
  </conditionalFormatting>
  <conditionalFormatting sqref="D425">
    <cfRule type="cellIs" dxfId="705" priority="992" stopIfTrue="1" operator="equal">
      <formula>"CW 2130-R11"</formula>
    </cfRule>
    <cfRule type="cellIs" dxfId="704" priority="993" stopIfTrue="1" operator="equal">
      <formula>"CW 3120-R2"</formula>
    </cfRule>
    <cfRule type="cellIs" dxfId="703" priority="994" stopIfTrue="1" operator="equal">
      <formula>"CW 3240-R7"</formula>
    </cfRule>
  </conditionalFormatting>
  <conditionalFormatting sqref="D426">
    <cfRule type="cellIs" dxfId="702" priority="989" stopIfTrue="1" operator="equal">
      <formula>"CW 2130-R11"</formula>
    </cfRule>
    <cfRule type="cellIs" dxfId="701" priority="990" stopIfTrue="1" operator="equal">
      <formula>"CW 3120-R2"</formula>
    </cfRule>
    <cfRule type="cellIs" dxfId="700" priority="991" stopIfTrue="1" operator="equal">
      <formula>"CW 3240-R7"</formula>
    </cfRule>
  </conditionalFormatting>
  <conditionalFormatting sqref="D427">
    <cfRule type="cellIs" dxfId="699" priority="986" stopIfTrue="1" operator="equal">
      <formula>"CW 2130-R11"</formula>
    </cfRule>
    <cfRule type="cellIs" dxfId="698" priority="987" stopIfTrue="1" operator="equal">
      <formula>"CW 3120-R2"</formula>
    </cfRule>
    <cfRule type="cellIs" dxfId="697" priority="988" stopIfTrue="1" operator="equal">
      <formula>"CW 3240-R7"</formula>
    </cfRule>
  </conditionalFormatting>
  <conditionalFormatting sqref="D428:D431">
    <cfRule type="cellIs" dxfId="696" priority="983" stopIfTrue="1" operator="equal">
      <formula>"CW 2130-R11"</formula>
    </cfRule>
    <cfRule type="cellIs" dxfId="695" priority="984" stopIfTrue="1" operator="equal">
      <formula>"CW 3120-R2"</formula>
    </cfRule>
    <cfRule type="cellIs" dxfId="694" priority="985" stopIfTrue="1" operator="equal">
      <formula>"CW 3240-R7"</formula>
    </cfRule>
  </conditionalFormatting>
  <conditionalFormatting sqref="D432:D433">
    <cfRule type="cellIs" dxfId="693" priority="968" stopIfTrue="1" operator="equal">
      <formula>"CW 2130-R11"</formula>
    </cfRule>
    <cfRule type="cellIs" dxfId="692" priority="969" stopIfTrue="1" operator="equal">
      <formula>"CW 3120-R2"</formula>
    </cfRule>
    <cfRule type="cellIs" dxfId="691" priority="970" stopIfTrue="1" operator="equal">
      <formula>"CW 3240-R7"</formula>
    </cfRule>
  </conditionalFormatting>
  <conditionalFormatting sqref="D436 D434">
    <cfRule type="cellIs" dxfId="690" priority="965" stopIfTrue="1" operator="equal">
      <formula>"CW 2130-R11"</formula>
    </cfRule>
    <cfRule type="cellIs" dxfId="689" priority="966" stopIfTrue="1" operator="equal">
      <formula>"CW 3120-R2"</formula>
    </cfRule>
    <cfRule type="cellIs" dxfId="688" priority="967" stopIfTrue="1" operator="equal">
      <formula>"CW 3240-R7"</formula>
    </cfRule>
  </conditionalFormatting>
  <conditionalFormatting sqref="D435">
    <cfRule type="cellIs" dxfId="687" priority="962" stopIfTrue="1" operator="equal">
      <formula>"CW 2130-R11"</formula>
    </cfRule>
    <cfRule type="cellIs" dxfId="686" priority="963" stopIfTrue="1" operator="equal">
      <formula>"CW 3120-R2"</formula>
    </cfRule>
    <cfRule type="cellIs" dxfId="685" priority="964" stopIfTrue="1" operator="equal">
      <formula>"CW 3240-R7"</formula>
    </cfRule>
  </conditionalFormatting>
  <conditionalFormatting sqref="D437">
    <cfRule type="cellIs" dxfId="684" priority="959" stopIfTrue="1" operator="equal">
      <formula>"CW 2130-R11"</formula>
    </cfRule>
    <cfRule type="cellIs" dxfId="683" priority="960" stopIfTrue="1" operator="equal">
      <formula>"CW 3120-R2"</formula>
    </cfRule>
    <cfRule type="cellIs" dxfId="682" priority="961" stopIfTrue="1" operator="equal">
      <formula>"CW 3240-R7"</formula>
    </cfRule>
  </conditionalFormatting>
  <conditionalFormatting sqref="D438:D441">
    <cfRule type="cellIs" dxfId="681" priority="956" stopIfTrue="1" operator="equal">
      <formula>"CW 2130-R11"</formula>
    </cfRule>
    <cfRule type="cellIs" dxfId="680" priority="957" stopIfTrue="1" operator="equal">
      <formula>"CW 3120-R2"</formula>
    </cfRule>
    <cfRule type="cellIs" dxfId="679" priority="958" stopIfTrue="1" operator="equal">
      <formula>"CW 3240-R7"</formula>
    </cfRule>
  </conditionalFormatting>
  <conditionalFormatting sqref="D442:D444">
    <cfRule type="cellIs" dxfId="678" priority="953" stopIfTrue="1" operator="equal">
      <formula>"CW 2130-R11"</formula>
    </cfRule>
    <cfRule type="cellIs" dxfId="677" priority="954" stopIfTrue="1" operator="equal">
      <formula>"CW 3120-R2"</formula>
    </cfRule>
    <cfRule type="cellIs" dxfId="676" priority="955" stopIfTrue="1" operator="equal">
      <formula>"CW 3240-R7"</formula>
    </cfRule>
  </conditionalFormatting>
  <conditionalFormatting sqref="D445">
    <cfRule type="cellIs" dxfId="675" priority="950" stopIfTrue="1" operator="equal">
      <formula>"CW 2130-R11"</formula>
    </cfRule>
    <cfRule type="cellIs" dxfId="674" priority="951" stopIfTrue="1" operator="equal">
      <formula>"CW 3120-R2"</formula>
    </cfRule>
    <cfRule type="cellIs" dxfId="673" priority="952" stopIfTrue="1" operator="equal">
      <formula>"CW 3240-R7"</formula>
    </cfRule>
  </conditionalFormatting>
  <conditionalFormatting sqref="D446">
    <cfRule type="cellIs" dxfId="672" priority="947" stopIfTrue="1" operator="equal">
      <formula>"CW 2130-R11"</formula>
    </cfRule>
    <cfRule type="cellIs" dxfId="671" priority="948" stopIfTrue="1" operator="equal">
      <formula>"CW 3120-R2"</formula>
    </cfRule>
    <cfRule type="cellIs" dxfId="670" priority="949" stopIfTrue="1" operator="equal">
      <formula>"CW 3240-R7"</formula>
    </cfRule>
  </conditionalFormatting>
  <conditionalFormatting sqref="D447">
    <cfRule type="cellIs" dxfId="669" priority="944" stopIfTrue="1" operator="equal">
      <formula>"CW 2130-R11"</formula>
    </cfRule>
    <cfRule type="cellIs" dxfId="668" priority="945" stopIfTrue="1" operator="equal">
      <formula>"CW 3120-R2"</formula>
    </cfRule>
    <cfRule type="cellIs" dxfId="667" priority="946" stopIfTrue="1" operator="equal">
      <formula>"CW 3240-R7"</formula>
    </cfRule>
  </conditionalFormatting>
  <conditionalFormatting sqref="D448">
    <cfRule type="cellIs" dxfId="666" priority="941" stopIfTrue="1" operator="equal">
      <formula>"CW 2130-R11"</formula>
    </cfRule>
    <cfRule type="cellIs" dxfId="665" priority="942" stopIfTrue="1" operator="equal">
      <formula>"CW 3120-R2"</formula>
    </cfRule>
    <cfRule type="cellIs" dxfId="664" priority="943" stopIfTrue="1" operator="equal">
      <formula>"CW 3240-R7"</formula>
    </cfRule>
  </conditionalFormatting>
  <conditionalFormatting sqref="D449">
    <cfRule type="cellIs" dxfId="663" priority="938" stopIfTrue="1" operator="equal">
      <formula>"CW 2130-R11"</formula>
    </cfRule>
    <cfRule type="cellIs" dxfId="662" priority="939" stopIfTrue="1" operator="equal">
      <formula>"CW 3120-R2"</formula>
    </cfRule>
    <cfRule type="cellIs" dxfId="661" priority="940" stopIfTrue="1" operator="equal">
      <formula>"CW 3240-R7"</formula>
    </cfRule>
  </conditionalFormatting>
  <conditionalFormatting sqref="D450">
    <cfRule type="cellIs" dxfId="660" priority="935" stopIfTrue="1" operator="equal">
      <formula>"CW 2130-R11"</formula>
    </cfRule>
    <cfRule type="cellIs" dxfId="659" priority="936" stopIfTrue="1" operator="equal">
      <formula>"CW 3120-R2"</formula>
    </cfRule>
    <cfRule type="cellIs" dxfId="658" priority="937" stopIfTrue="1" operator="equal">
      <formula>"CW 3240-R7"</formula>
    </cfRule>
  </conditionalFormatting>
  <conditionalFormatting sqref="D451">
    <cfRule type="cellIs" dxfId="657" priority="932" stopIfTrue="1" operator="equal">
      <formula>"CW 2130-R11"</formula>
    </cfRule>
    <cfRule type="cellIs" dxfId="656" priority="933" stopIfTrue="1" operator="equal">
      <formula>"CW 3120-R2"</formula>
    </cfRule>
    <cfRule type="cellIs" dxfId="655" priority="934" stopIfTrue="1" operator="equal">
      <formula>"CW 3240-R7"</formula>
    </cfRule>
  </conditionalFormatting>
  <conditionalFormatting sqref="D452:D453">
    <cfRule type="cellIs" dxfId="654" priority="929" stopIfTrue="1" operator="equal">
      <formula>"CW 2130-R11"</formula>
    </cfRule>
    <cfRule type="cellIs" dxfId="653" priority="930" stopIfTrue="1" operator="equal">
      <formula>"CW 3120-R2"</formula>
    </cfRule>
    <cfRule type="cellIs" dxfId="652" priority="931" stopIfTrue="1" operator="equal">
      <formula>"CW 3240-R7"</formula>
    </cfRule>
  </conditionalFormatting>
  <conditionalFormatting sqref="D454">
    <cfRule type="cellIs" dxfId="651" priority="926" stopIfTrue="1" operator="equal">
      <formula>"CW 2130-R11"</formula>
    </cfRule>
    <cfRule type="cellIs" dxfId="650" priority="927" stopIfTrue="1" operator="equal">
      <formula>"CW 3120-R2"</formula>
    </cfRule>
    <cfRule type="cellIs" dxfId="649" priority="928" stopIfTrue="1" operator="equal">
      <formula>"CW 3240-R7"</formula>
    </cfRule>
  </conditionalFormatting>
  <conditionalFormatting sqref="D455:D456">
    <cfRule type="cellIs" dxfId="648" priority="923" stopIfTrue="1" operator="equal">
      <formula>"CW 2130-R11"</formula>
    </cfRule>
    <cfRule type="cellIs" dxfId="647" priority="924" stopIfTrue="1" operator="equal">
      <formula>"CW 3120-R2"</formula>
    </cfRule>
    <cfRule type="cellIs" dxfId="646" priority="925" stopIfTrue="1" operator="equal">
      <formula>"CW 3240-R7"</formula>
    </cfRule>
  </conditionalFormatting>
  <conditionalFormatting sqref="D457">
    <cfRule type="cellIs" dxfId="645" priority="920" stopIfTrue="1" operator="equal">
      <formula>"CW 2130-R11"</formula>
    </cfRule>
    <cfRule type="cellIs" dxfId="644" priority="921" stopIfTrue="1" operator="equal">
      <formula>"CW 3120-R2"</formula>
    </cfRule>
    <cfRule type="cellIs" dxfId="643" priority="922" stopIfTrue="1" operator="equal">
      <formula>"CW 3240-R7"</formula>
    </cfRule>
  </conditionalFormatting>
  <conditionalFormatting sqref="D458">
    <cfRule type="cellIs" dxfId="642" priority="917" stopIfTrue="1" operator="equal">
      <formula>"CW 2130-R11"</formula>
    </cfRule>
    <cfRule type="cellIs" dxfId="641" priority="918" stopIfTrue="1" operator="equal">
      <formula>"CW 3120-R2"</formula>
    </cfRule>
    <cfRule type="cellIs" dxfId="640" priority="919" stopIfTrue="1" operator="equal">
      <formula>"CW 3240-R7"</formula>
    </cfRule>
  </conditionalFormatting>
  <conditionalFormatting sqref="D459:D461">
    <cfRule type="cellIs" dxfId="639" priority="914" stopIfTrue="1" operator="equal">
      <formula>"CW 2130-R11"</formula>
    </cfRule>
    <cfRule type="cellIs" dxfId="638" priority="915" stopIfTrue="1" operator="equal">
      <formula>"CW 3120-R2"</formula>
    </cfRule>
    <cfRule type="cellIs" dxfId="637" priority="916" stopIfTrue="1" operator="equal">
      <formula>"CW 3240-R7"</formula>
    </cfRule>
  </conditionalFormatting>
  <conditionalFormatting sqref="D462:D463">
    <cfRule type="cellIs" dxfId="636" priority="911" stopIfTrue="1" operator="equal">
      <formula>"CW 2130-R11"</formula>
    </cfRule>
    <cfRule type="cellIs" dxfId="635" priority="912" stopIfTrue="1" operator="equal">
      <formula>"CW 3120-R2"</formula>
    </cfRule>
    <cfRule type="cellIs" dxfId="634" priority="913" stopIfTrue="1" operator="equal">
      <formula>"CW 3240-R7"</formula>
    </cfRule>
  </conditionalFormatting>
  <conditionalFormatting sqref="D465:D466">
    <cfRule type="cellIs" dxfId="633" priority="908" stopIfTrue="1" operator="equal">
      <formula>"CW 2130-R11"</formula>
    </cfRule>
    <cfRule type="cellIs" dxfId="632" priority="909" stopIfTrue="1" operator="equal">
      <formula>"CW 3120-R2"</formula>
    </cfRule>
    <cfRule type="cellIs" dxfId="631" priority="910" stopIfTrue="1" operator="equal">
      <formula>"CW 3240-R7"</formula>
    </cfRule>
  </conditionalFormatting>
  <conditionalFormatting sqref="D469">
    <cfRule type="cellIs" dxfId="630" priority="902" stopIfTrue="1" operator="equal">
      <formula>"CW 2130-R11"</formula>
    </cfRule>
    <cfRule type="cellIs" dxfId="629" priority="903" stopIfTrue="1" operator="equal">
      <formula>"CW 3120-R2"</formula>
    </cfRule>
    <cfRule type="cellIs" dxfId="628" priority="904" stopIfTrue="1" operator="equal">
      <formula>"CW 3240-R7"</formula>
    </cfRule>
  </conditionalFormatting>
  <conditionalFormatting sqref="D471">
    <cfRule type="cellIs" dxfId="627" priority="890" stopIfTrue="1" operator="equal">
      <formula>"CW 2130-R11"</formula>
    </cfRule>
    <cfRule type="cellIs" dxfId="626" priority="891" stopIfTrue="1" operator="equal">
      <formula>"CW 3120-R2"</formula>
    </cfRule>
    <cfRule type="cellIs" dxfId="625" priority="892" stopIfTrue="1" operator="equal">
      <formula>"CW 3240-R7"</formula>
    </cfRule>
  </conditionalFormatting>
  <conditionalFormatting sqref="D473">
    <cfRule type="cellIs" dxfId="624" priority="888" stopIfTrue="1" operator="equal">
      <formula>"CW 3120-R2"</formula>
    </cfRule>
    <cfRule type="cellIs" dxfId="623" priority="889" stopIfTrue="1" operator="equal">
      <formula>"CW 3240-R7"</formula>
    </cfRule>
  </conditionalFormatting>
  <conditionalFormatting sqref="D474">
    <cfRule type="cellIs" dxfId="622" priority="882" stopIfTrue="1" operator="equal">
      <formula>"CW 2130-R11"</formula>
    </cfRule>
    <cfRule type="cellIs" dxfId="621" priority="883" stopIfTrue="1" operator="equal">
      <formula>"CW 3120-R2"</formula>
    </cfRule>
    <cfRule type="cellIs" dxfId="620" priority="884" stopIfTrue="1" operator="equal">
      <formula>"CW 3240-R7"</formula>
    </cfRule>
  </conditionalFormatting>
  <conditionalFormatting sqref="D475:D477">
    <cfRule type="cellIs" dxfId="619" priority="878" stopIfTrue="1" operator="equal">
      <formula>"CW 3120-R2"</formula>
    </cfRule>
    <cfRule type="cellIs" dxfId="618" priority="879" stopIfTrue="1" operator="equal">
      <formula>"CW 3240-R7"</formula>
    </cfRule>
  </conditionalFormatting>
  <conditionalFormatting sqref="D478">
    <cfRule type="cellIs" dxfId="617" priority="874" stopIfTrue="1" operator="equal">
      <formula>"CW 3120-R2"</formula>
    </cfRule>
    <cfRule type="cellIs" dxfId="616" priority="875" stopIfTrue="1" operator="equal">
      <formula>"CW 3240-R7"</formula>
    </cfRule>
  </conditionalFormatting>
  <conditionalFormatting sqref="D498">
    <cfRule type="cellIs" dxfId="615" priority="832" stopIfTrue="1" operator="equal">
      <formula>"CW 3120-R2"</formula>
    </cfRule>
    <cfRule type="cellIs" dxfId="614" priority="833" stopIfTrue="1" operator="equal">
      <formula>"CW 3240-R7"</formula>
    </cfRule>
  </conditionalFormatting>
  <conditionalFormatting sqref="D501">
    <cfRule type="cellIs" dxfId="613" priority="828" stopIfTrue="1" operator="equal">
      <formula>"CW 3120-R2"</formula>
    </cfRule>
    <cfRule type="cellIs" dxfId="612" priority="829" stopIfTrue="1" operator="equal">
      <formula>"CW 3240-R7"</formula>
    </cfRule>
  </conditionalFormatting>
  <conditionalFormatting sqref="D492:D494">
    <cfRule type="cellIs" dxfId="611" priority="857" stopIfTrue="1" operator="equal">
      <formula>"CW 2130-R11"</formula>
    </cfRule>
    <cfRule type="cellIs" dxfId="610" priority="858" stopIfTrue="1" operator="equal">
      <formula>"CW 3120-R2"</formula>
    </cfRule>
    <cfRule type="cellIs" dxfId="609" priority="859" stopIfTrue="1" operator="equal">
      <formula>"CW 3240-R7"</formula>
    </cfRule>
  </conditionalFormatting>
  <conditionalFormatting sqref="D491">
    <cfRule type="cellIs" dxfId="608" priority="855" stopIfTrue="1" operator="equal">
      <formula>"CW 3120-R2"</formula>
    </cfRule>
    <cfRule type="cellIs" dxfId="607" priority="856" stopIfTrue="1" operator="equal">
      <formula>"CW 3240-R7"</formula>
    </cfRule>
  </conditionalFormatting>
  <conditionalFormatting sqref="D495">
    <cfRule type="cellIs" dxfId="606" priority="850" stopIfTrue="1" operator="equal">
      <formula>"CW 3120-R2"</formula>
    </cfRule>
    <cfRule type="cellIs" dxfId="605" priority="851" stopIfTrue="1" operator="equal">
      <formula>"CW 3240-R7"</formula>
    </cfRule>
  </conditionalFormatting>
  <conditionalFormatting sqref="D496">
    <cfRule type="cellIs" dxfId="604" priority="846" stopIfTrue="1" operator="equal">
      <formula>"CW 3120-R2"</formula>
    </cfRule>
    <cfRule type="cellIs" dxfId="603" priority="847" stopIfTrue="1" operator="equal">
      <formula>"CW 3240-R7"</formula>
    </cfRule>
  </conditionalFormatting>
  <conditionalFormatting sqref="D497">
    <cfRule type="cellIs" dxfId="602" priority="836" stopIfTrue="1" operator="equal">
      <formula>"CW 3120-R2"</formula>
    </cfRule>
    <cfRule type="cellIs" dxfId="601" priority="837" stopIfTrue="1" operator="equal">
      <formula>"CW 3240-R7"</formula>
    </cfRule>
  </conditionalFormatting>
  <conditionalFormatting sqref="D502">
    <cfRule type="cellIs" dxfId="600" priority="825" stopIfTrue="1" operator="equal">
      <formula>"CW 2130-R11"</formula>
    </cfRule>
    <cfRule type="cellIs" dxfId="599" priority="826" stopIfTrue="1" operator="equal">
      <formula>"CW 3120-R2"</formula>
    </cfRule>
    <cfRule type="cellIs" dxfId="598" priority="827" stopIfTrue="1" operator="equal">
      <formula>"CW 3240-R7"</formula>
    </cfRule>
  </conditionalFormatting>
  <conditionalFormatting sqref="D500">
    <cfRule type="cellIs" dxfId="597" priority="822" stopIfTrue="1" operator="equal">
      <formula>"CW 2130-R11"</formula>
    </cfRule>
    <cfRule type="cellIs" dxfId="596" priority="823" stopIfTrue="1" operator="equal">
      <formula>"CW 3120-R2"</formula>
    </cfRule>
    <cfRule type="cellIs" dxfId="595" priority="824" stopIfTrue="1" operator="equal">
      <formula>"CW 3240-R7"</formula>
    </cfRule>
  </conditionalFormatting>
  <conditionalFormatting sqref="D504:D507">
    <cfRule type="cellIs" dxfId="594" priority="819" stopIfTrue="1" operator="equal">
      <formula>"CW 2130-R11"</formula>
    </cfRule>
    <cfRule type="cellIs" dxfId="593" priority="820" stopIfTrue="1" operator="equal">
      <formula>"CW 3120-R2"</formula>
    </cfRule>
    <cfRule type="cellIs" dxfId="592" priority="821" stopIfTrue="1" operator="equal">
      <formula>"CW 3240-R7"</formula>
    </cfRule>
  </conditionalFormatting>
  <conditionalFormatting sqref="D503">
    <cfRule type="cellIs" dxfId="591" priority="816" stopIfTrue="1" operator="equal">
      <formula>"CW 2130-R11"</formula>
    </cfRule>
    <cfRule type="cellIs" dxfId="590" priority="817" stopIfTrue="1" operator="equal">
      <formula>"CW 3120-R2"</formula>
    </cfRule>
    <cfRule type="cellIs" dxfId="589" priority="818" stopIfTrue="1" operator="equal">
      <formula>"CW 3240-R7"</formula>
    </cfRule>
  </conditionalFormatting>
  <conditionalFormatting sqref="D508:D510">
    <cfRule type="cellIs" dxfId="588" priority="813" stopIfTrue="1" operator="equal">
      <formula>"CW 2130-R11"</formula>
    </cfRule>
    <cfRule type="cellIs" dxfId="587" priority="814" stopIfTrue="1" operator="equal">
      <formula>"CW 3120-R2"</formula>
    </cfRule>
    <cfRule type="cellIs" dxfId="586" priority="815" stopIfTrue="1" operator="equal">
      <formula>"CW 3240-R7"</formula>
    </cfRule>
  </conditionalFormatting>
  <conditionalFormatting sqref="D511">
    <cfRule type="cellIs" dxfId="585" priority="810" stopIfTrue="1" operator="equal">
      <formula>"CW 2130-R11"</formula>
    </cfRule>
    <cfRule type="cellIs" dxfId="584" priority="811" stopIfTrue="1" operator="equal">
      <formula>"CW 3120-R2"</formula>
    </cfRule>
    <cfRule type="cellIs" dxfId="583" priority="812" stopIfTrue="1" operator="equal">
      <formula>"CW 3240-R7"</formula>
    </cfRule>
  </conditionalFormatting>
  <conditionalFormatting sqref="D513">
    <cfRule type="cellIs" dxfId="582" priority="804" stopIfTrue="1" operator="equal">
      <formula>"CW 2130-R11"</formula>
    </cfRule>
    <cfRule type="cellIs" dxfId="581" priority="805" stopIfTrue="1" operator="equal">
      <formula>"CW 3120-R2"</formula>
    </cfRule>
    <cfRule type="cellIs" dxfId="580" priority="806" stopIfTrue="1" operator="equal">
      <formula>"CW 3240-R7"</formula>
    </cfRule>
  </conditionalFormatting>
  <conditionalFormatting sqref="D512">
    <cfRule type="cellIs" dxfId="579" priority="807" stopIfTrue="1" operator="equal">
      <formula>"CW 2130-R11"</formula>
    </cfRule>
    <cfRule type="cellIs" dxfId="578" priority="808" stopIfTrue="1" operator="equal">
      <formula>"CW 3120-R2"</formula>
    </cfRule>
    <cfRule type="cellIs" dxfId="577" priority="809" stopIfTrue="1" operator="equal">
      <formula>"CW 3240-R7"</formula>
    </cfRule>
  </conditionalFormatting>
  <conditionalFormatting sqref="D515:D517">
    <cfRule type="cellIs" dxfId="576" priority="798" stopIfTrue="1" operator="equal">
      <formula>"CW 2130-R11"</formula>
    </cfRule>
    <cfRule type="cellIs" dxfId="575" priority="799" stopIfTrue="1" operator="equal">
      <formula>"CW 3120-R2"</formula>
    </cfRule>
    <cfRule type="cellIs" dxfId="574" priority="800" stopIfTrue="1" operator="equal">
      <formula>"CW 3240-R7"</formula>
    </cfRule>
  </conditionalFormatting>
  <conditionalFormatting sqref="D519">
    <cfRule type="cellIs" dxfId="573" priority="796" stopIfTrue="1" operator="equal">
      <formula>"CW 3120-R2"</formula>
    </cfRule>
    <cfRule type="cellIs" dxfId="572" priority="797" stopIfTrue="1" operator="equal">
      <formula>"CW 3240-R7"</formula>
    </cfRule>
  </conditionalFormatting>
  <conditionalFormatting sqref="D262">
    <cfRule type="cellIs" dxfId="571" priority="789" stopIfTrue="1" operator="equal">
      <formula>"CW 2130-R11"</formula>
    </cfRule>
    <cfRule type="cellIs" dxfId="570" priority="790" stopIfTrue="1" operator="equal">
      <formula>"CW 3120-R2"</formula>
    </cfRule>
    <cfRule type="cellIs" dxfId="569" priority="791" stopIfTrue="1" operator="equal">
      <formula>"CW 3240-R7"</formula>
    </cfRule>
  </conditionalFormatting>
  <conditionalFormatting sqref="D263">
    <cfRule type="cellIs" dxfId="568" priority="780" stopIfTrue="1" operator="equal">
      <formula>"CW 2130-R11"</formula>
    </cfRule>
    <cfRule type="cellIs" dxfId="567" priority="781" stopIfTrue="1" operator="equal">
      <formula>"CW 3120-R2"</formula>
    </cfRule>
    <cfRule type="cellIs" dxfId="566" priority="782" stopIfTrue="1" operator="equal">
      <formula>"CW 3240-R7"</formula>
    </cfRule>
  </conditionalFormatting>
  <conditionalFormatting sqref="D265">
    <cfRule type="cellIs" dxfId="565" priority="759" stopIfTrue="1" operator="equal">
      <formula>"CW 2130-R11"</formula>
    </cfRule>
    <cfRule type="cellIs" dxfId="564" priority="760" stopIfTrue="1" operator="equal">
      <formula>"CW 3120-R2"</formula>
    </cfRule>
    <cfRule type="cellIs" dxfId="563" priority="761" stopIfTrue="1" operator="equal">
      <formula>"CW 3240-R7"</formula>
    </cfRule>
  </conditionalFormatting>
  <conditionalFormatting sqref="D268">
    <cfRule type="cellIs" dxfId="562" priority="753" stopIfTrue="1" operator="equal">
      <formula>"CW 2130-R11"</formula>
    </cfRule>
    <cfRule type="cellIs" dxfId="561" priority="754" stopIfTrue="1" operator="equal">
      <formula>"CW 3120-R2"</formula>
    </cfRule>
    <cfRule type="cellIs" dxfId="560" priority="755" stopIfTrue="1" operator="equal">
      <formula>"CW 3240-R7"</formula>
    </cfRule>
  </conditionalFormatting>
  <conditionalFormatting sqref="D269">
    <cfRule type="cellIs" dxfId="559" priority="750" stopIfTrue="1" operator="equal">
      <formula>"CW 2130-R11"</formula>
    </cfRule>
    <cfRule type="cellIs" dxfId="558" priority="751" stopIfTrue="1" operator="equal">
      <formula>"CW 3120-R2"</formula>
    </cfRule>
    <cfRule type="cellIs" dxfId="557" priority="752" stopIfTrue="1" operator="equal">
      <formula>"CW 3240-R7"</formula>
    </cfRule>
  </conditionalFormatting>
  <conditionalFormatting sqref="D270">
    <cfRule type="cellIs" dxfId="556" priority="747" stopIfTrue="1" operator="equal">
      <formula>"CW 2130-R11"</formula>
    </cfRule>
    <cfRule type="cellIs" dxfId="555" priority="748" stopIfTrue="1" operator="equal">
      <formula>"CW 3120-R2"</formula>
    </cfRule>
    <cfRule type="cellIs" dxfId="554" priority="749" stopIfTrue="1" operator="equal">
      <formula>"CW 3240-R7"</formula>
    </cfRule>
  </conditionalFormatting>
  <conditionalFormatting sqref="D271:D274">
    <cfRule type="cellIs" dxfId="553" priority="744" stopIfTrue="1" operator="equal">
      <formula>"CW 2130-R11"</formula>
    </cfRule>
    <cfRule type="cellIs" dxfId="552" priority="745" stopIfTrue="1" operator="equal">
      <formula>"CW 3120-R2"</formula>
    </cfRule>
    <cfRule type="cellIs" dxfId="551" priority="746" stopIfTrue="1" operator="equal">
      <formula>"CW 3240-R7"</formula>
    </cfRule>
  </conditionalFormatting>
  <conditionalFormatting sqref="D275:D276">
    <cfRule type="cellIs" dxfId="550" priority="741" stopIfTrue="1" operator="equal">
      <formula>"CW 2130-R11"</formula>
    </cfRule>
    <cfRule type="cellIs" dxfId="549" priority="742" stopIfTrue="1" operator="equal">
      <formula>"CW 3120-R2"</formula>
    </cfRule>
    <cfRule type="cellIs" dxfId="548" priority="743" stopIfTrue="1" operator="equal">
      <formula>"CW 3240-R7"</formula>
    </cfRule>
  </conditionalFormatting>
  <conditionalFormatting sqref="D279 D277">
    <cfRule type="cellIs" dxfId="547" priority="738" stopIfTrue="1" operator="equal">
      <formula>"CW 2130-R11"</formula>
    </cfRule>
    <cfRule type="cellIs" dxfId="546" priority="739" stopIfTrue="1" operator="equal">
      <formula>"CW 3120-R2"</formula>
    </cfRule>
    <cfRule type="cellIs" dxfId="545" priority="740" stopIfTrue="1" operator="equal">
      <formula>"CW 3240-R7"</formula>
    </cfRule>
  </conditionalFormatting>
  <conditionalFormatting sqref="D278">
    <cfRule type="cellIs" dxfId="544" priority="735" stopIfTrue="1" operator="equal">
      <formula>"CW 2130-R11"</formula>
    </cfRule>
    <cfRule type="cellIs" dxfId="543" priority="736" stopIfTrue="1" operator="equal">
      <formula>"CW 3120-R2"</formula>
    </cfRule>
    <cfRule type="cellIs" dxfId="542" priority="737" stopIfTrue="1" operator="equal">
      <formula>"CW 3240-R7"</formula>
    </cfRule>
  </conditionalFormatting>
  <conditionalFormatting sqref="D280">
    <cfRule type="cellIs" dxfId="541" priority="732" stopIfTrue="1" operator="equal">
      <formula>"CW 2130-R11"</formula>
    </cfRule>
    <cfRule type="cellIs" dxfId="540" priority="733" stopIfTrue="1" operator="equal">
      <formula>"CW 3120-R2"</formula>
    </cfRule>
    <cfRule type="cellIs" dxfId="539" priority="734" stopIfTrue="1" operator="equal">
      <formula>"CW 3240-R7"</formula>
    </cfRule>
  </conditionalFormatting>
  <conditionalFormatting sqref="D281:D284">
    <cfRule type="cellIs" dxfId="538" priority="729" stopIfTrue="1" operator="equal">
      <formula>"CW 2130-R11"</formula>
    </cfRule>
    <cfRule type="cellIs" dxfId="537" priority="730" stopIfTrue="1" operator="equal">
      <formula>"CW 3120-R2"</formula>
    </cfRule>
    <cfRule type="cellIs" dxfId="536" priority="731" stopIfTrue="1" operator="equal">
      <formula>"CW 3240-R7"</formula>
    </cfRule>
  </conditionalFormatting>
  <conditionalFormatting sqref="D285">
    <cfRule type="cellIs" dxfId="535" priority="723" stopIfTrue="1" operator="equal">
      <formula>"CW 2130-R11"</formula>
    </cfRule>
    <cfRule type="cellIs" dxfId="534" priority="724" stopIfTrue="1" operator="equal">
      <formula>"CW 3120-R2"</formula>
    </cfRule>
    <cfRule type="cellIs" dxfId="533" priority="725" stopIfTrue="1" operator="equal">
      <formula>"CW 3240-R7"</formula>
    </cfRule>
  </conditionalFormatting>
  <conditionalFormatting sqref="D286">
    <cfRule type="cellIs" dxfId="532" priority="720" stopIfTrue="1" operator="equal">
      <formula>"CW 2130-R11"</formula>
    </cfRule>
    <cfRule type="cellIs" dxfId="531" priority="721" stopIfTrue="1" operator="equal">
      <formula>"CW 3120-R2"</formula>
    </cfRule>
    <cfRule type="cellIs" dxfId="530" priority="722" stopIfTrue="1" operator="equal">
      <formula>"CW 3240-R7"</formula>
    </cfRule>
  </conditionalFormatting>
  <conditionalFormatting sqref="D287">
    <cfRule type="cellIs" dxfId="529" priority="717" stopIfTrue="1" operator="equal">
      <formula>"CW 2130-R11"</formula>
    </cfRule>
    <cfRule type="cellIs" dxfId="528" priority="718" stopIfTrue="1" operator="equal">
      <formula>"CW 3120-R2"</formula>
    </cfRule>
    <cfRule type="cellIs" dxfId="527" priority="719" stopIfTrue="1" operator="equal">
      <formula>"CW 3240-R7"</formula>
    </cfRule>
  </conditionalFormatting>
  <conditionalFormatting sqref="D288">
    <cfRule type="cellIs" dxfId="526" priority="714" stopIfTrue="1" operator="equal">
      <formula>"CW 2130-R11"</formula>
    </cfRule>
    <cfRule type="cellIs" dxfId="525" priority="715" stopIfTrue="1" operator="equal">
      <formula>"CW 3120-R2"</formula>
    </cfRule>
    <cfRule type="cellIs" dxfId="524" priority="716" stopIfTrue="1" operator="equal">
      <formula>"CW 3240-R7"</formula>
    </cfRule>
  </conditionalFormatting>
  <conditionalFormatting sqref="D289">
    <cfRule type="cellIs" dxfId="523" priority="711" stopIfTrue="1" operator="equal">
      <formula>"CW 2130-R11"</formula>
    </cfRule>
    <cfRule type="cellIs" dxfId="522" priority="712" stopIfTrue="1" operator="equal">
      <formula>"CW 3120-R2"</formula>
    </cfRule>
    <cfRule type="cellIs" dxfId="521" priority="713" stopIfTrue="1" operator="equal">
      <formula>"CW 3240-R7"</formula>
    </cfRule>
  </conditionalFormatting>
  <conditionalFormatting sqref="D290">
    <cfRule type="cellIs" dxfId="520" priority="708" stopIfTrue="1" operator="equal">
      <formula>"CW 2130-R11"</formula>
    </cfRule>
    <cfRule type="cellIs" dxfId="519" priority="709" stopIfTrue="1" operator="equal">
      <formula>"CW 3120-R2"</formula>
    </cfRule>
    <cfRule type="cellIs" dxfId="518" priority="710" stopIfTrue="1" operator="equal">
      <formula>"CW 3240-R7"</formula>
    </cfRule>
  </conditionalFormatting>
  <conditionalFormatting sqref="D291">
    <cfRule type="cellIs" dxfId="517" priority="705" stopIfTrue="1" operator="equal">
      <formula>"CW 2130-R11"</formula>
    </cfRule>
    <cfRule type="cellIs" dxfId="516" priority="706" stopIfTrue="1" operator="equal">
      <formula>"CW 3120-R2"</formula>
    </cfRule>
    <cfRule type="cellIs" dxfId="515" priority="707" stopIfTrue="1" operator="equal">
      <formula>"CW 3240-R7"</formula>
    </cfRule>
  </conditionalFormatting>
  <conditionalFormatting sqref="D292:D293">
    <cfRule type="cellIs" dxfId="514" priority="702" stopIfTrue="1" operator="equal">
      <formula>"CW 2130-R11"</formula>
    </cfRule>
    <cfRule type="cellIs" dxfId="513" priority="703" stopIfTrue="1" operator="equal">
      <formula>"CW 3120-R2"</formula>
    </cfRule>
    <cfRule type="cellIs" dxfId="512" priority="704" stopIfTrue="1" operator="equal">
      <formula>"CW 3240-R7"</formula>
    </cfRule>
  </conditionalFormatting>
  <conditionalFormatting sqref="D294">
    <cfRule type="cellIs" dxfId="511" priority="699" stopIfTrue="1" operator="equal">
      <formula>"CW 2130-R11"</formula>
    </cfRule>
    <cfRule type="cellIs" dxfId="510" priority="700" stopIfTrue="1" operator="equal">
      <formula>"CW 3120-R2"</formula>
    </cfRule>
    <cfRule type="cellIs" dxfId="509" priority="701" stopIfTrue="1" operator="equal">
      <formula>"CW 3240-R7"</formula>
    </cfRule>
  </conditionalFormatting>
  <conditionalFormatting sqref="D295:D297">
    <cfRule type="cellIs" dxfId="508" priority="696" stopIfTrue="1" operator="equal">
      <formula>"CW 2130-R11"</formula>
    </cfRule>
    <cfRule type="cellIs" dxfId="507" priority="697" stopIfTrue="1" operator="equal">
      <formula>"CW 3120-R2"</formula>
    </cfRule>
    <cfRule type="cellIs" dxfId="506" priority="698" stopIfTrue="1" operator="equal">
      <formula>"CW 3240-R7"</formula>
    </cfRule>
  </conditionalFormatting>
  <conditionalFormatting sqref="D298">
    <cfRule type="cellIs" dxfId="505" priority="693" stopIfTrue="1" operator="equal">
      <formula>"CW 2130-R11"</formula>
    </cfRule>
    <cfRule type="cellIs" dxfId="504" priority="694" stopIfTrue="1" operator="equal">
      <formula>"CW 3120-R2"</formula>
    </cfRule>
    <cfRule type="cellIs" dxfId="503" priority="695" stopIfTrue="1" operator="equal">
      <formula>"CW 3240-R7"</formula>
    </cfRule>
  </conditionalFormatting>
  <conditionalFormatting sqref="D299:D301">
    <cfRule type="cellIs" dxfId="502" priority="687" stopIfTrue="1" operator="equal">
      <formula>"CW 2130-R11"</formula>
    </cfRule>
    <cfRule type="cellIs" dxfId="501" priority="688" stopIfTrue="1" operator="equal">
      <formula>"CW 3120-R2"</formula>
    </cfRule>
    <cfRule type="cellIs" dxfId="500" priority="689" stopIfTrue="1" operator="equal">
      <formula>"CW 3240-R7"</formula>
    </cfRule>
  </conditionalFormatting>
  <conditionalFormatting sqref="D302:D303">
    <cfRule type="cellIs" dxfId="499" priority="684" stopIfTrue="1" operator="equal">
      <formula>"CW 2130-R11"</formula>
    </cfRule>
    <cfRule type="cellIs" dxfId="498" priority="685" stopIfTrue="1" operator="equal">
      <formula>"CW 3120-R2"</formula>
    </cfRule>
    <cfRule type="cellIs" dxfId="497" priority="686" stopIfTrue="1" operator="equal">
      <formula>"CW 3240-R7"</formula>
    </cfRule>
  </conditionalFormatting>
  <conditionalFormatting sqref="D304:D305">
    <cfRule type="cellIs" dxfId="496" priority="681" stopIfTrue="1" operator="equal">
      <formula>"CW 2130-R11"</formula>
    </cfRule>
    <cfRule type="cellIs" dxfId="495" priority="682" stopIfTrue="1" operator="equal">
      <formula>"CW 3120-R2"</formula>
    </cfRule>
    <cfRule type="cellIs" dxfId="494" priority="683" stopIfTrue="1" operator="equal">
      <formula>"CW 3240-R7"</formula>
    </cfRule>
  </conditionalFormatting>
  <conditionalFormatting sqref="D307">
    <cfRule type="cellIs" dxfId="493" priority="678" stopIfTrue="1" operator="equal">
      <formula>"CW 2130-R11"</formula>
    </cfRule>
    <cfRule type="cellIs" dxfId="492" priority="679" stopIfTrue="1" operator="equal">
      <formula>"CW 3120-R2"</formula>
    </cfRule>
    <cfRule type="cellIs" dxfId="491" priority="680" stopIfTrue="1" operator="equal">
      <formula>"CW 3240-R7"</formula>
    </cfRule>
  </conditionalFormatting>
  <conditionalFormatting sqref="D308">
    <cfRule type="cellIs" dxfId="490" priority="675" stopIfTrue="1" operator="equal">
      <formula>"CW 2130-R11"</formula>
    </cfRule>
    <cfRule type="cellIs" dxfId="489" priority="676" stopIfTrue="1" operator="equal">
      <formula>"CW 3120-R2"</formula>
    </cfRule>
    <cfRule type="cellIs" dxfId="488" priority="677" stopIfTrue="1" operator="equal">
      <formula>"CW 3240-R7"</formula>
    </cfRule>
  </conditionalFormatting>
  <conditionalFormatting sqref="D311">
    <cfRule type="cellIs" dxfId="487" priority="669" stopIfTrue="1" operator="equal">
      <formula>"CW 2130-R11"</formula>
    </cfRule>
    <cfRule type="cellIs" dxfId="486" priority="670" stopIfTrue="1" operator="equal">
      <formula>"CW 3120-R2"</formula>
    </cfRule>
    <cfRule type="cellIs" dxfId="485" priority="671" stopIfTrue="1" operator="equal">
      <formula>"CW 3240-R7"</formula>
    </cfRule>
  </conditionalFormatting>
  <conditionalFormatting sqref="D312">
    <cfRule type="cellIs" dxfId="484" priority="666" stopIfTrue="1" operator="equal">
      <formula>"CW 2130-R11"</formula>
    </cfRule>
    <cfRule type="cellIs" dxfId="483" priority="667" stopIfTrue="1" operator="equal">
      <formula>"CW 3120-R2"</formula>
    </cfRule>
    <cfRule type="cellIs" dxfId="482" priority="668" stopIfTrue="1" operator="equal">
      <formula>"CW 3240-R7"</formula>
    </cfRule>
  </conditionalFormatting>
  <conditionalFormatting sqref="D314">
    <cfRule type="cellIs" dxfId="481" priority="663" stopIfTrue="1" operator="equal">
      <formula>"CW 2130-R11"</formula>
    </cfRule>
    <cfRule type="cellIs" dxfId="480" priority="664" stopIfTrue="1" operator="equal">
      <formula>"CW 3120-R2"</formula>
    </cfRule>
    <cfRule type="cellIs" dxfId="479" priority="665" stopIfTrue="1" operator="equal">
      <formula>"CW 3240-R7"</formula>
    </cfRule>
  </conditionalFormatting>
  <conditionalFormatting sqref="D316:D317">
    <cfRule type="cellIs" dxfId="478" priority="653" stopIfTrue="1" operator="equal">
      <formula>"CW 3120-R2"</formula>
    </cfRule>
    <cfRule type="cellIs" dxfId="477" priority="654" stopIfTrue="1" operator="equal">
      <formula>"CW 3240-R7"</formula>
    </cfRule>
  </conditionalFormatting>
  <conditionalFormatting sqref="D318">
    <cfRule type="cellIs" dxfId="476" priority="649" stopIfTrue="1" operator="equal">
      <formula>"CW 3120-R2"</formula>
    </cfRule>
    <cfRule type="cellIs" dxfId="475" priority="650" stopIfTrue="1" operator="equal">
      <formula>"CW 3240-R7"</formula>
    </cfRule>
  </conditionalFormatting>
  <conditionalFormatting sqref="D320:D321">
    <cfRule type="cellIs" dxfId="474" priority="632" stopIfTrue="1" operator="equal">
      <formula>"CW 2130-R11"</formula>
    </cfRule>
    <cfRule type="cellIs" dxfId="473" priority="633" stopIfTrue="1" operator="equal">
      <formula>"CW 3120-R2"</formula>
    </cfRule>
    <cfRule type="cellIs" dxfId="472" priority="634" stopIfTrue="1" operator="equal">
      <formula>"CW 3240-R7"</formula>
    </cfRule>
  </conditionalFormatting>
  <conditionalFormatting sqref="D319">
    <cfRule type="cellIs" dxfId="471" priority="630" stopIfTrue="1" operator="equal">
      <formula>"CW 3120-R2"</formula>
    </cfRule>
    <cfRule type="cellIs" dxfId="470" priority="631" stopIfTrue="1" operator="equal">
      <formula>"CW 3240-R7"</formula>
    </cfRule>
  </conditionalFormatting>
  <conditionalFormatting sqref="D322:D323">
    <cfRule type="cellIs" dxfId="469" priority="627" stopIfTrue="1" operator="equal">
      <formula>"CW 2130-R11"</formula>
    </cfRule>
    <cfRule type="cellIs" dxfId="468" priority="628" stopIfTrue="1" operator="equal">
      <formula>"CW 3120-R2"</formula>
    </cfRule>
    <cfRule type="cellIs" dxfId="467" priority="629" stopIfTrue="1" operator="equal">
      <formula>"CW 3240-R7"</formula>
    </cfRule>
  </conditionalFormatting>
  <conditionalFormatting sqref="D324">
    <cfRule type="cellIs" dxfId="466" priority="619" stopIfTrue="1" operator="equal">
      <formula>"CW 3120-R2"</formula>
    </cfRule>
    <cfRule type="cellIs" dxfId="465" priority="620" stopIfTrue="1" operator="equal">
      <formula>"CW 3240-R7"</formula>
    </cfRule>
  </conditionalFormatting>
  <conditionalFormatting sqref="D325">
    <cfRule type="cellIs" dxfId="464" priority="615" stopIfTrue="1" operator="equal">
      <formula>"CW 3120-R2"</formula>
    </cfRule>
    <cfRule type="cellIs" dxfId="463" priority="616" stopIfTrue="1" operator="equal">
      <formula>"CW 3240-R7"</formula>
    </cfRule>
  </conditionalFormatting>
  <conditionalFormatting sqref="D326">
    <cfRule type="cellIs" dxfId="462" priority="607" stopIfTrue="1" operator="equal">
      <formula>"CW 3120-R2"</formula>
    </cfRule>
    <cfRule type="cellIs" dxfId="461" priority="608" stopIfTrue="1" operator="equal">
      <formula>"CW 3240-R7"</formula>
    </cfRule>
  </conditionalFormatting>
  <conditionalFormatting sqref="D330">
    <cfRule type="cellIs" dxfId="460" priority="600" stopIfTrue="1" operator="equal">
      <formula>"CW 2130-R11"</formula>
    </cfRule>
    <cfRule type="cellIs" dxfId="459" priority="601" stopIfTrue="1" operator="equal">
      <formula>"CW 3120-R2"</formula>
    </cfRule>
    <cfRule type="cellIs" dxfId="458" priority="602" stopIfTrue="1" operator="equal">
      <formula>"CW 3240-R7"</formula>
    </cfRule>
  </conditionalFormatting>
  <conditionalFormatting sqref="D329">
    <cfRule type="cellIs" dxfId="457" priority="603" stopIfTrue="1" operator="equal">
      <formula>"CW 3120-R2"</formula>
    </cfRule>
    <cfRule type="cellIs" dxfId="456" priority="604" stopIfTrue="1" operator="equal">
      <formula>"CW 3240-R7"</formula>
    </cfRule>
  </conditionalFormatting>
  <conditionalFormatting sqref="D328">
    <cfRule type="cellIs" dxfId="455" priority="597" stopIfTrue="1" operator="equal">
      <formula>"CW 2130-R11"</formula>
    </cfRule>
    <cfRule type="cellIs" dxfId="454" priority="598" stopIfTrue="1" operator="equal">
      <formula>"CW 3120-R2"</formula>
    </cfRule>
    <cfRule type="cellIs" dxfId="453" priority="599" stopIfTrue="1" operator="equal">
      <formula>"CW 3240-R7"</formula>
    </cfRule>
  </conditionalFormatting>
  <conditionalFormatting sqref="D331">
    <cfRule type="cellIs" dxfId="452" priority="591" stopIfTrue="1" operator="equal">
      <formula>"CW 2130-R11"</formula>
    </cfRule>
    <cfRule type="cellIs" dxfId="451" priority="592" stopIfTrue="1" operator="equal">
      <formula>"CW 3120-R2"</formula>
    </cfRule>
    <cfRule type="cellIs" dxfId="450" priority="593" stopIfTrue="1" operator="equal">
      <formula>"CW 3240-R7"</formula>
    </cfRule>
  </conditionalFormatting>
  <conditionalFormatting sqref="D334:D335">
    <cfRule type="cellIs" dxfId="449" priority="588" stopIfTrue="1" operator="equal">
      <formula>"CW 2130-R11"</formula>
    </cfRule>
    <cfRule type="cellIs" dxfId="448" priority="589" stopIfTrue="1" operator="equal">
      <formula>"CW 3120-R2"</formula>
    </cfRule>
    <cfRule type="cellIs" dxfId="447" priority="590" stopIfTrue="1" operator="equal">
      <formula>"CW 3240-R7"</formula>
    </cfRule>
  </conditionalFormatting>
  <conditionalFormatting sqref="D337:D339">
    <cfRule type="cellIs" dxfId="446" priority="576" stopIfTrue="1" operator="equal">
      <formula>"CW 2130-R11"</formula>
    </cfRule>
    <cfRule type="cellIs" dxfId="445" priority="577" stopIfTrue="1" operator="equal">
      <formula>"CW 3120-R2"</formula>
    </cfRule>
    <cfRule type="cellIs" dxfId="444" priority="578" stopIfTrue="1" operator="equal">
      <formula>"CW 3240-R7"</formula>
    </cfRule>
  </conditionalFormatting>
  <conditionalFormatting sqref="D341">
    <cfRule type="cellIs" dxfId="443" priority="574" stopIfTrue="1" operator="equal">
      <formula>"CW 3120-R2"</formula>
    </cfRule>
    <cfRule type="cellIs" dxfId="442" priority="575" stopIfTrue="1" operator="equal">
      <formula>"CW 3240-R7"</formula>
    </cfRule>
  </conditionalFormatting>
  <conditionalFormatting sqref="D342">
    <cfRule type="cellIs" dxfId="441" priority="572" stopIfTrue="1" operator="equal">
      <formula>"CW 3120-R2"</formula>
    </cfRule>
    <cfRule type="cellIs" dxfId="440" priority="573" stopIfTrue="1" operator="equal">
      <formula>"CW 3240-R7"</formula>
    </cfRule>
  </conditionalFormatting>
  <conditionalFormatting sqref="D742">
    <cfRule type="cellIs" dxfId="439" priority="567" stopIfTrue="1" operator="equal">
      <formula>"CW 2130-R11"</formula>
    </cfRule>
    <cfRule type="cellIs" dxfId="438" priority="568" stopIfTrue="1" operator="equal">
      <formula>"CW 3120-R2"</formula>
    </cfRule>
    <cfRule type="cellIs" dxfId="437" priority="569" stopIfTrue="1" operator="equal">
      <formula>"CW 3240-R7"</formula>
    </cfRule>
  </conditionalFormatting>
  <conditionalFormatting sqref="D743">
    <cfRule type="cellIs" dxfId="436" priority="564" stopIfTrue="1" operator="equal">
      <formula>"CW 2130-R11"</formula>
    </cfRule>
    <cfRule type="cellIs" dxfId="435" priority="565" stopIfTrue="1" operator="equal">
      <formula>"CW 3120-R2"</formula>
    </cfRule>
    <cfRule type="cellIs" dxfId="434" priority="566" stopIfTrue="1" operator="equal">
      <formula>"CW 3240-R7"</formula>
    </cfRule>
  </conditionalFormatting>
  <conditionalFormatting sqref="D744">
    <cfRule type="cellIs" dxfId="433" priority="561" stopIfTrue="1" operator="equal">
      <formula>"CW 2130-R11"</formula>
    </cfRule>
    <cfRule type="cellIs" dxfId="432" priority="562" stopIfTrue="1" operator="equal">
      <formula>"CW 3120-R2"</formula>
    </cfRule>
    <cfRule type="cellIs" dxfId="431" priority="563" stopIfTrue="1" operator="equal">
      <formula>"CW 3240-R7"</formula>
    </cfRule>
  </conditionalFormatting>
  <conditionalFormatting sqref="D745">
    <cfRule type="cellIs" dxfId="430" priority="558" stopIfTrue="1" operator="equal">
      <formula>"CW 2130-R11"</formula>
    </cfRule>
    <cfRule type="cellIs" dxfId="429" priority="559" stopIfTrue="1" operator="equal">
      <formula>"CW 3120-R2"</formula>
    </cfRule>
    <cfRule type="cellIs" dxfId="428" priority="560" stopIfTrue="1" operator="equal">
      <formula>"CW 3240-R7"</formula>
    </cfRule>
  </conditionalFormatting>
  <conditionalFormatting sqref="D747">
    <cfRule type="cellIs" dxfId="427" priority="555" stopIfTrue="1" operator="equal">
      <formula>"CW 2130-R11"</formula>
    </cfRule>
    <cfRule type="cellIs" dxfId="426" priority="556" stopIfTrue="1" operator="equal">
      <formula>"CW 3120-R2"</formula>
    </cfRule>
    <cfRule type="cellIs" dxfId="425" priority="557" stopIfTrue="1" operator="equal">
      <formula>"CW 3240-R7"</formula>
    </cfRule>
  </conditionalFormatting>
  <conditionalFormatting sqref="D748">
    <cfRule type="cellIs" dxfId="424" priority="552" stopIfTrue="1" operator="equal">
      <formula>"CW 2130-R11"</formula>
    </cfRule>
    <cfRule type="cellIs" dxfId="423" priority="553" stopIfTrue="1" operator="equal">
      <formula>"CW 3120-R2"</formula>
    </cfRule>
    <cfRule type="cellIs" dxfId="422" priority="554" stopIfTrue="1" operator="equal">
      <formula>"CW 3240-R7"</formula>
    </cfRule>
  </conditionalFormatting>
  <conditionalFormatting sqref="D749">
    <cfRule type="cellIs" dxfId="421" priority="549" stopIfTrue="1" operator="equal">
      <formula>"CW 2130-R11"</formula>
    </cfRule>
    <cfRule type="cellIs" dxfId="420" priority="550" stopIfTrue="1" operator="equal">
      <formula>"CW 3120-R2"</formula>
    </cfRule>
    <cfRule type="cellIs" dxfId="419" priority="551" stopIfTrue="1" operator="equal">
      <formula>"CW 3240-R7"</formula>
    </cfRule>
  </conditionalFormatting>
  <conditionalFormatting sqref="D750:D753">
    <cfRule type="cellIs" dxfId="418" priority="546" stopIfTrue="1" operator="equal">
      <formula>"CW 2130-R11"</formula>
    </cfRule>
    <cfRule type="cellIs" dxfId="417" priority="547" stopIfTrue="1" operator="equal">
      <formula>"CW 3120-R2"</formula>
    </cfRule>
    <cfRule type="cellIs" dxfId="416" priority="548" stopIfTrue="1" operator="equal">
      <formula>"CW 3240-R7"</formula>
    </cfRule>
  </conditionalFormatting>
  <conditionalFormatting sqref="D754">
    <cfRule type="cellIs" dxfId="415" priority="531" stopIfTrue="1" operator="equal">
      <formula>"CW 2130-R11"</formula>
    </cfRule>
    <cfRule type="cellIs" dxfId="414" priority="532" stopIfTrue="1" operator="equal">
      <formula>"CW 3120-R2"</formula>
    </cfRule>
    <cfRule type="cellIs" dxfId="413" priority="533" stopIfTrue="1" operator="equal">
      <formula>"CW 3240-R7"</formula>
    </cfRule>
  </conditionalFormatting>
  <conditionalFormatting sqref="D755">
    <cfRule type="cellIs" dxfId="412" priority="528" stopIfTrue="1" operator="equal">
      <formula>"CW 2130-R11"</formula>
    </cfRule>
    <cfRule type="cellIs" dxfId="411" priority="529" stopIfTrue="1" operator="equal">
      <formula>"CW 3120-R2"</formula>
    </cfRule>
    <cfRule type="cellIs" dxfId="410" priority="530" stopIfTrue="1" operator="equal">
      <formula>"CW 3240-R7"</formula>
    </cfRule>
  </conditionalFormatting>
  <conditionalFormatting sqref="D756">
    <cfRule type="cellIs" dxfId="409" priority="525" stopIfTrue="1" operator="equal">
      <formula>"CW 2130-R11"</formula>
    </cfRule>
    <cfRule type="cellIs" dxfId="408" priority="526" stopIfTrue="1" operator="equal">
      <formula>"CW 3120-R2"</formula>
    </cfRule>
    <cfRule type="cellIs" dxfId="407" priority="527" stopIfTrue="1" operator="equal">
      <formula>"CW 3240-R7"</formula>
    </cfRule>
  </conditionalFormatting>
  <conditionalFormatting sqref="D757:D760">
    <cfRule type="cellIs" dxfId="406" priority="522" stopIfTrue="1" operator="equal">
      <formula>"CW 2130-R11"</formula>
    </cfRule>
    <cfRule type="cellIs" dxfId="405" priority="523" stopIfTrue="1" operator="equal">
      <formula>"CW 3120-R2"</formula>
    </cfRule>
    <cfRule type="cellIs" dxfId="404" priority="524" stopIfTrue="1" operator="equal">
      <formula>"CW 3240-R7"</formula>
    </cfRule>
  </conditionalFormatting>
  <conditionalFormatting sqref="D761:D762">
    <cfRule type="cellIs" dxfId="403" priority="519" stopIfTrue="1" operator="equal">
      <formula>"CW 2130-R11"</formula>
    </cfRule>
    <cfRule type="cellIs" dxfId="402" priority="520" stopIfTrue="1" operator="equal">
      <formula>"CW 3120-R2"</formula>
    </cfRule>
    <cfRule type="cellIs" dxfId="401" priority="521" stopIfTrue="1" operator="equal">
      <formula>"CW 3240-R7"</formula>
    </cfRule>
  </conditionalFormatting>
  <conditionalFormatting sqref="D765 D763">
    <cfRule type="cellIs" dxfId="400" priority="516" stopIfTrue="1" operator="equal">
      <formula>"CW 2130-R11"</formula>
    </cfRule>
    <cfRule type="cellIs" dxfId="399" priority="517" stopIfTrue="1" operator="equal">
      <formula>"CW 3120-R2"</formula>
    </cfRule>
    <cfRule type="cellIs" dxfId="398" priority="518" stopIfTrue="1" operator="equal">
      <formula>"CW 3240-R7"</formula>
    </cfRule>
  </conditionalFormatting>
  <conditionalFormatting sqref="D764">
    <cfRule type="cellIs" dxfId="397" priority="513" stopIfTrue="1" operator="equal">
      <formula>"CW 2130-R11"</formula>
    </cfRule>
    <cfRule type="cellIs" dxfId="396" priority="514" stopIfTrue="1" operator="equal">
      <formula>"CW 3120-R2"</formula>
    </cfRule>
    <cfRule type="cellIs" dxfId="395" priority="515" stopIfTrue="1" operator="equal">
      <formula>"CW 3240-R7"</formula>
    </cfRule>
  </conditionalFormatting>
  <conditionalFormatting sqref="D766">
    <cfRule type="cellIs" dxfId="394" priority="510" stopIfTrue="1" operator="equal">
      <formula>"CW 2130-R11"</formula>
    </cfRule>
    <cfRule type="cellIs" dxfId="393" priority="511" stopIfTrue="1" operator="equal">
      <formula>"CW 3120-R2"</formula>
    </cfRule>
    <cfRule type="cellIs" dxfId="392" priority="512" stopIfTrue="1" operator="equal">
      <formula>"CW 3240-R7"</formula>
    </cfRule>
  </conditionalFormatting>
  <conditionalFormatting sqref="D767:D770">
    <cfRule type="cellIs" dxfId="391" priority="507" stopIfTrue="1" operator="equal">
      <formula>"CW 2130-R11"</formula>
    </cfRule>
    <cfRule type="cellIs" dxfId="390" priority="508" stopIfTrue="1" operator="equal">
      <formula>"CW 3120-R2"</formula>
    </cfRule>
    <cfRule type="cellIs" dxfId="389" priority="509" stopIfTrue="1" operator="equal">
      <formula>"CW 3240-R7"</formula>
    </cfRule>
  </conditionalFormatting>
  <conditionalFormatting sqref="D771:D773">
    <cfRule type="cellIs" dxfId="388" priority="504" stopIfTrue="1" operator="equal">
      <formula>"CW 2130-R11"</formula>
    </cfRule>
    <cfRule type="cellIs" dxfId="387" priority="505" stopIfTrue="1" operator="equal">
      <formula>"CW 3120-R2"</formula>
    </cfRule>
    <cfRule type="cellIs" dxfId="386" priority="506" stopIfTrue="1" operator="equal">
      <formula>"CW 3240-R7"</formula>
    </cfRule>
  </conditionalFormatting>
  <conditionalFormatting sqref="D774">
    <cfRule type="cellIs" dxfId="385" priority="501" stopIfTrue="1" operator="equal">
      <formula>"CW 2130-R11"</formula>
    </cfRule>
    <cfRule type="cellIs" dxfId="384" priority="502" stopIfTrue="1" operator="equal">
      <formula>"CW 3120-R2"</formula>
    </cfRule>
    <cfRule type="cellIs" dxfId="383" priority="503" stopIfTrue="1" operator="equal">
      <formula>"CW 3240-R7"</formula>
    </cfRule>
  </conditionalFormatting>
  <conditionalFormatting sqref="D775">
    <cfRule type="cellIs" dxfId="382" priority="498" stopIfTrue="1" operator="equal">
      <formula>"CW 2130-R11"</formula>
    </cfRule>
    <cfRule type="cellIs" dxfId="381" priority="499" stopIfTrue="1" operator="equal">
      <formula>"CW 3120-R2"</formula>
    </cfRule>
    <cfRule type="cellIs" dxfId="380" priority="500" stopIfTrue="1" operator="equal">
      <formula>"CW 3240-R7"</formula>
    </cfRule>
  </conditionalFormatting>
  <conditionalFormatting sqref="D776">
    <cfRule type="cellIs" dxfId="379" priority="492" stopIfTrue="1" operator="equal">
      <formula>"CW 2130-R11"</formula>
    </cfRule>
    <cfRule type="cellIs" dxfId="378" priority="493" stopIfTrue="1" operator="equal">
      <formula>"CW 3120-R2"</formula>
    </cfRule>
    <cfRule type="cellIs" dxfId="377" priority="494" stopIfTrue="1" operator="equal">
      <formula>"CW 3240-R7"</formula>
    </cfRule>
  </conditionalFormatting>
  <conditionalFormatting sqref="D777">
    <cfRule type="cellIs" dxfId="376" priority="489" stopIfTrue="1" operator="equal">
      <formula>"CW 2130-R11"</formula>
    </cfRule>
    <cfRule type="cellIs" dxfId="375" priority="490" stopIfTrue="1" operator="equal">
      <formula>"CW 3120-R2"</formula>
    </cfRule>
    <cfRule type="cellIs" dxfId="374" priority="491" stopIfTrue="1" operator="equal">
      <formula>"CW 3240-R7"</formula>
    </cfRule>
  </conditionalFormatting>
  <conditionalFormatting sqref="D778">
    <cfRule type="cellIs" dxfId="373" priority="486" stopIfTrue="1" operator="equal">
      <formula>"CW 2130-R11"</formula>
    </cfRule>
    <cfRule type="cellIs" dxfId="372" priority="487" stopIfTrue="1" operator="equal">
      <formula>"CW 3120-R2"</formula>
    </cfRule>
    <cfRule type="cellIs" dxfId="371" priority="488" stopIfTrue="1" operator="equal">
      <formula>"CW 3240-R7"</formula>
    </cfRule>
  </conditionalFormatting>
  <conditionalFormatting sqref="D779">
    <cfRule type="cellIs" dxfId="370" priority="483" stopIfTrue="1" operator="equal">
      <formula>"CW 2130-R11"</formula>
    </cfRule>
    <cfRule type="cellIs" dxfId="369" priority="484" stopIfTrue="1" operator="equal">
      <formula>"CW 3120-R2"</formula>
    </cfRule>
    <cfRule type="cellIs" dxfId="368" priority="485" stopIfTrue="1" operator="equal">
      <formula>"CW 3240-R7"</formula>
    </cfRule>
  </conditionalFormatting>
  <conditionalFormatting sqref="D780:D781">
    <cfRule type="cellIs" dxfId="367" priority="480" stopIfTrue="1" operator="equal">
      <formula>"CW 2130-R11"</formula>
    </cfRule>
    <cfRule type="cellIs" dxfId="366" priority="481" stopIfTrue="1" operator="equal">
      <formula>"CW 3120-R2"</formula>
    </cfRule>
    <cfRule type="cellIs" dxfId="365" priority="482" stopIfTrue="1" operator="equal">
      <formula>"CW 3240-R7"</formula>
    </cfRule>
  </conditionalFormatting>
  <conditionalFormatting sqref="D782">
    <cfRule type="cellIs" dxfId="364" priority="477" stopIfTrue="1" operator="equal">
      <formula>"CW 2130-R11"</formula>
    </cfRule>
    <cfRule type="cellIs" dxfId="363" priority="478" stopIfTrue="1" operator="equal">
      <formula>"CW 3120-R2"</formula>
    </cfRule>
    <cfRule type="cellIs" dxfId="362" priority="479" stopIfTrue="1" operator="equal">
      <formula>"CW 3240-R7"</formula>
    </cfRule>
  </conditionalFormatting>
  <conditionalFormatting sqref="D783:D784">
    <cfRule type="cellIs" dxfId="361" priority="474" stopIfTrue="1" operator="equal">
      <formula>"CW 2130-R11"</formula>
    </cfRule>
    <cfRule type="cellIs" dxfId="360" priority="475" stopIfTrue="1" operator="equal">
      <formula>"CW 3120-R2"</formula>
    </cfRule>
    <cfRule type="cellIs" dxfId="359" priority="476" stopIfTrue="1" operator="equal">
      <formula>"CW 3240-R7"</formula>
    </cfRule>
  </conditionalFormatting>
  <conditionalFormatting sqref="D785">
    <cfRule type="cellIs" dxfId="358" priority="471" stopIfTrue="1" operator="equal">
      <formula>"CW 2130-R11"</formula>
    </cfRule>
    <cfRule type="cellIs" dxfId="357" priority="472" stopIfTrue="1" operator="equal">
      <formula>"CW 3120-R2"</formula>
    </cfRule>
    <cfRule type="cellIs" dxfId="356" priority="473" stopIfTrue="1" operator="equal">
      <formula>"CW 3240-R7"</formula>
    </cfRule>
  </conditionalFormatting>
  <conditionalFormatting sqref="D786">
    <cfRule type="cellIs" dxfId="355" priority="468" stopIfTrue="1" operator="equal">
      <formula>"CW 2130-R11"</formula>
    </cfRule>
    <cfRule type="cellIs" dxfId="354" priority="469" stopIfTrue="1" operator="equal">
      <formula>"CW 3120-R2"</formula>
    </cfRule>
    <cfRule type="cellIs" dxfId="353" priority="470" stopIfTrue="1" operator="equal">
      <formula>"CW 3240-R7"</formula>
    </cfRule>
  </conditionalFormatting>
  <conditionalFormatting sqref="D787:D789">
    <cfRule type="cellIs" dxfId="352" priority="465" stopIfTrue="1" operator="equal">
      <formula>"CW 2130-R11"</formula>
    </cfRule>
    <cfRule type="cellIs" dxfId="351" priority="466" stopIfTrue="1" operator="equal">
      <formula>"CW 3120-R2"</formula>
    </cfRule>
    <cfRule type="cellIs" dxfId="350" priority="467" stopIfTrue="1" operator="equal">
      <formula>"CW 3240-R7"</formula>
    </cfRule>
  </conditionalFormatting>
  <conditionalFormatting sqref="D790:D791">
    <cfRule type="cellIs" dxfId="349" priority="462" stopIfTrue="1" operator="equal">
      <formula>"CW 2130-R11"</formula>
    </cfRule>
    <cfRule type="cellIs" dxfId="348" priority="463" stopIfTrue="1" operator="equal">
      <formula>"CW 3120-R2"</formula>
    </cfRule>
    <cfRule type="cellIs" dxfId="347" priority="464" stopIfTrue="1" operator="equal">
      <formula>"CW 3240-R7"</formula>
    </cfRule>
  </conditionalFormatting>
  <conditionalFormatting sqref="D797">
    <cfRule type="cellIs" dxfId="346" priority="456" stopIfTrue="1" operator="equal">
      <formula>"CW 2130-R11"</formula>
    </cfRule>
    <cfRule type="cellIs" dxfId="345" priority="457" stopIfTrue="1" operator="equal">
      <formula>"CW 3120-R2"</formula>
    </cfRule>
    <cfRule type="cellIs" dxfId="344" priority="458" stopIfTrue="1" operator="equal">
      <formula>"CW 3240-R7"</formula>
    </cfRule>
  </conditionalFormatting>
  <conditionalFormatting sqref="D799">
    <cfRule type="cellIs" dxfId="343" priority="453" stopIfTrue="1" operator="equal">
      <formula>"CW 2130-R11"</formula>
    </cfRule>
    <cfRule type="cellIs" dxfId="342" priority="454" stopIfTrue="1" operator="equal">
      <formula>"CW 3120-R2"</formula>
    </cfRule>
    <cfRule type="cellIs" dxfId="341" priority="455" stopIfTrue="1" operator="equal">
      <formula>"CW 3240-R7"</formula>
    </cfRule>
  </conditionalFormatting>
  <conditionalFormatting sqref="D802">
    <cfRule type="cellIs" dxfId="340" priority="447" stopIfTrue="1" operator="equal">
      <formula>"CW 2130-R11"</formula>
    </cfRule>
    <cfRule type="cellIs" dxfId="339" priority="448" stopIfTrue="1" operator="equal">
      <formula>"CW 3120-R2"</formula>
    </cfRule>
    <cfRule type="cellIs" dxfId="338" priority="449" stopIfTrue="1" operator="equal">
      <formula>"CW 3240-R7"</formula>
    </cfRule>
  </conditionalFormatting>
  <conditionalFormatting sqref="D803">
    <cfRule type="cellIs" dxfId="337" priority="444" stopIfTrue="1" operator="equal">
      <formula>"CW 2130-R11"</formula>
    </cfRule>
    <cfRule type="cellIs" dxfId="336" priority="445" stopIfTrue="1" operator="equal">
      <formula>"CW 3120-R2"</formula>
    </cfRule>
    <cfRule type="cellIs" dxfId="335" priority="446" stopIfTrue="1" operator="equal">
      <formula>"CW 3240-R7"</formula>
    </cfRule>
  </conditionalFormatting>
  <conditionalFormatting sqref="D805">
    <cfRule type="cellIs" dxfId="334" priority="441" stopIfTrue="1" operator="equal">
      <formula>"CW 2130-R11"</formula>
    </cfRule>
    <cfRule type="cellIs" dxfId="333" priority="442" stopIfTrue="1" operator="equal">
      <formula>"CW 3120-R2"</formula>
    </cfRule>
    <cfRule type="cellIs" dxfId="332" priority="443" stopIfTrue="1" operator="equal">
      <formula>"CW 3240-R7"</formula>
    </cfRule>
  </conditionalFormatting>
  <conditionalFormatting sqref="D807">
    <cfRule type="cellIs" dxfId="331" priority="439" stopIfTrue="1" operator="equal">
      <formula>"CW 3120-R2"</formula>
    </cfRule>
    <cfRule type="cellIs" dxfId="330" priority="440" stopIfTrue="1" operator="equal">
      <formula>"CW 3240-R7"</formula>
    </cfRule>
  </conditionalFormatting>
  <conditionalFormatting sqref="D808">
    <cfRule type="cellIs" dxfId="329" priority="433" stopIfTrue="1" operator="equal">
      <formula>"CW 2130-R11"</formula>
    </cfRule>
    <cfRule type="cellIs" dxfId="328" priority="434" stopIfTrue="1" operator="equal">
      <formula>"CW 3120-R2"</formula>
    </cfRule>
    <cfRule type="cellIs" dxfId="327" priority="435" stopIfTrue="1" operator="equal">
      <formula>"CW 3240-R7"</formula>
    </cfRule>
  </conditionalFormatting>
  <conditionalFormatting sqref="D809:D810">
    <cfRule type="cellIs" dxfId="326" priority="431" stopIfTrue="1" operator="equal">
      <formula>"CW 3120-R2"</formula>
    </cfRule>
    <cfRule type="cellIs" dxfId="325" priority="432" stopIfTrue="1" operator="equal">
      <formula>"CW 3240-R7"</formula>
    </cfRule>
  </conditionalFormatting>
  <conditionalFormatting sqref="D811:D813">
    <cfRule type="cellIs" dxfId="324" priority="429" stopIfTrue="1" operator="equal">
      <formula>"CW 3120-R2"</formula>
    </cfRule>
    <cfRule type="cellIs" dxfId="323" priority="430" stopIfTrue="1" operator="equal">
      <formula>"CW 3240-R7"</formula>
    </cfRule>
  </conditionalFormatting>
  <conditionalFormatting sqref="D814">
    <cfRule type="cellIs" dxfId="322" priority="427" stopIfTrue="1" operator="equal">
      <formula>"CW 3120-R2"</formula>
    </cfRule>
    <cfRule type="cellIs" dxfId="321" priority="428" stopIfTrue="1" operator="equal">
      <formula>"CW 3240-R7"</formula>
    </cfRule>
  </conditionalFormatting>
  <conditionalFormatting sqref="D834:D836">
    <cfRule type="cellIs" dxfId="320" priority="410" stopIfTrue="1" operator="equal">
      <formula>"CW 2130-R11"</formula>
    </cfRule>
    <cfRule type="cellIs" dxfId="319" priority="411" stopIfTrue="1" operator="equal">
      <formula>"CW 3120-R2"</formula>
    </cfRule>
    <cfRule type="cellIs" dxfId="318" priority="412" stopIfTrue="1" operator="equal">
      <formula>"CW 3240-R7"</formula>
    </cfRule>
  </conditionalFormatting>
  <conditionalFormatting sqref="D833">
    <cfRule type="cellIs" dxfId="317" priority="408" stopIfTrue="1" operator="equal">
      <formula>"CW 3120-R2"</formula>
    </cfRule>
    <cfRule type="cellIs" dxfId="316" priority="409" stopIfTrue="1" operator="equal">
      <formula>"CW 3240-R7"</formula>
    </cfRule>
  </conditionalFormatting>
  <conditionalFormatting sqref="D837:D838">
    <cfRule type="cellIs" dxfId="315" priority="405" stopIfTrue="1" operator="equal">
      <formula>"CW 2130-R11"</formula>
    </cfRule>
    <cfRule type="cellIs" dxfId="314" priority="406" stopIfTrue="1" operator="equal">
      <formula>"CW 3120-R2"</formula>
    </cfRule>
    <cfRule type="cellIs" dxfId="313" priority="407" stopIfTrue="1" operator="equal">
      <formula>"CW 3240-R7"</formula>
    </cfRule>
  </conditionalFormatting>
  <conditionalFormatting sqref="D839">
    <cfRule type="cellIs" dxfId="312" priority="397" stopIfTrue="1" operator="equal">
      <formula>"CW 3120-R2"</formula>
    </cfRule>
    <cfRule type="cellIs" dxfId="311" priority="398" stopIfTrue="1" operator="equal">
      <formula>"CW 3240-R7"</formula>
    </cfRule>
  </conditionalFormatting>
  <conditionalFormatting sqref="D840">
    <cfRule type="cellIs" dxfId="310" priority="393" stopIfTrue="1" operator="equal">
      <formula>"CW 3120-R2"</formula>
    </cfRule>
    <cfRule type="cellIs" dxfId="309" priority="394" stopIfTrue="1" operator="equal">
      <formula>"CW 3240-R7"</formula>
    </cfRule>
  </conditionalFormatting>
  <conditionalFormatting sqref="D841:D842">
    <cfRule type="cellIs" dxfId="308" priority="391" stopIfTrue="1" operator="equal">
      <formula>"CW 3120-R2"</formula>
    </cfRule>
    <cfRule type="cellIs" dxfId="307" priority="392" stopIfTrue="1" operator="equal">
      <formula>"CW 3240-R7"</formula>
    </cfRule>
  </conditionalFormatting>
  <conditionalFormatting sqref="D843">
    <cfRule type="cellIs" dxfId="306" priority="387" stopIfTrue="1" operator="equal">
      <formula>"CW 3120-R2"</formula>
    </cfRule>
    <cfRule type="cellIs" dxfId="305" priority="388" stopIfTrue="1" operator="equal">
      <formula>"CW 3240-R7"</formula>
    </cfRule>
  </conditionalFormatting>
  <conditionalFormatting sqref="D844">
    <cfRule type="cellIs" dxfId="304" priority="385" stopIfTrue="1" operator="equal">
      <formula>"CW 3120-R2"</formula>
    </cfRule>
    <cfRule type="cellIs" dxfId="303" priority="386" stopIfTrue="1" operator="equal">
      <formula>"CW 3240-R7"</formula>
    </cfRule>
  </conditionalFormatting>
  <conditionalFormatting sqref="D848">
    <cfRule type="cellIs" dxfId="302" priority="378" stopIfTrue="1" operator="equal">
      <formula>"CW 2130-R11"</formula>
    </cfRule>
    <cfRule type="cellIs" dxfId="301" priority="379" stopIfTrue="1" operator="equal">
      <formula>"CW 3120-R2"</formula>
    </cfRule>
    <cfRule type="cellIs" dxfId="300" priority="380" stopIfTrue="1" operator="equal">
      <formula>"CW 3240-R7"</formula>
    </cfRule>
  </conditionalFormatting>
  <conditionalFormatting sqref="D847">
    <cfRule type="cellIs" dxfId="299" priority="381" stopIfTrue="1" operator="equal">
      <formula>"CW 3120-R2"</formula>
    </cfRule>
    <cfRule type="cellIs" dxfId="298" priority="382" stopIfTrue="1" operator="equal">
      <formula>"CW 3240-R7"</formula>
    </cfRule>
  </conditionalFormatting>
  <conditionalFormatting sqref="D846">
    <cfRule type="cellIs" dxfId="297" priority="375" stopIfTrue="1" operator="equal">
      <formula>"CW 2130-R11"</formula>
    </cfRule>
    <cfRule type="cellIs" dxfId="296" priority="376" stopIfTrue="1" operator="equal">
      <formula>"CW 3120-R2"</formula>
    </cfRule>
    <cfRule type="cellIs" dxfId="295" priority="377" stopIfTrue="1" operator="equal">
      <formula>"CW 3240-R7"</formula>
    </cfRule>
  </conditionalFormatting>
  <conditionalFormatting sqref="D850:D853">
    <cfRule type="cellIs" dxfId="294" priority="372" stopIfTrue="1" operator="equal">
      <formula>"CW 2130-R11"</formula>
    </cfRule>
    <cfRule type="cellIs" dxfId="293" priority="373" stopIfTrue="1" operator="equal">
      <formula>"CW 3120-R2"</formula>
    </cfRule>
    <cfRule type="cellIs" dxfId="292" priority="374" stopIfTrue="1" operator="equal">
      <formula>"CW 3240-R7"</formula>
    </cfRule>
  </conditionalFormatting>
  <conditionalFormatting sqref="D849">
    <cfRule type="cellIs" dxfId="291" priority="369" stopIfTrue="1" operator="equal">
      <formula>"CW 2130-R11"</formula>
    </cfRule>
    <cfRule type="cellIs" dxfId="290" priority="370" stopIfTrue="1" operator="equal">
      <formula>"CW 3120-R2"</formula>
    </cfRule>
    <cfRule type="cellIs" dxfId="289" priority="371" stopIfTrue="1" operator="equal">
      <formula>"CW 3240-R7"</formula>
    </cfRule>
  </conditionalFormatting>
  <conditionalFormatting sqref="D854:D856">
    <cfRule type="cellIs" dxfId="288" priority="366" stopIfTrue="1" operator="equal">
      <formula>"CW 2130-R11"</formula>
    </cfRule>
    <cfRule type="cellIs" dxfId="287" priority="367" stopIfTrue="1" operator="equal">
      <formula>"CW 3120-R2"</formula>
    </cfRule>
    <cfRule type="cellIs" dxfId="286" priority="368" stopIfTrue="1" operator="equal">
      <formula>"CW 3240-R7"</formula>
    </cfRule>
  </conditionalFormatting>
  <conditionalFormatting sqref="D857">
    <cfRule type="cellIs" dxfId="285" priority="363" stopIfTrue="1" operator="equal">
      <formula>"CW 2130-R11"</formula>
    </cfRule>
    <cfRule type="cellIs" dxfId="284" priority="364" stopIfTrue="1" operator="equal">
      <formula>"CW 3120-R2"</formula>
    </cfRule>
    <cfRule type="cellIs" dxfId="283" priority="365" stopIfTrue="1" operator="equal">
      <formula>"CW 3240-R7"</formula>
    </cfRule>
  </conditionalFormatting>
  <conditionalFormatting sqref="D858">
    <cfRule type="cellIs" dxfId="282" priority="360" stopIfTrue="1" operator="equal">
      <formula>"CW 2130-R11"</formula>
    </cfRule>
    <cfRule type="cellIs" dxfId="281" priority="361" stopIfTrue="1" operator="equal">
      <formula>"CW 3120-R2"</formula>
    </cfRule>
    <cfRule type="cellIs" dxfId="280" priority="362" stopIfTrue="1" operator="equal">
      <formula>"CW 3240-R7"</formula>
    </cfRule>
  </conditionalFormatting>
  <conditionalFormatting sqref="D861:D863">
    <cfRule type="cellIs" dxfId="279" priority="354" stopIfTrue="1" operator="equal">
      <formula>"CW 2130-R11"</formula>
    </cfRule>
    <cfRule type="cellIs" dxfId="278" priority="355" stopIfTrue="1" operator="equal">
      <formula>"CW 3120-R2"</formula>
    </cfRule>
    <cfRule type="cellIs" dxfId="277" priority="356" stopIfTrue="1" operator="equal">
      <formula>"CW 3240-R7"</formula>
    </cfRule>
  </conditionalFormatting>
  <conditionalFormatting sqref="D865">
    <cfRule type="cellIs" dxfId="276" priority="352" stopIfTrue="1" operator="equal">
      <formula>"CW 3120-R2"</formula>
    </cfRule>
    <cfRule type="cellIs" dxfId="275" priority="353" stopIfTrue="1" operator="equal">
      <formula>"CW 3240-R7"</formula>
    </cfRule>
  </conditionalFormatting>
  <conditionalFormatting sqref="D683">
    <cfRule type="cellIs" dxfId="274" priority="345" stopIfTrue="1" operator="equal">
      <formula>"CW 2130-R11"</formula>
    </cfRule>
    <cfRule type="cellIs" dxfId="273" priority="346" stopIfTrue="1" operator="equal">
      <formula>"CW 3120-R2"</formula>
    </cfRule>
    <cfRule type="cellIs" dxfId="272" priority="347" stopIfTrue="1" operator="equal">
      <formula>"CW 3240-R7"</formula>
    </cfRule>
  </conditionalFormatting>
  <conditionalFormatting sqref="D480">
    <cfRule type="cellIs" dxfId="271" priority="340" stopIfTrue="1" operator="equal">
      <formula>"CW 2130-R11"</formula>
    </cfRule>
    <cfRule type="cellIs" dxfId="270" priority="341" stopIfTrue="1" operator="equal">
      <formula>"CW 3120-R2"</formula>
    </cfRule>
    <cfRule type="cellIs" dxfId="269" priority="342" stopIfTrue="1" operator="equal">
      <formula>"CW 3240-R7"</formula>
    </cfRule>
  </conditionalFormatting>
  <conditionalFormatting sqref="D480">
    <cfRule type="cellIs" dxfId="268" priority="343" stopIfTrue="1" operator="equal">
      <formula>"CW 3120-R2"</formula>
    </cfRule>
    <cfRule type="cellIs" dxfId="267" priority="344" stopIfTrue="1" operator="equal">
      <formula>"CW 3240-R7"</formula>
    </cfRule>
  </conditionalFormatting>
  <conditionalFormatting sqref="D482">
    <cfRule type="cellIs" dxfId="266" priority="335" stopIfTrue="1" operator="equal">
      <formula>"CW 3120-R2"</formula>
    </cfRule>
    <cfRule type="cellIs" dxfId="265" priority="336" stopIfTrue="1" operator="equal">
      <formula>"CW 3240-R7"</formula>
    </cfRule>
  </conditionalFormatting>
  <conditionalFormatting sqref="D483">
    <cfRule type="cellIs" dxfId="264" priority="337" stopIfTrue="1" operator="equal">
      <formula>"CW 2130-R11"</formula>
    </cfRule>
    <cfRule type="cellIs" dxfId="263" priority="338" stopIfTrue="1" operator="equal">
      <formula>"CW 3120-R2"</formula>
    </cfRule>
    <cfRule type="cellIs" dxfId="262" priority="339" stopIfTrue="1" operator="equal">
      <formula>"CW 3240-R7"</formula>
    </cfRule>
  </conditionalFormatting>
  <conditionalFormatting sqref="D484">
    <cfRule type="cellIs" dxfId="261" priority="333" stopIfTrue="1" operator="equal">
      <formula>"CW 3120-R2"</formula>
    </cfRule>
    <cfRule type="cellIs" dxfId="260" priority="334" stopIfTrue="1" operator="equal">
      <formula>"CW 3240-R7"</formula>
    </cfRule>
  </conditionalFormatting>
  <conditionalFormatting sqref="D481">
    <cfRule type="cellIs" dxfId="259" priority="331" stopIfTrue="1" operator="equal">
      <formula>"CW 3120-R2"</formula>
    </cfRule>
    <cfRule type="cellIs" dxfId="258" priority="332" stopIfTrue="1" operator="equal">
      <formula>"CW 3240-R7"</formula>
    </cfRule>
  </conditionalFormatting>
  <conditionalFormatting sqref="D486">
    <cfRule type="cellIs" dxfId="257" priority="320" stopIfTrue="1" operator="equal">
      <formula>"CW 2130-R11"</formula>
    </cfRule>
    <cfRule type="cellIs" dxfId="256" priority="321" stopIfTrue="1" operator="equal">
      <formula>"CW 3120-R2"</formula>
    </cfRule>
    <cfRule type="cellIs" dxfId="255" priority="322" stopIfTrue="1" operator="equal">
      <formula>"CW 3240-R7"</formula>
    </cfRule>
  </conditionalFormatting>
  <conditionalFormatting sqref="D486">
    <cfRule type="cellIs" dxfId="254" priority="323" stopIfTrue="1" operator="equal">
      <formula>"CW 3120-R2"</formula>
    </cfRule>
    <cfRule type="cellIs" dxfId="253" priority="324" stopIfTrue="1" operator="equal">
      <formula>"CW 3240-R7"</formula>
    </cfRule>
  </conditionalFormatting>
  <conditionalFormatting sqref="D488">
    <cfRule type="cellIs" dxfId="252" priority="315" stopIfTrue="1" operator="equal">
      <formula>"CW 3120-R2"</formula>
    </cfRule>
    <cfRule type="cellIs" dxfId="251" priority="316" stopIfTrue="1" operator="equal">
      <formula>"CW 3240-R7"</formula>
    </cfRule>
  </conditionalFormatting>
  <conditionalFormatting sqref="D489">
    <cfRule type="cellIs" dxfId="250" priority="317" stopIfTrue="1" operator="equal">
      <formula>"CW 2130-R11"</formula>
    </cfRule>
    <cfRule type="cellIs" dxfId="249" priority="318" stopIfTrue="1" operator="equal">
      <formula>"CW 3120-R2"</formula>
    </cfRule>
    <cfRule type="cellIs" dxfId="248" priority="319" stopIfTrue="1" operator="equal">
      <formula>"CW 3240-R7"</formula>
    </cfRule>
  </conditionalFormatting>
  <conditionalFormatting sqref="D490">
    <cfRule type="cellIs" dxfId="247" priority="313" stopIfTrue="1" operator="equal">
      <formula>"CW 3120-R2"</formula>
    </cfRule>
    <cfRule type="cellIs" dxfId="246" priority="314" stopIfTrue="1" operator="equal">
      <formula>"CW 3240-R7"</formula>
    </cfRule>
  </conditionalFormatting>
  <conditionalFormatting sqref="D487">
    <cfRule type="cellIs" dxfId="245" priority="311" stopIfTrue="1" operator="equal">
      <formula>"CW 3120-R2"</formula>
    </cfRule>
    <cfRule type="cellIs" dxfId="244" priority="312" stopIfTrue="1" operator="equal">
      <formula>"CW 3240-R7"</formula>
    </cfRule>
  </conditionalFormatting>
  <conditionalFormatting sqref="D820">
    <cfRule type="cellIs" dxfId="243" priority="285" stopIfTrue="1" operator="equal">
      <formula>"CW 3120-R2"</formula>
    </cfRule>
    <cfRule type="cellIs" dxfId="242" priority="286" stopIfTrue="1" operator="equal">
      <formula>"CW 3240-R7"</formula>
    </cfRule>
  </conditionalFormatting>
  <conditionalFormatting sqref="D825">
    <cfRule type="cellIs" dxfId="241" priority="283" stopIfTrue="1" operator="equal">
      <formula>"CW 3120-R2"</formula>
    </cfRule>
    <cfRule type="cellIs" dxfId="240" priority="284" stopIfTrue="1" operator="equal">
      <formula>"CW 3240-R7"</formula>
    </cfRule>
  </conditionalFormatting>
  <conditionalFormatting sqref="D816">
    <cfRule type="cellIs" dxfId="239" priority="300" stopIfTrue="1" operator="equal">
      <formula>"CW 2130-R11"</formula>
    </cfRule>
    <cfRule type="cellIs" dxfId="238" priority="301" stopIfTrue="1" operator="equal">
      <formula>"CW 3120-R2"</formula>
    </cfRule>
    <cfRule type="cellIs" dxfId="237" priority="302" stopIfTrue="1" operator="equal">
      <formula>"CW 3240-R7"</formula>
    </cfRule>
  </conditionalFormatting>
  <conditionalFormatting sqref="D816">
    <cfRule type="cellIs" dxfId="236" priority="303" stopIfTrue="1" operator="equal">
      <formula>"CW 3120-R2"</formula>
    </cfRule>
    <cfRule type="cellIs" dxfId="235" priority="304" stopIfTrue="1" operator="equal">
      <formula>"CW 3240-R7"</formula>
    </cfRule>
  </conditionalFormatting>
  <conditionalFormatting sqref="D818">
    <cfRule type="cellIs" dxfId="234" priority="295" stopIfTrue="1" operator="equal">
      <formula>"CW 3120-R2"</formula>
    </cfRule>
    <cfRule type="cellIs" dxfId="233" priority="296" stopIfTrue="1" operator="equal">
      <formula>"CW 3240-R7"</formula>
    </cfRule>
  </conditionalFormatting>
  <conditionalFormatting sqref="D822">
    <cfRule type="cellIs" dxfId="232" priority="297" stopIfTrue="1" operator="equal">
      <formula>"CW 2130-R11"</formula>
    </cfRule>
    <cfRule type="cellIs" dxfId="231" priority="298" stopIfTrue="1" operator="equal">
      <formula>"CW 3120-R2"</formula>
    </cfRule>
    <cfRule type="cellIs" dxfId="230" priority="299" stopIfTrue="1" operator="equal">
      <formula>"CW 3240-R7"</formula>
    </cfRule>
  </conditionalFormatting>
  <conditionalFormatting sqref="D823">
    <cfRule type="cellIs" dxfId="229" priority="293" stopIfTrue="1" operator="equal">
      <formula>"CW 3120-R2"</formula>
    </cfRule>
    <cfRule type="cellIs" dxfId="228" priority="294" stopIfTrue="1" operator="equal">
      <formula>"CW 3240-R7"</formula>
    </cfRule>
  </conditionalFormatting>
  <conditionalFormatting sqref="D819">
    <cfRule type="cellIs" dxfId="227" priority="289" stopIfTrue="1" operator="equal">
      <formula>"CW 3120-R2"</formula>
    </cfRule>
    <cfRule type="cellIs" dxfId="226" priority="290" stopIfTrue="1" operator="equal">
      <formula>"CW 3240-R7"</formula>
    </cfRule>
  </conditionalFormatting>
  <conditionalFormatting sqref="D817">
    <cfRule type="cellIs" dxfId="225" priority="291" stopIfTrue="1" operator="equal">
      <formula>"CW 3120-R2"</formula>
    </cfRule>
    <cfRule type="cellIs" dxfId="224" priority="292" stopIfTrue="1" operator="equal">
      <formula>"CW 3240-R7"</formula>
    </cfRule>
  </conditionalFormatting>
  <conditionalFormatting sqref="D821">
    <cfRule type="cellIs" dxfId="223" priority="287" stopIfTrue="1" operator="equal">
      <formula>"CW 3120-R2"</formula>
    </cfRule>
    <cfRule type="cellIs" dxfId="222" priority="288" stopIfTrue="1" operator="equal">
      <formula>"CW 3240-R7"</formula>
    </cfRule>
  </conditionalFormatting>
  <conditionalFormatting sqref="D829">
    <cfRule type="cellIs" dxfId="221" priority="265" stopIfTrue="1" operator="equal">
      <formula>"CW 3120-R2"</formula>
    </cfRule>
    <cfRule type="cellIs" dxfId="220" priority="266" stopIfTrue="1" operator="equal">
      <formula>"CW 3240-R7"</formula>
    </cfRule>
  </conditionalFormatting>
  <conditionalFormatting sqref="D825">
    <cfRule type="cellIs" dxfId="219" priority="280" stopIfTrue="1" operator="equal">
      <formula>"CW 2130-R11"</formula>
    </cfRule>
    <cfRule type="cellIs" dxfId="218" priority="281" stopIfTrue="1" operator="equal">
      <formula>"CW 3120-R2"</formula>
    </cfRule>
    <cfRule type="cellIs" dxfId="217" priority="282" stopIfTrue="1" operator="equal">
      <formula>"CW 3240-R7"</formula>
    </cfRule>
  </conditionalFormatting>
  <conditionalFormatting sqref="D827">
    <cfRule type="cellIs" dxfId="216" priority="275" stopIfTrue="1" operator="equal">
      <formula>"CW 3120-R2"</formula>
    </cfRule>
    <cfRule type="cellIs" dxfId="215" priority="276" stopIfTrue="1" operator="equal">
      <formula>"CW 3240-R7"</formula>
    </cfRule>
  </conditionalFormatting>
  <conditionalFormatting sqref="D831">
    <cfRule type="cellIs" dxfId="214" priority="277" stopIfTrue="1" operator="equal">
      <formula>"CW 2130-R11"</formula>
    </cfRule>
    <cfRule type="cellIs" dxfId="213" priority="278" stopIfTrue="1" operator="equal">
      <formula>"CW 3120-R2"</formula>
    </cfRule>
    <cfRule type="cellIs" dxfId="212" priority="279" stopIfTrue="1" operator="equal">
      <formula>"CW 3240-R7"</formula>
    </cfRule>
  </conditionalFormatting>
  <conditionalFormatting sqref="D832">
    <cfRule type="cellIs" dxfId="211" priority="273" stopIfTrue="1" operator="equal">
      <formula>"CW 3120-R2"</formula>
    </cfRule>
    <cfRule type="cellIs" dxfId="210" priority="274" stopIfTrue="1" operator="equal">
      <formula>"CW 3240-R7"</formula>
    </cfRule>
  </conditionalFormatting>
  <conditionalFormatting sqref="D828">
    <cfRule type="cellIs" dxfId="209" priority="269" stopIfTrue="1" operator="equal">
      <formula>"CW 3120-R2"</formula>
    </cfRule>
    <cfRule type="cellIs" dxfId="208" priority="270" stopIfTrue="1" operator="equal">
      <formula>"CW 3240-R7"</formula>
    </cfRule>
  </conditionalFormatting>
  <conditionalFormatting sqref="D826">
    <cfRule type="cellIs" dxfId="207" priority="271" stopIfTrue="1" operator="equal">
      <formula>"CW 3120-R2"</formula>
    </cfRule>
    <cfRule type="cellIs" dxfId="206" priority="272" stopIfTrue="1" operator="equal">
      <formula>"CW 3240-R7"</formula>
    </cfRule>
  </conditionalFormatting>
  <conditionalFormatting sqref="D830">
    <cfRule type="cellIs" dxfId="205" priority="267" stopIfTrue="1" operator="equal">
      <formula>"CW 3120-R2"</formula>
    </cfRule>
    <cfRule type="cellIs" dxfId="204" priority="268" stopIfTrue="1" operator="equal">
      <formula>"CW 3240-R7"</formula>
    </cfRule>
  </conditionalFormatting>
  <conditionalFormatting sqref="D670">
    <cfRule type="cellIs" dxfId="203" priority="262" stopIfTrue="1" operator="equal">
      <formula>"CW 2130-R11"</formula>
    </cfRule>
    <cfRule type="cellIs" dxfId="202" priority="263" stopIfTrue="1" operator="equal">
      <formula>"CW 3120-R2"</formula>
    </cfRule>
    <cfRule type="cellIs" dxfId="201" priority="264" stopIfTrue="1" operator="equal">
      <formula>"CW 3240-R7"</formula>
    </cfRule>
  </conditionalFormatting>
  <conditionalFormatting sqref="D520">
    <cfRule type="cellIs" dxfId="200" priority="237" stopIfTrue="1" operator="equal">
      <formula>"CW 2130-R11"</formula>
    </cfRule>
    <cfRule type="cellIs" dxfId="199" priority="238" stopIfTrue="1" operator="equal">
      <formula>"CW 3120-R2"</formula>
    </cfRule>
    <cfRule type="cellIs" dxfId="198" priority="239" stopIfTrue="1" operator="equal">
      <formula>"CW 3240-R7"</formula>
    </cfRule>
  </conditionalFormatting>
  <conditionalFormatting sqref="D988:D996">
    <cfRule type="cellIs" dxfId="197" priority="234" stopIfTrue="1" operator="equal">
      <formula>"CW 2130-R11"</formula>
    </cfRule>
    <cfRule type="cellIs" dxfId="196" priority="235" stopIfTrue="1" operator="equal">
      <formula>"CW 3120-R2"</formula>
    </cfRule>
    <cfRule type="cellIs" dxfId="195" priority="236" stopIfTrue="1" operator="equal">
      <formula>"CW 3240-R7"</formula>
    </cfRule>
  </conditionalFormatting>
  <conditionalFormatting sqref="D976:D984">
    <cfRule type="cellIs" dxfId="194" priority="231" stopIfTrue="1" operator="equal">
      <formula>"CW 2130-R11"</formula>
    </cfRule>
    <cfRule type="cellIs" dxfId="193" priority="232" stopIfTrue="1" operator="equal">
      <formula>"CW 3120-R2"</formula>
    </cfRule>
    <cfRule type="cellIs" dxfId="192" priority="233" stopIfTrue="1" operator="equal">
      <formula>"CW 3240-R7"</formula>
    </cfRule>
  </conditionalFormatting>
  <conditionalFormatting sqref="D159">
    <cfRule type="cellIs" dxfId="191" priority="228" stopIfTrue="1" operator="equal">
      <formula>"CW 2130-R11"</formula>
    </cfRule>
    <cfRule type="cellIs" dxfId="190" priority="229" stopIfTrue="1" operator="equal">
      <formula>"CW 3120-R2"</formula>
    </cfRule>
    <cfRule type="cellIs" dxfId="189" priority="230" stopIfTrue="1" operator="equal">
      <formula>"CW 3240-R7"</formula>
    </cfRule>
  </conditionalFormatting>
  <conditionalFormatting sqref="D794">
    <cfRule type="cellIs" dxfId="188" priority="225" stopIfTrue="1" operator="equal">
      <formula>"CW 2130-R11"</formula>
    </cfRule>
    <cfRule type="cellIs" dxfId="187" priority="226" stopIfTrue="1" operator="equal">
      <formula>"CW 3120-R2"</formula>
    </cfRule>
    <cfRule type="cellIs" dxfId="186" priority="227" stopIfTrue="1" operator="equal">
      <formula>"CW 3240-R7"</formula>
    </cfRule>
  </conditionalFormatting>
  <conditionalFormatting sqref="D207">
    <cfRule type="cellIs" dxfId="185" priority="222" stopIfTrue="1" operator="equal">
      <formula>"CW 2130-R11"</formula>
    </cfRule>
    <cfRule type="cellIs" dxfId="184" priority="223" stopIfTrue="1" operator="equal">
      <formula>"CW 3120-R2"</formula>
    </cfRule>
    <cfRule type="cellIs" dxfId="183" priority="224" stopIfTrue="1" operator="equal">
      <formula>"CW 3240-R7"</formula>
    </cfRule>
  </conditionalFormatting>
  <conditionalFormatting sqref="D306">
    <cfRule type="cellIs" dxfId="182" priority="219" stopIfTrue="1" operator="equal">
      <formula>"CW 2130-R11"</formula>
    </cfRule>
    <cfRule type="cellIs" dxfId="181" priority="220" stopIfTrue="1" operator="equal">
      <formula>"CW 3120-R2"</formula>
    </cfRule>
    <cfRule type="cellIs" dxfId="180" priority="221" stopIfTrue="1" operator="equal">
      <formula>"CW 3240-R7"</formula>
    </cfRule>
  </conditionalFormatting>
  <conditionalFormatting sqref="D467">
    <cfRule type="cellIs" dxfId="179" priority="216" stopIfTrue="1" operator="equal">
      <formula>"CW 2130-R11"</formula>
    </cfRule>
    <cfRule type="cellIs" dxfId="178" priority="217" stopIfTrue="1" operator="equal">
      <formula>"CW 3120-R2"</formula>
    </cfRule>
    <cfRule type="cellIs" dxfId="177" priority="218" stopIfTrue="1" operator="equal">
      <formula>"CW 3240-R7"</formula>
    </cfRule>
  </conditionalFormatting>
  <conditionalFormatting sqref="D571">
    <cfRule type="cellIs" dxfId="176" priority="213" stopIfTrue="1" operator="equal">
      <formula>"CW 2130-R11"</formula>
    </cfRule>
    <cfRule type="cellIs" dxfId="175" priority="214" stopIfTrue="1" operator="equal">
      <formula>"CW 3120-R2"</formula>
    </cfRule>
    <cfRule type="cellIs" dxfId="174" priority="215" stopIfTrue="1" operator="equal">
      <formula>"CW 3240-R7"</formula>
    </cfRule>
  </conditionalFormatting>
  <conditionalFormatting sqref="D672">
    <cfRule type="cellIs" dxfId="173" priority="210" stopIfTrue="1" operator="equal">
      <formula>"CW 2130-R11"</formula>
    </cfRule>
    <cfRule type="cellIs" dxfId="172" priority="211" stopIfTrue="1" operator="equal">
      <formula>"CW 3120-R2"</formula>
    </cfRule>
    <cfRule type="cellIs" dxfId="171" priority="212" stopIfTrue="1" operator="equal">
      <formula>"CW 3240-R7"</formula>
    </cfRule>
  </conditionalFormatting>
  <conditionalFormatting sqref="D796">
    <cfRule type="cellIs" dxfId="170" priority="207" stopIfTrue="1" operator="equal">
      <formula>"CW 2130-R11"</formula>
    </cfRule>
    <cfRule type="cellIs" dxfId="169" priority="208" stopIfTrue="1" operator="equal">
      <formula>"CW 3120-R2"</formula>
    </cfRule>
    <cfRule type="cellIs" dxfId="168" priority="209" stopIfTrue="1" operator="equal">
      <formula>"CW 3240-R7"</formula>
    </cfRule>
  </conditionalFormatting>
  <conditionalFormatting sqref="D388">
    <cfRule type="cellIs" dxfId="167" priority="204" stopIfTrue="1" operator="equal">
      <formula>"CW 2130-R11"</formula>
    </cfRule>
    <cfRule type="cellIs" dxfId="166" priority="205" stopIfTrue="1" operator="equal">
      <formula>"CW 3120-R2"</formula>
    </cfRule>
    <cfRule type="cellIs" dxfId="165" priority="206" stopIfTrue="1" operator="equal">
      <formula>"CW 3240-R7"</formula>
    </cfRule>
  </conditionalFormatting>
  <conditionalFormatting sqref="D389">
    <cfRule type="cellIs" dxfId="164" priority="201" stopIfTrue="1" operator="equal">
      <formula>"CW 2130-R11"</formula>
    </cfRule>
    <cfRule type="cellIs" dxfId="163" priority="202" stopIfTrue="1" operator="equal">
      <formula>"CW 3120-R2"</formula>
    </cfRule>
    <cfRule type="cellIs" dxfId="162" priority="203" stopIfTrue="1" operator="equal">
      <formula>"CW 3240-R7"</formula>
    </cfRule>
  </conditionalFormatting>
  <conditionalFormatting sqref="D859">
    <cfRule type="cellIs" dxfId="161" priority="198" stopIfTrue="1" operator="equal">
      <formula>"CW 2130-R11"</formula>
    </cfRule>
    <cfRule type="cellIs" dxfId="160" priority="199" stopIfTrue="1" operator="equal">
      <formula>"CW 3120-R2"</formula>
    </cfRule>
    <cfRule type="cellIs" dxfId="159" priority="200" stopIfTrue="1" operator="equal">
      <formula>"CW 3240-R7"</formula>
    </cfRule>
  </conditionalFormatting>
  <conditionalFormatting sqref="D798">
    <cfRule type="cellIs" dxfId="158" priority="195" stopIfTrue="1" operator="equal">
      <formula>"CW 2130-R11"</formula>
    </cfRule>
    <cfRule type="cellIs" dxfId="157" priority="196" stopIfTrue="1" operator="equal">
      <formula>"CW 3120-R2"</formula>
    </cfRule>
    <cfRule type="cellIs" dxfId="156" priority="197" stopIfTrue="1" operator="equal">
      <formula>"CW 3240-R7"</formula>
    </cfRule>
  </conditionalFormatting>
  <conditionalFormatting sqref="D468">
    <cfRule type="cellIs" dxfId="155" priority="192" stopIfTrue="1" operator="equal">
      <formula>"CW 2130-R11"</formula>
    </cfRule>
    <cfRule type="cellIs" dxfId="154" priority="193" stopIfTrue="1" operator="equal">
      <formula>"CW 3120-R2"</formula>
    </cfRule>
    <cfRule type="cellIs" dxfId="153" priority="194" stopIfTrue="1" operator="equal">
      <formula>"CW 3240-R7"</formula>
    </cfRule>
  </conditionalFormatting>
  <conditionalFormatting sqref="D714">
    <cfRule type="cellIs" dxfId="152" priority="188" stopIfTrue="1" operator="equal">
      <formula>"CW 3120-R2"</formula>
    </cfRule>
    <cfRule type="cellIs" dxfId="151" priority="189" stopIfTrue="1" operator="equal">
      <formula>"CW 3240-R7"</formula>
    </cfRule>
  </conditionalFormatting>
  <conditionalFormatting sqref="D713">
    <cfRule type="cellIs" dxfId="150" priority="190" stopIfTrue="1" operator="equal">
      <formula>"CW 3120-R2"</formula>
    </cfRule>
    <cfRule type="cellIs" dxfId="149" priority="191" stopIfTrue="1" operator="equal">
      <formula>"CW 3240-R7"</formula>
    </cfRule>
  </conditionalFormatting>
  <conditionalFormatting sqref="D143">
    <cfRule type="cellIs" dxfId="148" priority="185" stopIfTrue="1" operator="equal">
      <formula>"CW 2130-R11"</formula>
    </cfRule>
    <cfRule type="cellIs" dxfId="147" priority="186" stopIfTrue="1" operator="equal">
      <formula>"CW 3120-R2"</formula>
    </cfRule>
    <cfRule type="cellIs" dxfId="146" priority="187" stopIfTrue="1" operator="equal">
      <formula>"CW 3240-R7"</formula>
    </cfRule>
  </conditionalFormatting>
  <conditionalFormatting sqref="D147">
    <cfRule type="cellIs" dxfId="145" priority="179" stopIfTrue="1" operator="equal">
      <formula>"CW 3120-R2"</formula>
    </cfRule>
    <cfRule type="cellIs" dxfId="144" priority="180" stopIfTrue="1" operator="equal">
      <formula>"CW 3240-R7"</formula>
    </cfRule>
  </conditionalFormatting>
  <conditionalFormatting sqref="D144">
    <cfRule type="cellIs" dxfId="143" priority="176" stopIfTrue="1" operator="equal">
      <formula>"CW 2130-R11"</formula>
    </cfRule>
    <cfRule type="cellIs" dxfId="142" priority="177" stopIfTrue="1" operator="equal">
      <formula>"CW 3120-R2"</formula>
    </cfRule>
    <cfRule type="cellIs" dxfId="141" priority="178" stopIfTrue="1" operator="equal">
      <formula>"CW 3240-R7"</formula>
    </cfRule>
  </conditionalFormatting>
  <conditionalFormatting sqref="D145">
    <cfRule type="cellIs" dxfId="140" priority="173" stopIfTrue="1" operator="equal">
      <formula>"CW 2130-R11"</formula>
    </cfRule>
    <cfRule type="cellIs" dxfId="139" priority="174" stopIfTrue="1" operator="equal">
      <formula>"CW 3120-R2"</formula>
    </cfRule>
    <cfRule type="cellIs" dxfId="138" priority="175" stopIfTrue="1" operator="equal">
      <formula>"CW 3240-R7"</formula>
    </cfRule>
  </conditionalFormatting>
  <conditionalFormatting sqref="D148">
    <cfRule type="cellIs" dxfId="137" priority="169" stopIfTrue="1" operator="equal">
      <formula>"CW 3120-R2"</formula>
    </cfRule>
    <cfRule type="cellIs" dxfId="136" priority="170" stopIfTrue="1" operator="equal">
      <formula>"CW 3240-R7"</formula>
    </cfRule>
  </conditionalFormatting>
  <conditionalFormatting sqref="D150">
    <cfRule type="cellIs" dxfId="135" priority="164" stopIfTrue="1" operator="equal">
      <formula>"CW 2130-R11"</formula>
    </cfRule>
    <cfRule type="cellIs" dxfId="134" priority="165" stopIfTrue="1" operator="equal">
      <formula>"CW 3120-R2"</formula>
    </cfRule>
    <cfRule type="cellIs" dxfId="133" priority="166" stopIfTrue="1" operator="equal">
      <formula>"CW 3240-R7"</formula>
    </cfRule>
  </conditionalFormatting>
  <conditionalFormatting sqref="D121">
    <cfRule type="cellIs" dxfId="132" priority="161" stopIfTrue="1" operator="equal">
      <formula>"CW 2130-R11"</formula>
    </cfRule>
    <cfRule type="cellIs" dxfId="131" priority="162" stopIfTrue="1" operator="equal">
      <formula>"CW 3120-R2"</formula>
    </cfRule>
    <cfRule type="cellIs" dxfId="130" priority="163" stopIfTrue="1" operator="equal">
      <formula>"CW 3240-R7"</formula>
    </cfRule>
  </conditionalFormatting>
  <conditionalFormatting sqref="D527">
    <cfRule type="cellIs" dxfId="129" priority="137" stopIfTrue="1" operator="equal">
      <formula>"CW 2130-R11"</formula>
    </cfRule>
    <cfRule type="cellIs" dxfId="128" priority="138" stopIfTrue="1" operator="equal">
      <formula>"CW 3120-R2"</formula>
    </cfRule>
    <cfRule type="cellIs" dxfId="127" priority="139" stopIfTrue="1" operator="equal">
      <formula>"CW 3240-R7"</formula>
    </cfRule>
  </conditionalFormatting>
  <conditionalFormatting sqref="D531">
    <cfRule type="cellIs" dxfId="126" priority="134" stopIfTrue="1" operator="equal">
      <formula>"CW 2130-R11"</formula>
    </cfRule>
    <cfRule type="cellIs" dxfId="125" priority="135" stopIfTrue="1" operator="equal">
      <formula>"CW 3120-R2"</formula>
    </cfRule>
    <cfRule type="cellIs" dxfId="124" priority="136" stopIfTrue="1" operator="equal">
      <formula>"CW 3240-R7"</formula>
    </cfRule>
  </conditionalFormatting>
  <conditionalFormatting sqref="D133:D134">
    <cfRule type="cellIs" dxfId="123" priority="144" stopIfTrue="1" operator="equal">
      <formula>"CW 3120-R2"</formula>
    </cfRule>
    <cfRule type="cellIs" dxfId="122" priority="145" stopIfTrue="1" operator="equal">
      <formula>"CW 3240-R7"</formula>
    </cfRule>
  </conditionalFormatting>
  <conditionalFormatting sqref="D127">
    <cfRule type="cellIs" dxfId="121" priority="142" stopIfTrue="1" operator="equal">
      <formula>"CW 3120-R2"</formula>
    </cfRule>
    <cfRule type="cellIs" dxfId="120" priority="143" stopIfTrue="1" operator="equal">
      <formula>"CW 3240-R7"</formula>
    </cfRule>
  </conditionalFormatting>
  <conditionalFormatting sqref="D128">
    <cfRule type="cellIs" dxfId="119" priority="140" stopIfTrue="1" operator="equal">
      <formula>"CW 3120-R2"</formula>
    </cfRule>
    <cfRule type="cellIs" dxfId="118" priority="141" stopIfTrue="1" operator="equal">
      <formula>"CW 3240-R7"</formula>
    </cfRule>
  </conditionalFormatting>
  <conditionalFormatting sqref="D14">
    <cfRule type="cellIs" dxfId="117" priority="128" stopIfTrue="1" operator="equal">
      <formula>"CW 2130-R11"</formula>
    </cfRule>
    <cfRule type="cellIs" dxfId="116" priority="129" stopIfTrue="1" operator="equal">
      <formula>"CW 3120-R2"</formula>
    </cfRule>
    <cfRule type="cellIs" dxfId="115" priority="130" stopIfTrue="1" operator="equal">
      <formula>"CW 3240-R7"</formula>
    </cfRule>
  </conditionalFormatting>
  <conditionalFormatting sqref="D66">
    <cfRule type="cellIs" dxfId="114" priority="122" stopIfTrue="1" operator="equal">
      <formula>"CW 2130-R11"</formula>
    </cfRule>
    <cfRule type="cellIs" dxfId="113" priority="123" stopIfTrue="1" operator="equal">
      <formula>"CW 3120-R2"</formula>
    </cfRule>
    <cfRule type="cellIs" dxfId="112" priority="124" stopIfTrue="1" operator="equal">
      <formula>"CW 3240-R7"</formula>
    </cfRule>
  </conditionalFormatting>
  <conditionalFormatting sqref="D179">
    <cfRule type="cellIs" dxfId="111" priority="116" stopIfTrue="1" operator="equal">
      <formula>"CW 2130-R11"</formula>
    </cfRule>
    <cfRule type="cellIs" dxfId="110" priority="117" stopIfTrue="1" operator="equal">
      <formula>"CW 3120-R2"</formula>
    </cfRule>
    <cfRule type="cellIs" dxfId="109" priority="118" stopIfTrue="1" operator="equal">
      <formula>"CW 3240-R7"</formula>
    </cfRule>
  </conditionalFormatting>
  <conditionalFormatting sqref="D528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634">
    <cfRule type="cellIs" dxfId="105" priority="110" stopIfTrue="1" operator="equal">
      <formula>"CW 2130-R11"</formula>
    </cfRule>
    <cfRule type="cellIs" dxfId="104" priority="111" stopIfTrue="1" operator="equal">
      <formula>"CW 3120-R2"</formula>
    </cfRule>
    <cfRule type="cellIs" dxfId="103" priority="112" stopIfTrue="1" operator="equal">
      <formula>"CW 3240-R7"</formula>
    </cfRule>
  </conditionalFormatting>
  <conditionalFormatting sqref="D529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63">
    <cfRule type="cellIs" dxfId="99" priority="98" stopIfTrue="1" operator="equal">
      <formula>"CW 2130-R11"</formula>
    </cfRule>
    <cfRule type="cellIs" dxfId="98" priority="99" stopIfTrue="1" operator="equal">
      <formula>"CW 3120-R2"</formula>
    </cfRule>
    <cfRule type="cellIs" dxfId="97" priority="100" stopIfTrue="1" operator="equal">
      <formula>"CW 3240-R7"</formula>
    </cfRule>
  </conditionalFormatting>
  <conditionalFormatting sqref="D64">
    <cfRule type="cellIs" dxfId="96" priority="95" stopIfTrue="1" operator="equal">
      <formula>"CW 2130-R11"</formula>
    </cfRule>
    <cfRule type="cellIs" dxfId="95" priority="96" stopIfTrue="1" operator="equal">
      <formula>"CW 3120-R2"</formula>
    </cfRule>
    <cfRule type="cellIs" dxfId="94" priority="97" stopIfTrue="1" operator="equal">
      <formula>"CW 3240-R7"</formula>
    </cfRule>
  </conditionalFormatting>
  <conditionalFormatting sqref="D11">
    <cfRule type="cellIs" dxfId="93" priority="92" stopIfTrue="1" operator="equal">
      <formula>"CW 2130-R11"</formula>
    </cfRule>
    <cfRule type="cellIs" dxfId="92" priority="93" stopIfTrue="1" operator="equal">
      <formula>"CW 3120-R2"</formula>
    </cfRule>
    <cfRule type="cellIs" dxfId="91" priority="94" stopIfTrue="1" operator="equal">
      <formula>"CW 3240-R7"</formula>
    </cfRule>
  </conditionalFormatting>
  <conditionalFormatting sqref="D12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176">
    <cfRule type="cellIs" dxfId="87" priority="86" stopIfTrue="1" operator="equal">
      <formula>"CW 2130-R11"</formula>
    </cfRule>
    <cfRule type="cellIs" dxfId="86" priority="87" stopIfTrue="1" operator="equal">
      <formula>"CW 3120-R2"</formula>
    </cfRule>
    <cfRule type="cellIs" dxfId="85" priority="88" stopIfTrue="1" operator="equal">
      <formula>"CW 3240-R7"</formula>
    </cfRule>
  </conditionalFormatting>
  <conditionalFormatting sqref="D177">
    <cfRule type="cellIs" dxfId="84" priority="83" stopIfTrue="1" operator="equal">
      <formula>"CW 2130-R11"</formula>
    </cfRule>
    <cfRule type="cellIs" dxfId="83" priority="84" stopIfTrue="1" operator="equal">
      <formula>"CW 3120-R2"</formula>
    </cfRule>
    <cfRule type="cellIs" dxfId="82" priority="85" stopIfTrue="1" operator="equal">
      <formula>"CW 3240-R7"</formula>
    </cfRule>
  </conditionalFormatting>
  <conditionalFormatting sqref="D631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632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43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106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211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310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364">
    <cfRule type="cellIs" dxfId="63" priority="62" stopIfTrue="1" operator="equal">
      <formula>"CW 2130-R11"</formula>
    </cfRule>
    <cfRule type="cellIs" dxfId="62" priority="63" stopIfTrue="1" operator="equal">
      <formula>"CW 3120-R2"</formula>
    </cfRule>
    <cfRule type="cellIs" dxfId="61" priority="64" stopIfTrue="1" operator="equal">
      <formula>"CW 3240-R7"</formula>
    </cfRule>
  </conditionalFormatting>
  <conditionalFormatting sqref="D369">
    <cfRule type="cellIs" dxfId="60" priority="59" stopIfTrue="1" operator="equal">
      <formula>"CW 2130-R11"</formula>
    </cfRule>
    <cfRule type="cellIs" dxfId="59" priority="60" stopIfTrue="1" operator="equal">
      <formula>"CW 3120-R2"</formula>
    </cfRule>
    <cfRule type="cellIs" dxfId="58" priority="61" stopIfTrue="1" operator="equal">
      <formula>"CW 3240-R7"</formula>
    </cfRule>
  </conditionalFormatting>
  <conditionalFormatting sqref="D575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676">
    <cfRule type="cellIs" dxfId="54" priority="53" stopIfTrue="1" operator="equal">
      <formula>"CW 2130-R11"</formula>
    </cfRule>
    <cfRule type="cellIs" dxfId="53" priority="54" stopIfTrue="1" operator="equal">
      <formula>"CW 3120-R2"</formula>
    </cfRule>
    <cfRule type="cellIs" dxfId="52" priority="55" stopIfTrue="1" operator="equal">
      <formula>"CW 3240-R7"</formula>
    </cfRule>
  </conditionalFormatting>
  <conditionalFormatting sqref="D801">
    <cfRule type="cellIs" dxfId="51" priority="50" stopIfTrue="1" operator="equal">
      <formula>"CW 2130-R11"</formula>
    </cfRule>
    <cfRule type="cellIs" dxfId="50" priority="51" stopIfTrue="1" operator="equal">
      <formula>"CW 3120-R2"</formula>
    </cfRule>
    <cfRule type="cellIs" dxfId="49" priority="52" stopIfTrue="1" operator="equal">
      <formula>"CW 3240-R7"</formula>
    </cfRule>
  </conditionalFormatting>
  <conditionalFormatting sqref="D921">
    <cfRule type="cellIs" dxfId="48" priority="47" stopIfTrue="1" operator="equal">
      <formula>"CW 2130-R11"</formula>
    </cfRule>
    <cfRule type="cellIs" dxfId="47" priority="48" stopIfTrue="1" operator="equal">
      <formula>"CW 3120-R2"</formula>
    </cfRule>
    <cfRule type="cellIs" dxfId="46" priority="49" stopIfTrue="1" operator="equal">
      <formula>"CW 3240-R7"</formula>
    </cfRule>
  </conditionalFormatting>
  <conditionalFormatting sqref="D934">
    <cfRule type="cellIs" dxfId="45" priority="44" stopIfTrue="1" operator="equal">
      <formula>"CW 2130-R11"</formula>
    </cfRule>
    <cfRule type="cellIs" dxfId="44" priority="45" stopIfTrue="1" operator="equal">
      <formula>"CW 3120-R2"</formula>
    </cfRule>
    <cfRule type="cellIs" dxfId="43" priority="46" stopIfTrue="1" operator="equal">
      <formula>"CW 3240-R7"</formula>
    </cfRule>
  </conditionalFormatting>
  <conditionalFormatting sqref="D948">
    <cfRule type="cellIs" dxfId="42" priority="41" stopIfTrue="1" operator="equal">
      <formula>"CW 2130-R11"</formula>
    </cfRule>
    <cfRule type="cellIs" dxfId="41" priority="42" stopIfTrue="1" operator="equal">
      <formula>"CW 3120-R2"</formula>
    </cfRule>
    <cfRule type="cellIs" dxfId="40" priority="43" stopIfTrue="1" operator="equal">
      <formula>"CW 3240-R7"</formula>
    </cfRule>
  </conditionalFormatting>
  <conditionalFormatting sqref="D62">
    <cfRule type="cellIs" dxfId="39" priority="38" stopIfTrue="1" operator="equal">
      <formula>"CW 2130-R11"</formula>
    </cfRule>
    <cfRule type="cellIs" dxfId="38" priority="39" stopIfTrue="1" operator="equal">
      <formula>"CW 3120-R2"</formula>
    </cfRule>
    <cfRule type="cellIs" dxfId="37" priority="40" stopIfTrue="1" operator="equal">
      <formula>"CW 3240-R7"</formula>
    </cfRule>
  </conditionalFormatting>
  <conditionalFormatting sqref="D174">
    <cfRule type="cellIs" dxfId="36" priority="35" stopIfTrue="1" operator="equal">
      <formula>"CW 2130-R11"</formula>
    </cfRule>
    <cfRule type="cellIs" dxfId="35" priority="36" stopIfTrue="1" operator="equal">
      <formula>"CW 3120-R2"</formula>
    </cfRule>
    <cfRule type="cellIs" dxfId="34" priority="37" stopIfTrue="1" operator="equal">
      <formula>"CW 3240-R7"</formula>
    </cfRule>
  </conditionalFormatting>
  <conditionalFormatting sqref="D524">
    <cfRule type="cellIs" dxfId="33" priority="32" stopIfTrue="1" operator="equal">
      <formula>"CW 2130-R11"</formula>
    </cfRule>
    <cfRule type="cellIs" dxfId="32" priority="33" stopIfTrue="1" operator="equal">
      <formula>"CW 3120-R2"</formula>
    </cfRule>
    <cfRule type="cellIs" dxfId="31" priority="34" stopIfTrue="1" operator="equal">
      <formula>"CW 3240-R7"</formula>
    </cfRule>
  </conditionalFormatting>
  <conditionalFormatting sqref="D629">
    <cfRule type="cellIs" dxfId="30" priority="29" stopIfTrue="1" operator="equal">
      <formula>"CW 2130-R11"</formula>
    </cfRule>
    <cfRule type="cellIs" dxfId="29" priority="30" stopIfTrue="1" operator="equal">
      <formula>"CW 3120-R2"</formula>
    </cfRule>
    <cfRule type="cellIs" dxfId="28" priority="31" stopIfTrue="1" operator="equal">
      <formula>"CW 3240-R7"</formula>
    </cfRule>
  </conditionalFormatting>
  <conditionalFormatting sqref="D704">
    <cfRule type="cellIs" dxfId="27" priority="23" stopIfTrue="1" operator="equal">
      <formula>"CW 3120-R2"</formula>
    </cfRule>
    <cfRule type="cellIs" dxfId="26" priority="24" stopIfTrue="1" operator="equal">
      <formula>"CW 3240-R7"</formula>
    </cfRule>
  </conditionalFormatting>
  <conditionalFormatting sqref="D703">
    <cfRule type="cellIs" dxfId="25" priority="27" stopIfTrue="1" operator="equal">
      <formula>"CW 3120-R2"</formula>
    </cfRule>
    <cfRule type="cellIs" dxfId="24" priority="28" stopIfTrue="1" operator="equal">
      <formula>"CW 3240-R7"</formula>
    </cfRule>
  </conditionalFormatting>
  <conditionalFormatting sqref="D705">
    <cfRule type="cellIs" dxfId="23" priority="25" stopIfTrue="1" operator="equal">
      <formula>"CW 3120-R2"</formula>
    </cfRule>
    <cfRule type="cellIs" dxfId="22" priority="26" stopIfTrue="1" operator="equal">
      <formula>"CW 3240-R7"</formula>
    </cfRule>
  </conditionalFormatting>
  <conditionalFormatting sqref="D464">
    <cfRule type="cellIs" dxfId="21" priority="20" stopIfTrue="1" operator="equal">
      <formula>"CW 2130-R11"</formula>
    </cfRule>
    <cfRule type="cellIs" dxfId="20" priority="21" stopIfTrue="1" operator="equal">
      <formula>"CW 3120-R2"</formula>
    </cfRule>
    <cfRule type="cellIs" dxfId="19" priority="22" stopIfTrue="1" operator="equal">
      <formula>"CW 3240-R7"</formula>
    </cfRule>
  </conditionalFormatting>
  <conditionalFormatting sqref="D792">
    <cfRule type="cellIs" dxfId="18" priority="17" stopIfTrue="1" operator="equal">
      <formula>"CW 2130-R11"</formula>
    </cfRule>
    <cfRule type="cellIs" dxfId="17" priority="18" stopIfTrue="1" operator="equal">
      <formula>"CW 3120-R2"</formula>
    </cfRule>
    <cfRule type="cellIs" dxfId="16" priority="19" stopIfTrue="1" operator="equal">
      <formula>"CW 3240-R7"</formula>
    </cfRule>
  </conditionalFormatting>
  <conditionalFormatting sqref="D129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130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138">
    <cfRule type="cellIs" dxfId="11" priority="11" stopIfTrue="1" operator="equal">
      <formula>"CW 3120-R2"</formula>
    </cfRule>
    <cfRule type="cellIs" dxfId="10" priority="12" stopIfTrue="1" operator="equal">
      <formula>"CW 3240-R7"</formula>
    </cfRule>
  </conditionalFormatting>
  <conditionalFormatting sqref="D140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D146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149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151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152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99" xr:uid="{00000000-0002-0000-0200-000000000000}">
      <formula1>IF(AND(G999&gt;=0.01,G999&lt;=G1021*0.05),ROUND(G999,2),0.01)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46 G348:G349 G352 G354:G355 G357 G362 G365 G367:G368 G370:G373 G375:G377 G385:G386 G391:G392 G395:G397 G399 G401 G404:G408 G411:G412 G360 G380 G869 G877:G879 G889:G890 G872 G874 G885:G886 G971 G911:G912 G904:G907 G902 G930 G928 G922:G924 G916 G919 G935:G937 G932 G942 G944 G951 G955 G960 G958 G962 G949 G946 G967 G969 G897 G900 G9:G10 G531:G532 G17 G19 G21 G24 G26 G28:G29 G32:G36 G42 G49 G51:G52 G55:G56 G58 G44:G46 G39 G62 G14:G15 G120:G123 G69 G71 G170 G76 G78:G79 G81 G83:G84 G86 G73 G93 G95 G97 G100 G107:G111 G116:G117 G114 G155 G167:G168 G89:G91 G174:G175 G66:G67 G182 G184 G190 G192:G194 G196 G198:G199 G186:G187 G225:G226 G634:G635 G234:G235 G223 G243 G257:G258 G202:G204 G212:G220 G524:G525 G128:G129 G534 G536 G625 G541 G545 G547:G548 G538 G558 G560 G543 G586:G587 G590 G595 G593 G584 G609 G612:G619 G622:G623 G551:G556 G568 G629:G630 G179:G180 G637 G639 G738 G644 G648 G650:G651 G641 G661 G663 G646 G668 G688:G689 G692:G693 G698 G707 G709:G710 G307:G308 G686 G723 G735:G736 G654:G659 G716:G721 G988:G996 G232 G247 G245 G563:G565 G597:G601 G665 G696 G632 G726:G732 G576:G581 G419 G421:G424 G426 G428:G431 G433 G435:G436 G439:G444 G446:G447 G449 G452:G453 G461 G468:G469 G471 G477:G478 G677:G683 G492:G494 G500 G502 G504:G513 G516:G517 G269 G271:G274 G276 G278:G279 G282:G284 G286:G287 G289 G292:G293 G295:G298 G301 G303 G311:G312 G314 G341:G342 G328 G330 G338:G339 G742 G744:G745 G748 G750:G753 G755 G757:G760 G762 G764:G765 G768:G773 G775 G777 G780:G781 G789 G463:G464 G802:G803 G805 G810 G813:G814 G834:G838 G865 G846 G848 G850:G859 G862:G863 G480 G486 G830:G832 G816 G818 G821:G823 G825 G827 G482:G484 G488:G490 G317:G318 G325:G326 G320:G323 G416 G673:G674 G474 G783:G786 G808 G840 G842:G844 G455:G458 G519:G520 G882:G883 G238:G241 G249:G254 G496:G498 G262:G263 G603:G607 G266:G267 G158:G164 G332:G335 G389 G139 G208:G209 G104 G705 G712 G714 G150:G153 G229 G134 G145 G142:G143 G147 G132 G126 G572:G573 G64 G527 G12 G177 G136:G137 G206 G305 G466 G670:G671 G794:G795 G797:G799 G976:G984 G102 G570 G529 G702 G791:G792" xr:uid="{0BEF93CE-81B1-4ED1-9ED3-6B669092CC55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347 G351 G353 G356 G358:G359 G361 G364 G366 G369 G379 G384 G793 G390 G393:G394 G398 G410 G402 G400 G871 G888 G880 G873 G875:G876 G895:G896 G910 G970 G903 G926:G927 G929 G931 G921 G934 G940:G941 G943 G945 G948 G953:G954 G956:G957 G959 G961 G965:G966 G968 G898:G899 G901 G178 G18 G20 G23 G25 G27 G30:G31 G37 G41 G43 G47:G48 G50 G54 G13 G70 G72 G75 G77 G80 G82 G85 G87:G88 G92 G94 G96 G166 G101 G106 G115 G124:G125 G135 G633 G157 G98:G99 G112:G113 G119 G715 G140:G141 G183 G185 G189 G691 G195 G197 G200:G201 G191 G256 G211 G224 G230:G231 G233 G138 G207 G248 G221:G222 G228 G526 G65 G535 G537 G540 G542 G544 G546 G549:G550 G557 G559 G122 G621 G569 G575 G585 G561 G596 G611 G566:G567 G582:G583 G589 G602 G127 G638 G640 G643 G645 G647 G649 G652:G653 G660 G662 G664 G734 G831 G676 G687 G594 G697 G699:G701 G708 G711 G725 G666:G667 G684:G685 G205 G591:G592 G694:G695 G706 G418 G420 G425 G427 G432 G434 G437:G438 G445 G448 G450 G459:G460 G462 G465 G473 G475:G476 G491 G495 G503 G515 G265 G268 G270 G275 G277 G280:G281 G285 G288 G290 G299:G300 G302 G304 G310 G316 G319 G324 G331 G337 G743 G747 G749 G754 G756 G761 G763 G766:G767 G774 G776 G778 G787:G788 G790 G801 G807 G809 G811:G812 G833 G839 G841 G849 G861 G480:G481 G483 G486:G487 G489 G816:G817 G819:G820 G822 G825:G826 G828:G829 G669 G388 G713 G130:G131 G146 G144 G530 G133 G148:G149 G236:G237 G306 G467 G672 G796 G103 G571 G528 G63 G11 G176 G631 G703:G704" xr:uid="{E1E906F0-CB74-4DC5-BDCB-641060EE2B17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906 G915 G918 G950 G246 G454 G501 G294 G329 G782 G847" xr:uid="{8A3D72B8-8F43-4E03-89F8-50651661DDD2}">
      <formula1>0</formula1>
    </dataValidation>
  </dataValidations>
  <pageMargins left="0.7" right="0.7" top="0.75" bottom="0.75" header="0.3" footer="0.3"/>
  <pageSetup scale="72" fitToHeight="0" orientation="portrait" r:id="rId1"/>
  <headerFooter alignWithMargins="0">
    <oddHeader>&amp;L&amp;10The City of Winnipeg
Tender No. 1-2024 
&amp;R&amp;10Bid Submission
&amp;P of &amp;N</oddHeader>
    <oddFooter xml:space="preserve">&amp;R                   </oddFooter>
  </headerFooter>
  <rowBreaks count="38" manualBreakCount="38">
    <brk id="33" min="1" max="7" man="1"/>
    <brk id="56" min="1" max="7" man="1"/>
    <brk id="59" max="16383" man="1"/>
    <brk id="86" min="1" max="7" man="1"/>
    <brk id="155" min="1" max="7" man="1"/>
    <brk id="171" max="16383" man="1"/>
    <brk id="220" min="1" max="7" man="1"/>
    <brk id="245" min="1" max="7" man="1"/>
    <brk id="259" max="16383" man="1"/>
    <brk id="286" min="1" max="7" man="1"/>
    <brk id="312" min="1" max="7" man="1"/>
    <brk id="343" max="16383" man="1"/>
    <brk id="368" min="1" max="7" man="1"/>
    <brk id="381" max="16383" man="1"/>
    <brk id="413" max="16383" man="1"/>
    <brk id="436" min="1" max="7" man="1"/>
    <brk id="490" min="1" max="7" man="1"/>
    <brk id="521" max="16383" man="1"/>
    <brk id="548" min="1" max="7" man="1"/>
    <brk id="573" min="1" max="7" man="1"/>
    <brk id="590" min="1" max="7" man="1"/>
    <brk id="617" min="1" max="7" man="1"/>
    <brk id="626" max="16383" man="1"/>
    <brk id="678" min="1" max="7" man="1"/>
    <brk id="698" min="1" max="7" man="1"/>
    <brk id="723" min="1" max="7" man="1"/>
    <brk id="739" max="16383" man="1"/>
    <brk id="765" min="1" max="7" man="1"/>
    <brk id="792" min="1" max="7" man="1"/>
    <brk id="818" min="1" max="7" man="1"/>
    <brk id="844" min="1" max="7" man="1"/>
    <brk id="866" max="16383" man="1"/>
    <brk id="891" max="16383" man="1"/>
    <brk id="919" min="1" max="7" man="1"/>
    <brk id="946" min="1" max="7" man="1"/>
    <brk id="972" max="16383" man="1"/>
    <brk id="985" max="16383" man="1"/>
    <brk id="10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1-2024 Form B - Prices</vt:lpstr>
      <vt:lpstr>'1-2024 Form B - Prices'!Print_Area</vt:lpstr>
      <vt:lpstr>'1-2024 Form B - Prices'!Print_Titles</vt:lpstr>
      <vt:lpstr>'1-2024 Form B - Prices'!XEVERYTHING</vt:lpstr>
      <vt:lpstr>'1-2024 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5, 2024
by C. Humbert
File Size 105 KB</dc:description>
  <cp:lastModifiedBy>Humbert, Cory</cp:lastModifiedBy>
  <cp:lastPrinted>2024-03-05T21:28:28Z</cp:lastPrinted>
  <dcterms:created xsi:type="dcterms:W3CDTF">1999-03-31T15:44:33Z</dcterms:created>
  <dcterms:modified xsi:type="dcterms:W3CDTF">2024-03-05T21:32:08Z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