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60 2023 Water Main Renewals - Contract 6\4.0 Contract Admin\4.1 Bid Opportunity Documents\"/>
    </mc:Choice>
  </mc:AlternateContent>
  <xr:revisionPtr revIDLastSave="0" documentId="13_ncr:1_{75F93DFC-6408-4E8F-B6AB-036F5A1215F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prices'!$A$1:$G$187</definedName>
    <definedName name="Print_Area_1">'Unit prices'!$A$6:$G$207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7" i="2" l="1"/>
  <c r="G162" i="2" l="1"/>
  <c r="G160" i="2"/>
  <c r="G159" i="2"/>
  <c r="G158" i="2"/>
  <c r="G155" i="2"/>
  <c r="G149" i="2"/>
  <c r="G138" i="2"/>
  <c r="G133" i="2"/>
  <c r="G130" i="2"/>
  <c r="G127" i="2"/>
  <c r="G118" i="2"/>
  <c r="G120" i="2"/>
  <c r="G122" i="2"/>
  <c r="G113" i="2"/>
  <c r="G91" i="2"/>
  <c r="G89" i="2"/>
  <c r="G81" i="2"/>
  <c r="G80" i="2"/>
  <c r="G79" i="2"/>
  <c r="G72" i="2"/>
  <c r="G71" i="2"/>
  <c r="G70" i="2"/>
  <c r="G61" i="2"/>
  <c r="G63" i="2"/>
  <c r="G65" i="2"/>
  <c r="G67" i="2"/>
  <c r="G56" i="2"/>
  <c r="G51" i="2"/>
  <c r="G50" i="2"/>
  <c r="G32" i="2" l="1"/>
  <c r="G20" i="2"/>
  <c r="G18" i="2"/>
  <c r="G137" i="2" l="1"/>
  <c r="G126" i="2"/>
  <c r="G177" i="2"/>
  <c r="G178" i="2"/>
  <c r="G146" i="2"/>
  <c r="G143" i="2"/>
  <c r="G136" i="2"/>
  <c r="G132" i="2"/>
  <c r="G129" i="2"/>
  <c r="G125" i="2"/>
  <c r="G94" i="2"/>
  <c r="G42" i="2"/>
  <c r="G41" i="2" l="1"/>
  <c r="G43" i="2"/>
  <c r="G154" i="2"/>
  <c r="G169" i="2" l="1"/>
  <c r="G171" i="2"/>
  <c r="G173" i="2"/>
  <c r="G175" i="2"/>
  <c r="G148" i="2"/>
  <c r="G151" i="2"/>
  <c r="G153" i="2"/>
  <c r="G109" i="2"/>
  <c r="G111" i="2"/>
  <c r="G102" i="2"/>
  <c r="G95" i="2"/>
  <c r="G93" i="2"/>
  <c r="G167" i="2" l="1"/>
  <c r="G166" i="2"/>
  <c r="G165" i="2"/>
  <c r="G179" i="2" l="1"/>
  <c r="G145" i="2"/>
  <c r="G141" i="2"/>
  <c r="G135" i="2"/>
  <c r="G124" i="2"/>
  <c r="G116" i="2"/>
  <c r="G106" i="2"/>
  <c r="G104" i="2"/>
  <c r="G100" i="2"/>
  <c r="G163" i="2" l="1"/>
  <c r="G48" i="2" l="1"/>
  <c r="G88" i="2" l="1"/>
  <c r="G86" i="2"/>
  <c r="G84" i="2"/>
  <c r="G78" i="2"/>
  <c r="G76" i="2"/>
  <c r="G74" i="2"/>
  <c r="G69" i="2"/>
  <c r="G58" i="2"/>
  <c r="G53" i="2"/>
  <c r="G96" i="2" l="1"/>
  <c r="G39" i="2"/>
  <c r="G36" i="2"/>
  <c r="G34" i="2"/>
  <c r="G30" i="2"/>
  <c r="G27" i="2"/>
  <c r="G25" i="2"/>
  <c r="G23" i="2"/>
  <c r="G16" i="2"/>
  <c r="G13" i="2"/>
  <c r="G11" i="2"/>
  <c r="G9" i="2"/>
  <c r="G44" i="2" l="1"/>
  <c r="F183" i="2" s="1"/>
</calcChain>
</file>

<file path=xl/sharedStrings.xml><?xml version="1.0" encoding="utf-8"?>
<sst xmlns="http://schemas.openxmlformats.org/spreadsheetml/2006/main" count="580" uniqueCount="178">
  <si>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</si>
  <si>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</si>
  <si>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</si>
  <si>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</si>
  <si>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</si>
  <si>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</si>
  <si>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</si>
  <si>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</si>
  <si>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</si>
  <si>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</si>
  <si>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</si>
  <si>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</si>
  <si>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</si>
  <si>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</si>
  <si>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</si>
  <si>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</si>
  <si>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</si>
  <si>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</si>
  <si>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trenchless installation, Class B sand bedding, Class 3 backfill</t>
  </si>
  <si>
    <t>SD-007</t>
  </si>
  <si>
    <t>Bends (SD-004)</t>
  </si>
  <si>
    <r>
      <t>150mm - 45</t>
    </r>
    <r>
      <rPr>
        <sz val="10"/>
        <color rgb="FF000000"/>
        <rFont val="Calibri"/>
        <family val="2"/>
      </rPr>
      <t>°</t>
    </r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</si>
  <si>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</si>
  <si>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</si>
  <si>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</si>
  <si>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</si>
  <si>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</si>
  <si>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</si>
  <si>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</si>
  <si>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</si>
  <si>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</si>
  <si>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c)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</si>
  <si>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</si>
  <si>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</si>
  <si>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</si>
  <si>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</si>
  <si>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</si>
  <si>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</si>
  <si>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</si>
  <si>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</si>
  <si>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</si>
  <si>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</si>
  <si>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</si>
  <si>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</si>
  <si>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</si>
  <si>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</si>
  <si>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</si>
  <si>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</si>
  <si>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</si>
  <si>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</si>
  <si>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</si>
  <si>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</si>
  <si>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</si>
  <si>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</si>
  <si>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</si>
  <si>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</si>
  <si>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</si>
  <si>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</si>
  <si>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</si>
  <si>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</si>
  <si>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</si>
  <si>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Tees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</si>
  <si>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</si>
  <si>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</si>
  <si>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</si>
  <si>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</si>
  <si>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</si>
  <si>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</si>
  <si>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</si>
  <si>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</si>
  <si>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</si>
  <si>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</si>
  <si>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</si>
  <si>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</si>
  <si>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</si>
  <si>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</si>
  <si>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</si>
  <si>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</si>
  <si>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</si>
  <si>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</si>
  <si>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</si>
  <si>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</si>
  <si>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 xml:space="preserve">
B.13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</si>
  <si>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</si>
  <si>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</si>
  <si>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</si>
  <si>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</si>
  <si>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</si>
  <si>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</si>
  <si>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</si>
  <si>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</si>
  <si>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</si>
  <si>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</si>
  <si>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</si>
  <si>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</si>
  <si>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>Subtotal C:</t>
  </si>
  <si>
    <t xml:space="preserve">
D</t>
  </si>
  <si>
    <t xml:space="preserve">
D.1</t>
  </si>
  <si>
    <t xml:space="preserve">
D.2</t>
  </si>
  <si>
    <t xml:space="preserve">
D.3</t>
  </si>
  <si>
    <t xml:space="preserve">
D.5</t>
  </si>
  <si>
    <t xml:space="preserve">
D.7</t>
  </si>
  <si>
    <t>Subtotal D:</t>
  </si>
  <si>
    <t xml:space="preserve">
E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</si>
  <si>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</si>
  <si>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</si>
  <si>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</si>
  <si>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 xml:space="preserve"> </t>
  </si>
  <si>
    <t xml:space="preserve">
PROVISIONAL ITEMS</t>
  </si>
  <si>
    <t xml:space="preserve">
Cement Stabilized Fill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</si>
  <si>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</si>
  <si>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</si>
  <si>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</si>
  <si>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</si>
  <si>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3510</t>
  </si>
  <si>
    <t xml:space="preserve">
CW 3230</t>
  </si>
  <si>
    <t>Perpendicular connection</t>
  </si>
  <si>
    <t>SD-006</t>
  </si>
  <si>
    <t xml:space="preserve">Ramp curb </t>
  </si>
  <si>
    <t xml:space="preserve">
C.13</t>
  </si>
  <si>
    <t xml:space="preserve">
C.14</t>
  </si>
  <si>
    <t xml:space="preserve">
D.6</t>
  </si>
  <si>
    <t>Remove and Replace Existing Catch Basin</t>
  </si>
  <si>
    <t xml:space="preserve">
CW 3450-R3</t>
  </si>
  <si>
    <t xml:space="preserve">SD-025 </t>
  </si>
  <si>
    <t>Remove and Replace Existing Catch Pit</t>
  </si>
  <si>
    <t xml:space="preserve">
CW 2130</t>
  </si>
  <si>
    <t xml:space="preserve">SD-023 </t>
  </si>
  <si>
    <t xml:space="preserve">
Drainage Connection Pipe</t>
  </si>
  <si>
    <t xml:space="preserve">
C.9</t>
  </si>
  <si>
    <t>Barrier curb (SD-204)</t>
  </si>
  <si>
    <t>Ramp curb</t>
  </si>
  <si>
    <t>each/day</t>
  </si>
  <si>
    <t>25mm</t>
  </si>
  <si>
    <r>
      <t>150mm - 45</t>
    </r>
    <r>
      <rPr>
        <vertAlign val="superscript"/>
        <sz val="8"/>
        <color indexed="8"/>
        <rFont val="Arial"/>
        <family val="2"/>
      </rPr>
      <t>o</t>
    </r>
  </si>
  <si>
    <t>38mm</t>
  </si>
  <si>
    <t>50mm</t>
  </si>
  <si>
    <t>CASH ALLOWANCE FOR ADDITIONAL WORK</t>
  </si>
  <si>
    <t>2023 WATER MAIN RENEWALS - CONTRACT 6</t>
  </si>
  <si>
    <t xml:space="preserve">
BRAZIER STREET</t>
  </si>
  <si>
    <t>Crosses</t>
  </si>
  <si>
    <t>300mm X 300mm X 150mm X 150mm</t>
  </si>
  <si>
    <t>Reducers</t>
  </si>
  <si>
    <t>Perpendicular Connection</t>
  </si>
  <si>
    <t>300mm</t>
  </si>
  <si>
    <t>BRAZIER STREET</t>
  </si>
  <si>
    <t>MIDWINTER AVENUE</t>
  </si>
  <si>
    <t>200mm</t>
  </si>
  <si>
    <t>Fittings</t>
  </si>
  <si>
    <t>200mm X 200mm X 150mm</t>
  </si>
  <si>
    <r>
      <t>200mm - 45</t>
    </r>
    <r>
      <rPr>
        <sz val="10"/>
        <color rgb="FF000000"/>
        <rFont val="Calibri"/>
        <family val="2"/>
      </rPr>
      <t>°</t>
    </r>
  </si>
  <si>
    <t>200mm reinforced concrete pavement for early opening (24 hours)</t>
  </si>
  <si>
    <t>d)</t>
  </si>
  <si>
    <t xml:space="preserve">
B.14</t>
  </si>
  <si>
    <t xml:space="preserve">
B.15</t>
  </si>
  <si>
    <t xml:space="preserve">
TALBOT AVENUE</t>
  </si>
  <si>
    <t>300mm x 300mm x 200 mm</t>
  </si>
  <si>
    <t>200mm x 200mm X 150mm X 150mm</t>
  </si>
  <si>
    <t>Barrier Curb &amp; Gutter (SD-200)</t>
  </si>
  <si>
    <t xml:space="preserve">
Planing</t>
  </si>
  <si>
    <t>Planing 0- 50 mm depth</t>
  </si>
  <si>
    <t>Asphaltic Concrete</t>
  </si>
  <si>
    <t xml:space="preserve">
Construction of Asphaltic Concrete Patches Type 1A (175mm thick)</t>
  </si>
  <si>
    <t xml:space="preserve">
Remove and Replace Existing Catch Basin</t>
  </si>
  <si>
    <t xml:space="preserve">SD-024 </t>
  </si>
  <si>
    <t xml:space="preserve">
C.15</t>
  </si>
  <si>
    <t xml:space="preserve">
C.16</t>
  </si>
  <si>
    <t xml:space="preserve">
C.17</t>
  </si>
  <si>
    <t xml:space="preserve">
C.18</t>
  </si>
  <si>
    <t xml:space="preserve">
C.19</t>
  </si>
  <si>
    <t>TALBOT AVENUE</t>
  </si>
  <si>
    <t xml:space="preserve">
Temporary Surface Restoration</t>
  </si>
  <si>
    <t>Street Pavement</t>
  </si>
  <si>
    <t>Sidewalk</t>
  </si>
  <si>
    <r>
      <t>m</t>
    </r>
    <r>
      <rPr>
        <vertAlign val="superscript"/>
        <sz val="10"/>
        <rFont val="Arial"/>
        <family val="2"/>
      </rPr>
      <t>2</t>
    </r>
  </si>
  <si>
    <t xml:space="preserve">
D.8</t>
  </si>
  <si>
    <t>D.4</t>
  </si>
  <si>
    <t>200mm reinforced concrete pavement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</si>
</sst>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5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2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2" xfId="117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29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0" fillId="0" borderId="28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7" xfId="0" applyFont="1" applyBorder="1" applyAlignment="1" applyProtection="1">
      <alignment horizontal="center" vertical="top" wrapText="1"/>
    </xf>
    <xf numFmtId="3" fontId="0" fillId="0" borderId="27" xfId="0" applyNumberFormat="1" applyBorder="1" applyAlignment="1" applyProtection="1">
      <alignment horizontal="center" vertical="top"/>
    </xf>
    <xf numFmtId="4" fontId="0" fillId="0" borderId="27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5" fontId="41" fillId="0" borderId="27" xfId="0" applyNumberFormat="1" applyFont="1" applyFill="1" applyBorder="1" applyAlignment="1" applyProtection="1">
      <alignment horizontal="center" vertical="top" wrapTex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22" xfId="117" applyNumberFormat="1" applyBorder="1" applyAlignment="1" applyProtection="1">
      <alignment horizontal="right"/>
    </xf>
    <xf numFmtId="165" fontId="42" fillId="0" borderId="27" xfId="117" applyNumberFormat="1" applyFont="1" applyFill="1" applyBorder="1" applyAlignment="1" applyProtection="1">
      <alignment horizontal="center" vertical="top" wrapText="1"/>
    </xf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vertical="center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vertical="top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165" fontId="39" fillId="0" borderId="22" xfId="117" applyNumberFormat="1" applyFont="1" applyFill="1" applyBorder="1" applyAlignment="1" applyProtection="1">
      <alignment wrapText="1"/>
    </xf>
    <xf numFmtId="4" fontId="0" fillId="0" borderId="22" xfId="0" applyNumberFormat="1" applyBorder="1" applyAlignment="1" applyProtection="1">
      <alignment horizontal="right"/>
    </xf>
    <xf numFmtId="176" fontId="41" fillId="0" borderId="22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center"/>
    </xf>
    <xf numFmtId="0" fontId="3" fillId="0" borderId="10" xfId="117" applyNumberFormat="1" applyFont="1" applyFill="1" applyBorder="1" applyAlignment="1" applyProtection="1">
      <alignment horizontal="center" wrapText="1"/>
    </xf>
    <xf numFmtId="177" fontId="3" fillId="0" borderId="30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</xf>
    <xf numFmtId="176" fontId="3" fillId="0" borderId="10" xfId="117" applyNumberFormat="1" applyFont="1" applyFill="1" applyBorder="1" applyAlignment="1" applyProtection="1"/>
    <xf numFmtId="1" fontId="3" fillId="0" borderId="30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  <protection locked="0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1" xfId="118" applyNumberFormat="1" applyFont="1" applyFill="1" applyBorder="1" applyAlignment="1" applyProtection="1">
      <alignment horizontal="center"/>
    </xf>
    <xf numFmtId="0" fontId="3" fillId="0" borderId="27" xfId="117" applyNumberFormat="1" applyFont="1" applyFill="1" applyBorder="1" applyAlignment="1" applyProtection="1">
      <alignment horizontal="center" wrapText="1"/>
    </xf>
    <xf numFmtId="176" fontId="0" fillId="0" borderId="27" xfId="0" applyNumberFormat="1" applyBorder="1" applyAlignment="1" applyProtection="1">
      <alignment horizontal="right"/>
    </xf>
    <xf numFmtId="4" fontId="3" fillId="0" borderId="32" xfId="117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center"/>
    </xf>
    <xf numFmtId="175" fontId="27" fillId="0" borderId="32" xfId="0" applyNumberFormat="1" applyFont="1" applyFill="1" applyBorder="1" applyAlignment="1" applyProtection="1">
      <alignment wrapText="1"/>
    </xf>
    <xf numFmtId="165" fontId="27" fillId="0" borderId="15" xfId="0" applyNumberFormat="1" applyFont="1" applyFill="1" applyBorder="1" applyAlignment="1" applyProtection="1">
      <alignment horizontal="left" wrapText="1"/>
    </xf>
    <xf numFmtId="175" fontId="27" fillId="0" borderId="32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/>
    <xf numFmtId="175" fontId="42" fillId="0" borderId="13" xfId="117" applyNumberFormat="1" applyFont="1" applyFill="1" applyBorder="1" applyAlignment="1" applyProtection="1">
      <alignment horizontal="left" vertical="center"/>
    </xf>
    <xf numFmtId="165" fontId="42" fillId="0" borderId="32" xfId="117" applyNumberFormat="1" applyFont="1" applyFill="1" applyBorder="1" applyAlignment="1" applyProtection="1">
      <alignment horizontal="center" vertical="top" wrapText="1"/>
    </xf>
    <xf numFmtId="0" fontId="3" fillId="0" borderId="32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wrapText="1"/>
    </xf>
    <xf numFmtId="165" fontId="27" fillId="0" borderId="13" xfId="117" applyNumberFormat="1" applyFont="1" applyFill="1" applyBorder="1" applyAlignment="1" applyProtection="1">
      <alignment horizontal="left" wrapText="1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0" fillId="0" borderId="0" xfId="0" applyNumberFormat="1" applyAlignment="1" applyProtection="1">
      <alignment horizontal="center"/>
    </xf>
    <xf numFmtId="165" fontId="27" fillId="0" borderId="22" xfId="0" applyNumberFormat="1" applyFont="1" applyFill="1" applyBorder="1" applyAlignment="1" applyProtection="1">
      <alignment horizontal="left" wrapText="1"/>
    </xf>
    <xf numFmtId="177" fontId="3" fillId="0" borderId="25" xfId="0" applyNumberFormat="1" applyFont="1" applyFill="1" applyBorder="1" applyAlignment="1" applyProtection="1">
      <alignment horizontal="center" vertical="center"/>
    </xf>
    <xf numFmtId="177" fontId="3" fillId="0" borderId="27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3" fontId="2" fillId="0" borderId="32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175" fontId="39" fillId="0" borderId="10" xfId="117" applyNumberFormat="1" applyFont="1" applyFill="1" applyBorder="1" applyAlignment="1" applyProtection="1">
      <alignment vertical="top"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41%202022%20Water%20Main%20Renewals%20-%20Contract%2011/4.0%20Contract%20Admin/4.1%20Bid%20Opportunity%20Documents/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07"/>
  <sheetViews>
    <sheetView showGridLines="0"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5.7109375" style="11" customWidth="1"/>
    <col min="2" max="2" width="38.140625" style="12" customWidth="1"/>
    <col min="3" max="3" width="12.28515625" style="8" customWidth="1"/>
    <col min="4" max="4" width="9.85546875" style="8" customWidth="1"/>
    <col min="5" max="5" width="9.28515625" style="7" customWidth="1"/>
    <col min="6" max="6" width="10.85546875" style="1" customWidth="1"/>
    <col min="7" max="7" width="13" style="1" customWidth="1"/>
  </cols>
  <sheetData>
    <row r="1" spans="1:7" x14ac:dyDescent="0.2">
      <c r="A1" s="143"/>
      <c r="B1" s="143"/>
      <c r="C1" s="142" t="s">
        <v>2</v>
      </c>
      <c r="D1" s="142"/>
      <c r="E1" s="133"/>
      <c r="F1" s="5"/>
      <c r="G1" s="5"/>
    </row>
    <row r="2" spans="1:7" x14ac:dyDescent="0.2">
      <c r="A2" s="134"/>
      <c r="B2" s="134"/>
      <c r="C2" s="135" t="s">
        <v>10</v>
      </c>
      <c r="D2" s="136"/>
      <c r="E2" s="133"/>
      <c r="F2" s="6"/>
      <c r="G2" s="6"/>
    </row>
    <row r="3" spans="1:7" x14ac:dyDescent="0.2">
      <c r="A3" s="136"/>
      <c r="B3" s="134"/>
      <c r="C3" s="135" t="s">
        <v>138</v>
      </c>
      <c r="D3" s="137"/>
      <c r="E3" s="133"/>
      <c r="F3" s="6"/>
      <c r="G3" s="6"/>
    </row>
    <row r="4" spans="1:7" x14ac:dyDescent="0.2">
      <c r="A4" s="112" t="s">
        <v>3</v>
      </c>
      <c r="B4" s="112"/>
      <c r="C4" s="113"/>
      <c r="D4" s="113"/>
      <c r="E4" s="133"/>
      <c r="F4" s="6"/>
      <c r="G4" s="6"/>
    </row>
    <row r="5" spans="1:7" ht="22.5" x14ac:dyDescent="0.2">
      <c r="A5" s="13" t="s">
        <v>4</v>
      </c>
      <c r="B5" s="9" t="s">
        <v>5</v>
      </c>
      <c r="C5" s="24" t="s">
        <v>12</v>
      </c>
      <c r="D5" s="24" t="s">
        <v>6</v>
      </c>
      <c r="E5" s="26" t="s">
        <v>13</v>
      </c>
      <c r="F5" s="14" t="s">
        <v>7</v>
      </c>
      <c r="G5" s="26" t="s">
        <v>8</v>
      </c>
    </row>
    <row r="6" spans="1:7" ht="25.5" x14ac:dyDescent="0.2">
      <c r="A6" s="49" t="s">
        <v>59</v>
      </c>
      <c r="B6" s="48" t="s">
        <v>139</v>
      </c>
      <c r="C6" s="22"/>
      <c r="D6" s="15"/>
      <c r="E6" s="16"/>
      <c r="F6" s="10"/>
      <c r="G6" s="17"/>
    </row>
    <row r="7" spans="1:7" ht="25.5" x14ac:dyDescent="0.2">
      <c r="A7" s="46" t="s">
        <v>46</v>
      </c>
      <c r="B7" s="41" t="s">
        <v>32</v>
      </c>
      <c r="C7" s="61" t="s">
        <v>65</v>
      </c>
      <c r="D7" s="54"/>
      <c r="E7" s="55"/>
      <c r="F7" s="56"/>
      <c r="G7" s="57"/>
    </row>
    <row r="8" spans="1:7" x14ac:dyDescent="0.2">
      <c r="A8" s="37" t="s">
        <v>14</v>
      </c>
      <c r="B8" s="31" t="s">
        <v>15</v>
      </c>
      <c r="C8" s="52" t="s">
        <v>9</v>
      </c>
      <c r="D8" s="53"/>
      <c r="E8" s="58"/>
      <c r="F8" s="59"/>
      <c r="G8" s="60"/>
    </row>
    <row r="9" spans="1:7" ht="25.5" x14ac:dyDescent="0.2">
      <c r="A9" s="38" t="s">
        <v>16</v>
      </c>
      <c r="B9" s="32" t="s">
        <v>18</v>
      </c>
      <c r="C9" s="52"/>
      <c r="D9" s="18" t="s">
        <v>17</v>
      </c>
      <c r="E9" s="78">
        <v>255</v>
      </c>
      <c r="F9" s="64"/>
      <c r="G9" s="28">
        <f t="shared" ref="G9" si="0">ROUND(E9*F9,2)</f>
        <v>0</v>
      </c>
    </row>
    <row r="10" spans="1:7" ht="25.5" x14ac:dyDescent="0.2">
      <c r="A10" s="47" t="s">
        <v>47</v>
      </c>
      <c r="B10" s="41" t="s">
        <v>33</v>
      </c>
      <c r="C10" s="52" t="s">
        <v>65</v>
      </c>
      <c r="D10" s="18"/>
      <c r="E10" s="78"/>
      <c r="F10" s="79"/>
      <c r="G10" s="86"/>
    </row>
    <row r="11" spans="1:7" x14ac:dyDescent="0.2">
      <c r="A11" s="37" t="s">
        <v>14</v>
      </c>
      <c r="B11" s="31" t="s">
        <v>19</v>
      </c>
      <c r="C11" s="52" t="s">
        <v>9</v>
      </c>
      <c r="D11" s="18" t="s">
        <v>0</v>
      </c>
      <c r="E11" s="27">
        <v>1</v>
      </c>
      <c r="F11" s="64"/>
      <c r="G11" s="28">
        <f t="shared" ref="G11" si="1">ROUND(E11*F11,2)</f>
        <v>0</v>
      </c>
    </row>
    <row r="12" spans="1:7" ht="25.5" x14ac:dyDescent="0.2">
      <c r="A12" s="47" t="s">
        <v>48</v>
      </c>
      <c r="B12" s="41" t="s">
        <v>34</v>
      </c>
      <c r="C12" s="52" t="s">
        <v>65</v>
      </c>
      <c r="D12" s="18"/>
      <c r="E12" s="78"/>
      <c r="F12" s="79"/>
      <c r="G12" s="86"/>
    </row>
    <row r="13" spans="1:7" x14ac:dyDescent="0.2">
      <c r="A13" s="37" t="s">
        <v>14</v>
      </c>
      <c r="B13" s="31" t="s">
        <v>15</v>
      </c>
      <c r="C13" s="52" t="s">
        <v>9</v>
      </c>
      <c r="D13" s="18" t="s">
        <v>0</v>
      </c>
      <c r="E13" s="27">
        <v>2</v>
      </c>
      <c r="F13" s="64"/>
      <c r="G13" s="28">
        <f t="shared" ref="G13" si="2">ROUND(E13*F13,2)</f>
        <v>0</v>
      </c>
    </row>
    <row r="14" spans="1:7" ht="25.5" x14ac:dyDescent="0.2">
      <c r="A14" s="45" t="s">
        <v>49</v>
      </c>
      <c r="B14" s="41" t="s">
        <v>35</v>
      </c>
      <c r="C14" s="52" t="s">
        <v>65</v>
      </c>
      <c r="D14" s="18"/>
      <c r="E14" s="78"/>
      <c r="F14" s="79"/>
      <c r="G14" s="89"/>
    </row>
    <row r="15" spans="1:7" x14ac:dyDescent="0.2">
      <c r="A15" s="40" t="s">
        <v>14</v>
      </c>
      <c r="B15" s="34" t="s">
        <v>20</v>
      </c>
      <c r="C15" s="62" t="s">
        <v>9</v>
      </c>
      <c r="D15" s="91"/>
      <c r="E15" s="92"/>
      <c r="F15" s="93"/>
      <c r="G15" s="94"/>
    </row>
    <row r="16" spans="1:7" x14ac:dyDescent="0.2">
      <c r="A16" s="39" t="s">
        <v>16</v>
      </c>
      <c r="B16" s="33" t="s">
        <v>21</v>
      </c>
      <c r="C16" s="62" t="s">
        <v>9</v>
      </c>
      <c r="D16" s="91" t="s">
        <v>0</v>
      </c>
      <c r="E16" s="95">
        <v>2</v>
      </c>
      <c r="F16" s="96"/>
      <c r="G16" s="28">
        <f t="shared" ref="G16" si="3">ROUND(E16*F16,2)</f>
        <v>0</v>
      </c>
    </row>
    <row r="17" spans="1:7" x14ac:dyDescent="0.2">
      <c r="A17" s="40" t="s">
        <v>29</v>
      </c>
      <c r="B17" s="34" t="s">
        <v>140</v>
      </c>
      <c r="C17" s="62" t="s">
        <v>9</v>
      </c>
      <c r="D17" s="91"/>
      <c r="E17" s="92"/>
      <c r="F17" s="93"/>
      <c r="G17" s="94"/>
    </row>
    <row r="18" spans="1:7" ht="16.5" customHeight="1" x14ac:dyDescent="0.2">
      <c r="A18" s="39" t="s">
        <v>16</v>
      </c>
      <c r="B18" s="33" t="s">
        <v>141</v>
      </c>
      <c r="C18" s="62" t="s">
        <v>9</v>
      </c>
      <c r="D18" s="91" t="s">
        <v>0</v>
      </c>
      <c r="E18" s="95">
        <v>1</v>
      </c>
      <c r="F18" s="96"/>
      <c r="G18" s="28">
        <f t="shared" ref="G18" si="4">ROUND(E18*F18,2)</f>
        <v>0</v>
      </c>
    </row>
    <row r="19" spans="1:7" x14ac:dyDescent="0.2">
      <c r="A19" s="40" t="s">
        <v>31</v>
      </c>
      <c r="B19" s="34" t="s">
        <v>142</v>
      </c>
      <c r="C19" s="62" t="s">
        <v>9</v>
      </c>
      <c r="D19" s="91"/>
      <c r="E19" s="92"/>
      <c r="F19" s="93"/>
      <c r="G19" s="94"/>
    </row>
    <row r="20" spans="1:7" ht="15.75" customHeight="1" x14ac:dyDescent="0.2">
      <c r="A20" s="39" t="s">
        <v>16</v>
      </c>
      <c r="B20" s="33" t="s">
        <v>141</v>
      </c>
      <c r="C20" s="62" t="s">
        <v>9</v>
      </c>
      <c r="D20" s="91" t="s">
        <v>0</v>
      </c>
      <c r="E20" s="95">
        <v>1</v>
      </c>
      <c r="F20" s="96"/>
      <c r="G20" s="28">
        <f t="shared" ref="G20" si="5">ROUND(E20*F20,2)</f>
        <v>0</v>
      </c>
    </row>
    <row r="21" spans="1:7" ht="25.5" x14ac:dyDescent="0.2">
      <c r="A21" s="47" t="s">
        <v>50</v>
      </c>
      <c r="B21" s="41" t="s">
        <v>36</v>
      </c>
      <c r="C21" s="52" t="s">
        <v>65</v>
      </c>
      <c r="D21" s="18"/>
      <c r="E21" s="78"/>
      <c r="F21" s="79"/>
      <c r="G21" s="86"/>
    </row>
    <row r="22" spans="1:7" x14ac:dyDescent="0.2">
      <c r="A22" s="37" t="s">
        <v>14</v>
      </c>
      <c r="B22" s="31" t="s">
        <v>136</v>
      </c>
      <c r="C22" s="52" t="s">
        <v>9</v>
      </c>
      <c r="D22" s="18"/>
      <c r="E22" s="78"/>
      <c r="F22" s="79"/>
      <c r="G22" s="86"/>
    </row>
    <row r="23" spans="1:7" ht="25.5" x14ac:dyDescent="0.2">
      <c r="A23" s="38" t="s">
        <v>16</v>
      </c>
      <c r="B23" s="32" t="s">
        <v>18</v>
      </c>
      <c r="C23" s="52"/>
      <c r="D23" s="18" t="s">
        <v>17</v>
      </c>
      <c r="E23" s="78">
        <v>5</v>
      </c>
      <c r="F23" s="64"/>
      <c r="G23" s="28">
        <f t="shared" ref="G23" si="6">ROUND(E23*F23,2)</f>
        <v>0</v>
      </c>
    </row>
    <row r="24" spans="1:7" ht="25.5" x14ac:dyDescent="0.2">
      <c r="A24" s="47" t="s">
        <v>51</v>
      </c>
      <c r="B24" s="41" t="s">
        <v>37</v>
      </c>
      <c r="C24" s="52" t="s">
        <v>65</v>
      </c>
      <c r="D24" s="18"/>
      <c r="E24" s="78"/>
      <c r="F24" s="79"/>
      <c r="G24" s="86"/>
    </row>
    <row r="25" spans="1:7" x14ac:dyDescent="0.2">
      <c r="A25" s="37" t="s">
        <v>14</v>
      </c>
      <c r="B25" s="31" t="s">
        <v>136</v>
      </c>
      <c r="C25" s="52" t="s">
        <v>9</v>
      </c>
      <c r="D25" s="18" t="s">
        <v>0</v>
      </c>
      <c r="E25" s="27">
        <v>1</v>
      </c>
      <c r="F25" s="64"/>
      <c r="G25" s="28">
        <f t="shared" ref="G25" si="7">ROUND(E25*F25,2)</f>
        <v>0</v>
      </c>
    </row>
    <row r="26" spans="1:7" ht="39.75" customHeight="1" x14ac:dyDescent="0.2">
      <c r="A26" s="47" t="s">
        <v>52</v>
      </c>
      <c r="B26" s="41" t="s">
        <v>40</v>
      </c>
      <c r="C26" s="52" t="s">
        <v>65</v>
      </c>
      <c r="D26" s="18"/>
      <c r="E26" s="78"/>
      <c r="F26" s="79"/>
      <c r="G26" s="86"/>
    </row>
    <row r="27" spans="1:7" x14ac:dyDescent="0.2">
      <c r="A27" s="37" t="s">
        <v>14</v>
      </c>
      <c r="B27" s="30" t="s">
        <v>136</v>
      </c>
      <c r="C27" s="52"/>
      <c r="D27" s="18" t="s">
        <v>0</v>
      </c>
      <c r="E27" s="27">
        <v>1</v>
      </c>
      <c r="F27" s="64"/>
      <c r="G27" s="28">
        <f t="shared" ref="G27" si="8">ROUND(E27*F27,2)</f>
        <v>0</v>
      </c>
    </row>
    <row r="28" spans="1:7" ht="40.5" customHeight="1" x14ac:dyDescent="0.2">
      <c r="A28" s="47" t="s">
        <v>53</v>
      </c>
      <c r="B28" s="41" t="s">
        <v>41</v>
      </c>
      <c r="C28" s="52" t="s">
        <v>65</v>
      </c>
      <c r="D28" s="18"/>
      <c r="E28" s="78"/>
      <c r="F28" s="79"/>
      <c r="G28" s="86"/>
    </row>
    <row r="29" spans="1:7" ht="13.5" customHeight="1" x14ac:dyDescent="0.2">
      <c r="A29" s="37" t="s">
        <v>14</v>
      </c>
      <c r="B29" s="31" t="s">
        <v>23</v>
      </c>
      <c r="C29" s="52"/>
      <c r="D29" s="18"/>
      <c r="E29" s="78"/>
      <c r="F29" s="79"/>
      <c r="G29" s="86"/>
    </row>
    <row r="30" spans="1:7" x14ac:dyDescent="0.2">
      <c r="A30" s="38" t="s">
        <v>16</v>
      </c>
      <c r="B30" s="32" t="s">
        <v>15</v>
      </c>
      <c r="C30" s="52" t="s">
        <v>9</v>
      </c>
      <c r="D30" s="18" t="s">
        <v>0</v>
      </c>
      <c r="E30" s="27">
        <v>1</v>
      </c>
      <c r="F30" s="64"/>
      <c r="G30" s="28">
        <f t="shared" ref="G30" si="9">ROUND(E30*F30,2)</f>
        <v>0</v>
      </c>
    </row>
    <row r="31" spans="1:7" ht="13.5" customHeight="1" x14ac:dyDescent="0.2">
      <c r="A31" s="37" t="s">
        <v>29</v>
      </c>
      <c r="B31" s="31" t="s">
        <v>143</v>
      </c>
      <c r="C31" s="52"/>
      <c r="D31" s="18"/>
      <c r="E31" s="78"/>
      <c r="F31" s="79"/>
      <c r="G31" s="86"/>
    </row>
    <row r="32" spans="1:7" x14ac:dyDescent="0.2">
      <c r="A32" s="38" t="s">
        <v>16</v>
      </c>
      <c r="B32" s="32" t="s">
        <v>144</v>
      </c>
      <c r="C32" s="52" t="s">
        <v>9</v>
      </c>
      <c r="D32" s="18" t="s">
        <v>0</v>
      </c>
      <c r="E32" s="27">
        <v>1</v>
      </c>
      <c r="F32" s="64"/>
      <c r="G32" s="28">
        <f t="shared" ref="G32" si="10">ROUND(E32*F32,2)</f>
        <v>0</v>
      </c>
    </row>
    <row r="33" spans="1:7" ht="26.25" customHeight="1" x14ac:dyDescent="0.2">
      <c r="A33" s="47" t="s">
        <v>54</v>
      </c>
      <c r="B33" s="43" t="s">
        <v>42</v>
      </c>
      <c r="C33" s="52" t="s">
        <v>65</v>
      </c>
      <c r="D33" s="87"/>
      <c r="E33" s="27"/>
      <c r="F33" s="79"/>
      <c r="G33" s="86"/>
    </row>
    <row r="34" spans="1:7" x14ac:dyDescent="0.2">
      <c r="A34" s="37" t="s">
        <v>14</v>
      </c>
      <c r="B34" s="36" t="s">
        <v>24</v>
      </c>
      <c r="C34" s="52" t="s">
        <v>9</v>
      </c>
      <c r="D34" s="18" t="s">
        <v>0</v>
      </c>
      <c r="E34" s="27">
        <v>1</v>
      </c>
      <c r="F34" s="64"/>
      <c r="G34" s="28">
        <f t="shared" ref="G34" si="11">ROUND(E34*F34,2)</f>
        <v>0</v>
      </c>
    </row>
    <row r="35" spans="1:7" ht="25.5" x14ac:dyDescent="0.2">
      <c r="A35" s="45" t="s">
        <v>55</v>
      </c>
      <c r="B35" s="41" t="s">
        <v>43</v>
      </c>
      <c r="C35" s="52" t="s">
        <v>115</v>
      </c>
      <c r="D35" s="88"/>
      <c r="E35" s="27"/>
      <c r="F35" s="89"/>
      <c r="G35" s="28"/>
    </row>
    <row r="36" spans="1:7" ht="16.5" customHeight="1" x14ac:dyDescent="0.2">
      <c r="A36" s="37" t="s">
        <v>14</v>
      </c>
      <c r="B36" s="31" t="s">
        <v>25</v>
      </c>
      <c r="C36" s="52"/>
      <c r="D36" s="18" t="s">
        <v>26</v>
      </c>
      <c r="E36" s="78">
        <v>60</v>
      </c>
      <c r="F36" s="64"/>
      <c r="G36" s="28">
        <f t="shared" ref="G36" si="12">ROUND(E36*F36,2)</f>
        <v>0</v>
      </c>
    </row>
    <row r="37" spans="1:7" ht="16.5" customHeight="1" x14ac:dyDescent="0.2">
      <c r="A37" s="37" t="s">
        <v>29</v>
      </c>
      <c r="B37" s="31" t="s">
        <v>177</v>
      </c>
      <c r="C37" s="52"/>
      <c r="D37" s="18" t="s">
        <v>26</v>
      </c>
      <c r="E37" s="78">
        <v>60</v>
      </c>
      <c r="F37" s="64"/>
      <c r="G37" s="28">
        <f t="shared" ref="G37" si="13">ROUND(E37*F37,2)</f>
        <v>0</v>
      </c>
    </row>
    <row r="38" spans="1:7" ht="27" customHeight="1" x14ac:dyDescent="0.2">
      <c r="A38" s="45" t="s">
        <v>56</v>
      </c>
      <c r="B38" s="41" t="s">
        <v>45</v>
      </c>
      <c r="C38" s="52" t="s">
        <v>66</v>
      </c>
      <c r="D38" s="18"/>
      <c r="E38" s="78"/>
      <c r="F38" s="79"/>
      <c r="G38" s="28"/>
    </row>
    <row r="39" spans="1:7" x14ac:dyDescent="0.2">
      <c r="A39" s="37" t="s">
        <v>14</v>
      </c>
      <c r="B39" s="31" t="s">
        <v>27</v>
      </c>
      <c r="C39" s="52" t="s">
        <v>9</v>
      </c>
      <c r="D39" s="18" t="s">
        <v>26</v>
      </c>
      <c r="E39" s="78">
        <v>20</v>
      </c>
      <c r="F39" s="64"/>
      <c r="G39" s="28">
        <f t="shared" ref="G39:G43" si="14">ROUND(E39*F39,2)</f>
        <v>0</v>
      </c>
    </row>
    <row r="40" spans="1:7" ht="25.5" x14ac:dyDescent="0.2">
      <c r="A40" s="45" t="s">
        <v>57</v>
      </c>
      <c r="B40" s="51" t="s">
        <v>63</v>
      </c>
      <c r="C40" s="52" t="s">
        <v>64</v>
      </c>
      <c r="D40" s="18"/>
      <c r="E40" s="78"/>
      <c r="F40" s="79"/>
      <c r="G40" s="28"/>
    </row>
    <row r="41" spans="1:7" x14ac:dyDescent="0.2">
      <c r="A41" s="37" t="s">
        <v>14</v>
      </c>
      <c r="B41" s="82" t="s">
        <v>130</v>
      </c>
      <c r="C41" s="52" t="s">
        <v>9</v>
      </c>
      <c r="D41" s="18" t="s">
        <v>17</v>
      </c>
      <c r="E41" s="78">
        <v>50</v>
      </c>
      <c r="F41" s="64"/>
      <c r="G41" s="28">
        <f t="shared" si="14"/>
        <v>0</v>
      </c>
    </row>
    <row r="42" spans="1:7" x14ac:dyDescent="0.2">
      <c r="A42" s="37" t="s">
        <v>29</v>
      </c>
      <c r="B42" s="82" t="s">
        <v>131</v>
      </c>
      <c r="C42" s="52"/>
      <c r="D42" s="18" t="s">
        <v>17</v>
      </c>
      <c r="E42" s="123">
        <v>10</v>
      </c>
      <c r="F42" s="64"/>
      <c r="G42" s="28">
        <f t="shared" si="14"/>
        <v>0</v>
      </c>
    </row>
    <row r="43" spans="1:7" ht="38.25" x14ac:dyDescent="0.2">
      <c r="A43" s="45" t="s">
        <v>58</v>
      </c>
      <c r="B43" s="41" t="s">
        <v>44</v>
      </c>
      <c r="C43" s="52" t="s">
        <v>67</v>
      </c>
      <c r="D43" s="18" t="s">
        <v>28</v>
      </c>
      <c r="E43" s="90">
        <v>5</v>
      </c>
      <c r="F43" s="64"/>
      <c r="G43" s="28">
        <f t="shared" si="14"/>
        <v>0</v>
      </c>
    </row>
    <row r="44" spans="1:7" ht="18.75" customHeight="1" x14ac:dyDescent="0.2">
      <c r="A44" s="19"/>
      <c r="B44" s="29" t="s">
        <v>145</v>
      </c>
      <c r="C44" s="23"/>
      <c r="D44" s="20"/>
      <c r="E44" s="25"/>
      <c r="F44" s="124" t="s">
        <v>68</v>
      </c>
      <c r="G44" s="21">
        <f>SUM(G9:G43)</f>
        <v>0</v>
      </c>
    </row>
    <row r="45" spans="1:7" ht="25.5" x14ac:dyDescent="0.2">
      <c r="A45" s="49" t="s">
        <v>60</v>
      </c>
      <c r="B45" s="125" t="s">
        <v>146</v>
      </c>
      <c r="C45" s="22"/>
      <c r="D45" s="15"/>
      <c r="E45" s="16"/>
      <c r="F45" s="10"/>
      <c r="G45" s="17"/>
    </row>
    <row r="46" spans="1:7" ht="25.5" x14ac:dyDescent="0.2">
      <c r="A46" s="46" t="s">
        <v>70</v>
      </c>
      <c r="B46" s="41" t="s">
        <v>32</v>
      </c>
      <c r="C46" s="61" t="s">
        <v>65</v>
      </c>
      <c r="D46" s="54"/>
      <c r="E46" s="55"/>
      <c r="F46" s="56"/>
      <c r="G46" s="57"/>
    </row>
    <row r="47" spans="1:7" x14ac:dyDescent="0.2">
      <c r="A47" s="37" t="s">
        <v>14</v>
      </c>
      <c r="B47" s="31" t="s">
        <v>147</v>
      </c>
      <c r="C47" s="52" t="s">
        <v>9</v>
      </c>
      <c r="D47" s="53"/>
      <c r="E47" s="58"/>
      <c r="F47" s="59"/>
      <c r="G47" s="60"/>
    </row>
    <row r="48" spans="1:7" ht="25.5" x14ac:dyDescent="0.2">
      <c r="A48" s="38" t="s">
        <v>16</v>
      </c>
      <c r="B48" s="32" t="s">
        <v>18</v>
      </c>
      <c r="C48" s="52"/>
      <c r="D48" s="18" t="s">
        <v>17</v>
      </c>
      <c r="E48" s="78">
        <v>436</v>
      </c>
      <c r="F48" s="64"/>
      <c r="G48" s="28">
        <f t="shared" ref="G48" si="15">ROUND(E48*F48,2)</f>
        <v>0</v>
      </c>
    </row>
    <row r="49" spans="1:7" ht="25.5" x14ac:dyDescent="0.2">
      <c r="A49" s="47" t="s">
        <v>71</v>
      </c>
      <c r="B49" s="41" t="s">
        <v>33</v>
      </c>
      <c r="C49" s="52" t="s">
        <v>65</v>
      </c>
      <c r="D49" s="18"/>
      <c r="E49" s="78"/>
      <c r="F49" s="79"/>
      <c r="G49" s="86"/>
    </row>
    <row r="50" spans="1:7" x14ac:dyDescent="0.2">
      <c r="A50" s="37" t="s">
        <v>14</v>
      </c>
      <c r="B50" s="31" t="s">
        <v>117</v>
      </c>
      <c r="C50" s="52" t="s">
        <v>9</v>
      </c>
      <c r="D50" s="18" t="s">
        <v>0</v>
      </c>
      <c r="E50" s="27">
        <v>3</v>
      </c>
      <c r="F50" s="64"/>
      <c r="G50" s="28">
        <f t="shared" ref="G50" si="16">ROUND(E50*F50,2)</f>
        <v>0</v>
      </c>
    </row>
    <row r="51" spans="1:7" x14ac:dyDescent="0.2">
      <c r="A51" s="37" t="s">
        <v>29</v>
      </c>
      <c r="B51" s="31" t="s">
        <v>19</v>
      </c>
      <c r="C51" s="52" t="s">
        <v>9</v>
      </c>
      <c r="D51" s="18" t="s">
        <v>0</v>
      </c>
      <c r="E51" s="27">
        <v>2</v>
      </c>
      <c r="F51" s="64"/>
      <c r="G51" s="28">
        <f t="shared" ref="G51" si="17">ROUND(E51*F51,2)</f>
        <v>0</v>
      </c>
    </row>
    <row r="52" spans="1:7" ht="25.5" x14ac:dyDescent="0.2">
      <c r="A52" s="47" t="s">
        <v>72</v>
      </c>
      <c r="B52" s="41" t="s">
        <v>34</v>
      </c>
      <c r="C52" s="52" t="s">
        <v>65</v>
      </c>
      <c r="D52" s="18"/>
      <c r="E52" s="78"/>
      <c r="F52" s="79"/>
      <c r="G52" s="86"/>
    </row>
    <row r="53" spans="1:7" x14ac:dyDescent="0.2">
      <c r="A53" s="37" t="s">
        <v>14</v>
      </c>
      <c r="B53" s="31" t="s">
        <v>147</v>
      </c>
      <c r="C53" s="52" t="s">
        <v>9</v>
      </c>
      <c r="D53" s="18" t="s">
        <v>0</v>
      </c>
      <c r="E53" s="27">
        <v>4</v>
      </c>
      <c r="F53" s="64"/>
      <c r="G53" s="28">
        <f t="shared" ref="G53:G56" si="18">ROUND(E53*F53,2)</f>
        <v>0</v>
      </c>
    </row>
    <row r="54" spans="1:7" ht="25.5" x14ac:dyDescent="0.2">
      <c r="A54" s="45" t="s">
        <v>73</v>
      </c>
      <c r="B54" s="138" t="s">
        <v>148</v>
      </c>
      <c r="C54" s="52" t="s">
        <v>65</v>
      </c>
      <c r="D54" s="18"/>
      <c r="E54" s="78"/>
      <c r="F54" s="79"/>
      <c r="G54" s="28"/>
    </row>
    <row r="55" spans="1:7" x14ac:dyDescent="0.2">
      <c r="A55" s="37" t="s">
        <v>14</v>
      </c>
      <c r="B55" s="34" t="s">
        <v>61</v>
      </c>
      <c r="C55" s="52"/>
      <c r="D55" s="18"/>
      <c r="E55" s="123"/>
      <c r="F55" s="79"/>
      <c r="G55" s="28"/>
    </row>
    <row r="56" spans="1:7" x14ac:dyDescent="0.2">
      <c r="A56" s="39" t="s">
        <v>16</v>
      </c>
      <c r="B56" s="83" t="s">
        <v>149</v>
      </c>
      <c r="C56" s="52"/>
      <c r="D56" s="18" t="s">
        <v>0</v>
      </c>
      <c r="E56" s="27">
        <v>1</v>
      </c>
      <c r="F56" s="64"/>
      <c r="G56" s="28">
        <f t="shared" si="18"/>
        <v>0</v>
      </c>
    </row>
    <row r="57" spans="1:7" x14ac:dyDescent="0.2">
      <c r="A57" s="40" t="s">
        <v>29</v>
      </c>
      <c r="B57" s="34" t="s">
        <v>20</v>
      </c>
      <c r="C57" s="62" t="s">
        <v>9</v>
      </c>
      <c r="D57" s="91"/>
      <c r="E57" s="92"/>
      <c r="F57" s="79"/>
      <c r="G57" s="94"/>
    </row>
    <row r="58" spans="1:7" x14ac:dyDescent="0.2">
      <c r="A58" s="39" t="s">
        <v>16</v>
      </c>
      <c r="B58" s="33" t="s">
        <v>150</v>
      </c>
      <c r="C58" s="62" t="s">
        <v>9</v>
      </c>
      <c r="D58" s="91" t="s">
        <v>0</v>
      </c>
      <c r="E58" s="27">
        <v>3</v>
      </c>
      <c r="F58" s="64"/>
      <c r="G58" s="28">
        <f t="shared" ref="G58:G67" si="19">ROUND(E58*F58,2)</f>
        <v>0</v>
      </c>
    </row>
    <row r="59" spans="1:7" ht="25.5" x14ac:dyDescent="0.2">
      <c r="A59" s="47" t="s">
        <v>74</v>
      </c>
      <c r="B59" s="41" t="s">
        <v>36</v>
      </c>
      <c r="C59" s="52" t="s">
        <v>65</v>
      </c>
      <c r="D59" s="18"/>
      <c r="E59" s="78"/>
      <c r="F59" s="79"/>
      <c r="G59" s="28"/>
    </row>
    <row r="60" spans="1:7" x14ac:dyDescent="0.2">
      <c r="A60" s="37" t="s">
        <v>14</v>
      </c>
      <c r="B60" s="31" t="s">
        <v>22</v>
      </c>
      <c r="C60" s="52" t="s">
        <v>9</v>
      </c>
      <c r="D60" s="18"/>
      <c r="E60" s="78"/>
      <c r="F60" s="79"/>
      <c r="G60" s="28"/>
    </row>
    <row r="61" spans="1:7" ht="25.5" x14ac:dyDescent="0.2">
      <c r="A61" s="38" t="s">
        <v>16</v>
      </c>
      <c r="B61" s="32" t="s">
        <v>18</v>
      </c>
      <c r="C61" s="52"/>
      <c r="D61" s="18" t="s">
        <v>17</v>
      </c>
      <c r="E61" s="78">
        <v>80</v>
      </c>
      <c r="F61" s="64"/>
      <c r="G61" s="28">
        <f t="shared" si="19"/>
        <v>0</v>
      </c>
    </row>
    <row r="62" spans="1:7" x14ac:dyDescent="0.2">
      <c r="A62" s="37" t="s">
        <v>29</v>
      </c>
      <c r="B62" s="31" t="s">
        <v>133</v>
      </c>
      <c r="C62" s="52" t="s">
        <v>9</v>
      </c>
      <c r="D62" s="18"/>
      <c r="E62" s="78"/>
      <c r="F62" s="79"/>
      <c r="G62" s="28"/>
    </row>
    <row r="63" spans="1:7" ht="25.5" x14ac:dyDescent="0.2">
      <c r="A63" s="38" t="s">
        <v>16</v>
      </c>
      <c r="B63" s="32" t="s">
        <v>18</v>
      </c>
      <c r="C63" s="52"/>
      <c r="D63" s="18" t="s">
        <v>17</v>
      </c>
      <c r="E63" s="78">
        <v>10</v>
      </c>
      <c r="F63" s="64"/>
      <c r="G63" s="28">
        <f t="shared" si="19"/>
        <v>0</v>
      </c>
    </row>
    <row r="64" spans="1:7" x14ac:dyDescent="0.2">
      <c r="A64" s="37" t="s">
        <v>31</v>
      </c>
      <c r="B64" s="31" t="s">
        <v>135</v>
      </c>
      <c r="C64" s="52" t="s">
        <v>9</v>
      </c>
      <c r="D64" s="18"/>
      <c r="E64" s="78"/>
      <c r="F64" s="79"/>
      <c r="G64" s="28"/>
    </row>
    <row r="65" spans="1:7" ht="25.5" x14ac:dyDescent="0.2">
      <c r="A65" s="38" t="s">
        <v>16</v>
      </c>
      <c r="B65" s="32" t="s">
        <v>18</v>
      </c>
      <c r="C65" s="52"/>
      <c r="D65" s="18" t="s">
        <v>17</v>
      </c>
      <c r="E65" s="78">
        <v>10</v>
      </c>
      <c r="F65" s="64"/>
      <c r="G65" s="28">
        <f t="shared" si="19"/>
        <v>0</v>
      </c>
    </row>
    <row r="66" spans="1:7" x14ac:dyDescent="0.2">
      <c r="A66" s="37" t="s">
        <v>152</v>
      </c>
      <c r="B66" s="31" t="s">
        <v>136</v>
      </c>
      <c r="C66" s="52" t="s">
        <v>9</v>
      </c>
      <c r="D66" s="18"/>
      <c r="E66" s="78"/>
      <c r="F66" s="79"/>
      <c r="G66" s="28"/>
    </row>
    <row r="67" spans="1:7" ht="25.5" x14ac:dyDescent="0.2">
      <c r="A67" s="38" t="s">
        <v>16</v>
      </c>
      <c r="B67" s="32" t="s">
        <v>18</v>
      </c>
      <c r="C67" s="52"/>
      <c r="D67" s="18" t="s">
        <v>17</v>
      </c>
      <c r="E67" s="78">
        <v>5</v>
      </c>
      <c r="F67" s="64"/>
      <c r="G67" s="28">
        <f t="shared" si="19"/>
        <v>0</v>
      </c>
    </row>
    <row r="68" spans="1:7" ht="25.5" x14ac:dyDescent="0.2">
      <c r="A68" s="47" t="s">
        <v>75</v>
      </c>
      <c r="B68" s="41" t="s">
        <v>37</v>
      </c>
      <c r="C68" s="52" t="s">
        <v>65</v>
      </c>
      <c r="D68" s="18"/>
      <c r="E68" s="78"/>
      <c r="F68" s="79"/>
      <c r="G68" s="86"/>
    </row>
    <row r="69" spans="1:7" x14ac:dyDescent="0.2">
      <c r="A69" s="37" t="s">
        <v>14</v>
      </c>
      <c r="B69" s="31" t="s">
        <v>22</v>
      </c>
      <c r="C69" s="52" t="s">
        <v>9</v>
      </c>
      <c r="D69" s="18" t="s">
        <v>0</v>
      </c>
      <c r="E69" s="27">
        <v>19</v>
      </c>
      <c r="F69" s="64"/>
      <c r="G69" s="28">
        <f t="shared" ref="G69" si="20">ROUND(E69*F69,2)</f>
        <v>0</v>
      </c>
    </row>
    <row r="70" spans="1:7" x14ac:dyDescent="0.2">
      <c r="A70" s="37" t="s">
        <v>29</v>
      </c>
      <c r="B70" s="31" t="s">
        <v>133</v>
      </c>
      <c r="C70" s="52" t="s">
        <v>9</v>
      </c>
      <c r="D70" s="18" t="s">
        <v>0</v>
      </c>
      <c r="E70" s="27">
        <v>1</v>
      </c>
      <c r="F70" s="64"/>
      <c r="G70" s="28">
        <f t="shared" ref="G70:G72" si="21">ROUND(E70*F70,2)</f>
        <v>0</v>
      </c>
    </row>
    <row r="71" spans="1:7" x14ac:dyDescent="0.2">
      <c r="A71" s="37" t="s">
        <v>31</v>
      </c>
      <c r="B71" s="31" t="s">
        <v>135</v>
      </c>
      <c r="C71" s="52" t="s">
        <v>9</v>
      </c>
      <c r="D71" s="18" t="s">
        <v>0</v>
      </c>
      <c r="E71" s="27">
        <v>5</v>
      </c>
      <c r="F71" s="64"/>
      <c r="G71" s="28">
        <f t="shared" si="21"/>
        <v>0</v>
      </c>
    </row>
    <row r="72" spans="1:7" x14ac:dyDescent="0.2">
      <c r="A72" s="37" t="s">
        <v>152</v>
      </c>
      <c r="B72" s="31" t="s">
        <v>136</v>
      </c>
      <c r="C72" s="52" t="s">
        <v>9</v>
      </c>
      <c r="D72" s="18" t="s">
        <v>0</v>
      </c>
      <c r="E72" s="27">
        <v>1</v>
      </c>
      <c r="F72" s="64"/>
      <c r="G72" s="28">
        <f t="shared" si="21"/>
        <v>0</v>
      </c>
    </row>
    <row r="73" spans="1:7" ht="25.5" x14ac:dyDescent="0.2">
      <c r="A73" s="47" t="s">
        <v>76</v>
      </c>
      <c r="B73" s="42" t="s">
        <v>38</v>
      </c>
      <c r="C73" s="63" t="s">
        <v>65</v>
      </c>
      <c r="D73" s="97"/>
      <c r="E73" s="98"/>
      <c r="F73" s="79"/>
      <c r="G73" s="28"/>
    </row>
    <row r="74" spans="1:7" x14ac:dyDescent="0.2">
      <c r="A74" s="37" t="s">
        <v>14</v>
      </c>
      <c r="B74" s="35" t="s">
        <v>22</v>
      </c>
      <c r="C74" s="63" t="s">
        <v>9</v>
      </c>
      <c r="D74" s="97" t="s">
        <v>0</v>
      </c>
      <c r="E74" s="27">
        <v>7</v>
      </c>
      <c r="F74" s="64"/>
      <c r="G74" s="28">
        <f t="shared" ref="G74" si="22">ROUND(E74*F74,2)</f>
        <v>0</v>
      </c>
    </row>
    <row r="75" spans="1:7" ht="25.5" x14ac:dyDescent="0.2">
      <c r="A75" s="47" t="s">
        <v>77</v>
      </c>
      <c r="B75" s="42" t="s">
        <v>39</v>
      </c>
      <c r="C75" s="63" t="s">
        <v>65</v>
      </c>
      <c r="D75" s="97"/>
      <c r="E75" s="78"/>
      <c r="F75" s="79"/>
      <c r="G75" s="28"/>
    </row>
    <row r="76" spans="1:7" x14ac:dyDescent="0.2">
      <c r="A76" s="37" t="s">
        <v>14</v>
      </c>
      <c r="B76" s="35" t="s">
        <v>22</v>
      </c>
      <c r="C76" s="63" t="s">
        <v>9</v>
      </c>
      <c r="D76" s="97" t="s">
        <v>0</v>
      </c>
      <c r="E76" s="27">
        <v>7</v>
      </c>
      <c r="F76" s="64"/>
      <c r="G76" s="28">
        <f t="shared" ref="G76" si="23">ROUND(E76*F76,2)</f>
        <v>0</v>
      </c>
    </row>
    <row r="77" spans="1:7" ht="38.25" customHeight="1" x14ac:dyDescent="0.2">
      <c r="A77" s="47" t="s">
        <v>78</v>
      </c>
      <c r="B77" s="41" t="s">
        <v>40</v>
      </c>
      <c r="C77" s="52" t="s">
        <v>65</v>
      </c>
      <c r="D77" s="18"/>
      <c r="E77" s="78"/>
      <c r="F77" s="79"/>
      <c r="G77" s="86"/>
    </row>
    <row r="78" spans="1:7" x14ac:dyDescent="0.2">
      <c r="A78" s="37" t="s">
        <v>14</v>
      </c>
      <c r="B78" s="30" t="s">
        <v>22</v>
      </c>
      <c r="C78" s="52"/>
      <c r="D78" s="18" t="s">
        <v>0</v>
      </c>
      <c r="E78" s="27">
        <v>19</v>
      </c>
      <c r="F78" s="64"/>
      <c r="G78" s="28">
        <f t="shared" ref="G78" si="24">ROUND(E78*F78,2)</f>
        <v>0</v>
      </c>
    </row>
    <row r="79" spans="1:7" x14ac:dyDescent="0.2">
      <c r="A79" s="37" t="s">
        <v>29</v>
      </c>
      <c r="B79" s="30" t="s">
        <v>133</v>
      </c>
      <c r="C79" s="52"/>
      <c r="D79" s="18" t="s">
        <v>0</v>
      </c>
      <c r="E79" s="27">
        <v>1</v>
      </c>
      <c r="F79" s="64"/>
      <c r="G79" s="28">
        <f t="shared" ref="G79:G81" si="25">ROUND(E79*F79,2)</f>
        <v>0</v>
      </c>
    </row>
    <row r="80" spans="1:7" x14ac:dyDescent="0.2">
      <c r="A80" s="37" t="s">
        <v>31</v>
      </c>
      <c r="B80" s="30" t="s">
        <v>135</v>
      </c>
      <c r="C80" s="52"/>
      <c r="D80" s="18" t="s">
        <v>0</v>
      </c>
      <c r="E80" s="27">
        <v>5</v>
      </c>
      <c r="F80" s="64"/>
      <c r="G80" s="28">
        <f t="shared" si="25"/>
        <v>0</v>
      </c>
    </row>
    <row r="81" spans="1:7" x14ac:dyDescent="0.2">
      <c r="A81" s="37" t="s">
        <v>152</v>
      </c>
      <c r="B81" s="30" t="s">
        <v>136</v>
      </c>
      <c r="C81" s="52"/>
      <c r="D81" s="18" t="s">
        <v>0</v>
      </c>
      <c r="E81" s="27">
        <v>1</v>
      </c>
      <c r="F81" s="64"/>
      <c r="G81" s="28">
        <f t="shared" si="25"/>
        <v>0</v>
      </c>
    </row>
    <row r="82" spans="1:7" ht="39" customHeight="1" x14ac:dyDescent="0.2">
      <c r="A82" s="47" t="s">
        <v>79</v>
      </c>
      <c r="B82" s="41" t="s">
        <v>41</v>
      </c>
      <c r="C82" s="52" t="s">
        <v>65</v>
      </c>
      <c r="D82" s="18"/>
      <c r="E82" s="78"/>
      <c r="F82" s="79"/>
      <c r="G82" s="86"/>
    </row>
    <row r="83" spans="1:7" ht="14.25" customHeight="1" x14ac:dyDescent="0.2">
      <c r="A83" s="37" t="s">
        <v>14</v>
      </c>
      <c r="B83" s="31" t="s">
        <v>23</v>
      </c>
      <c r="C83" s="52"/>
      <c r="D83" s="18"/>
      <c r="E83" s="78"/>
      <c r="F83" s="79"/>
      <c r="G83" s="86"/>
    </row>
    <row r="84" spans="1:7" x14ac:dyDescent="0.2">
      <c r="A84" s="38" t="s">
        <v>16</v>
      </c>
      <c r="B84" s="32" t="s">
        <v>147</v>
      </c>
      <c r="C84" s="52" t="s">
        <v>9</v>
      </c>
      <c r="D84" s="18" t="s">
        <v>0</v>
      </c>
      <c r="E84" s="27">
        <v>2</v>
      </c>
      <c r="F84" s="64"/>
      <c r="G84" s="28">
        <f t="shared" ref="G84" si="26">ROUND(E84*F84,2)</f>
        <v>0</v>
      </c>
    </row>
    <row r="85" spans="1:7" ht="26.25" customHeight="1" x14ac:dyDescent="0.2">
      <c r="A85" s="47" t="s">
        <v>80</v>
      </c>
      <c r="B85" s="43" t="s">
        <v>42</v>
      </c>
      <c r="C85" s="52" t="s">
        <v>65</v>
      </c>
      <c r="D85" s="87"/>
      <c r="E85" s="27"/>
      <c r="F85" s="79"/>
      <c r="G85" s="86"/>
    </row>
    <row r="86" spans="1:7" x14ac:dyDescent="0.2">
      <c r="A86" s="37" t="s">
        <v>14</v>
      </c>
      <c r="B86" s="36" t="s">
        <v>24</v>
      </c>
      <c r="C86" s="52" t="s">
        <v>9</v>
      </c>
      <c r="D86" s="18" t="s">
        <v>0</v>
      </c>
      <c r="E86" s="27">
        <v>33</v>
      </c>
      <c r="F86" s="64"/>
      <c r="G86" s="28">
        <f t="shared" ref="G86" si="27">ROUND(E86*F86,2)</f>
        <v>0</v>
      </c>
    </row>
    <row r="87" spans="1:7" ht="25.5" x14ac:dyDescent="0.2">
      <c r="A87" s="45" t="s">
        <v>81</v>
      </c>
      <c r="B87" s="41" t="s">
        <v>43</v>
      </c>
      <c r="C87" s="52" t="s">
        <v>115</v>
      </c>
      <c r="D87" s="88"/>
      <c r="E87" s="27"/>
      <c r="F87" s="79"/>
      <c r="G87" s="28"/>
    </row>
    <row r="88" spans="1:7" ht="15.75" customHeight="1" x14ac:dyDescent="0.2">
      <c r="A88" s="37" t="s">
        <v>14</v>
      </c>
      <c r="B88" s="31" t="s">
        <v>25</v>
      </c>
      <c r="C88" s="52"/>
      <c r="D88" s="18" t="s">
        <v>26</v>
      </c>
      <c r="E88" s="78">
        <v>40</v>
      </c>
      <c r="F88" s="64"/>
      <c r="G88" s="28">
        <f t="shared" ref="G88:G89" si="28">ROUND(E88*F88,2)</f>
        <v>0</v>
      </c>
    </row>
    <row r="89" spans="1:7" ht="27.75" customHeight="1" x14ac:dyDescent="0.2">
      <c r="A89" s="37" t="s">
        <v>29</v>
      </c>
      <c r="B89" s="31" t="s">
        <v>151</v>
      </c>
      <c r="C89" s="52"/>
      <c r="D89" s="18" t="s">
        <v>26</v>
      </c>
      <c r="E89" s="78">
        <v>40</v>
      </c>
      <c r="F89" s="64"/>
      <c r="G89" s="28">
        <f t="shared" si="28"/>
        <v>0</v>
      </c>
    </row>
    <row r="90" spans="1:7" ht="27.75" customHeight="1" x14ac:dyDescent="0.2">
      <c r="A90" s="45" t="s">
        <v>82</v>
      </c>
      <c r="B90" s="41" t="s">
        <v>45</v>
      </c>
      <c r="C90" s="52" t="s">
        <v>115</v>
      </c>
      <c r="D90" s="88"/>
      <c r="E90" s="27"/>
      <c r="F90" s="79"/>
      <c r="G90" s="28"/>
    </row>
    <row r="91" spans="1:7" ht="15.75" customHeight="1" x14ac:dyDescent="0.2">
      <c r="A91" s="37" t="s">
        <v>14</v>
      </c>
      <c r="B91" s="31" t="s">
        <v>27</v>
      </c>
      <c r="C91" s="52"/>
      <c r="D91" s="18" t="s">
        <v>26</v>
      </c>
      <c r="E91" s="78">
        <v>60</v>
      </c>
      <c r="F91" s="64"/>
      <c r="G91" s="28">
        <f t="shared" ref="G91" si="29">ROUND(E91*F91,2)</f>
        <v>0</v>
      </c>
    </row>
    <row r="92" spans="1:7" ht="25.5" x14ac:dyDescent="0.2">
      <c r="A92" s="45" t="s">
        <v>153</v>
      </c>
      <c r="B92" s="51" t="s">
        <v>63</v>
      </c>
      <c r="C92" s="52" t="s">
        <v>64</v>
      </c>
      <c r="D92" s="18"/>
      <c r="E92" s="78"/>
      <c r="F92" s="79"/>
      <c r="G92" s="28"/>
    </row>
    <row r="93" spans="1:7" x14ac:dyDescent="0.2">
      <c r="A93" s="37" t="s">
        <v>14</v>
      </c>
      <c r="B93" s="82" t="s">
        <v>130</v>
      </c>
      <c r="C93" s="52" t="s">
        <v>9</v>
      </c>
      <c r="D93" s="18" t="s">
        <v>17</v>
      </c>
      <c r="E93" s="78">
        <v>20</v>
      </c>
      <c r="F93" s="64"/>
      <c r="G93" s="28">
        <f t="shared" ref="G93:G95" si="30">ROUND(E93*F93,2)</f>
        <v>0</v>
      </c>
    </row>
    <row r="94" spans="1:7" x14ac:dyDescent="0.2">
      <c r="A94" s="37" t="s">
        <v>29</v>
      </c>
      <c r="B94" s="82" t="s">
        <v>131</v>
      </c>
      <c r="C94" s="52"/>
      <c r="D94" s="18" t="s">
        <v>17</v>
      </c>
      <c r="E94" s="123">
        <v>10</v>
      </c>
      <c r="F94" s="64"/>
      <c r="G94" s="28">
        <f t="shared" si="30"/>
        <v>0</v>
      </c>
    </row>
    <row r="95" spans="1:7" ht="38.25" x14ac:dyDescent="0.2">
      <c r="A95" s="45" t="s">
        <v>154</v>
      </c>
      <c r="B95" s="44" t="s">
        <v>44</v>
      </c>
      <c r="C95" s="52" t="s">
        <v>67</v>
      </c>
      <c r="D95" s="18" t="s">
        <v>28</v>
      </c>
      <c r="E95" s="90">
        <v>5</v>
      </c>
      <c r="F95" s="64"/>
      <c r="G95" s="28">
        <f t="shared" si="30"/>
        <v>0</v>
      </c>
    </row>
    <row r="96" spans="1:7" ht="17.25" customHeight="1" x14ac:dyDescent="0.2">
      <c r="A96" s="19"/>
      <c r="B96" s="29" t="s">
        <v>146</v>
      </c>
      <c r="C96" s="23"/>
      <c r="D96" s="20"/>
      <c r="E96" s="25"/>
      <c r="F96" s="126" t="s">
        <v>69</v>
      </c>
      <c r="G96" s="50">
        <f>SUM(G48:G95)</f>
        <v>0</v>
      </c>
    </row>
    <row r="97" spans="1:7" ht="25.5" x14ac:dyDescent="0.2">
      <c r="A97" s="49" t="s">
        <v>83</v>
      </c>
      <c r="B97" s="48" t="s">
        <v>155</v>
      </c>
      <c r="C97" s="22"/>
      <c r="D97" s="15"/>
      <c r="E97" s="16"/>
      <c r="F97" s="10"/>
      <c r="G97" s="17"/>
    </row>
    <row r="98" spans="1:7" ht="25.5" x14ac:dyDescent="0.2">
      <c r="A98" s="46" t="s">
        <v>84</v>
      </c>
      <c r="B98" s="41" t="s">
        <v>32</v>
      </c>
      <c r="C98" s="61" t="s">
        <v>65</v>
      </c>
      <c r="D98" s="54"/>
      <c r="E98" s="55"/>
      <c r="F98" s="56"/>
      <c r="G98" s="57"/>
    </row>
    <row r="99" spans="1:7" x14ac:dyDescent="0.2">
      <c r="A99" s="37" t="s">
        <v>14</v>
      </c>
      <c r="B99" s="31" t="s">
        <v>147</v>
      </c>
      <c r="C99" s="52" t="s">
        <v>9</v>
      </c>
      <c r="D99" s="53"/>
      <c r="E99" s="58"/>
      <c r="F99" s="59"/>
      <c r="G99" s="60"/>
    </row>
    <row r="100" spans="1:7" ht="25.5" x14ac:dyDescent="0.2">
      <c r="A100" s="38" t="s">
        <v>16</v>
      </c>
      <c r="B100" s="32" t="s">
        <v>18</v>
      </c>
      <c r="C100" s="52"/>
      <c r="D100" s="18" t="s">
        <v>17</v>
      </c>
      <c r="E100" s="78">
        <v>464</v>
      </c>
      <c r="F100" s="64"/>
      <c r="G100" s="28">
        <f t="shared" ref="G100:G102" si="31">ROUND(E100*F100,2)</f>
        <v>0</v>
      </c>
    </row>
    <row r="101" spans="1:7" x14ac:dyDescent="0.2">
      <c r="A101" s="37" t="s">
        <v>29</v>
      </c>
      <c r="B101" s="31" t="s">
        <v>144</v>
      </c>
      <c r="C101" s="77" t="s">
        <v>9</v>
      </c>
      <c r="D101" s="18"/>
      <c r="E101" s="78"/>
      <c r="F101" s="79"/>
      <c r="G101" s="28"/>
    </row>
    <row r="102" spans="1:7" ht="25.5" x14ac:dyDescent="0.2">
      <c r="A102" s="38" t="s">
        <v>16</v>
      </c>
      <c r="B102" s="32" t="s">
        <v>18</v>
      </c>
      <c r="C102" s="77"/>
      <c r="D102" s="18" t="s">
        <v>17</v>
      </c>
      <c r="E102" s="78">
        <v>2</v>
      </c>
      <c r="F102" s="64"/>
      <c r="G102" s="79">
        <f t="shared" si="31"/>
        <v>0</v>
      </c>
    </row>
    <row r="103" spans="1:7" ht="25.5" x14ac:dyDescent="0.2">
      <c r="A103" s="47" t="s">
        <v>85</v>
      </c>
      <c r="B103" s="41" t="s">
        <v>33</v>
      </c>
      <c r="C103" s="52" t="s">
        <v>65</v>
      </c>
      <c r="D103" s="18"/>
      <c r="E103" s="78"/>
      <c r="F103" s="79"/>
      <c r="G103" s="86"/>
    </row>
    <row r="104" spans="1:7" x14ac:dyDescent="0.2">
      <c r="A104" s="37" t="s">
        <v>14</v>
      </c>
      <c r="B104" s="31" t="s">
        <v>117</v>
      </c>
      <c r="C104" s="52" t="s">
        <v>9</v>
      </c>
      <c r="D104" s="18" t="s">
        <v>0</v>
      </c>
      <c r="E104" s="27">
        <v>6</v>
      </c>
      <c r="F104" s="64"/>
      <c r="G104" s="28">
        <f t="shared" ref="G104" si="32">ROUND(E104*F104,2)</f>
        <v>0</v>
      </c>
    </row>
    <row r="105" spans="1:7" ht="25.5" x14ac:dyDescent="0.2">
      <c r="A105" s="47" t="s">
        <v>86</v>
      </c>
      <c r="B105" s="41" t="s">
        <v>34</v>
      </c>
      <c r="C105" s="52" t="s">
        <v>65</v>
      </c>
      <c r="D105" s="18"/>
      <c r="E105" s="78"/>
      <c r="F105" s="79"/>
      <c r="G105" s="86"/>
    </row>
    <row r="106" spans="1:7" x14ac:dyDescent="0.2">
      <c r="A106" s="37" t="s">
        <v>14</v>
      </c>
      <c r="B106" s="31" t="s">
        <v>147</v>
      </c>
      <c r="C106" s="52" t="s">
        <v>9</v>
      </c>
      <c r="D106" s="18" t="s">
        <v>0</v>
      </c>
      <c r="E106" s="27">
        <v>5</v>
      </c>
      <c r="F106" s="64"/>
      <c r="G106" s="28">
        <f t="shared" ref="G106" si="33">ROUND(E106*F106,2)</f>
        <v>0</v>
      </c>
    </row>
    <row r="107" spans="1:7" ht="25.5" x14ac:dyDescent="0.2">
      <c r="A107" s="45" t="s">
        <v>87</v>
      </c>
      <c r="B107" s="41" t="s">
        <v>35</v>
      </c>
      <c r="C107" s="52" t="s">
        <v>65</v>
      </c>
      <c r="D107" s="18"/>
      <c r="E107" s="78"/>
      <c r="F107" s="79"/>
      <c r="G107" s="28"/>
    </row>
    <row r="108" spans="1:7" x14ac:dyDescent="0.2">
      <c r="A108" s="40" t="s">
        <v>14</v>
      </c>
      <c r="B108" s="31" t="s">
        <v>61</v>
      </c>
      <c r="C108" s="52"/>
      <c r="D108" s="18"/>
      <c r="E108" s="78"/>
      <c r="F108" s="79"/>
      <c r="G108" s="28"/>
    </row>
    <row r="109" spans="1:7" x14ac:dyDescent="0.2">
      <c r="A109" s="39" t="s">
        <v>16</v>
      </c>
      <c r="B109" s="81" t="s">
        <v>156</v>
      </c>
      <c r="C109" s="77" t="s">
        <v>9</v>
      </c>
      <c r="D109" s="18" t="s">
        <v>0</v>
      </c>
      <c r="E109" s="27">
        <v>1</v>
      </c>
      <c r="F109" s="64"/>
      <c r="G109" s="28">
        <f t="shared" ref="G109:G111" si="34">ROUND(E109*F109,2)</f>
        <v>0</v>
      </c>
    </row>
    <row r="110" spans="1:7" x14ac:dyDescent="0.2">
      <c r="A110" s="40" t="s">
        <v>29</v>
      </c>
      <c r="B110" s="30" t="s">
        <v>20</v>
      </c>
      <c r="C110" s="77" t="s">
        <v>9</v>
      </c>
      <c r="D110" s="18"/>
      <c r="E110" s="78"/>
      <c r="F110" s="79"/>
      <c r="G110" s="28"/>
    </row>
    <row r="111" spans="1:7" x14ac:dyDescent="0.2">
      <c r="A111" s="39" t="s">
        <v>16</v>
      </c>
      <c r="B111" s="81" t="s">
        <v>134</v>
      </c>
      <c r="C111" s="80" t="s">
        <v>9</v>
      </c>
      <c r="D111" s="18" t="s">
        <v>0</v>
      </c>
      <c r="E111" s="27">
        <v>2</v>
      </c>
      <c r="F111" s="64"/>
      <c r="G111" s="28">
        <f t="shared" si="34"/>
        <v>0</v>
      </c>
    </row>
    <row r="112" spans="1:7" x14ac:dyDescent="0.2">
      <c r="A112" s="40" t="s">
        <v>31</v>
      </c>
      <c r="B112" s="30" t="s">
        <v>140</v>
      </c>
      <c r="C112" s="77" t="s">
        <v>9</v>
      </c>
      <c r="D112" s="18"/>
      <c r="E112" s="78"/>
      <c r="F112" s="79"/>
      <c r="G112" s="28"/>
    </row>
    <row r="113" spans="1:7" ht="12.75" customHeight="1" x14ac:dyDescent="0.2">
      <c r="A113" s="39" t="s">
        <v>16</v>
      </c>
      <c r="B113" s="81" t="s">
        <v>157</v>
      </c>
      <c r="C113" s="80" t="s">
        <v>9</v>
      </c>
      <c r="D113" s="18" t="s">
        <v>0</v>
      </c>
      <c r="E113" s="27">
        <v>1</v>
      </c>
      <c r="F113" s="64"/>
      <c r="G113" s="28">
        <f t="shared" ref="G113" si="35">ROUND(E113*F113,2)</f>
        <v>0</v>
      </c>
    </row>
    <row r="114" spans="1:7" ht="25.5" x14ac:dyDescent="0.2">
      <c r="A114" s="47" t="s">
        <v>88</v>
      </c>
      <c r="B114" s="41" t="s">
        <v>36</v>
      </c>
      <c r="C114" s="52" t="s">
        <v>65</v>
      </c>
      <c r="D114" s="18"/>
      <c r="E114" s="78"/>
      <c r="F114" s="79"/>
      <c r="G114" s="86"/>
    </row>
    <row r="115" spans="1:7" x14ac:dyDescent="0.2">
      <c r="A115" s="37" t="s">
        <v>14</v>
      </c>
      <c r="B115" s="31" t="s">
        <v>22</v>
      </c>
      <c r="C115" s="52" t="s">
        <v>9</v>
      </c>
      <c r="D115" s="18"/>
      <c r="E115" s="78"/>
      <c r="F115" s="79"/>
      <c r="G115" s="86"/>
    </row>
    <row r="116" spans="1:7" ht="25.5" x14ac:dyDescent="0.2">
      <c r="A116" s="38" t="s">
        <v>16</v>
      </c>
      <c r="B116" s="32" t="s">
        <v>18</v>
      </c>
      <c r="C116" s="52"/>
      <c r="D116" s="18" t="s">
        <v>17</v>
      </c>
      <c r="E116" s="78">
        <v>110</v>
      </c>
      <c r="F116" s="64"/>
      <c r="G116" s="28">
        <f t="shared" ref="G116:G122" si="36">ROUND(E116*F116,2)</f>
        <v>0</v>
      </c>
    </row>
    <row r="117" spans="1:7" x14ac:dyDescent="0.2">
      <c r="A117" s="37" t="s">
        <v>29</v>
      </c>
      <c r="B117" s="31" t="s">
        <v>133</v>
      </c>
      <c r="C117" s="52"/>
      <c r="D117" s="18"/>
      <c r="E117" s="78"/>
      <c r="F117" s="79"/>
      <c r="G117" s="28"/>
    </row>
    <row r="118" spans="1:7" ht="25.5" x14ac:dyDescent="0.2">
      <c r="A118" s="38" t="s">
        <v>16</v>
      </c>
      <c r="B118" s="32" t="s">
        <v>18</v>
      </c>
      <c r="C118" s="52"/>
      <c r="D118" s="18" t="s">
        <v>17</v>
      </c>
      <c r="E118" s="78">
        <v>20</v>
      </c>
      <c r="F118" s="64"/>
      <c r="G118" s="28">
        <f t="shared" si="36"/>
        <v>0</v>
      </c>
    </row>
    <row r="119" spans="1:7" x14ac:dyDescent="0.2">
      <c r="A119" s="37" t="s">
        <v>31</v>
      </c>
      <c r="B119" s="31" t="s">
        <v>135</v>
      </c>
      <c r="C119" s="52"/>
      <c r="D119" s="18"/>
      <c r="E119" s="78"/>
      <c r="F119" s="79"/>
      <c r="G119" s="28"/>
    </row>
    <row r="120" spans="1:7" ht="25.5" x14ac:dyDescent="0.2">
      <c r="A120" s="38" t="s">
        <v>16</v>
      </c>
      <c r="B120" s="32" t="s">
        <v>18</v>
      </c>
      <c r="C120" s="52"/>
      <c r="D120" s="18" t="s">
        <v>17</v>
      </c>
      <c r="E120" s="78">
        <v>10</v>
      </c>
      <c r="F120" s="64"/>
      <c r="G120" s="28">
        <f t="shared" si="36"/>
        <v>0</v>
      </c>
    </row>
    <row r="121" spans="1:7" x14ac:dyDescent="0.2">
      <c r="A121" s="37" t="s">
        <v>152</v>
      </c>
      <c r="B121" s="31" t="s">
        <v>136</v>
      </c>
      <c r="C121" s="52"/>
      <c r="D121" s="18"/>
      <c r="E121" s="78"/>
      <c r="F121" s="79"/>
      <c r="G121" s="28"/>
    </row>
    <row r="122" spans="1:7" ht="25.5" x14ac:dyDescent="0.2">
      <c r="A122" s="38" t="s">
        <v>16</v>
      </c>
      <c r="B122" s="32" t="s">
        <v>18</v>
      </c>
      <c r="C122" s="52"/>
      <c r="D122" s="18" t="s">
        <v>17</v>
      </c>
      <c r="E122" s="78">
        <v>10</v>
      </c>
      <c r="F122" s="64"/>
      <c r="G122" s="28">
        <f t="shared" si="36"/>
        <v>0</v>
      </c>
    </row>
    <row r="123" spans="1:7" ht="25.5" x14ac:dyDescent="0.2">
      <c r="A123" s="47" t="s">
        <v>89</v>
      </c>
      <c r="B123" s="41" t="s">
        <v>37</v>
      </c>
      <c r="C123" s="52" t="s">
        <v>65</v>
      </c>
      <c r="D123" s="18"/>
      <c r="E123" s="78"/>
      <c r="F123" s="79"/>
      <c r="G123" s="86"/>
    </row>
    <row r="124" spans="1:7" x14ac:dyDescent="0.2">
      <c r="A124" s="37" t="s">
        <v>14</v>
      </c>
      <c r="B124" s="31" t="s">
        <v>22</v>
      </c>
      <c r="C124" s="52" t="s">
        <v>9</v>
      </c>
      <c r="D124" s="18" t="s">
        <v>0</v>
      </c>
      <c r="E124" s="27">
        <v>26</v>
      </c>
      <c r="F124" s="64"/>
      <c r="G124" s="28">
        <f t="shared" ref="G124:G126" si="37">ROUND(E124*F124,2)</f>
        <v>0</v>
      </c>
    </row>
    <row r="125" spans="1:7" x14ac:dyDescent="0.2">
      <c r="A125" s="37" t="s">
        <v>29</v>
      </c>
      <c r="B125" s="31" t="s">
        <v>133</v>
      </c>
      <c r="C125" s="52" t="s">
        <v>9</v>
      </c>
      <c r="D125" s="18" t="s">
        <v>0</v>
      </c>
      <c r="E125" s="27">
        <v>4</v>
      </c>
      <c r="F125" s="64"/>
      <c r="G125" s="28">
        <f t="shared" si="37"/>
        <v>0</v>
      </c>
    </row>
    <row r="126" spans="1:7" x14ac:dyDescent="0.2">
      <c r="A126" s="37" t="s">
        <v>31</v>
      </c>
      <c r="B126" s="31" t="s">
        <v>135</v>
      </c>
      <c r="C126" s="52"/>
      <c r="D126" s="18" t="s">
        <v>0</v>
      </c>
      <c r="E126" s="27">
        <v>3</v>
      </c>
      <c r="F126" s="64"/>
      <c r="G126" s="28">
        <f t="shared" si="37"/>
        <v>0</v>
      </c>
    </row>
    <row r="127" spans="1:7" x14ac:dyDescent="0.2">
      <c r="A127" s="37" t="s">
        <v>152</v>
      </c>
      <c r="B127" s="31" t="s">
        <v>136</v>
      </c>
      <c r="C127" s="52"/>
      <c r="D127" s="18" t="s">
        <v>0</v>
      </c>
      <c r="E127" s="27">
        <v>3</v>
      </c>
      <c r="F127" s="64"/>
      <c r="G127" s="28">
        <f t="shared" ref="G127" si="38">ROUND(E127*F127,2)</f>
        <v>0</v>
      </c>
    </row>
    <row r="128" spans="1:7" ht="25.5" x14ac:dyDescent="0.2">
      <c r="A128" s="47" t="s">
        <v>94</v>
      </c>
      <c r="B128" s="42" t="s">
        <v>38</v>
      </c>
      <c r="C128" s="63" t="s">
        <v>65</v>
      </c>
      <c r="D128" s="97"/>
      <c r="E128" s="98"/>
      <c r="F128" s="79"/>
      <c r="G128" s="28"/>
    </row>
    <row r="129" spans="1:7" x14ac:dyDescent="0.2">
      <c r="A129" s="37" t="s">
        <v>14</v>
      </c>
      <c r="B129" s="35" t="s">
        <v>22</v>
      </c>
      <c r="C129" s="63" t="s">
        <v>9</v>
      </c>
      <c r="D129" s="97" t="s">
        <v>0</v>
      </c>
      <c r="E129" s="27">
        <v>12</v>
      </c>
      <c r="F129" s="64"/>
      <c r="G129" s="28">
        <f t="shared" ref="G129" si="39">ROUND(E129*F129,2)</f>
        <v>0</v>
      </c>
    </row>
    <row r="130" spans="1:7" x14ac:dyDescent="0.2">
      <c r="A130" s="37" t="s">
        <v>29</v>
      </c>
      <c r="B130" s="35" t="s">
        <v>133</v>
      </c>
      <c r="C130" s="63" t="s">
        <v>9</v>
      </c>
      <c r="D130" s="97" t="s">
        <v>0</v>
      </c>
      <c r="E130" s="27">
        <v>2</v>
      </c>
      <c r="F130" s="64"/>
      <c r="G130" s="28">
        <f t="shared" ref="G130" si="40">ROUND(E130*F130,2)</f>
        <v>0</v>
      </c>
    </row>
    <row r="131" spans="1:7" ht="25.5" x14ac:dyDescent="0.2">
      <c r="A131" s="47" t="s">
        <v>90</v>
      </c>
      <c r="B131" s="42" t="s">
        <v>39</v>
      </c>
      <c r="C131" s="63" t="s">
        <v>65</v>
      </c>
      <c r="D131" s="97"/>
      <c r="E131" s="98"/>
      <c r="F131" s="79"/>
      <c r="G131" s="28"/>
    </row>
    <row r="132" spans="1:7" x14ac:dyDescent="0.2">
      <c r="A132" s="37" t="s">
        <v>14</v>
      </c>
      <c r="B132" s="35" t="s">
        <v>22</v>
      </c>
      <c r="C132" s="63" t="s">
        <v>9</v>
      </c>
      <c r="D132" s="97" t="s">
        <v>0</v>
      </c>
      <c r="E132" s="27">
        <v>12</v>
      </c>
      <c r="F132" s="64"/>
      <c r="G132" s="28">
        <f t="shared" ref="G132:G133" si="41">ROUND(E132*F132,2)</f>
        <v>0</v>
      </c>
    </row>
    <row r="133" spans="1:7" x14ac:dyDescent="0.2">
      <c r="A133" s="37" t="s">
        <v>29</v>
      </c>
      <c r="B133" s="35" t="s">
        <v>133</v>
      </c>
      <c r="C133" s="63" t="s">
        <v>9</v>
      </c>
      <c r="D133" s="97" t="s">
        <v>0</v>
      </c>
      <c r="E133" s="27">
        <v>2</v>
      </c>
      <c r="F133" s="64"/>
      <c r="G133" s="28">
        <f t="shared" si="41"/>
        <v>0</v>
      </c>
    </row>
    <row r="134" spans="1:7" ht="38.25" customHeight="1" x14ac:dyDescent="0.2">
      <c r="A134" s="47" t="s">
        <v>129</v>
      </c>
      <c r="B134" s="41" t="s">
        <v>40</v>
      </c>
      <c r="C134" s="52" t="s">
        <v>65</v>
      </c>
      <c r="D134" s="18"/>
      <c r="E134" s="78"/>
      <c r="F134" s="79"/>
      <c r="G134" s="86"/>
    </row>
    <row r="135" spans="1:7" x14ac:dyDescent="0.2">
      <c r="A135" s="37" t="s">
        <v>14</v>
      </c>
      <c r="B135" s="30" t="s">
        <v>22</v>
      </c>
      <c r="C135" s="52"/>
      <c r="D135" s="18" t="s">
        <v>0</v>
      </c>
      <c r="E135" s="27">
        <v>26</v>
      </c>
      <c r="F135" s="64"/>
      <c r="G135" s="28">
        <f t="shared" ref="G135:G137" si="42">ROUND(E135*F135,2)</f>
        <v>0</v>
      </c>
    </row>
    <row r="136" spans="1:7" x14ac:dyDescent="0.2">
      <c r="A136" s="37" t="s">
        <v>29</v>
      </c>
      <c r="B136" s="31" t="s">
        <v>133</v>
      </c>
      <c r="C136" s="52" t="s">
        <v>9</v>
      </c>
      <c r="D136" s="18" t="s">
        <v>0</v>
      </c>
      <c r="E136" s="27">
        <v>4</v>
      </c>
      <c r="F136" s="64"/>
      <c r="G136" s="28">
        <f t="shared" si="42"/>
        <v>0</v>
      </c>
    </row>
    <row r="137" spans="1:7" x14ac:dyDescent="0.2">
      <c r="A137" s="37" t="s">
        <v>31</v>
      </c>
      <c r="B137" s="31" t="s">
        <v>135</v>
      </c>
      <c r="C137" s="52" t="s">
        <v>9</v>
      </c>
      <c r="D137" s="18" t="s">
        <v>0</v>
      </c>
      <c r="E137" s="27">
        <v>3</v>
      </c>
      <c r="F137" s="64"/>
      <c r="G137" s="28">
        <f t="shared" si="42"/>
        <v>0</v>
      </c>
    </row>
    <row r="138" spans="1:7" x14ac:dyDescent="0.2">
      <c r="A138" s="37" t="s">
        <v>152</v>
      </c>
      <c r="B138" s="31" t="s">
        <v>136</v>
      </c>
      <c r="C138" s="52" t="s">
        <v>9</v>
      </c>
      <c r="D138" s="18" t="s">
        <v>0</v>
      </c>
      <c r="E138" s="27">
        <v>3</v>
      </c>
      <c r="F138" s="64"/>
      <c r="G138" s="28">
        <f t="shared" ref="G138" si="43">ROUND(E138*F138,2)</f>
        <v>0</v>
      </c>
    </row>
    <row r="139" spans="1:7" ht="39.75" customHeight="1" x14ac:dyDescent="0.2">
      <c r="A139" s="47" t="s">
        <v>91</v>
      </c>
      <c r="B139" s="41" t="s">
        <v>41</v>
      </c>
      <c r="C139" s="52" t="s">
        <v>65</v>
      </c>
      <c r="D139" s="18"/>
      <c r="E139" s="78"/>
      <c r="F139" s="79"/>
      <c r="G139" s="86"/>
    </row>
    <row r="140" spans="1:7" ht="14.25" customHeight="1" x14ac:dyDescent="0.2">
      <c r="A140" s="37" t="s">
        <v>14</v>
      </c>
      <c r="B140" s="31" t="s">
        <v>23</v>
      </c>
      <c r="C140" s="52"/>
      <c r="D140" s="18"/>
      <c r="E140" s="78"/>
      <c r="F140" s="79"/>
      <c r="G140" s="86"/>
    </row>
    <row r="141" spans="1:7" x14ac:dyDescent="0.2">
      <c r="A141" s="38" t="s">
        <v>16</v>
      </c>
      <c r="B141" s="32" t="s">
        <v>15</v>
      </c>
      <c r="C141" s="52" t="s">
        <v>9</v>
      </c>
      <c r="D141" s="18" t="s">
        <v>0</v>
      </c>
      <c r="E141" s="27">
        <v>1</v>
      </c>
      <c r="F141" s="64"/>
      <c r="G141" s="28">
        <f t="shared" ref="G141" si="44">ROUND(E141*F141,2)</f>
        <v>0</v>
      </c>
    </row>
    <row r="142" spans="1:7" ht="14.25" customHeight="1" x14ac:dyDescent="0.2">
      <c r="A142" s="37" t="s">
        <v>29</v>
      </c>
      <c r="B142" s="31" t="s">
        <v>116</v>
      </c>
      <c r="C142" s="52"/>
      <c r="D142" s="18"/>
      <c r="E142" s="78"/>
      <c r="F142" s="79"/>
      <c r="G142" s="86"/>
    </row>
    <row r="143" spans="1:7" x14ac:dyDescent="0.2">
      <c r="A143" s="38" t="s">
        <v>16</v>
      </c>
      <c r="B143" s="32" t="s">
        <v>144</v>
      </c>
      <c r="C143" s="52" t="s">
        <v>9</v>
      </c>
      <c r="D143" s="18" t="s">
        <v>0</v>
      </c>
      <c r="E143" s="27">
        <v>1</v>
      </c>
      <c r="F143" s="64"/>
      <c r="G143" s="28">
        <f t="shared" ref="G143" si="45">ROUND(E143*F143,2)</f>
        <v>0</v>
      </c>
    </row>
    <row r="144" spans="1:7" ht="25.5" customHeight="1" x14ac:dyDescent="0.2">
      <c r="A144" s="47" t="s">
        <v>92</v>
      </c>
      <c r="B144" s="43" t="s">
        <v>42</v>
      </c>
      <c r="C144" s="52" t="s">
        <v>65</v>
      </c>
      <c r="D144" s="87"/>
      <c r="E144" s="27"/>
      <c r="F144" s="79"/>
      <c r="G144" s="86"/>
    </row>
    <row r="145" spans="1:7" ht="14.25" customHeight="1" x14ac:dyDescent="0.2">
      <c r="A145" s="37" t="s">
        <v>14</v>
      </c>
      <c r="B145" s="36" t="s">
        <v>24</v>
      </c>
      <c r="C145" s="52" t="s">
        <v>9</v>
      </c>
      <c r="D145" s="18" t="s">
        <v>0</v>
      </c>
      <c r="E145" s="78">
        <v>37</v>
      </c>
      <c r="F145" s="64"/>
      <c r="G145" s="28">
        <f t="shared" ref="G145:G154" si="46">ROUND(E145*F145,2)</f>
        <v>0</v>
      </c>
    </row>
    <row r="146" spans="1:7" ht="27.75" customHeight="1" x14ac:dyDescent="0.2">
      <c r="A146" s="45" t="s">
        <v>93</v>
      </c>
      <c r="B146" s="43" t="s">
        <v>112</v>
      </c>
      <c r="C146" s="52" t="s">
        <v>65</v>
      </c>
      <c r="D146" s="18" t="s">
        <v>132</v>
      </c>
      <c r="E146" s="78">
        <v>20</v>
      </c>
      <c r="F146" s="64"/>
      <c r="G146" s="28">
        <f t="shared" si="46"/>
        <v>0</v>
      </c>
    </row>
    <row r="147" spans="1:7" ht="25.5" x14ac:dyDescent="0.2">
      <c r="A147" s="45" t="s">
        <v>119</v>
      </c>
      <c r="B147" s="41" t="s">
        <v>43</v>
      </c>
      <c r="C147" s="52" t="s">
        <v>115</v>
      </c>
      <c r="D147" s="88"/>
      <c r="E147" s="27"/>
      <c r="F147" s="79"/>
      <c r="G147" s="28"/>
    </row>
    <row r="148" spans="1:7" x14ac:dyDescent="0.2">
      <c r="A148" s="37" t="s">
        <v>14</v>
      </c>
      <c r="B148" s="31" t="s">
        <v>25</v>
      </c>
      <c r="C148" s="52"/>
      <c r="D148" s="18" t="s">
        <v>26</v>
      </c>
      <c r="E148" s="78">
        <v>20</v>
      </c>
      <c r="F148" s="64"/>
      <c r="G148" s="28">
        <f t="shared" si="46"/>
        <v>0</v>
      </c>
    </row>
    <row r="149" spans="1:7" ht="25.5" x14ac:dyDescent="0.2">
      <c r="A149" s="37" t="s">
        <v>29</v>
      </c>
      <c r="B149" s="31" t="s">
        <v>151</v>
      </c>
      <c r="C149" s="52"/>
      <c r="D149" s="18" t="s">
        <v>26</v>
      </c>
      <c r="E149" s="78">
        <v>450</v>
      </c>
      <c r="F149" s="64"/>
      <c r="G149" s="28">
        <f t="shared" ref="G149" si="47">ROUND(E149*F149,2)</f>
        <v>0</v>
      </c>
    </row>
    <row r="150" spans="1:7" ht="27.75" customHeight="1" x14ac:dyDescent="0.2">
      <c r="A150" s="45" t="s">
        <v>120</v>
      </c>
      <c r="B150" s="41" t="s">
        <v>45</v>
      </c>
      <c r="C150" s="52" t="s">
        <v>66</v>
      </c>
      <c r="D150" s="18"/>
      <c r="E150" s="78"/>
      <c r="F150" s="79"/>
      <c r="G150" s="28"/>
    </row>
    <row r="151" spans="1:7" x14ac:dyDescent="0.2">
      <c r="A151" s="37" t="s">
        <v>14</v>
      </c>
      <c r="B151" s="31" t="s">
        <v>27</v>
      </c>
      <c r="C151" s="52" t="s">
        <v>9</v>
      </c>
      <c r="D151" s="18" t="s">
        <v>26</v>
      </c>
      <c r="E151" s="78">
        <v>180</v>
      </c>
      <c r="F151" s="64"/>
      <c r="G151" s="28">
        <f t="shared" si="46"/>
        <v>0</v>
      </c>
    </row>
    <row r="152" spans="1:7" ht="25.5" x14ac:dyDescent="0.2">
      <c r="A152" s="45" t="s">
        <v>165</v>
      </c>
      <c r="B152" s="51" t="s">
        <v>63</v>
      </c>
      <c r="C152" s="52" t="s">
        <v>64</v>
      </c>
      <c r="D152" s="18"/>
      <c r="E152" s="78"/>
      <c r="F152" s="79"/>
      <c r="G152" s="28"/>
    </row>
    <row r="153" spans="1:7" x14ac:dyDescent="0.2">
      <c r="A153" s="37" t="s">
        <v>14</v>
      </c>
      <c r="B153" s="35" t="s">
        <v>62</v>
      </c>
      <c r="C153" s="52" t="s">
        <v>9</v>
      </c>
      <c r="D153" s="18" t="s">
        <v>17</v>
      </c>
      <c r="E153" s="78">
        <v>80</v>
      </c>
      <c r="F153" s="64"/>
      <c r="G153" s="28">
        <f t="shared" si="46"/>
        <v>0</v>
      </c>
    </row>
    <row r="154" spans="1:7" x14ac:dyDescent="0.2">
      <c r="A154" s="37" t="s">
        <v>29</v>
      </c>
      <c r="B154" s="35" t="s">
        <v>118</v>
      </c>
      <c r="C154" s="52" t="s">
        <v>9</v>
      </c>
      <c r="D154" s="18" t="s">
        <v>17</v>
      </c>
      <c r="E154" s="78">
        <v>20</v>
      </c>
      <c r="F154" s="64"/>
      <c r="G154" s="28">
        <f t="shared" si="46"/>
        <v>0</v>
      </c>
    </row>
    <row r="155" spans="1:7" x14ac:dyDescent="0.2">
      <c r="A155" s="37" t="s">
        <v>31</v>
      </c>
      <c r="B155" s="82" t="s">
        <v>158</v>
      </c>
      <c r="C155" s="52" t="s">
        <v>9</v>
      </c>
      <c r="D155" s="18" t="s">
        <v>17</v>
      </c>
      <c r="E155" s="139">
        <v>20</v>
      </c>
      <c r="F155" s="141"/>
      <c r="G155" s="28">
        <f t="shared" ref="G155" si="48">ROUND(E155*F155,2)</f>
        <v>0</v>
      </c>
    </row>
    <row r="156" spans="1:7" ht="26.25" customHeight="1" x14ac:dyDescent="0.2">
      <c r="A156" s="45" t="s">
        <v>166</v>
      </c>
      <c r="B156" s="51" t="s">
        <v>159</v>
      </c>
      <c r="C156" s="77" t="s">
        <v>123</v>
      </c>
      <c r="D156" s="18"/>
      <c r="E156" s="78"/>
      <c r="F156" s="79"/>
      <c r="G156" s="28"/>
    </row>
    <row r="157" spans="1:7" x14ac:dyDescent="0.2">
      <c r="A157" s="37" t="s">
        <v>14</v>
      </c>
      <c r="B157" s="82" t="s">
        <v>160</v>
      </c>
      <c r="C157" s="52" t="s">
        <v>9</v>
      </c>
      <c r="D157" s="18"/>
      <c r="E157" s="78"/>
      <c r="F157" s="79"/>
      <c r="G157" s="28"/>
    </row>
    <row r="158" spans="1:7" x14ac:dyDescent="0.2">
      <c r="A158" s="38" t="s">
        <v>16</v>
      </c>
      <c r="B158" s="83" t="s">
        <v>161</v>
      </c>
      <c r="C158" s="52"/>
      <c r="D158" s="18" t="s">
        <v>26</v>
      </c>
      <c r="E158" s="78">
        <v>900</v>
      </c>
      <c r="F158" s="64"/>
      <c r="G158" s="28">
        <f>ROUND(E158*F158,2)</f>
        <v>0</v>
      </c>
    </row>
    <row r="159" spans="1:7" ht="38.25" x14ac:dyDescent="0.2">
      <c r="A159" s="45" t="s">
        <v>167</v>
      </c>
      <c r="B159" s="44" t="s">
        <v>44</v>
      </c>
      <c r="C159" s="52" t="s">
        <v>67</v>
      </c>
      <c r="D159" s="18" t="s">
        <v>28</v>
      </c>
      <c r="E159" s="90">
        <v>120</v>
      </c>
      <c r="F159" s="64"/>
      <c r="G159" s="28">
        <f t="shared" ref="G159:G160" si="49">ROUND(E159*F159,2)</f>
        <v>0</v>
      </c>
    </row>
    <row r="160" spans="1:7" ht="40.5" customHeight="1" x14ac:dyDescent="0.2">
      <c r="A160" s="45" t="s">
        <v>168</v>
      </c>
      <c r="B160" s="44" t="s">
        <v>162</v>
      </c>
      <c r="C160" s="52" t="s">
        <v>67</v>
      </c>
      <c r="D160" s="18" t="s">
        <v>26</v>
      </c>
      <c r="E160" s="90">
        <v>60</v>
      </c>
      <c r="F160" s="64"/>
      <c r="G160" s="28">
        <f t="shared" si="49"/>
        <v>0</v>
      </c>
    </row>
    <row r="161" spans="1:7" ht="42" customHeight="1" x14ac:dyDescent="0.2">
      <c r="A161" s="45" t="s">
        <v>169</v>
      </c>
      <c r="B161" s="44" t="s">
        <v>163</v>
      </c>
      <c r="C161" s="52" t="s">
        <v>64</v>
      </c>
      <c r="D161" s="18"/>
      <c r="E161" s="78"/>
      <c r="F161" s="79"/>
      <c r="G161" s="28"/>
    </row>
    <row r="162" spans="1:7" x14ac:dyDescent="0.2">
      <c r="A162" s="37" t="s">
        <v>14</v>
      </c>
      <c r="B162" s="82" t="s">
        <v>164</v>
      </c>
      <c r="C162" s="52" t="s">
        <v>9</v>
      </c>
      <c r="D162" s="18" t="s">
        <v>0</v>
      </c>
      <c r="E162" s="27">
        <v>1</v>
      </c>
      <c r="F162" s="64"/>
      <c r="G162" s="28">
        <f t="shared" ref="G162" si="50">ROUND(E162*F162,2)</f>
        <v>0</v>
      </c>
    </row>
    <row r="163" spans="1:7" ht="20.25" customHeight="1" x14ac:dyDescent="0.2">
      <c r="A163" s="19"/>
      <c r="B163" s="132" t="s">
        <v>170</v>
      </c>
      <c r="C163" s="23"/>
      <c r="D163" s="20"/>
      <c r="E163" s="25"/>
      <c r="F163" s="126" t="s">
        <v>95</v>
      </c>
      <c r="G163" s="50">
        <f>SUM(G100:G162)</f>
        <v>0</v>
      </c>
    </row>
    <row r="164" spans="1:7" ht="25.5" x14ac:dyDescent="0.2">
      <c r="A164" s="73" t="s">
        <v>96</v>
      </c>
      <c r="B164" s="65" t="s">
        <v>108</v>
      </c>
      <c r="C164" s="66"/>
      <c r="D164" s="67"/>
      <c r="E164" s="68"/>
      <c r="F164" s="101"/>
      <c r="G164" s="69"/>
    </row>
    <row r="165" spans="1:7" ht="25.5" x14ac:dyDescent="0.2">
      <c r="A165" s="74" t="s">
        <v>97</v>
      </c>
      <c r="B165" s="75" t="s">
        <v>109</v>
      </c>
      <c r="C165" s="70"/>
      <c r="D165" s="99" t="s">
        <v>106</v>
      </c>
      <c r="E165" s="140">
        <v>20</v>
      </c>
      <c r="F165" s="64"/>
      <c r="G165" s="100">
        <f t="shared" ref="G165" si="51">ROUND(E165*F165,2)</f>
        <v>0</v>
      </c>
    </row>
    <row r="166" spans="1:7" ht="29.25" customHeight="1" x14ac:dyDescent="0.2">
      <c r="A166" s="74" t="s">
        <v>98</v>
      </c>
      <c r="B166" s="75" t="s">
        <v>110</v>
      </c>
      <c r="C166" s="62" t="s">
        <v>66</v>
      </c>
      <c r="D166" s="91" t="s">
        <v>26</v>
      </c>
      <c r="E166" s="92">
        <v>20</v>
      </c>
      <c r="F166" s="64"/>
      <c r="G166" s="28">
        <f t="shared" ref="G166" si="52">ROUND(E166*F166,2)</f>
        <v>0</v>
      </c>
    </row>
    <row r="167" spans="1:7" ht="39" customHeight="1" x14ac:dyDescent="0.2">
      <c r="A167" s="74" t="s">
        <v>99</v>
      </c>
      <c r="B167" s="76" t="s">
        <v>111</v>
      </c>
      <c r="C167" s="62" t="s">
        <v>114</v>
      </c>
      <c r="D167" s="91" t="s">
        <v>26</v>
      </c>
      <c r="E167" s="92">
        <v>150</v>
      </c>
      <c r="F167" s="64"/>
      <c r="G167" s="28">
        <f t="shared" ref="G167:G178" si="53">ROUND(E167*F167,2)</f>
        <v>0</v>
      </c>
    </row>
    <row r="168" spans="1:7" ht="27" customHeight="1" x14ac:dyDescent="0.2">
      <c r="A168" s="154" t="s">
        <v>176</v>
      </c>
      <c r="B168" s="76" t="s">
        <v>122</v>
      </c>
      <c r="C168" s="77" t="s">
        <v>126</v>
      </c>
      <c r="D168" s="18"/>
      <c r="E168" s="78"/>
      <c r="F168" s="79"/>
      <c r="G168" s="28"/>
    </row>
    <row r="169" spans="1:7" ht="14.25" customHeight="1" x14ac:dyDescent="0.2">
      <c r="A169" s="37" t="s">
        <v>14</v>
      </c>
      <c r="B169" s="30" t="s">
        <v>124</v>
      </c>
      <c r="C169" s="77" t="s">
        <v>9</v>
      </c>
      <c r="D169" s="18" t="s">
        <v>0</v>
      </c>
      <c r="E169" s="27">
        <v>1</v>
      </c>
      <c r="F169" s="64"/>
      <c r="G169" s="28">
        <f t="shared" si="53"/>
        <v>0</v>
      </c>
    </row>
    <row r="170" spans="1:7" ht="25.5" customHeight="1" x14ac:dyDescent="0.2">
      <c r="A170" s="74" t="s">
        <v>100</v>
      </c>
      <c r="B170" s="84" t="s">
        <v>125</v>
      </c>
      <c r="C170" s="77" t="s">
        <v>126</v>
      </c>
      <c r="D170" s="18"/>
      <c r="E170" s="78"/>
      <c r="F170" s="79"/>
      <c r="G170" s="28"/>
    </row>
    <row r="171" spans="1:7" x14ac:dyDescent="0.2">
      <c r="A171" s="37" t="s">
        <v>14</v>
      </c>
      <c r="B171" s="30" t="s">
        <v>127</v>
      </c>
      <c r="C171" s="77" t="s">
        <v>9</v>
      </c>
      <c r="D171" s="18" t="s">
        <v>0</v>
      </c>
      <c r="E171" s="27">
        <v>1</v>
      </c>
      <c r="F171" s="64"/>
      <c r="G171" s="28">
        <f t="shared" si="53"/>
        <v>0</v>
      </c>
    </row>
    <row r="172" spans="1:7" ht="25.5" x14ac:dyDescent="0.2">
      <c r="A172" s="74" t="s">
        <v>121</v>
      </c>
      <c r="B172" s="76" t="s">
        <v>128</v>
      </c>
      <c r="C172" s="77" t="s">
        <v>126</v>
      </c>
      <c r="D172" s="18"/>
      <c r="E172" s="78"/>
      <c r="F172" s="79"/>
      <c r="G172" s="28"/>
    </row>
    <row r="173" spans="1:7" x14ac:dyDescent="0.2">
      <c r="A173" s="37" t="s">
        <v>14</v>
      </c>
      <c r="B173" s="30" t="s">
        <v>30</v>
      </c>
      <c r="C173" s="77" t="s">
        <v>9</v>
      </c>
      <c r="D173" s="18" t="s">
        <v>17</v>
      </c>
      <c r="E173" s="78">
        <v>10</v>
      </c>
      <c r="F173" s="64"/>
      <c r="G173" s="28">
        <f t="shared" si="53"/>
        <v>0</v>
      </c>
    </row>
    <row r="174" spans="1:7" ht="38.25" x14ac:dyDescent="0.2">
      <c r="A174" s="74" t="s">
        <v>101</v>
      </c>
      <c r="B174" s="76" t="s">
        <v>113</v>
      </c>
      <c r="C174" s="77" t="s">
        <v>65</v>
      </c>
      <c r="D174" s="18" t="s">
        <v>107</v>
      </c>
      <c r="E174" s="78"/>
      <c r="F174" s="79"/>
      <c r="G174" s="28"/>
    </row>
    <row r="175" spans="1:7" x14ac:dyDescent="0.2">
      <c r="A175" s="37" t="s">
        <v>14</v>
      </c>
      <c r="B175" s="30" t="s">
        <v>15</v>
      </c>
      <c r="C175" s="77" t="s">
        <v>9</v>
      </c>
      <c r="D175" s="18" t="s">
        <v>0</v>
      </c>
      <c r="E175" s="27">
        <v>5</v>
      </c>
      <c r="F175" s="64"/>
      <c r="G175" s="28">
        <f>ROUND(E175*F175,2)</f>
        <v>0</v>
      </c>
    </row>
    <row r="176" spans="1:7" ht="25.5" x14ac:dyDescent="0.2">
      <c r="A176" s="74" t="s">
        <v>175</v>
      </c>
      <c r="B176" s="76" t="s">
        <v>171</v>
      </c>
      <c r="C176" s="77" t="s">
        <v>65</v>
      </c>
      <c r="D176" s="18"/>
      <c r="E176" s="78"/>
      <c r="F176" s="79"/>
      <c r="G176" s="28"/>
    </row>
    <row r="177" spans="1:7" ht="14.25" x14ac:dyDescent="0.2">
      <c r="A177" s="37" t="s">
        <v>14</v>
      </c>
      <c r="B177" s="30" t="s">
        <v>172</v>
      </c>
      <c r="C177" s="80" t="s">
        <v>9</v>
      </c>
      <c r="D177" s="18" t="s">
        <v>174</v>
      </c>
      <c r="E177" s="78">
        <v>60</v>
      </c>
      <c r="F177" s="64"/>
      <c r="G177" s="28">
        <f t="shared" si="53"/>
        <v>0</v>
      </c>
    </row>
    <row r="178" spans="1:7" ht="14.25" x14ac:dyDescent="0.2">
      <c r="A178" s="37" t="s">
        <v>29</v>
      </c>
      <c r="B178" s="30" t="s">
        <v>173</v>
      </c>
      <c r="C178" s="80" t="s">
        <v>9</v>
      </c>
      <c r="D178" s="18" t="s">
        <v>174</v>
      </c>
      <c r="E178" s="78">
        <v>40</v>
      </c>
      <c r="F178" s="64"/>
      <c r="G178" s="28">
        <f t="shared" si="53"/>
        <v>0</v>
      </c>
    </row>
    <row r="179" spans="1:7" ht="18" customHeight="1" x14ac:dyDescent="0.2">
      <c r="A179" s="128"/>
      <c r="B179" s="132" t="s">
        <v>105</v>
      </c>
      <c r="C179" s="129"/>
      <c r="D179" s="130"/>
      <c r="E179" s="146" t="s">
        <v>102</v>
      </c>
      <c r="F179" s="146"/>
      <c r="G179" s="50">
        <f>SUM(G165:G178)</f>
        <v>0</v>
      </c>
    </row>
    <row r="180" spans="1:7" ht="22.5" customHeight="1" thickBot="1" x14ac:dyDescent="0.25">
      <c r="A180" s="131" t="s">
        <v>103</v>
      </c>
      <c r="B180" s="127" t="s">
        <v>137</v>
      </c>
      <c r="C180" s="71"/>
      <c r="D180" s="72"/>
      <c r="E180" s="146" t="s">
        <v>104</v>
      </c>
      <c r="F180" s="146"/>
      <c r="G180" s="50">
        <v>50000</v>
      </c>
    </row>
    <row r="181" spans="1:7" ht="15" thickTop="1" x14ac:dyDescent="0.2">
      <c r="A181" s="102"/>
      <c r="B181" s="103"/>
      <c r="C181" s="104"/>
      <c r="D181" s="104"/>
      <c r="E181" s="105"/>
      <c r="F181" s="106"/>
      <c r="G181" s="107"/>
    </row>
    <row r="182" spans="1:7" ht="14.25" x14ac:dyDescent="0.2">
      <c r="A182" s="108"/>
      <c r="B182" s="109"/>
      <c r="C182" s="110"/>
      <c r="D182" s="110"/>
      <c r="E182" s="111"/>
      <c r="F182" s="144"/>
      <c r="G182" s="145"/>
    </row>
    <row r="183" spans="1:7" ht="14.25" x14ac:dyDescent="0.2">
      <c r="A183" s="108" t="s">
        <v>11</v>
      </c>
      <c r="B183" s="112"/>
      <c r="C183" s="113"/>
      <c r="D183" s="110"/>
      <c r="E183" s="111"/>
      <c r="F183" s="150">
        <f>SUM(G44,G96,G163,G179,G180)</f>
        <v>50000</v>
      </c>
      <c r="G183" s="151"/>
    </row>
    <row r="184" spans="1:7" ht="14.25" x14ac:dyDescent="0.2">
      <c r="A184" s="114"/>
      <c r="B184" s="115"/>
      <c r="C184" s="110"/>
      <c r="D184" s="110"/>
      <c r="E184" s="111"/>
      <c r="F184" s="116"/>
      <c r="G184" s="115"/>
    </row>
    <row r="185" spans="1:7" x14ac:dyDescent="0.2">
      <c r="A185" s="117"/>
      <c r="B185" s="118"/>
      <c r="C185" s="119"/>
      <c r="D185" s="119"/>
      <c r="E185" s="147"/>
      <c r="F185" s="148"/>
      <c r="G185" s="149"/>
    </row>
    <row r="186" spans="1:7" x14ac:dyDescent="0.2">
      <c r="A186" s="117"/>
      <c r="B186" s="118"/>
      <c r="C186" s="119"/>
      <c r="D186" s="119"/>
      <c r="E186" s="152" t="s">
        <v>1</v>
      </c>
      <c r="F186" s="152"/>
      <c r="G186" s="85"/>
    </row>
    <row r="187" spans="1:7" x14ac:dyDescent="0.2">
      <c r="A187" s="120"/>
      <c r="B187" s="121"/>
      <c r="C187" s="22"/>
      <c r="D187" s="22"/>
      <c r="E187" s="122"/>
      <c r="F187" s="10"/>
      <c r="G187" s="17"/>
    </row>
    <row r="189" spans="1:7" x14ac:dyDescent="0.2">
      <c r="A189" s="2"/>
    </row>
    <row r="190" spans="1:7" x14ac:dyDescent="0.2">
      <c r="A190" s="3"/>
      <c r="B190" s="153"/>
      <c r="C190" s="153"/>
      <c r="D190" s="153"/>
      <c r="E190" s="153"/>
      <c r="F190" s="4"/>
      <c r="G190" s="4"/>
    </row>
    <row r="191" spans="1:7" x14ac:dyDescent="0.2">
      <c r="A191" s="3"/>
      <c r="B191" s="153"/>
      <c r="C191" s="153"/>
      <c r="D191" s="153"/>
      <c r="E191" s="153"/>
      <c r="F191" s="4"/>
      <c r="G191" s="4"/>
    </row>
    <row r="192" spans="1:7" x14ac:dyDescent="0.2">
      <c r="A192" s="3"/>
      <c r="B192" s="153"/>
      <c r="C192" s="153"/>
      <c r="D192" s="153"/>
      <c r="E192" s="153"/>
      <c r="F192" s="4"/>
      <c r="G192" s="4"/>
    </row>
    <row r="193" spans="1:7" x14ac:dyDescent="0.2">
      <c r="A193" s="3"/>
      <c r="B193" s="153"/>
      <c r="C193" s="153"/>
      <c r="D193" s="153"/>
      <c r="E193" s="153"/>
      <c r="F193" s="4"/>
      <c r="G193" s="4"/>
    </row>
    <row r="194" spans="1:7" x14ac:dyDescent="0.2">
      <c r="A194" s="3"/>
      <c r="B194" s="153"/>
      <c r="C194" s="153"/>
      <c r="D194" s="153"/>
      <c r="E194" s="153"/>
      <c r="F194" s="4"/>
      <c r="G194" s="4"/>
    </row>
    <row r="195" spans="1:7" x14ac:dyDescent="0.2">
      <c r="A195" s="3"/>
      <c r="B195" s="153"/>
      <c r="C195" s="153"/>
      <c r="D195" s="153"/>
      <c r="E195" s="153"/>
      <c r="F195" s="4"/>
      <c r="G195" s="4"/>
    </row>
    <row r="196" spans="1:7" x14ac:dyDescent="0.2">
      <c r="A196" s="3"/>
      <c r="B196" s="153"/>
      <c r="C196" s="153"/>
      <c r="D196" s="153"/>
      <c r="E196" s="153"/>
      <c r="F196" s="4"/>
      <c r="G196" s="4"/>
    </row>
    <row r="197" spans="1:7" x14ac:dyDescent="0.2">
      <c r="A197" s="3"/>
      <c r="B197" s="153"/>
      <c r="C197" s="153"/>
      <c r="D197" s="153"/>
      <c r="E197" s="153"/>
      <c r="F197" s="4"/>
      <c r="G197" s="4"/>
    </row>
    <row r="198" spans="1:7" x14ac:dyDescent="0.2">
      <c r="A198" s="3"/>
      <c r="B198" s="153"/>
      <c r="C198" s="153"/>
      <c r="D198" s="153"/>
      <c r="E198" s="153"/>
      <c r="F198" s="4"/>
      <c r="G198" s="4"/>
    </row>
    <row r="199" spans="1:7" x14ac:dyDescent="0.2">
      <c r="A199" s="3"/>
      <c r="B199" s="153"/>
      <c r="C199" s="153"/>
      <c r="D199" s="153"/>
      <c r="E199" s="153"/>
      <c r="F199" s="4"/>
      <c r="G199" s="4"/>
    </row>
    <row r="200" spans="1:7" x14ac:dyDescent="0.2">
      <c r="A200" s="3"/>
      <c r="B200" s="153"/>
      <c r="C200" s="153"/>
      <c r="D200" s="153"/>
      <c r="E200" s="153"/>
      <c r="F200" s="4"/>
      <c r="G200" s="4"/>
    </row>
    <row r="201" spans="1:7" x14ac:dyDescent="0.2">
      <c r="A201" s="3"/>
      <c r="B201" s="153"/>
      <c r="C201" s="153"/>
      <c r="D201" s="153"/>
      <c r="E201" s="153"/>
      <c r="F201" s="4"/>
      <c r="G201" s="4"/>
    </row>
    <row r="202" spans="1:7" x14ac:dyDescent="0.2">
      <c r="A202" s="3"/>
      <c r="B202" s="153"/>
      <c r="C202" s="153"/>
      <c r="D202" s="153"/>
      <c r="E202" s="153"/>
      <c r="F202" s="4"/>
      <c r="G202" s="4"/>
    </row>
    <row r="203" spans="1:7" x14ac:dyDescent="0.2">
      <c r="A203" s="3"/>
      <c r="B203" s="153"/>
      <c r="C203" s="153"/>
      <c r="D203" s="153"/>
      <c r="E203" s="153"/>
      <c r="F203" s="4"/>
      <c r="G203" s="4"/>
    </row>
    <row r="204" spans="1:7" x14ac:dyDescent="0.2">
      <c r="A204" s="3"/>
      <c r="B204" s="153"/>
      <c r="C204" s="153"/>
      <c r="D204" s="153"/>
      <c r="E204" s="153"/>
      <c r="F204" s="4"/>
      <c r="G204" s="4"/>
    </row>
    <row r="205" spans="1:7" x14ac:dyDescent="0.2">
      <c r="A205" s="3"/>
      <c r="B205" s="153"/>
      <c r="C205" s="153"/>
      <c r="D205" s="153"/>
      <c r="E205" s="153"/>
      <c r="F205" s="4"/>
      <c r="G205" s="4"/>
    </row>
    <row r="206" spans="1:7" x14ac:dyDescent="0.2">
      <c r="A206" s="3"/>
      <c r="B206" s="153"/>
      <c r="C206" s="153"/>
      <c r="D206" s="153"/>
      <c r="E206" s="153"/>
      <c r="F206" s="4"/>
      <c r="G206" s="4"/>
    </row>
    <row r="207" spans="1:7" x14ac:dyDescent="0.2">
      <c r="A207" s="3"/>
      <c r="B207" s="153"/>
      <c r="C207" s="153"/>
      <c r="D207" s="153"/>
      <c r="E207" s="153"/>
      <c r="F207" s="4"/>
      <c r="G207" s="4"/>
    </row>
  </sheetData>
  <sheetProtection algorithmName="SHA-512" hashValue="9e1bHNCPrIIwTHpx6PM7Zp0pv8X9XeIs4qJat/sn2z1SXZ44pnuIaDJEPyZKaCIgl6VFfkNBG6GCreGxPBVfng==" saltValue="M5hkRTEZZu8mI3YdwXLkYQ==" spinCount="100000" sheet="1" selectLockedCells="1"/>
  <mergeCells count="26">
    <mergeCell ref="B207:E207"/>
    <mergeCell ref="B200:E200"/>
    <mergeCell ref="B201:E201"/>
    <mergeCell ref="B204:E204"/>
    <mergeCell ref="B205:E205"/>
    <mergeCell ref="B203:E203"/>
    <mergeCell ref="B202:E202"/>
    <mergeCell ref="E186:F186"/>
    <mergeCell ref="B190:E190"/>
    <mergeCell ref="B198:E198"/>
    <mergeCell ref="B206:E206"/>
    <mergeCell ref="B199:E199"/>
    <mergeCell ref="B194:E194"/>
    <mergeCell ref="B195:E195"/>
    <mergeCell ref="B196:E196"/>
    <mergeCell ref="B197:E197"/>
    <mergeCell ref="B191:E191"/>
    <mergeCell ref="B192:E192"/>
    <mergeCell ref="B193:E193"/>
    <mergeCell ref="C1:D1"/>
    <mergeCell ref="A1:B1"/>
    <mergeCell ref="F182:G182"/>
    <mergeCell ref="E179:F179"/>
    <mergeCell ref="E185:G185"/>
    <mergeCell ref="F183:G183"/>
    <mergeCell ref="E180:F180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45:F95 F97:F162 F165:F180 F6:F4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98-2023
&amp;C                     &amp;R Bid Submission
Page &amp;P           </oddHeader>
    <oddFooter xml:space="preserve">&amp;R____________________________
Name of Bidder                    </oddFooter>
  </headerFooter>
  <rowBreaks count="5" manualBreakCount="5">
    <brk id="34" max="6" man="1"/>
    <brk id="74" max="6" man="1"/>
    <brk id="96" max="6" man="1"/>
    <brk id="138" max="6" man="1"/>
    <brk id="16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2022-03-09T16:33:10Z</cp:lastPrinted>
  <dcterms:created xsi:type="dcterms:W3CDTF">1999-10-18T14:40:40Z</dcterms:created>
  <dcterms:modified xsi:type="dcterms:W3CDTF">2023-03-16T14:29:41Z</dcterms:modified>
</cp:coreProperties>
</file>