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29-2023\WORK IN PROGRESS\929-2023\"/>
    </mc:Choice>
  </mc:AlternateContent>
  <xr:revisionPtr revIDLastSave="0" documentId="13_ncr:1_{CD938207-A448-413B-8BE1-7CEA1C420285}" xr6:coauthVersionLast="36" xr6:coauthVersionMax="36" xr10:uidLastSave="{00000000-0000-0000-0000-000000000000}"/>
  <workbookProtection workbookAlgorithmName="SHA-512" workbookHashValue="QFP2+Pvoy53r8htfw2vxEnxv3VhF4qPCwM0FAhFk6UBMa6T+Yvypg2zXLR3UripYvr7ot+GfyW+8533VzFZJwQ==" workbookSaltValue="R07zO7WJO/fjXDlX6lPCPA==" workbookSpinCount="100000" lockStructure="1"/>
  <bookViews>
    <workbookView xWindow="-120" yWindow="-120" windowWidth="29040" windowHeight="158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prices'!$A$1:$J$44</definedName>
    <definedName name="Print_Area_1">'Unit prices'!#REF!</definedName>
    <definedName name="Print_Area_2">#REF!</definedName>
    <definedName name="_xlnm.Print_Titles" localSheetId="0">'Unit prices'!$1:$6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I39" i="2" l="1"/>
  <c r="J30" i="2" l="1"/>
  <c r="J36" i="2"/>
  <c r="J25" i="2"/>
  <c r="J20" i="2"/>
  <c r="J18" i="2"/>
  <c r="J14" i="2"/>
  <c r="J9" i="2"/>
  <c r="J7" i="2"/>
  <c r="J35" i="2" l="1"/>
  <c r="A9" i="2"/>
  <c r="A14" i="2" s="1"/>
  <c r="A18" i="2" s="1"/>
  <c r="A20" i="2" s="1"/>
  <c r="A25" i="2" s="1"/>
  <c r="A30" i="2" s="1"/>
  <c r="A36" i="2" s="1"/>
</calcChain>
</file>

<file path=xl/sharedStrings.xml><?xml version="1.0" encoding="utf-8"?>
<sst xmlns="http://schemas.openxmlformats.org/spreadsheetml/2006/main" count="139" uniqueCount="79">
  <si>
    <t>FORM B:FEES</t>
  </si>
  <si>
    <t>(see B10 clause in RFP document)</t>
  </si>
  <si>
    <t xml:space="preserve">SOUTH END WATER POLLUTION CONTROL CENTRE (SEWPCC) B679 CHILLER REPLACEMENT </t>
  </si>
  <si>
    <t>Unit Prices</t>
  </si>
  <si>
    <t>Description</t>
  </si>
  <si>
    <t>Item</t>
  </si>
  <si>
    <t>Spec.
Ref</t>
  </si>
  <si>
    <t>Unit</t>
  </si>
  <si>
    <t>Approximate Quantity</t>
  </si>
  <si>
    <t>Unit Price</t>
  </si>
  <si>
    <t>Amount</t>
  </si>
  <si>
    <t>Mobilization / Demobilization</t>
  </si>
  <si>
    <t>Lump Sum</t>
  </si>
  <si>
    <t>Commisioning, O&amp;M, Training &amp; As-Builts</t>
  </si>
  <si>
    <t>Name of Bidder</t>
  </si>
  <si>
    <t>Mechanical equipment Material</t>
  </si>
  <si>
    <t>Mechanical Equipment Installation</t>
  </si>
  <si>
    <t>Electrical Equipment Material</t>
  </si>
  <si>
    <t>Electrical Equipment Installation</t>
  </si>
  <si>
    <t>Site Demolition and new structure work</t>
  </si>
  <si>
    <t>23 46 19</t>
  </si>
  <si>
    <t>01 11 00</t>
  </si>
  <si>
    <t>01 32 00</t>
  </si>
  <si>
    <t xml:space="preserve">01 41 00 </t>
  </si>
  <si>
    <t>01 43 33</t>
  </si>
  <si>
    <t>01 61 00</t>
  </si>
  <si>
    <t xml:space="preserve">  
</t>
  </si>
  <si>
    <t>01 35 29.01</t>
  </si>
  <si>
    <t>01 31 13</t>
  </si>
  <si>
    <t>01 41 00</t>
  </si>
  <si>
    <t>01 73 03</t>
  </si>
  <si>
    <t>01 74 11</t>
  </si>
  <si>
    <t>02 41 13</t>
  </si>
  <si>
    <t>01 45 16.13</t>
  </si>
  <si>
    <t xml:space="preserve"> 01 61 00</t>
  </si>
  <si>
    <t xml:space="preserve">01 77 00 </t>
  </si>
  <si>
    <t xml:space="preserve"> 01 78 23 </t>
  </si>
  <si>
    <t xml:space="preserve"> 01 79 00</t>
  </si>
  <si>
    <t>01 91 14</t>
  </si>
  <si>
    <t>23 05 93</t>
  </si>
  <si>
    <t xml:space="preserve">26 08 05 </t>
  </si>
  <si>
    <t>40 80 01</t>
  </si>
  <si>
    <t xml:space="preserve">01 74 11 </t>
  </si>
  <si>
    <t>03 10 00</t>
  </si>
  <si>
    <t>03 21 00</t>
  </si>
  <si>
    <t>03 30 00</t>
  </si>
  <si>
    <t>03 39 00</t>
  </si>
  <si>
    <t>23 21 13</t>
  </si>
  <si>
    <t>23 23 00</t>
  </si>
  <si>
    <t>40 05 15</t>
  </si>
  <si>
    <t>40 42 13</t>
  </si>
  <si>
    <t xml:space="preserve"> 01 32 00</t>
  </si>
  <si>
    <t>01 79 00</t>
  </si>
  <si>
    <t>07 84 00</t>
  </si>
  <si>
    <t>09 90 00</t>
  </si>
  <si>
    <t>23 34 00</t>
  </si>
  <si>
    <t>23 37 00</t>
  </si>
  <si>
    <t xml:space="preserve">23 46 19 </t>
  </si>
  <si>
    <t>23 21 13.01</t>
  </si>
  <si>
    <t>23 21 13.02</t>
  </si>
  <si>
    <t>23 21 13.03</t>
  </si>
  <si>
    <t>23 31 13</t>
  </si>
  <si>
    <t>26 05 01</t>
  </si>
  <si>
    <t>26 05 21</t>
  </si>
  <si>
    <t>26 05 29</t>
  </si>
  <si>
    <t>26 05 31</t>
  </si>
  <si>
    <t>26 05 34</t>
  </si>
  <si>
    <t>26 28 14</t>
  </si>
  <si>
    <t xml:space="preserve"> 26 28 23</t>
  </si>
  <si>
    <t xml:space="preserve">01 43 33 </t>
  </si>
  <si>
    <t xml:space="preserve"> 26 05 01</t>
  </si>
  <si>
    <t>26 08 05</t>
  </si>
  <si>
    <t xml:space="preserve">26 28 14 </t>
  </si>
  <si>
    <t>Allowance</t>
  </si>
  <si>
    <t>SUB-TOTAL</t>
  </si>
  <si>
    <t>TOTAL BID PRICE (MRST and GST extra) (in numbers)</t>
  </si>
  <si>
    <t>Extra Work Cash Allowance</t>
  </si>
  <si>
    <t>E7</t>
  </si>
  <si>
    <r>
      <t xml:space="preserve">E3, E4, E5
 </t>
    </r>
    <r>
      <rPr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</si>
</sst>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&quot;$&quot;#,##0.00\ ;\(&quot;$&quot;#,##0.00\)"/>
    <numFmt numFmtId="177" formatCode="&quot;$&quot;#,##0\ ;\(&quot;$&quot;#,##0\)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2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1" fillId="0" borderId="0"/>
    <xf numFmtId="0" fontId="3" fillId="25" borderId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0" fontId="24" fillId="0" borderId="0"/>
    <xf numFmtId="0" fontId="1" fillId="0" borderId="0"/>
    <xf numFmtId="0" fontId="37" fillId="0" borderId="0" applyNumberFormat="0" applyFill="0" applyBorder="0" applyAlignment="0" applyProtection="0"/>
  </cellStyleXfs>
  <cellXfs count="11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/>
    <xf numFmtId="4" fontId="0" fillId="0" borderId="14" xfId="0" applyNumberFormat="1" applyBorder="1" applyAlignment="1" applyProtection="1">
      <alignment horizontal="center"/>
    </xf>
    <xf numFmtId="0" fontId="0" fillId="0" borderId="14" xfId="0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center" wrapText="1"/>
    </xf>
    <xf numFmtId="3" fontId="0" fillId="0" borderId="21" xfId="0" applyNumberFormat="1" applyBorder="1" applyAlignment="1" applyProtection="1">
      <alignment horizontal="center"/>
    </xf>
    <xf numFmtId="175" fontId="0" fillId="0" borderId="22" xfId="0" applyNumberFormat="1" applyBorder="1" applyAlignment="1" applyProtection="1">
      <alignment horizontal="right"/>
    </xf>
    <xf numFmtId="0" fontId="0" fillId="0" borderId="23" xfId="0" applyBorder="1" applyAlignment="1" applyProtection="1">
      <alignment wrapText="1"/>
    </xf>
    <xf numFmtId="0" fontId="3" fillId="0" borderId="23" xfId="0" applyFont="1" applyBorder="1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164" fontId="0" fillId="0" borderId="25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Protection="1"/>
    <xf numFmtId="175" fontId="0" fillId="0" borderId="20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horizontal="center" wrapText="1"/>
    </xf>
    <xf numFmtId="175" fontId="0" fillId="0" borderId="14" xfId="0" applyNumberFormat="1" applyBorder="1" applyAlignment="1" applyProtection="1">
      <alignment horizontal="right"/>
    </xf>
    <xf numFmtId="175" fontId="0" fillId="0" borderId="24" xfId="0" applyNumberFormat="1" applyBorder="1" applyAlignment="1" applyProtection="1">
      <alignment horizontal="right"/>
    </xf>
    <xf numFmtId="0" fontId="3" fillId="0" borderId="16" xfId="0" applyNumberFormat="1" applyFont="1" applyBorder="1" applyAlignment="1" applyProtection="1">
      <alignment wrapText="1"/>
    </xf>
    <xf numFmtId="0" fontId="3" fillId="0" borderId="0" xfId="0" applyNumberFormat="1" applyFont="1" applyBorder="1" applyAlignment="1" applyProtection="1">
      <alignment wrapText="1"/>
    </xf>
    <xf numFmtId="0" fontId="3" fillId="0" borderId="20" xfId="0" applyNumberFormat="1" applyFont="1" applyBorder="1" applyAlignment="1" applyProtection="1">
      <alignment wrapText="1"/>
    </xf>
    <xf numFmtId="164" fontId="0" fillId="0" borderId="31" xfId="0" applyNumberFormat="1" applyBorder="1" applyProtection="1"/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26" xfId="0" applyNumberFormat="1" applyFont="1" applyBorder="1" applyAlignment="1" applyProtection="1">
      <alignment horizontal="center" vertical="center" wrapText="1"/>
    </xf>
    <xf numFmtId="49" fontId="3" fillId="0" borderId="20" xfId="0" applyNumberFormat="1" applyFont="1" applyBorder="1" applyAlignment="1" applyProtection="1">
      <alignment horizontal="center" vertical="center" wrapText="1"/>
    </xf>
    <xf numFmtId="49" fontId="3" fillId="0" borderId="24" xfId="0" applyNumberFormat="1" applyFont="1" applyBorder="1" applyAlignment="1" applyProtection="1">
      <alignment horizontal="center" vertical="center" wrapText="1"/>
    </xf>
    <xf numFmtId="0" fontId="0" fillId="0" borderId="32" xfId="0" applyBorder="1" applyAlignment="1" applyProtection="1">
      <alignment wrapText="1"/>
    </xf>
    <xf numFmtId="0" fontId="0" fillId="0" borderId="33" xfId="0" applyBorder="1" applyAlignment="1" applyProtection="1">
      <alignment wrapText="1"/>
    </xf>
    <xf numFmtId="0" fontId="3" fillId="0" borderId="34" xfId="0" applyFont="1" applyBorder="1" applyAlignment="1" applyProtection="1">
      <alignment horizontal="center" vertical="center" wrapText="1"/>
    </xf>
    <xf numFmtId="175" fontId="2" fillId="0" borderId="12" xfId="0" applyNumberFormat="1" applyFont="1" applyBorder="1" applyAlignment="1" applyProtection="1">
      <alignment horizontal="center" wrapText="1"/>
    </xf>
    <xf numFmtId="49" fontId="3" fillId="0" borderId="25" xfId="0" applyNumberFormat="1" applyFont="1" applyBorder="1" applyAlignment="1" applyProtection="1">
      <alignment horizontal="center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6" xfId="0" applyNumberFormat="1" applyFont="1" applyBorder="1" applyAlignment="1" applyProtection="1">
      <alignment horizont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14" xfId="0" applyNumberFormat="1" applyFont="1" applyBorder="1" applyAlignment="1" applyProtection="1">
      <alignment horizontal="center" vertical="center" wrapText="1"/>
    </xf>
    <xf numFmtId="49" fontId="3" fillId="0" borderId="25" xfId="0" applyNumberFormat="1" applyFont="1" applyBorder="1" applyAlignment="1" applyProtection="1">
      <alignment horizontal="center" vertical="center" wrapText="1"/>
    </xf>
    <xf numFmtId="49" fontId="3" fillId="0" borderId="27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49" fontId="3" fillId="26" borderId="26" xfId="0" applyNumberFormat="1" applyFont="1" applyFill="1" applyBorder="1" applyAlignment="1" applyProtection="1">
      <alignment horizontal="center" vertical="center" wrapText="1"/>
    </xf>
    <xf numFmtId="49" fontId="3" fillId="26" borderId="20" xfId="0" applyNumberFormat="1" applyFont="1" applyFill="1" applyBorder="1" applyAlignment="1" applyProtection="1">
      <alignment horizontal="center" vertical="center" wrapText="1"/>
    </xf>
    <xf numFmtId="164" fontId="0" fillId="27" borderId="16" xfId="0" applyNumberFormat="1" applyFill="1" applyBorder="1" applyAlignment="1" applyProtection="1">
      <alignment horizontal="right"/>
    </xf>
    <xf numFmtId="49" fontId="3" fillId="27" borderId="0" xfId="0" applyNumberFormat="1" applyFont="1" applyFill="1" applyBorder="1" applyAlignment="1" applyProtection="1">
      <alignment horizontal="center" vertical="center" wrapText="1"/>
    </xf>
    <xf numFmtId="0" fontId="3" fillId="27" borderId="0" xfId="0" applyFont="1" applyFill="1" applyBorder="1" applyAlignment="1" applyProtection="1">
      <alignment horizontal="center" wrapText="1"/>
    </xf>
    <xf numFmtId="3" fontId="0" fillId="27" borderId="27" xfId="0" applyNumberFormat="1" applyFill="1" applyBorder="1" applyAlignment="1" applyProtection="1">
      <alignment horizontal="center"/>
    </xf>
    <xf numFmtId="175" fontId="3" fillId="27" borderId="27" xfId="0" applyNumberFormat="1" applyFont="1" applyFill="1" applyBorder="1" applyAlignment="1" applyProtection="1">
      <alignment horizontal="right" wrapText="1"/>
    </xf>
    <xf numFmtId="175" fontId="0" fillId="27" borderId="26" xfId="0" applyNumberFormat="1" applyFill="1" applyBorder="1" applyAlignment="1" applyProtection="1">
      <alignment horizontal="right"/>
    </xf>
    <xf numFmtId="0" fontId="36" fillId="27" borderId="17" xfId="1" applyFont="1" applyFill="1" applyBorder="1" applyAlignment="1" applyProtection="1">
      <alignment horizontal="left"/>
    </xf>
    <xf numFmtId="0" fontId="36" fillId="27" borderId="18" xfId="1" applyFont="1" applyFill="1" applyBorder="1" applyAlignment="1" applyProtection="1">
      <alignment horizontal="left"/>
    </xf>
    <xf numFmtId="0" fontId="36" fillId="27" borderId="18" xfId="1" applyFont="1" applyFill="1" applyBorder="1" applyAlignment="1" applyProtection="1">
      <alignment horizontal="center"/>
    </xf>
    <xf numFmtId="4" fontId="36" fillId="27" borderId="18" xfId="1" applyNumberFormat="1" applyFont="1" applyFill="1" applyBorder="1" applyAlignment="1" applyProtection="1">
      <alignment horizontal="center"/>
    </xf>
    <xf numFmtId="175" fontId="36" fillId="27" borderId="18" xfId="1" applyNumberFormat="1" applyFont="1" applyFill="1" applyBorder="1" applyAlignment="1" applyProtection="1">
      <alignment horizontal="left"/>
    </xf>
    <xf numFmtId="175" fontId="36" fillId="27" borderId="19" xfId="1" applyNumberFormat="1" applyFont="1" applyFill="1" applyBorder="1" applyAlignment="1" applyProtection="1">
      <alignment horizontal="left"/>
    </xf>
    <xf numFmtId="0" fontId="36" fillId="27" borderId="16" xfId="1" applyFont="1" applyFill="1" applyBorder="1" applyAlignment="1" applyProtection="1">
      <alignment horizontal="left"/>
    </xf>
    <xf numFmtId="0" fontId="36" fillId="27" borderId="0" xfId="1" applyFont="1" applyFill="1" applyAlignment="1" applyProtection="1">
      <alignment horizontal="left"/>
    </xf>
    <xf numFmtId="0" fontId="36" fillId="27" borderId="0" xfId="1" applyFont="1" applyFill="1" applyAlignment="1" applyProtection="1">
      <alignment horizontal="center"/>
    </xf>
    <xf numFmtId="4" fontId="36" fillId="27" borderId="0" xfId="1" applyNumberFormat="1" applyFont="1" applyFill="1" applyAlignment="1" applyProtection="1">
      <alignment horizontal="center"/>
    </xf>
    <xf numFmtId="0" fontId="0" fillId="27" borderId="0" xfId="0" applyFill="1" applyProtection="1"/>
    <xf numFmtId="0" fontId="36" fillId="27" borderId="15" xfId="1" applyFont="1" applyFill="1" applyBorder="1" applyProtection="1"/>
    <xf numFmtId="0" fontId="36" fillId="27" borderId="14" xfId="1" applyFont="1" applyFill="1" applyBorder="1" applyProtection="1"/>
    <xf numFmtId="0" fontId="36" fillId="27" borderId="14" xfId="1" applyFont="1" applyFill="1" applyBorder="1" applyAlignment="1" applyProtection="1">
      <alignment horizontal="center"/>
    </xf>
    <xf numFmtId="4" fontId="36" fillId="27" borderId="14" xfId="1" applyNumberFormat="1" applyFont="1" applyFill="1" applyBorder="1" applyAlignment="1" applyProtection="1">
      <alignment horizontal="center"/>
    </xf>
    <xf numFmtId="175" fontId="36" fillId="27" borderId="14" xfId="1" applyNumberFormat="1" applyFont="1" applyFill="1" applyBorder="1" applyProtection="1"/>
    <xf numFmtId="0" fontId="42" fillId="27" borderId="0" xfId="0" applyFont="1" applyFill="1" applyProtection="1"/>
    <xf numFmtId="0" fontId="41" fillId="27" borderId="16" xfId="1" applyFont="1" applyFill="1" applyBorder="1" applyAlignment="1" applyProtection="1">
      <alignment horizontal="left"/>
    </xf>
    <xf numFmtId="49" fontId="3" fillId="26" borderId="24" xfId="0" applyNumberFormat="1" applyFont="1" applyFill="1" applyBorder="1" applyAlignment="1" applyProtection="1">
      <alignment horizontal="center" vertical="top" wrapText="1"/>
    </xf>
    <xf numFmtId="7" fontId="36" fillId="27" borderId="0" xfId="1" applyNumberFormat="1" applyFont="1" applyFill="1" applyAlignment="1" applyProtection="1">
      <alignment horizontal="center"/>
    </xf>
    <xf numFmtId="0" fontId="36" fillId="27" borderId="20" xfId="1" applyFont="1" applyFill="1" applyBorder="1" applyProtection="1"/>
    <xf numFmtId="7" fontId="36" fillId="27" borderId="14" xfId="1" applyNumberFormat="1" applyFont="1" applyFill="1" applyBorder="1" applyAlignment="1" applyProtection="1">
      <alignment horizontal="right"/>
    </xf>
    <xf numFmtId="0" fontId="36" fillId="27" borderId="24" xfId="1" applyFont="1" applyFill="1" applyBorder="1" applyAlignment="1" applyProtection="1">
      <alignment horizontal="right"/>
    </xf>
    <xf numFmtId="4" fontId="0" fillId="0" borderId="27" xfId="0" applyNumberFormat="1" applyBorder="1" applyAlignment="1" applyProtection="1">
      <alignment horizontal="left"/>
    </xf>
    <xf numFmtId="0" fontId="3" fillId="0" borderId="25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/>
    </xf>
    <xf numFmtId="0" fontId="3" fillId="0" borderId="16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3" fillId="0" borderId="20" xfId="0" applyNumberFormat="1" applyFont="1" applyBorder="1" applyAlignment="1" applyProtection="1">
      <alignment horizontal="center"/>
    </xf>
    <xf numFmtId="0" fontId="3" fillId="0" borderId="16" xfId="0" applyNumberFormat="1" applyFont="1" applyBorder="1" applyAlignment="1" applyProtection="1">
      <alignment horizontal="center" wrapText="1"/>
    </xf>
    <xf numFmtId="0" fontId="3" fillId="0" borderId="0" xfId="0" applyNumberFormat="1" applyFont="1" applyBorder="1" applyAlignment="1" applyProtection="1">
      <alignment horizontal="center" wrapText="1"/>
    </xf>
    <xf numFmtId="0" fontId="3" fillId="0" borderId="20" xfId="0" applyNumberFormat="1" applyFont="1" applyBorder="1" applyAlignment="1" applyProtection="1">
      <alignment horizontal="center" wrapText="1"/>
    </xf>
    <xf numFmtId="0" fontId="2" fillId="0" borderId="15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left"/>
    </xf>
    <xf numFmtId="0" fontId="2" fillId="0" borderId="24" xfId="0" applyFont="1" applyBorder="1" applyAlignment="1" applyProtection="1">
      <alignment horizontal="left"/>
    </xf>
    <xf numFmtId="164" fontId="0" fillId="0" borderId="25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>
      <alignment horizontal="right"/>
    </xf>
    <xf numFmtId="0" fontId="3" fillId="0" borderId="12" xfId="0" applyFont="1" applyBorder="1" applyAlignment="1" applyProtection="1">
      <alignment horizontal="left" wrapText="1"/>
    </xf>
    <xf numFmtId="0" fontId="3" fillId="0" borderId="30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horizontal="center" wrapText="1"/>
    </xf>
    <xf numFmtId="0" fontId="3" fillId="0" borderId="30" xfId="0" applyFont="1" applyBorder="1" applyAlignment="1" applyProtection="1">
      <alignment horizontal="center" wrapText="1"/>
    </xf>
    <xf numFmtId="1" fontId="3" fillId="0" borderId="12" xfId="0" applyNumberFormat="1" applyFont="1" applyBorder="1" applyAlignment="1" applyProtection="1">
      <alignment horizontal="center" wrapText="1"/>
    </xf>
    <xf numFmtId="1" fontId="3" fillId="0" borderId="30" xfId="0" applyNumberFormat="1" applyFont="1" applyBorder="1" applyAlignment="1" applyProtection="1">
      <alignment horizontal="center" wrapText="1"/>
    </xf>
    <xf numFmtId="175" fontId="3" fillId="0" borderId="12" xfId="0" applyNumberFormat="1" applyFont="1" applyBorder="1" applyAlignment="1" applyProtection="1">
      <alignment horizontal="right"/>
    </xf>
    <xf numFmtId="175" fontId="3" fillId="0" borderId="30" xfId="0" applyNumberFormat="1" applyFont="1" applyBorder="1" applyAlignment="1" applyProtection="1">
      <alignment horizontal="right"/>
    </xf>
    <xf numFmtId="0" fontId="2" fillId="0" borderId="13" xfId="0" applyFont="1" applyBorder="1" applyAlignment="1" applyProtection="1">
      <alignment horizontal="center" wrapText="1"/>
    </xf>
    <xf numFmtId="0" fontId="2" fillId="0" borderId="28" xfId="0" applyFont="1" applyBorder="1" applyAlignment="1" applyProtection="1">
      <alignment horizontal="center" wrapText="1"/>
    </xf>
    <xf numFmtId="0" fontId="2" fillId="0" borderId="29" xfId="0" applyFont="1" applyBorder="1" applyAlignment="1" applyProtection="1">
      <alignment horizontal="center" wrapText="1"/>
    </xf>
    <xf numFmtId="164" fontId="0" fillId="0" borderId="12" xfId="0" applyNumberFormat="1" applyBorder="1" applyAlignment="1" applyProtection="1">
      <alignment horizontal="right"/>
    </xf>
    <xf numFmtId="175" fontId="0" fillId="0" borderId="12" xfId="0" applyNumberFormat="1" applyBorder="1" applyAlignment="1" applyProtection="1">
      <alignment horizontal="right"/>
    </xf>
    <xf numFmtId="0" fontId="3" fillId="0" borderId="12" xfId="0" applyFont="1" applyBorder="1" applyAlignment="1" applyProtection="1">
      <alignment wrapText="1"/>
    </xf>
    <xf numFmtId="1" fontId="0" fillId="0" borderId="12" xfId="0" applyNumberFormat="1" applyBorder="1" applyAlignment="1" applyProtection="1">
      <alignment horizontal="center"/>
    </xf>
    <xf numFmtId="3" fontId="0" fillId="0" borderId="12" xfId="0" applyNumberFormat="1" applyBorder="1" applyAlignment="1" applyProtection="1">
      <alignment horizontal="center"/>
    </xf>
    <xf numFmtId="49" fontId="40" fillId="0" borderId="24" xfId="0" applyNumberFormat="1" applyFont="1" applyBorder="1" applyAlignment="1" applyProtection="1">
      <alignment horizontal="center" vertical="center" wrapText="1"/>
    </xf>
    <xf numFmtId="49" fontId="40" fillId="0" borderId="26" xfId="0" applyNumberFormat="1" applyFont="1" applyBorder="1" applyAlignment="1" applyProtection="1">
      <alignment horizontal="center" vertical="center" wrapText="1"/>
    </xf>
    <xf numFmtId="49" fontId="40" fillId="0" borderId="20" xfId="0" applyNumberFormat="1" applyFont="1" applyBorder="1" applyAlignment="1" applyProtection="1">
      <alignment horizontal="center" vertical="center" wrapText="1"/>
    </xf>
    <xf numFmtId="49" fontId="0" fillId="0" borderId="25" xfId="0" applyNumberFormat="1" applyBorder="1" applyAlignment="1" applyProtection="1">
      <alignment horizontal="center"/>
    </xf>
    <xf numFmtId="49" fontId="0" fillId="0" borderId="27" xfId="0" applyNumberFormat="1" applyBorder="1" applyAlignment="1" applyProtection="1">
      <alignment horizontal="center"/>
    </xf>
    <xf numFmtId="0" fontId="41" fillId="27" borderId="23" xfId="0" applyFont="1" applyFill="1" applyBorder="1" applyAlignment="1" applyProtection="1">
      <alignment wrapText="1"/>
    </xf>
    <xf numFmtId="175" fontId="3" fillId="0" borderId="12" xfId="0" applyNumberFormat="1" applyFont="1" applyBorder="1" applyAlignment="1" applyProtection="1">
      <alignment horizontal="right" wrapText="1"/>
      <protection locked="0"/>
    </xf>
    <xf numFmtId="175" fontId="3" fillId="0" borderId="30" xfId="0" applyNumberFormat="1" applyFont="1" applyBorder="1" applyAlignment="1" applyProtection="1">
      <alignment horizontal="right" wrapText="1"/>
      <protection locked="0"/>
    </xf>
    <xf numFmtId="4" fontId="0" fillId="0" borderId="27" xfId="0" applyNumberFormat="1" applyBorder="1" applyAlignment="1" applyProtection="1">
      <alignment horizontal="left" wrapText="1"/>
      <protection locked="0"/>
    </xf>
    <xf numFmtId="4" fontId="0" fillId="0" borderId="26" xfId="0" applyNumberFormat="1" applyBorder="1" applyAlignment="1" applyProtection="1">
      <alignment horizontal="left" wrapText="1"/>
      <protection locked="0"/>
    </xf>
    <xf numFmtId="4" fontId="0" fillId="0" borderId="14" xfId="0" applyNumberFormat="1" applyBorder="1" applyAlignment="1" applyProtection="1">
      <alignment horizontal="left" wrapText="1"/>
      <protection locked="0"/>
    </xf>
    <xf numFmtId="4" fontId="0" fillId="0" borderId="24" xfId="0" applyNumberFormat="1" applyBorder="1" applyAlignment="1" applyProtection="1">
      <alignment horizontal="left" wrapText="1"/>
      <protection locked="0"/>
    </xf>
  </cellXfs>
  <cellStyles count="12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2 2" xfId="117" xr:uid="{00000000-0005-0000-0000-00001D000000}"/>
    <cellStyle name="Blank 2 3" xfId="123" xr:uid="{00000000-0005-0000-0000-00001E000000}"/>
    <cellStyle name="Blank 3" xfId="31" xr:uid="{00000000-0005-0000-0000-00001F000000}"/>
    <cellStyle name="Blank 4" xfId="116" xr:uid="{00000000-0005-0000-0000-000020000000}"/>
    <cellStyle name="Blank 5" xfId="122" xr:uid="{00000000-0005-0000-0000-000021000000}"/>
    <cellStyle name="BLine" xfId="32" xr:uid="{00000000-0005-0000-0000-000022000000}"/>
    <cellStyle name="BLine 2" xfId="33" xr:uid="{00000000-0005-0000-0000-000023000000}"/>
    <cellStyle name="C2" xfId="34" xr:uid="{00000000-0005-0000-0000-000024000000}"/>
    <cellStyle name="C2 2" xfId="35" xr:uid="{00000000-0005-0000-0000-000025000000}"/>
    <cellStyle name="C2 3" xfId="36" xr:uid="{00000000-0005-0000-0000-000026000000}"/>
    <cellStyle name="C2Sctn" xfId="37" xr:uid="{00000000-0005-0000-0000-000027000000}"/>
    <cellStyle name="C2Sctn 2" xfId="38" xr:uid="{00000000-0005-0000-0000-000028000000}"/>
    <cellStyle name="C3" xfId="39" xr:uid="{00000000-0005-0000-0000-000029000000}"/>
    <cellStyle name="C3 2" xfId="40" xr:uid="{00000000-0005-0000-0000-00002A000000}"/>
    <cellStyle name="C3 3" xfId="41" xr:uid="{00000000-0005-0000-0000-00002B000000}"/>
    <cellStyle name="C3Rem" xfId="42" xr:uid="{00000000-0005-0000-0000-00002C000000}"/>
    <cellStyle name="C3Rem 2" xfId="43" xr:uid="{00000000-0005-0000-0000-00002D000000}"/>
    <cellStyle name="C3Rem 3" xfId="44" xr:uid="{00000000-0005-0000-0000-00002E000000}"/>
    <cellStyle name="C3Sctn" xfId="45" xr:uid="{00000000-0005-0000-0000-00002F000000}"/>
    <cellStyle name="C3Sctn 2" xfId="46" xr:uid="{00000000-0005-0000-0000-000030000000}"/>
    <cellStyle name="C3Sctn 2 2" xfId="119" xr:uid="{00000000-0005-0000-0000-000031000000}"/>
    <cellStyle name="C3Sctn 2 3" xfId="125" xr:uid="{00000000-0005-0000-0000-000032000000}"/>
    <cellStyle name="C3Sctn 3" xfId="118" xr:uid="{00000000-0005-0000-0000-000033000000}"/>
    <cellStyle name="C3Sctn 4" xfId="124" xr:uid="{00000000-0005-0000-0000-000034000000}"/>
    <cellStyle name="C4" xfId="47" xr:uid="{00000000-0005-0000-0000-000035000000}"/>
    <cellStyle name="C4 2" xfId="48" xr:uid="{00000000-0005-0000-0000-000036000000}"/>
    <cellStyle name="C4 3" xfId="49" xr:uid="{00000000-0005-0000-0000-000037000000}"/>
    <cellStyle name="C5" xfId="50" xr:uid="{00000000-0005-0000-0000-000038000000}"/>
    <cellStyle name="C5 2" xfId="51" xr:uid="{00000000-0005-0000-0000-000039000000}"/>
    <cellStyle name="C5 3" xfId="52" xr:uid="{00000000-0005-0000-0000-00003A000000}"/>
    <cellStyle name="C6" xfId="53" xr:uid="{00000000-0005-0000-0000-00003B000000}"/>
    <cellStyle name="C6 2" xfId="54" xr:uid="{00000000-0005-0000-0000-00003C000000}"/>
    <cellStyle name="C6 3" xfId="55" xr:uid="{00000000-0005-0000-0000-00003D000000}"/>
    <cellStyle name="C7" xfId="56" xr:uid="{00000000-0005-0000-0000-00003E000000}"/>
    <cellStyle name="C7 2" xfId="57" xr:uid="{00000000-0005-0000-0000-00003F000000}"/>
    <cellStyle name="C7 3" xfId="58" xr:uid="{00000000-0005-0000-0000-000040000000}"/>
    <cellStyle name="C7Create" xfId="59" xr:uid="{00000000-0005-0000-0000-000041000000}"/>
    <cellStyle name="C7Create 2" xfId="60" xr:uid="{00000000-0005-0000-0000-000042000000}"/>
    <cellStyle name="C7Create 3" xfId="61" xr:uid="{00000000-0005-0000-0000-000043000000}"/>
    <cellStyle name="C8" xfId="62" xr:uid="{00000000-0005-0000-0000-000044000000}"/>
    <cellStyle name="C8 2" xfId="63" xr:uid="{00000000-0005-0000-0000-000045000000}"/>
    <cellStyle name="C8 3" xfId="64" xr:uid="{00000000-0005-0000-0000-000046000000}"/>
    <cellStyle name="C8Sctn" xfId="65" xr:uid="{00000000-0005-0000-0000-000047000000}"/>
    <cellStyle name="C8Sctn 2" xfId="66" xr:uid="{00000000-0005-0000-0000-000048000000}"/>
    <cellStyle name="Calculation 2" xfId="67" xr:uid="{00000000-0005-0000-0000-000049000000}"/>
    <cellStyle name="Check Cell 2" xfId="68" xr:uid="{00000000-0005-0000-0000-00004A000000}"/>
    <cellStyle name="Continued" xfId="69" xr:uid="{00000000-0005-0000-0000-00004B000000}"/>
    <cellStyle name="Continued 2" xfId="70" xr:uid="{00000000-0005-0000-0000-00004C000000}"/>
    <cellStyle name="Continued 3" xfId="71" xr:uid="{00000000-0005-0000-0000-00004D000000}"/>
    <cellStyle name="Currency 2" xfId="120" xr:uid="{00000000-0005-0000-0000-00004E000000}"/>
    <cellStyle name="Explanatory Text 2" xfId="72" xr:uid="{00000000-0005-0000-0000-00004F000000}"/>
    <cellStyle name="Good 2" xfId="73" xr:uid="{00000000-0005-0000-0000-000050000000}"/>
    <cellStyle name="Heading 1 2" xfId="74" xr:uid="{00000000-0005-0000-0000-000051000000}"/>
    <cellStyle name="Heading 2 2" xfId="75" xr:uid="{00000000-0005-0000-0000-000052000000}"/>
    <cellStyle name="Heading 3 2" xfId="76" xr:uid="{00000000-0005-0000-0000-000053000000}"/>
    <cellStyle name="Heading 4 2" xfId="77" xr:uid="{00000000-0005-0000-0000-000054000000}"/>
    <cellStyle name="Hyperlink 2" xfId="128" xr:uid="{00000000-0005-0000-0000-000055000000}"/>
    <cellStyle name="Input 2" xfId="78" xr:uid="{00000000-0005-0000-0000-000056000000}"/>
    <cellStyle name="Linked Cell 2" xfId="79" xr:uid="{00000000-0005-0000-0000-000057000000}"/>
    <cellStyle name="Neutral 2" xfId="80" xr:uid="{00000000-0005-0000-0000-000058000000}"/>
    <cellStyle name="Normal" xfId="0" builtinId="0"/>
    <cellStyle name="Normal 2" xfId="81" xr:uid="{00000000-0005-0000-0000-00005A000000}"/>
    <cellStyle name="Normal 2 2" xfId="115" xr:uid="{00000000-0005-0000-0000-00005B000000}"/>
    <cellStyle name="Normal 2 3" xfId="126" xr:uid="{00000000-0005-0000-0000-00005C000000}"/>
    <cellStyle name="Normal 3" xfId="82" xr:uid="{00000000-0005-0000-0000-00005D000000}"/>
    <cellStyle name="Normal 3 2" xfId="111" xr:uid="{00000000-0005-0000-0000-00005E000000}"/>
    <cellStyle name="Normal 4" xfId="83" xr:uid="{00000000-0005-0000-0000-00005F000000}"/>
    <cellStyle name="Normal 5" xfId="84" xr:uid="{00000000-0005-0000-0000-000060000000}"/>
    <cellStyle name="Normal 5 2" xfId="127" xr:uid="{00000000-0005-0000-0000-000061000000}"/>
    <cellStyle name="Normal 6" xfId="1" xr:uid="{00000000-0005-0000-0000-000062000000}"/>
    <cellStyle name="Normal 7" xfId="110" xr:uid="{00000000-0005-0000-0000-000063000000}"/>
    <cellStyle name="Normal 7 2" xfId="113" xr:uid="{00000000-0005-0000-0000-000064000000}"/>
    <cellStyle name="Normal 8" xfId="114" xr:uid="{00000000-0005-0000-0000-000065000000}"/>
    <cellStyle name="Normal 9" xfId="121" xr:uid="{00000000-0005-0000-0000-000066000000}"/>
    <cellStyle name="Note 2" xfId="85" xr:uid="{00000000-0005-0000-0000-000067000000}"/>
    <cellStyle name="Note 2 2" xfId="112" xr:uid="{00000000-0005-0000-0000-000068000000}"/>
    <cellStyle name="Null" xfId="86" xr:uid="{00000000-0005-0000-0000-000069000000}"/>
    <cellStyle name="Null 2" xfId="87" xr:uid="{00000000-0005-0000-0000-00006A000000}"/>
    <cellStyle name="Output 2" xfId="88" xr:uid="{00000000-0005-0000-0000-00006B000000}"/>
    <cellStyle name="Regular" xfId="89" xr:uid="{00000000-0005-0000-0000-00006C000000}"/>
    <cellStyle name="Regular 2" xfId="90" xr:uid="{00000000-0005-0000-0000-00006D000000}"/>
    <cellStyle name="Title 2" xfId="91" xr:uid="{00000000-0005-0000-0000-00006E000000}"/>
    <cellStyle name="TitleA" xfId="92" xr:uid="{00000000-0005-0000-0000-00006F000000}"/>
    <cellStyle name="TitleA 2" xfId="93" xr:uid="{00000000-0005-0000-0000-000070000000}"/>
    <cellStyle name="TitleC" xfId="94" xr:uid="{00000000-0005-0000-0000-000071000000}"/>
    <cellStyle name="TitleC 2" xfId="95" xr:uid="{00000000-0005-0000-0000-000072000000}"/>
    <cellStyle name="TitleE8" xfId="96" xr:uid="{00000000-0005-0000-0000-000073000000}"/>
    <cellStyle name="TitleE8 2" xfId="97" xr:uid="{00000000-0005-0000-0000-000074000000}"/>
    <cellStyle name="TitleE8x" xfId="98" xr:uid="{00000000-0005-0000-0000-000075000000}"/>
    <cellStyle name="TitleE8x 2" xfId="99" xr:uid="{00000000-0005-0000-0000-000076000000}"/>
    <cellStyle name="TitleF" xfId="100" xr:uid="{00000000-0005-0000-0000-000077000000}"/>
    <cellStyle name="TitleF 2" xfId="101" xr:uid="{00000000-0005-0000-0000-000078000000}"/>
    <cellStyle name="TitleT" xfId="102" xr:uid="{00000000-0005-0000-0000-000079000000}"/>
    <cellStyle name="TitleT 2" xfId="103" xr:uid="{00000000-0005-0000-0000-00007A000000}"/>
    <cellStyle name="TitleYC89" xfId="104" xr:uid="{00000000-0005-0000-0000-00007B000000}"/>
    <cellStyle name="TitleYC89 2" xfId="105" xr:uid="{00000000-0005-0000-0000-00007C000000}"/>
    <cellStyle name="TitleZ" xfId="106" xr:uid="{00000000-0005-0000-0000-00007D000000}"/>
    <cellStyle name="TitleZ 2" xfId="107" xr:uid="{00000000-0005-0000-0000-00007E000000}"/>
    <cellStyle name="Total 2" xfId="108" xr:uid="{00000000-0005-0000-0000-00007F000000}"/>
    <cellStyle name="Warning Text 2" xfId="109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J44"/>
  <sheetViews>
    <sheetView showGridLines="0" tabSelected="1" topLeftCell="A7" zoomScaleNormal="100" zoomScaleSheetLayoutView="80" workbookViewId="0">
      <selection activeCell="I7" sqref="I7:I8"/>
    </sheetView>
  </sheetViews>
  <sheetFormatPr defaultColWidth="8.140625" defaultRowHeight="12.75" x14ac:dyDescent="0.2"/>
  <cols>
    <col min="1" max="1" width="5.7109375" style="3" customWidth="1"/>
    <col min="2" max="2" width="19.42578125" style="3" customWidth="1"/>
    <col min="3" max="6" width="12.7109375" style="3" customWidth="1"/>
    <col min="7" max="7" width="12.42578125" style="2" customWidth="1"/>
    <col min="8" max="8" width="11.7109375" style="1" customWidth="1"/>
    <col min="9" max="9" width="14.28515625" style="1" customWidth="1"/>
    <col min="10" max="10" width="19.42578125" customWidth="1"/>
  </cols>
  <sheetData>
    <row r="1" spans="1:10" x14ac:dyDescent="0.2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6"/>
    </row>
    <row r="2" spans="1:10" x14ac:dyDescent="0.2">
      <c r="A2" s="77" t="s">
        <v>1</v>
      </c>
      <c r="B2" s="78"/>
      <c r="C2" s="78"/>
      <c r="D2" s="78"/>
      <c r="E2" s="78"/>
      <c r="F2" s="78"/>
      <c r="G2" s="78"/>
      <c r="H2" s="78"/>
      <c r="I2" s="78"/>
      <c r="J2" s="79"/>
    </row>
    <row r="3" spans="1:10" ht="13.15" customHeight="1" x14ac:dyDescent="0.2">
      <c r="A3" s="80" t="s">
        <v>2</v>
      </c>
      <c r="B3" s="81"/>
      <c r="C3" s="81"/>
      <c r="D3" s="81"/>
      <c r="E3" s="81"/>
      <c r="F3" s="81"/>
      <c r="G3" s="81"/>
      <c r="H3" s="81"/>
      <c r="I3" s="81"/>
      <c r="J3" s="82"/>
    </row>
    <row r="4" spans="1:10" x14ac:dyDescent="0.2">
      <c r="A4" s="22"/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">
      <c r="A5" s="83" t="s">
        <v>3</v>
      </c>
      <c r="B5" s="84"/>
      <c r="C5" s="84"/>
      <c r="D5" s="84"/>
      <c r="E5" s="84"/>
      <c r="F5" s="84"/>
      <c r="G5" s="84"/>
      <c r="H5" s="84"/>
      <c r="I5" s="84"/>
      <c r="J5" s="85"/>
    </row>
    <row r="6" spans="1:10" ht="29.25" customHeight="1" x14ac:dyDescent="0.2">
      <c r="A6" s="6" t="s">
        <v>5</v>
      </c>
      <c r="B6" s="6" t="s">
        <v>4</v>
      </c>
      <c r="C6" s="96" t="s">
        <v>6</v>
      </c>
      <c r="D6" s="97"/>
      <c r="E6" s="97"/>
      <c r="F6" s="98"/>
      <c r="G6" s="6" t="s">
        <v>7</v>
      </c>
      <c r="H6" s="7" t="s">
        <v>8</v>
      </c>
      <c r="I6" s="33" t="s">
        <v>9</v>
      </c>
      <c r="J6" s="33" t="s">
        <v>10</v>
      </c>
    </row>
    <row r="7" spans="1:10" ht="15" customHeight="1" x14ac:dyDescent="0.2">
      <c r="A7" s="86">
        <v>1</v>
      </c>
      <c r="B7" s="88" t="s">
        <v>11</v>
      </c>
      <c r="C7" s="34" t="s">
        <v>20</v>
      </c>
      <c r="D7" s="35" t="s">
        <v>21</v>
      </c>
      <c r="E7" s="35" t="s">
        <v>22</v>
      </c>
      <c r="F7" s="36" t="s">
        <v>27</v>
      </c>
      <c r="G7" s="90" t="s">
        <v>12</v>
      </c>
      <c r="H7" s="92">
        <v>1</v>
      </c>
      <c r="I7" s="110"/>
      <c r="J7" s="94" t="str">
        <f>IF(OR(ISTEXT(I7),ISBLANK(I7)), "$   - ",ROUND(H7*I7,2))</f>
        <v xml:space="preserve">$   - </v>
      </c>
    </row>
    <row r="8" spans="1:10" ht="15" customHeight="1" x14ac:dyDescent="0.2">
      <c r="A8" s="87"/>
      <c r="B8" s="89"/>
      <c r="C8" s="37" t="s">
        <v>23</v>
      </c>
      <c r="D8" s="38" t="s">
        <v>24</v>
      </c>
      <c r="E8" s="38" t="s">
        <v>25</v>
      </c>
      <c r="F8" s="104" t="s">
        <v>26</v>
      </c>
      <c r="G8" s="91"/>
      <c r="H8" s="93"/>
      <c r="I8" s="111"/>
      <c r="J8" s="95"/>
    </row>
    <row r="9" spans="1:10" ht="15" customHeight="1" x14ac:dyDescent="0.2">
      <c r="A9" s="99">
        <f>A7+1</f>
        <v>2</v>
      </c>
      <c r="B9" s="88" t="s">
        <v>13</v>
      </c>
      <c r="C9" s="39" t="s">
        <v>21</v>
      </c>
      <c r="D9" s="40" t="s">
        <v>28</v>
      </c>
      <c r="E9" s="40" t="s">
        <v>22</v>
      </c>
      <c r="F9" s="105" t="s">
        <v>27</v>
      </c>
      <c r="G9" s="90" t="s">
        <v>12</v>
      </c>
      <c r="H9" s="92">
        <v>1</v>
      </c>
      <c r="I9" s="110"/>
      <c r="J9" s="100" t="str">
        <f>IF(OR(ISTEXT(I9),ISBLANK(I9)), "$   - ",ROUND(H9*I9,2))</f>
        <v xml:space="preserve">$   - </v>
      </c>
    </row>
    <row r="10" spans="1:10" ht="15" customHeight="1" x14ac:dyDescent="0.2">
      <c r="A10" s="99"/>
      <c r="B10" s="88"/>
      <c r="C10" s="41" t="s">
        <v>29</v>
      </c>
      <c r="D10" s="26" t="s">
        <v>30</v>
      </c>
      <c r="E10" s="26" t="s">
        <v>31</v>
      </c>
      <c r="F10" s="106" t="s">
        <v>32</v>
      </c>
      <c r="G10" s="90"/>
      <c r="H10" s="92"/>
      <c r="I10" s="110"/>
      <c r="J10" s="100"/>
    </row>
    <row r="11" spans="1:10" ht="15" customHeight="1" x14ac:dyDescent="0.2">
      <c r="A11" s="99"/>
      <c r="B11" s="88"/>
      <c r="C11" s="41" t="s">
        <v>24</v>
      </c>
      <c r="D11" s="26" t="s">
        <v>33</v>
      </c>
      <c r="E11" s="26" t="s">
        <v>34</v>
      </c>
      <c r="F11" s="106" t="s">
        <v>30</v>
      </c>
      <c r="G11" s="90"/>
      <c r="H11" s="92"/>
      <c r="I11" s="110"/>
      <c r="J11" s="100"/>
    </row>
    <row r="12" spans="1:10" ht="15" customHeight="1" x14ac:dyDescent="0.2">
      <c r="A12" s="99"/>
      <c r="B12" s="88"/>
      <c r="C12" s="41" t="s">
        <v>35</v>
      </c>
      <c r="D12" s="26" t="s">
        <v>36</v>
      </c>
      <c r="E12" s="26" t="s">
        <v>37</v>
      </c>
      <c r="F12" s="106" t="s">
        <v>38</v>
      </c>
      <c r="G12" s="90"/>
      <c r="H12" s="92"/>
      <c r="I12" s="110"/>
      <c r="J12" s="100"/>
    </row>
    <row r="13" spans="1:10" ht="15" customHeight="1" x14ac:dyDescent="0.2">
      <c r="A13" s="99"/>
      <c r="B13" s="88"/>
      <c r="C13" s="37" t="s">
        <v>39</v>
      </c>
      <c r="D13" s="38" t="s">
        <v>40</v>
      </c>
      <c r="E13" s="38" t="s">
        <v>41</v>
      </c>
      <c r="F13" s="68" t="s">
        <v>78</v>
      </c>
      <c r="G13" s="90"/>
      <c r="H13" s="92"/>
      <c r="I13" s="110"/>
      <c r="J13" s="100"/>
    </row>
    <row r="14" spans="1:10" ht="15" customHeight="1" x14ac:dyDescent="0.2">
      <c r="A14" s="99">
        <f>A9+1</f>
        <v>3</v>
      </c>
      <c r="B14" s="101" t="s">
        <v>19</v>
      </c>
      <c r="C14" s="39" t="s">
        <v>21</v>
      </c>
      <c r="D14" s="40" t="s">
        <v>28</v>
      </c>
      <c r="E14" s="40" t="s">
        <v>27</v>
      </c>
      <c r="F14" s="42" t="s">
        <v>29</v>
      </c>
      <c r="G14" s="90" t="s">
        <v>12</v>
      </c>
      <c r="H14" s="92">
        <v>1</v>
      </c>
      <c r="I14" s="110"/>
      <c r="J14" s="100" t="str">
        <f>IF(OR(ISTEXT(I14),ISBLANK(I14)), "$   - ",ROUND(H14*I14,2))</f>
        <v xml:space="preserve">$   - </v>
      </c>
    </row>
    <row r="15" spans="1:10" ht="15" customHeight="1" x14ac:dyDescent="0.2">
      <c r="A15" s="99"/>
      <c r="B15" s="101"/>
      <c r="C15" s="41" t="s">
        <v>30</v>
      </c>
      <c r="D15" s="26" t="s">
        <v>42</v>
      </c>
      <c r="E15" s="26" t="s">
        <v>32</v>
      </c>
      <c r="F15" s="43" t="s">
        <v>24</v>
      </c>
      <c r="G15" s="90"/>
      <c r="H15" s="92"/>
      <c r="I15" s="110"/>
      <c r="J15" s="100"/>
    </row>
    <row r="16" spans="1:10" ht="15" customHeight="1" x14ac:dyDescent="0.2">
      <c r="A16" s="99"/>
      <c r="B16" s="101"/>
      <c r="C16" s="41" t="s">
        <v>25</v>
      </c>
      <c r="D16" s="26" t="s">
        <v>30</v>
      </c>
      <c r="E16" s="26" t="s">
        <v>42</v>
      </c>
      <c r="F16" s="43" t="s">
        <v>37</v>
      </c>
      <c r="G16" s="90"/>
      <c r="H16" s="92"/>
      <c r="I16" s="110"/>
      <c r="J16" s="100"/>
    </row>
    <row r="17" spans="1:10" ht="15" customHeight="1" x14ac:dyDescent="0.2">
      <c r="A17" s="99"/>
      <c r="B17" s="101"/>
      <c r="C17" s="37" t="s">
        <v>43</v>
      </c>
      <c r="D17" s="38" t="s">
        <v>44</v>
      </c>
      <c r="E17" s="38" t="s">
        <v>45</v>
      </c>
      <c r="F17" s="29" t="s">
        <v>46</v>
      </c>
      <c r="G17" s="90"/>
      <c r="H17" s="92"/>
      <c r="I17" s="110"/>
      <c r="J17" s="100"/>
    </row>
    <row r="18" spans="1:10" ht="15" customHeight="1" x14ac:dyDescent="0.2">
      <c r="A18" s="99">
        <f>A14+1</f>
        <v>4</v>
      </c>
      <c r="B18" s="88" t="s">
        <v>15</v>
      </c>
      <c r="C18" s="39" t="s">
        <v>21</v>
      </c>
      <c r="D18" s="40" t="s">
        <v>25</v>
      </c>
      <c r="E18" s="40" t="s">
        <v>47</v>
      </c>
      <c r="F18" s="27" t="s">
        <v>48</v>
      </c>
      <c r="G18" s="90" t="s">
        <v>12</v>
      </c>
      <c r="H18" s="102">
        <v>1</v>
      </c>
      <c r="I18" s="110"/>
      <c r="J18" s="100" t="str">
        <f>IF(OR(ISTEXT(I18),ISBLANK(I18)), "$   - ",ROUND(H18*I18,2))</f>
        <v xml:space="preserve">$   - </v>
      </c>
    </row>
    <row r="19" spans="1:10" ht="15" customHeight="1" x14ac:dyDescent="0.2">
      <c r="A19" s="99"/>
      <c r="B19" s="88"/>
      <c r="C19" s="37" t="s">
        <v>49</v>
      </c>
      <c r="D19" s="38" t="s">
        <v>50</v>
      </c>
      <c r="E19" s="38"/>
      <c r="F19" s="29"/>
      <c r="G19" s="90"/>
      <c r="H19" s="102"/>
      <c r="I19" s="110"/>
      <c r="J19" s="100"/>
    </row>
    <row r="20" spans="1:10" ht="15" customHeight="1" x14ac:dyDescent="0.2">
      <c r="A20" s="99">
        <f>A18+1</f>
        <v>5</v>
      </c>
      <c r="B20" s="88" t="s">
        <v>16</v>
      </c>
      <c r="C20" s="107" t="s">
        <v>21</v>
      </c>
      <c r="D20" s="108" t="s">
        <v>28</v>
      </c>
      <c r="E20" s="40" t="s">
        <v>51</v>
      </c>
      <c r="F20" s="27" t="s">
        <v>29</v>
      </c>
      <c r="G20" s="90" t="s">
        <v>12</v>
      </c>
      <c r="H20" s="102">
        <v>1</v>
      </c>
      <c r="I20" s="110"/>
      <c r="J20" s="100" t="str">
        <f>IF(OR(ISTEXT(I20),ISBLANK(I20)), "$   - ",ROUND(H20*I20,2))</f>
        <v xml:space="preserve">$   - </v>
      </c>
    </row>
    <row r="21" spans="1:10" ht="15" customHeight="1" x14ac:dyDescent="0.2">
      <c r="A21" s="99"/>
      <c r="B21" s="88"/>
      <c r="C21" s="41" t="s">
        <v>25</v>
      </c>
      <c r="D21" s="26" t="s">
        <v>30</v>
      </c>
      <c r="E21" s="26" t="s">
        <v>52</v>
      </c>
      <c r="F21" s="28" t="s">
        <v>52</v>
      </c>
      <c r="G21" s="90"/>
      <c r="H21" s="102"/>
      <c r="I21" s="110"/>
      <c r="J21" s="100"/>
    </row>
    <row r="22" spans="1:10" ht="15" customHeight="1" x14ac:dyDescent="0.2">
      <c r="A22" s="99"/>
      <c r="B22" s="88"/>
      <c r="C22" s="41" t="s">
        <v>38</v>
      </c>
      <c r="D22" s="26" t="s">
        <v>53</v>
      </c>
      <c r="E22" s="26" t="s">
        <v>54</v>
      </c>
      <c r="F22" s="28" t="s">
        <v>39</v>
      </c>
      <c r="G22" s="90"/>
      <c r="H22" s="102"/>
      <c r="I22" s="110"/>
      <c r="J22" s="100"/>
    </row>
    <row r="23" spans="1:10" ht="15" customHeight="1" x14ac:dyDescent="0.2">
      <c r="A23" s="99"/>
      <c r="B23" s="88"/>
      <c r="C23" s="41" t="s">
        <v>47</v>
      </c>
      <c r="D23" s="26" t="s">
        <v>48</v>
      </c>
      <c r="E23" s="26" t="s">
        <v>56</v>
      </c>
      <c r="F23" s="28" t="s">
        <v>57</v>
      </c>
      <c r="G23" s="90"/>
      <c r="H23" s="102"/>
      <c r="I23" s="110"/>
      <c r="J23" s="100"/>
    </row>
    <row r="24" spans="1:10" ht="15" customHeight="1" x14ac:dyDescent="0.2">
      <c r="A24" s="99"/>
      <c r="B24" s="88"/>
      <c r="C24" s="37" t="s">
        <v>49</v>
      </c>
      <c r="D24" s="38" t="s">
        <v>50</v>
      </c>
      <c r="E24" s="38" t="s">
        <v>41</v>
      </c>
      <c r="F24" s="29" t="s">
        <v>27</v>
      </c>
      <c r="G24" s="90"/>
      <c r="H24" s="102"/>
      <c r="I24" s="110"/>
      <c r="J24" s="100"/>
    </row>
    <row r="25" spans="1:10" ht="15" customHeight="1" x14ac:dyDescent="0.2">
      <c r="A25" s="99">
        <f>A20+1</f>
        <v>6</v>
      </c>
      <c r="B25" s="88" t="s">
        <v>17</v>
      </c>
      <c r="C25" s="39" t="s">
        <v>21</v>
      </c>
      <c r="D25" s="40" t="s">
        <v>25</v>
      </c>
      <c r="E25" s="40" t="s">
        <v>54</v>
      </c>
      <c r="F25" s="27" t="s">
        <v>47</v>
      </c>
      <c r="G25" s="90" t="s">
        <v>12</v>
      </c>
      <c r="H25" s="102">
        <v>1</v>
      </c>
      <c r="I25" s="110"/>
      <c r="J25" s="100" t="str">
        <f>IF(OR(ISTEXT(I25),ISBLANK(I25)), "$   - ",ROUND(H25*I25,2))</f>
        <v xml:space="preserve">$   - </v>
      </c>
    </row>
    <row r="26" spans="1:10" ht="15" customHeight="1" x14ac:dyDescent="0.2">
      <c r="A26" s="99"/>
      <c r="B26" s="88"/>
      <c r="C26" s="41" t="s">
        <v>58</v>
      </c>
      <c r="D26" s="26" t="s">
        <v>59</v>
      </c>
      <c r="E26" s="26" t="s">
        <v>60</v>
      </c>
      <c r="F26" s="28" t="s">
        <v>61</v>
      </c>
      <c r="G26" s="90"/>
      <c r="H26" s="102"/>
      <c r="I26" s="110"/>
      <c r="J26" s="100"/>
    </row>
    <row r="27" spans="1:10" ht="15" customHeight="1" x14ac:dyDescent="0.2">
      <c r="A27" s="99"/>
      <c r="B27" s="88"/>
      <c r="C27" s="41" t="s">
        <v>58</v>
      </c>
      <c r="D27" s="26" t="s">
        <v>55</v>
      </c>
      <c r="E27" s="26" t="s">
        <v>56</v>
      </c>
      <c r="F27" s="28" t="s">
        <v>20</v>
      </c>
      <c r="G27" s="90"/>
      <c r="H27" s="102"/>
      <c r="I27" s="110"/>
      <c r="J27" s="100"/>
    </row>
    <row r="28" spans="1:10" ht="15" customHeight="1" x14ac:dyDescent="0.2">
      <c r="A28" s="99"/>
      <c r="B28" s="88"/>
      <c r="C28" s="41" t="s">
        <v>62</v>
      </c>
      <c r="D28" s="26" t="s">
        <v>63</v>
      </c>
      <c r="E28" s="26" t="s">
        <v>64</v>
      </c>
      <c r="F28" s="28" t="s">
        <v>65</v>
      </c>
      <c r="G28" s="90"/>
      <c r="H28" s="102"/>
      <c r="I28" s="110"/>
      <c r="J28" s="100"/>
    </row>
    <row r="29" spans="1:10" ht="15" customHeight="1" x14ac:dyDescent="0.2">
      <c r="A29" s="99"/>
      <c r="B29" s="88"/>
      <c r="C29" s="37" t="s">
        <v>66</v>
      </c>
      <c r="D29" s="38" t="s">
        <v>67</v>
      </c>
      <c r="E29" s="38" t="s">
        <v>68</v>
      </c>
      <c r="F29" s="29"/>
      <c r="G29" s="90"/>
      <c r="H29" s="102"/>
      <c r="I29" s="110"/>
      <c r="J29" s="100"/>
    </row>
    <row r="30" spans="1:10" ht="15" customHeight="1" x14ac:dyDescent="0.2">
      <c r="A30" s="99">
        <f>A25+1</f>
        <v>7</v>
      </c>
      <c r="B30" s="88" t="s">
        <v>18</v>
      </c>
      <c r="C30" s="39" t="s">
        <v>21</v>
      </c>
      <c r="D30" s="40" t="s">
        <v>28</v>
      </c>
      <c r="E30" s="40" t="s">
        <v>22</v>
      </c>
      <c r="F30" s="27" t="s">
        <v>27</v>
      </c>
      <c r="G30" s="90" t="s">
        <v>12</v>
      </c>
      <c r="H30" s="103">
        <v>1</v>
      </c>
      <c r="I30" s="110"/>
      <c r="J30" s="100" t="str">
        <f>IF(OR(ISTEXT(I30),ISBLANK(I30)), "$   - ",ROUND(H30*I30,2))</f>
        <v xml:space="preserve">$   - </v>
      </c>
    </row>
    <row r="31" spans="1:10" ht="15" customHeight="1" x14ac:dyDescent="0.2">
      <c r="A31" s="99"/>
      <c r="B31" s="88"/>
      <c r="C31" s="41" t="s">
        <v>29</v>
      </c>
      <c r="D31" s="26" t="s">
        <v>69</v>
      </c>
      <c r="E31" s="26" t="s">
        <v>25</v>
      </c>
      <c r="F31" s="28" t="s">
        <v>30</v>
      </c>
      <c r="G31" s="90"/>
      <c r="H31" s="103"/>
      <c r="I31" s="110"/>
      <c r="J31" s="100"/>
    </row>
    <row r="32" spans="1:10" ht="15" customHeight="1" x14ac:dyDescent="0.2">
      <c r="A32" s="99"/>
      <c r="B32" s="88"/>
      <c r="C32" s="41" t="s">
        <v>52</v>
      </c>
      <c r="D32" s="26" t="s">
        <v>38</v>
      </c>
      <c r="E32" s="26" t="s">
        <v>53</v>
      </c>
      <c r="F32" s="28" t="s">
        <v>70</v>
      </c>
      <c r="G32" s="90"/>
      <c r="H32" s="103"/>
      <c r="I32" s="110"/>
      <c r="J32" s="100"/>
    </row>
    <row r="33" spans="1:10" ht="15" customHeight="1" x14ac:dyDescent="0.2">
      <c r="A33" s="99"/>
      <c r="B33" s="88"/>
      <c r="C33" s="41" t="s">
        <v>63</v>
      </c>
      <c r="D33" s="26" t="s">
        <v>64</v>
      </c>
      <c r="E33" s="26" t="s">
        <v>65</v>
      </c>
      <c r="F33" s="28" t="s">
        <v>66</v>
      </c>
      <c r="G33" s="90"/>
      <c r="H33" s="103"/>
      <c r="I33" s="110"/>
      <c r="J33" s="100"/>
    </row>
    <row r="34" spans="1:10" ht="15" customHeight="1" x14ac:dyDescent="0.2">
      <c r="A34" s="99"/>
      <c r="B34" s="88"/>
      <c r="C34" s="37" t="s">
        <v>71</v>
      </c>
      <c r="D34" s="38" t="s">
        <v>72</v>
      </c>
      <c r="E34" s="38" t="s">
        <v>68</v>
      </c>
      <c r="F34" s="29"/>
      <c r="G34" s="90"/>
      <c r="H34" s="103"/>
      <c r="I34" s="110"/>
      <c r="J34" s="100"/>
    </row>
    <row r="35" spans="1:10" ht="15" customHeight="1" x14ac:dyDescent="0.25">
      <c r="A35" s="44"/>
      <c r="B35" s="109" t="s">
        <v>74</v>
      </c>
      <c r="C35" s="45"/>
      <c r="D35" s="45"/>
      <c r="E35" s="45"/>
      <c r="F35" s="45"/>
      <c r="G35" s="46"/>
      <c r="H35" s="47"/>
      <c r="I35" s="48"/>
      <c r="J35" s="49">
        <f>SUM(J7:J34)</f>
        <v>0</v>
      </c>
    </row>
    <row r="36" spans="1:10" ht="30" customHeight="1" thickBot="1" x14ac:dyDescent="0.25">
      <c r="A36" s="25">
        <f>A30+1</f>
        <v>8</v>
      </c>
      <c r="B36" s="10" t="s">
        <v>76</v>
      </c>
      <c r="C36" s="30"/>
      <c r="D36" s="31"/>
      <c r="E36" s="31"/>
      <c r="F36" s="32" t="s">
        <v>77</v>
      </c>
      <c r="G36" s="11" t="s">
        <v>73</v>
      </c>
      <c r="H36" s="8">
        <v>1</v>
      </c>
      <c r="I36" s="12">
        <v>40000</v>
      </c>
      <c r="J36" s="9">
        <f>IF(OR(ISTEXT(I36),ISBLANK(I36)), "$   - ",ROUND(H36*I36,2))</f>
        <v>40000</v>
      </c>
    </row>
    <row r="37" spans="1:10" ht="15" thickTop="1" x14ac:dyDescent="0.2">
      <c r="A37" s="50"/>
      <c r="B37" s="51"/>
      <c r="C37" s="51"/>
      <c r="D37" s="51"/>
      <c r="E37" s="51"/>
      <c r="F37" s="51"/>
      <c r="G37" s="52"/>
      <c r="H37" s="53"/>
      <c r="I37" s="54"/>
      <c r="J37" s="55"/>
    </row>
    <row r="38" spans="1:10" ht="14.25" x14ac:dyDescent="0.2">
      <c r="A38" s="56"/>
      <c r="B38" s="57"/>
      <c r="C38" s="57"/>
      <c r="D38" s="57"/>
      <c r="E38" s="57"/>
      <c r="F38" s="57"/>
      <c r="G38" s="58"/>
      <c r="H38" s="59"/>
      <c r="I38" s="69"/>
      <c r="J38" s="70"/>
    </row>
    <row r="39" spans="1:10" ht="15" x14ac:dyDescent="0.25">
      <c r="A39" s="67" t="s">
        <v>75</v>
      </c>
      <c r="B39" s="66"/>
      <c r="C39" s="60"/>
      <c r="D39" s="60"/>
      <c r="E39" s="60"/>
      <c r="F39" s="60"/>
      <c r="G39" s="58"/>
      <c r="H39" s="59"/>
      <c r="I39" s="71">
        <f>SUM(J7:J34)+J36</f>
        <v>40000</v>
      </c>
      <c r="J39" s="72"/>
    </row>
    <row r="40" spans="1:10" ht="14.25" x14ac:dyDescent="0.2">
      <c r="A40" s="61"/>
      <c r="B40" s="62"/>
      <c r="C40" s="62"/>
      <c r="D40" s="62"/>
      <c r="E40" s="62"/>
      <c r="F40" s="62"/>
      <c r="G40" s="63"/>
      <c r="H40" s="64"/>
      <c r="I40" s="65"/>
      <c r="J40" s="65"/>
    </row>
    <row r="41" spans="1:10" x14ac:dyDescent="0.2">
      <c r="A41" s="13"/>
      <c r="B41" s="14"/>
      <c r="C41" s="14"/>
      <c r="D41" s="14"/>
      <c r="E41" s="14"/>
      <c r="F41" s="14"/>
      <c r="G41" s="15"/>
      <c r="H41" s="112"/>
      <c r="I41" s="112"/>
      <c r="J41" s="113"/>
    </row>
    <row r="42" spans="1:10" x14ac:dyDescent="0.2">
      <c r="A42" s="16"/>
      <c r="B42" s="14"/>
      <c r="C42" s="14"/>
      <c r="D42" s="14"/>
      <c r="E42" s="14"/>
      <c r="F42" s="14"/>
      <c r="G42" s="15"/>
      <c r="H42" s="114"/>
      <c r="I42" s="114"/>
      <c r="J42" s="115"/>
    </row>
    <row r="43" spans="1:10" x14ac:dyDescent="0.2">
      <c r="A43" s="16"/>
      <c r="B43" s="14"/>
      <c r="C43" s="14"/>
      <c r="D43" s="14"/>
      <c r="E43" s="14"/>
      <c r="F43" s="14"/>
      <c r="G43" s="15"/>
      <c r="H43" s="73" t="s">
        <v>14</v>
      </c>
      <c r="I43" s="73"/>
      <c r="J43" s="17"/>
    </row>
    <row r="44" spans="1:10" x14ac:dyDescent="0.2">
      <c r="A44" s="18"/>
      <c r="B44" s="5"/>
      <c r="C44" s="5"/>
      <c r="D44" s="5"/>
      <c r="E44" s="5"/>
      <c r="F44" s="5"/>
      <c r="G44" s="19"/>
      <c r="H44" s="4"/>
      <c r="I44" s="20"/>
      <c r="J44" s="21"/>
    </row>
  </sheetData>
  <sheetProtection algorithmName="SHA-512" hashValue="mol1b0Evm8NZcs48lhsLHpdQinx2oQ64KVkU5iWcrTKKlJ5+DeX5lzsFkQ4a1ebFoV3SgttwjOe7eZVznpU0kA==" saltValue="Ae7ijILWF371Z5K+QF4rsg==" spinCount="100000" sheet="1" selectLockedCells="1"/>
  <mergeCells count="51">
    <mergeCell ref="H41:J42"/>
    <mergeCell ref="A30:A34"/>
    <mergeCell ref="J30:J34"/>
    <mergeCell ref="I30:I34"/>
    <mergeCell ref="H30:H34"/>
    <mergeCell ref="G30:G34"/>
    <mergeCell ref="B30:B34"/>
    <mergeCell ref="J25:J29"/>
    <mergeCell ref="I25:I29"/>
    <mergeCell ref="H25:H29"/>
    <mergeCell ref="G25:G29"/>
    <mergeCell ref="A25:A29"/>
    <mergeCell ref="B25:B29"/>
    <mergeCell ref="G18:G19"/>
    <mergeCell ref="H18:H19"/>
    <mergeCell ref="I18:I19"/>
    <mergeCell ref="J18:J19"/>
    <mergeCell ref="A20:A24"/>
    <mergeCell ref="B20:B24"/>
    <mergeCell ref="G20:G24"/>
    <mergeCell ref="H20:H24"/>
    <mergeCell ref="I20:I24"/>
    <mergeCell ref="J20:J24"/>
    <mergeCell ref="A18:A19"/>
    <mergeCell ref="B18:B19"/>
    <mergeCell ref="G9:G13"/>
    <mergeCell ref="H9:H13"/>
    <mergeCell ref="I9:I13"/>
    <mergeCell ref="J9:J13"/>
    <mergeCell ref="A14:A17"/>
    <mergeCell ref="B14:B17"/>
    <mergeCell ref="G14:G17"/>
    <mergeCell ref="H14:H17"/>
    <mergeCell ref="I14:I17"/>
    <mergeCell ref="J14:J17"/>
    <mergeCell ref="I38:J38"/>
    <mergeCell ref="I39:J39"/>
    <mergeCell ref="H43:I43"/>
    <mergeCell ref="A1:J1"/>
    <mergeCell ref="A2:J2"/>
    <mergeCell ref="A3:J3"/>
    <mergeCell ref="A5:J5"/>
    <mergeCell ref="A7:A8"/>
    <mergeCell ref="B7:B8"/>
    <mergeCell ref="G7:G8"/>
    <mergeCell ref="H7:H8"/>
    <mergeCell ref="I7:I8"/>
    <mergeCell ref="J7:J8"/>
    <mergeCell ref="C6:F6"/>
    <mergeCell ref="A9:A13"/>
    <mergeCell ref="B9:B13"/>
  </mergeCells>
  <phoneticPr fontId="0" type="noConversion"/>
  <dataValidations disablePrompts="1" xWindow="502" yWindow="577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I36" xr:uid="{7567A40F-0A53-456E-9A38-F9A302D0A63B}">
      <formula1>IF(I36&gt;=0,ROUND(I36,2),0.01)</formula1>
    </dataValidation>
  </dataValidations>
  <pageMargins left="0.5" right="0.5" top="0.70874999999999999" bottom="0.75" header="0.25" footer="0.25"/>
  <pageSetup scale="72" fitToHeight="0" orientation="portrait" r:id="rId1"/>
  <headerFooter alignWithMargins="0">
    <oddHeader>&amp;LThe City of Winnipeg
Tender No. 929-2023
&amp;C                     &amp;RFees
           Page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7" ma:contentTypeDescription="Create a new document." ma:contentTypeScope="" ma:versionID="39bf81a806323c187bff67a6f1da3bfb">
  <xsd:schema xmlns:xsd="http://www.w3.org/2001/XMLSchema" xmlns:xs="http://www.w3.org/2001/XMLSchema" xmlns:p="http://schemas.microsoft.com/office/2006/metadata/properties" xmlns:ns3="790fb1fe-f3d3-476e-bbbc-e378c291d159" xmlns:ns4="06ada51f-9c80-420f-ba72-d05966e91597" targetNamespace="http://schemas.microsoft.com/office/2006/metadata/properties" ma:root="true" ma:fieldsID="d246ea7526b7cec4984ebb5913078eda" ns3:_="" ns4:_="">
    <xsd:import namespace="790fb1fe-f3d3-476e-bbbc-e378c291d159"/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Props1.xml><?xml version="1.0" encoding="utf-8"?>
<ds:datastoreItem xmlns:ds="http://schemas.openxmlformats.org/officeDocument/2006/customXml" ds:itemID="{BB525525-7145-4F29-9A6A-C578A79BEB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fb1fe-f3d3-476e-bbbc-e378c291d159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60DF8-1132-44E7-9B5F-A69A7F07FB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DD247D-FE11-439D-B1A0-4DB32E9A826B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790fb1fe-f3d3-476e-bbbc-e378c291d159"/>
    <ds:schemaRef ds:uri="http://purl.org/dc/elements/1.1/"/>
    <ds:schemaRef ds:uri="http://purl.org/dc/dcmitype/"/>
    <ds:schemaRef ds:uri="http://schemas.microsoft.com/office/infopath/2007/PartnerControls"/>
    <ds:schemaRef ds:uri="06ada51f-9c80-420f-ba72-d05966e915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Unit prices</vt:lpstr>
      <vt:lpstr>Sheet1</vt:lpstr>
      <vt:lpstr>'Unit prices'!Print_Area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Bird, Suzanne</cp:lastModifiedBy>
  <cp:lastPrinted>2024-03-12T14:20:05Z</cp:lastPrinted>
  <dcterms:created xsi:type="dcterms:W3CDTF">1999-10-18T14:40:40Z</dcterms:created>
  <dcterms:modified xsi:type="dcterms:W3CDTF">2024-03-12T18:23:27Z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