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91-2023\WORK IN PROGRESS\EMAIL2023 03 17\"/>
    </mc:Choice>
  </mc:AlternateContent>
  <xr:revisionPtr revIDLastSave="0" documentId="13_ncr:1_{7557FBD7-F411-405C-B9D8-956C7C8D1BD6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prices'!$A$5:$G$34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prices'!$A$1:$G$42</definedName>
    <definedName name="Print_Area_1">'Unit prices'!$A$6:$G$50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A7" i="2" l="1"/>
  <c r="F37" i="2" l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<sst xmlns="http://schemas.openxmlformats.org/spreadsheetml/2006/main" count="128" uniqueCount="56">
  <si>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</si>
  <si>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</si>
  <si>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</si>
  <si>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</si>
  <si>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</si>
  <si>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</si>
  <si>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</si>
  <si>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</si>
  <si>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</si>
  <si>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</si>
  <si>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</si>
  <si>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</si>
  <si>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</si>
  <si>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>E2.3</t>
  </si>
  <si>
    <t>E2.5</t>
  </si>
  <si>
    <t>E2.6</t>
  </si>
  <si>
    <t xml:space="preserve">$   - </t>
  </si>
  <si>
    <t>FT</t>
  </si>
  <si>
    <t>2 x 9 x 36" galvanized commercial</t>
  </si>
  <si>
    <t>2 x 9 x 48" galvanized commercial</t>
  </si>
  <si>
    <t>2 x 9 x 72" galvanized commercial</t>
  </si>
  <si>
    <t>2 x 9 x 84" galvanized commercial</t>
  </si>
  <si>
    <t>2 x 9 x 96" galvanized commercial</t>
  </si>
  <si>
    <t>2 x 9 x 108" galvanized commercial</t>
  </si>
  <si>
    <t xml:space="preserve">2 x 9 x 120" galvanized commercial </t>
  </si>
  <si>
    <t>2 x 9 x 132" galvanized commercial</t>
  </si>
  <si>
    <t>2 x 9 x 144" galvanized commercial</t>
  </si>
  <si>
    <t>2-7/8" Line Post</t>
  </si>
  <si>
    <t>2-3/8" Line Post</t>
  </si>
  <si>
    <t>3-1/2" Terminal Post</t>
  </si>
  <si>
    <t>4-1/2" Terminal Post</t>
  </si>
  <si>
    <t>2 x 9 x 60" galvanized commercial</t>
  </si>
  <si>
    <t>3/4" Tension Bar</t>
  </si>
  <si>
    <t xml:space="preserve">9 gauge 6-1/2" aluminum tie </t>
  </si>
  <si>
    <t>9 gauge 8" aluminum tie</t>
  </si>
  <si>
    <t>Hog Ring</t>
  </si>
  <si>
    <t xml:space="preserve">1-11/16" Top and Bottom Rails </t>
  </si>
  <si>
    <t>E2.2</t>
  </si>
  <si>
    <t>2-3/8" (OD) Brace band</t>
  </si>
  <si>
    <t>2-7/8" (OD) Brace band</t>
  </si>
  <si>
    <t>3-1/2" (OD) Brace band</t>
  </si>
  <si>
    <t>2-3/8" (OD) Tension band</t>
  </si>
  <si>
    <t>2-7/8" (OD) Tension band</t>
  </si>
  <si>
    <t>3-1/2" (OD) Tension band</t>
  </si>
  <si>
    <t>1-11/16" Rail sleeve</t>
  </si>
  <si>
    <t xml:space="preserve">6 gauge Bottom Tension Wire </t>
  </si>
  <si>
    <t xml:space="preserve">5/16" x 1-1/4" galvanized carriage bolt/ nut </t>
  </si>
  <si>
    <t>E2.4</t>
  </si>
  <si>
    <t>E2.7</t>
  </si>
  <si>
    <t>E2.8</t>
  </si>
  <si>
    <t>E2.9</t>
  </si>
  <si>
    <t>E2.10</t>
  </si>
  <si>
    <t>E2.11</t>
  </si>
  <si>
    <t>Custom Fabricated Gates</t>
  </si>
  <si>
    <t>E2.12</t>
  </si>
  <si>
    <t>E2.13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</si>
</sst>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9" fillId="24" borderId="0"/>
    <xf numFmtId="0" fontId="2" fillId="0" borderId="0"/>
    <xf numFmtId="0" fontId="2" fillId="0" borderId="0"/>
  </cellStyleXfs>
  <cellXfs count="62">
    <xf numFmtId="0" fontId="0" fillId="0" borderId="0" xfId="0"/>
    <xf numFmtId="175" fontId="0" fillId="0" borderId="25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6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175" fontId="0" fillId="0" borderId="0" xfId="0" applyNumberFormat="1" applyAlignment="1" applyProtection="1">
      <alignment wrapText="1"/>
    </xf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164" fontId="0" fillId="0" borderId="0" xfId="0" applyNumberFormat="1" applyAlignment="1" applyProtection="1">
      <alignment wrapText="1"/>
    </xf>
    <xf numFmtId="0" fontId="0" fillId="0" borderId="0" xfId="0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7" xfId="0" applyNumberFormat="1" applyBorder="1" applyProtection="1"/>
    <xf numFmtId="0" fontId="0" fillId="0" borderId="12" xfId="0" applyBorder="1" applyAlignment="1" applyProtection="1">
      <alignment wrapText="1"/>
    </xf>
    <xf numFmtId="0" fontId="0" fillId="0" borderId="12" xfId="0" applyBorder="1" applyProtection="1"/>
    <xf numFmtId="0" fontId="2" fillId="0" borderId="29" xfId="0" applyFont="1" applyBorder="1" applyAlignment="1" applyProtection="1">
      <alignment horizontal="center" wrapText="1"/>
    </xf>
    <xf numFmtId="3" fontId="0" fillId="0" borderId="25" xfId="0" applyNumberFormat="1" applyBorder="1" applyAlignment="1" applyProtection="1">
      <alignment horizontal="center"/>
    </xf>
    <xf numFmtId="164" fontId="0" fillId="0" borderId="28" xfId="0" applyNumberFormat="1" applyBorder="1" applyProtection="1"/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left"/>
    </xf>
    <xf numFmtId="175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0"/>
  <sheetViews>
    <sheetView showGridLines="0" tabSelected="1" view="pageLayout" zoomScaleNormal="100" zoomScaleSheetLayoutView="100" workbookViewId="0">
      <selection activeCell="E39" sqref="E39:G40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26"/>
      <c r="B1" s="26"/>
      <c r="C1" s="27" t="s">
        <v>0</v>
      </c>
      <c r="D1" s="27"/>
    </row>
    <row r="2" spans="1:7" x14ac:dyDescent="0.2">
      <c r="A2" s="28"/>
      <c r="B2" s="28"/>
      <c r="C2" s="29" t="s">
        <v>1</v>
      </c>
      <c r="D2" s="29"/>
      <c r="F2" s="5"/>
      <c r="G2" s="5"/>
    </row>
    <row r="3" spans="1:7" x14ac:dyDescent="0.2">
      <c r="A3" s="30"/>
      <c r="B3" s="28"/>
      <c r="C3" s="31"/>
      <c r="F3" s="5"/>
      <c r="G3" s="5"/>
    </row>
    <row r="4" spans="1:7" x14ac:dyDescent="0.2">
      <c r="A4" s="4" t="s">
        <v>2</v>
      </c>
      <c r="F4" s="5"/>
      <c r="G4" s="5"/>
    </row>
    <row r="5" spans="1:7" ht="22.5" x14ac:dyDescent="0.2">
      <c r="A5" s="32" t="s">
        <v>3</v>
      </c>
      <c r="B5" s="32" t="s">
        <v>4</v>
      </c>
      <c r="C5" s="33" t="s">
        <v>5</v>
      </c>
      <c r="D5" s="33" t="s">
        <v>6</v>
      </c>
      <c r="E5" s="34" t="s">
        <v>7</v>
      </c>
      <c r="F5" s="7" t="s">
        <v>8</v>
      </c>
      <c r="G5" s="7" t="s">
        <v>9</v>
      </c>
    </row>
    <row r="6" spans="1:7" x14ac:dyDescent="0.2">
      <c r="A6" s="35">
        <v>1</v>
      </c>
      <c r="B6" s="36" t="s">
        <v>18</v>
      </c>
      <c r="C6" s="37" t="s">
        <v>37</v>
      </c>
      <c r="D6" s="38" t="s">
        <v>17</v>
      </c>
      <c r="E6" s="39">
        <v>100</v>
      </c>
      <c r="F6" s="1" t="s">
        <v>16</v>
      </c>
      <c r="G6" s="8" t="str">
        <f>IF(OR(ISTEXT(F6),ISBLANK(F6)), "$   - ",ROUND(E6*F6,2))</f>
        <v xml:space="preserve">$   - </v>
      </c>
    </row>
    <row r="7" spans="1:7" x14ac:dyDescent="0.2">
      <c r="A7" s="40">
        <f>A6+1</f>
        <v>2</v>
      </c>
      <c r="B7" s="36" t="s">
        <v>19</v>
      </c>
      <c r="C7" s="37" t="s">
        <v>37</v>
      </c>
      <c r="D7" s="38" t="s">
        <v>17</v>
      </c>
      <c r="E7" s="39">
        <v>1250</v>
      </c>
      <c r="F7" s="1" t="s">
        <v>16</v>
      </c>
      <c r="G7" s="8" t="str">
        <f>IF(OR(ISTEXT(F7),ISBLANK(F7)), "$   - ",ROUND(E7*F7,2))</f>
        <v xml:space="preserve">$   - </v>
      </c>
    </row>
    <row r="8" spans="1:7" x14ac:dyDescent="0.2">
      <c r="A8" s="40">
        <f t="shared" ref="A8:A34" si="0">A7+1</f>
        <v>3</v>
      </c>
      <c r="B8" s="36" t="s">
        <v>31</v>
      </c>
      <c r="C8" s="37" t="s">
        <v>37</v>
      </c>
      <c r="D8" s="38" t="s">
        <v>17</v>
      </c>
      <c r="E8" s="39">
        <v>150</v>
      </c>
      <c r="F8" s="1" t="s">
        <v>16</v>
      </c>
      <c r="G8" s="8" t="str">
        <f t="shared" ref="G8:G34" si="1">IF(OR(ISTEXT(F8),ISBLANK(F8)), "$   - ",ROUND(E8*F8,2))</f>
        <v xml:space="preserve">$   - </v>
      </c>
    </row>
    <row r="9" spans="1:7" x14ac:dyDescent="0.2">
      <c r="A9" s="40">
        <f t="shared" si="0"/>
        <v>4</v>
      </c>
      <c r="B9" s="36" t="s">
        <v>20</v>
      </c>
      <c r="C9" s="37" t="s">
        <v>37</v>
      </c>
      <c r="D9" s="38" t="s">
        <v>17</v>
      </c>
      <c r="E9" s="39">
        <v>400</v>
      </c>
      <c r="F9" s="1" t="s">
        <v>16</v>
      </c>
      <c r="G9" s="8" t="str">
        <f t="shared" si="1"/>
        <v xml:space="preserve">$   - </v>
      </c>
    </row>
    <row r="10" spans="1:7" x14ac:dyDescent="0.2">
      <c r="A10" s="40">
        <f t="shared" si="0"/>
        <v>5</v>
      </c>
      <c r="B10" s="36" t="s">
        <v>21</v>
      </c>
      <c r="C10" s="37" t="s">
        <v>37</v>
      </c>
      <c r="D10" s="38" t="s">
        <v>17</v>
      </c>
      <c r="E10" s="39">
        <v>100</v>
      </c>
      <c r="F10" s="1" t="s">
        <v>16</v>
      </c>
      <c r="G10" s="8" t="str">
        <f t="shared" si="1"/>
        <v xml:space="preserve">$   - </v>
      </c>
    </row>
    <row r="11" spans="1:7" x14ac:dyDescent="0.2">
      <c r="A11" s="40">
        <f t="shared" si="0"/>
        <v>6</v>
      </c>
      <c r="B11" s="36" t="s">
        <v>22</v>
      </c>
      <c r="C11" s="36" t="s">
        <v>37</v>
      </c>
      <c r="D11" s="38" t="s">
        <v>17</v>
      </c>
      <c r="E11" s="39">
        <v>300</v>
      </c>
      <c r="F11" s="1" t="s">
        <v>16</v>
      </c>
      <c r="G11" s="8" t="str">
        <f t="shared" si="1"/>
        <v xml:space="preserve">$   - </v>
      </c>
    </row>
    <row r="12" spans="1:7" x14ac:dyDescent="0.2">
      <c r="A12" s="40">
        <f t="shared" si="0"/>
        <v>7</v>
      </c>
      <c r="B12" s="36" t="s">
        <v>23</v>
      </c>
      <c r="C12" s="37" t="s">
        <v>37</v>
      </c>
      <c r="D12" s="38" t="s">
        <v>17</v>
      </c>
      <c r="E12" s="39">
        <v>100</v>
      </c>
      <c r="F12" s="1" t="s">
        <v>16</v>
      </c>
      <c r="G12" s="8" t="str">
        <f t="shared" si="1"/>
        <v xml:space="preserve">$   - </v>
      </c>
    </row>
    <row r="13" spans="1:7" x14ac:dyDescent="0.2">
      <c r="A13" s="40">
        <f t="shared" si="0"/>
        <v>8</v>
      </c>
      <c r="B13" s="36" t="s">
        <v>24</v>
      </c>
      <c r="C13" s="37" t="s">
        <v>37</v>
      </c>
      <c r="D13" s="38" t="s">
        <v>17</v>
      </c>
      <c r="E13" s="39">
        <v>150</v>
      </c>
      <c r="F13" s="1" t="s">
        <v>16</v>
      </c>
      <c r="G13" s="8" t="str">
        <f t="shared" si="1"/>
        <v xml:space="preserve">$   - </v>
      </c>
    </row>
    <row r="14" spans="1:7" x14ac:dyDescent="0.2">
      <c r="A14" s="40">
        <f t="shared" si="0"/>
        <v>9</v>
      </c>
      <c r="B14" s="36" t="s">
        <v>25</v>
      </c>
      <c r="C14" s="37" t="s">
        <v>37</v>
      </c>
      <c r="D14" s="38" t="s">
        <v>17</v>
      </c>
      <c r="E14" s="39">
        <v>100</v>
      </c>
      <c r="F14" s="1" t="s">
        <v>16</v>
      </c>
      <c r="G14" s="8" t="str">
        <f t="shared" si="1"/>
        <v xml:space="preserve">$   - </v>
      </c>
    </row>
    <row r="15" spans="1:7" x14ac:dyDescent="0.2">
      <c r="A15" s="40">
        <f>A14+1</f>
        <v>10</v>
      </c>
      <c r="B15" s="36" t="s">
        <v>26</v>
      </c>
      <c r="C15" s="37" t="s">
        <v>37</v>
      </c>
      <c r="D15" s="38" t="s">
        <v>17</v>
      </c>
      <c r="E15" s="39">
        <v>200</v>
      </c>
      <c r="F15" s="1" t="s">
        <v>16</v>
      </c>
      <c r="G15" s="8" t="str">
        <f t="shared" si="1"/>
        <v xml:space="preserve">$   - </v>
      </c>
    </row>
    <row r="16" spans="1:7" x14ac:dyDescent="0.2">
      <c r="A16" s="40">
        <f t="shared" si="0"/>
        <v>11</v>
      </c>
      <c r="B16" s="36" t="s">
        <v>36</v>
      </c>
      <c r="C16" s="36" t="s">
        <v>13</v>
      </c>
      <c r="D16" s="38" t="s">
        <v>17</v>
      </c>
      <c r="E16" s="39">
        <v>1000</v>
      </c>
      <c r="F16" s="1" t="s">
        <v>16</v>
      </c>
      <c r="G16" s="8" t="str">
        <f t="shared" si="1"/>
        <v xml:space="preserve">$   - </v>
      </c>
    </row>
    <row r="17" spans="1:7" x14ac:dyDescent="0.2">
      <c r="A17" s="40">
        <f t="shared" si="0"/>
        <v>12</v>
      </c>
      <c r="B17" s="36" t="s">
        <v>28</v>
      </c>
      <c r="C17" s="36" t="s">
        <v>47</v>
      </c>
      <c r="D17" s="38" t="s">
        <v>17</v>
      </c>
      <c r="E17" s="39">
        <v>800</v>
      </c>
      <c r="F17" s="1" t="s">
        <v>16</v>
      </c>
      <c r="G17" s="8" t="str">
        <f t="shared" si="1"/>
        <v xml:space="preserve">$   - </v>
      </c>
    </row>
    <row r="18" spans="1:7" x14ac:dyDescent="0.2">
      <c r="A18" s="40">
        <f t="shared" si="0"/>
        <v>13</v>
      </c>
      <c r="B18" s="36" t="s">
        <v>27</v>
      </c>
      <c r="C18" s="36" t="s">
        <v>47</v>
      </c>
      <c r="D18" s="38" t="s">
        <v>17</v>
      </c>
      <c r="E18" s="39">
        <v>100</v>
      </c>
      <c r="F18" s="1" t="s">
        <v>16</v>
      </c>
      <c r="G18" s="8" t="str">
        <f t="shared" si="1"/>
        <v xml:space="preserve">$   - </v>
      </c>
    </row>
    <row r="19" spans="1:7" x14ac:dyDescent="0.2">
      <c r="A19" s="40">
        <f t="shared" si="0"/>
        <v>14</v>
      </c>
      <c r="B19" s="36" t="s">
        <v>29</v>
      </c>
      <c r="C19" s="36" t="s">
        <v>14</v>
      </c>
      <c r="D19" s="38" t="s">
        <v>17</v>
      </c>
      <c r="E19" s="39">
        <v>400</v>
      </c>
      <c r="F19" s="1" t="s">
        <v>16</v>
      </c>
      <c r="G19" s="8" t="str">
        <f t="shared" si="1"/>
        <v xml:space="preserve">$   - </v>
      </c>
    </row>
    <row r="20" spans="1:7" x14ac:dyDescent="0.2">
      <c r="A20" s="40">
        <f t="shared" si="0"/>
        <v>15</v>
      </c>
      <c r="B20" s="36" t="s">
        <v>30</v>
      </c>
      <c r="C20" s="37" t="s">
        <v>14</v>
      </c>
      <c r="D20" s="38" t="s">
        <v>17</v>
      </c>
      <c r="E20" s="39">
        <v>80</v>
      </c>
      <c r="F20" s="1" t="s">
        <v>16</v>
      </c>
      <c r="G20" s="8" t="str">
        <f t="shared" si="1"/>
        <v xml:space="preserve">$   - </v>
      </c>
    </row>
    <row r="21" spans="1:7" ht="25.5" x14ac:dyDescent="0.2">
      <c r="A21" s="40">
        <f>A20+1</f>
        <v>16</v>
      </c>
      <c r="B21" s="36" t="s">
        <v>46</v>
      </c>
      <c r="C21" s="37" t="s">
        <v>15</v>
      </c>
      <c r="D21" s="38" t="s">
        <v>10</v>
      </c>
      <c r="E21" s="39">
        <v>500</v>
      </c>
      <c r="F21" s="1" t="s">
        <v>16</v>
      </c>
      <c r="G21" s="8" t="str">
        <f t="shared" si="1"/>
        <v xml:space="preserve">$   - </v>
      </c>
    </row>
    <row r="22" spans="1:7" x14ac:dyDescent="0.2">
      <c r="A22" s="40">
        <f t="shared" si="0"/>
        <v>17</v>
      </c>
      <c r="B22" s="36" t="s">
        <v>32</v>
      </c>
      <c r="C22" s="36" t="s">
        <v>49</v>
      </c>
      <c r="D22" s="38" t="s">
        <v>17</v>
      </c>
      <c r="E22" s="39">
        <v>250</v>
      </c>
      <c r="F22" s="1" t="s">
        <v>16</v>
      </c>
      <c r="G22" s="8" t="str">
        <f t="shared" si="1"/>
        <v xml:space="preserve">$   - </v>
      </c>
    </row>
    <row r="23" spans="1:7" x14ac:dyDescent="0.2">
      <c r="A23" s="40">
        <f t="shared" si="0"/>
        <v>18</v>
      </c>
      <c r="B23" s="36" t="s">
        <v>35</v>
      </c>
      <c r="C23" s="36" t="s">
        <v>15</v>
      </c>
      <c r="D23" s="38" t="s">
        <v>10</v>
      </c>
      <c r="E23" s="39">
        <v>500</v>
      </c>
      <c r="F23" s="1" t="s">
        <v>16</v>
      </c>
      <c r="G23" s="8" t="str">
        <f t="shared" si="1"/>
        <v xml:space="preserve">$   - </v>
      </c>
    </row>
    <row r="24" spans="1:7" x14ac:dyDescent="0.2">
      <c r="A24" s="40">
        <f t="shared" si="0"/>
        <v>19</v>
      </c>
      <c r="B24" s="36" t="s">
        <v>33</v>
      </c>
      <c r="C24" s="36" t="s">
        <v>48</v>
      </c>
      <c r="D24" s="38" t="s">
        <v>10</v>
      </c>
      <c r="E24" s="39">
        <v>1500</v>
      </c>
      <c r="F24" s="1" t="s">
        <v>16</v>
      </c>
      <c r="G24" s="8" t="str">
        <f t="shared" si="1"/>
        <v xml:space="preserve">$   - </v>
      </c>
    </row>
    <row r="25" spans="1:7" x14ac:dyDescent="0.2">
      <c r="A25" s="40">
        <f>A24+1</f>
        <v>20</v>
      </c>
      <c r="B25" s="36" t="s">
        <v>34</v>
      </c>
      <c r="C25" s="36" t="s">
        <v>48</v>
      </c>
      <c r="D25" s="38" t="s">
        <v>10</v>
      </c>
      <c r="E25" s="39">
        <v>1000</v>
      </c>
      <c r="F25" s="1" t="s">
        <v>16</v>
      </c>
      <c r="G25" s="8" t="str">
        <f t="shared" si="1"/>
        <v xml:space="preserve">$   - </v>
      </c>
    </row>
    <row r="26" spans="1:7" x14ac:dyDescent="0.2">
      <c r="A26" s="40">
        <f>A25+1</f>
        <v>21</v>
      </c>
      <c r="B26" s="36" t="s">
        <v>45</v>
      </c>
      <c r="C26" s="36" t="s">
        <v>50</v>
      </c>
      <c r="D26" s="38" t="s">
        <v>17</v>
      </c>
      <c r="E26" s="39">
        <v>1000</v>
      </c>
      <c r="F26" s="1" t="s">
        <v>16</v>
      </c>
      <c r="G26" s="8" t="str">
        <f t="shared" si="1"/>
        <v xml:space="preserve">$   - </v>
      </c>
    </row>
    <row r="27" spans="1:7" x14ac:dyDescent="0.2">
      <c r="A27" s="40">
        <f t="shared" si="0"/>
        <v>22</v>
      </c>
      <c r="B27" s="37" t="s">
        <v>38</v>
      </c>
      <c r="C27" s="36" t="s">
        <v>51</v>
      </c>
      <c r="D27" s="38" t="s">
        <v>10</v>
      </c>
      <c r="E27" s="39">
        <v>50</v>
      </c>
      <c r="F27" s="1" t="s">
        <v>16</v>
      </c>
      <c r="G27" s="8" t="str">
        <f t="shared" si="1"/>
        <v xml:space="preserve">$   - </v>
      </c>
    </row>
    <row r="28" spans="1:7" x14ac:dyDescent="0.2">
      <c r="A28" s="40">
        <f t="shared" si="0"/>
        <v>23</v>
      </c>
      <c r="B28" s="37" t="s">
        <v>39</v>
      </c>
      <c r="C28" s="36" t="s">
        <v>51</v>
      </c>
      <c r="D28" s="38" t="s">
        <v>10</v>
      </c>
      <c r="E28" s="39">
        <v>50</v>
      </c>
      <c r="F28" s="1" t="s">
        <v>16</v>
      </c>
      <c r="G28" s="8" t="str">
        <f t="shared" si="1"/>
        <v xml:space="preserve">$   - </v>
      </c>
    </row>
    <row r="29" spans="1:7" x14ac:dyDescent="0.2">
      <c r="A29" s="40">
        <f t="shared" si="0"/>
        <v>24</v>
      </c>
      <c r="B29" s="37" t="s">
        <v>40</v>
      </c>
      <c r="C29" s="36" t="s">
        <v>51</v>
      </c>
      <c r="D29" s="38" t="s">
        <v>10</v>
      </c>
      <c r="E29" s="39">
        <v>100</v>
      </c>
      <c r="F29" s="1" t="s">
        <v>16</v>
      </c>
      <c r="G29" s="8" t="str">
        <f t="shared" si="1"/>
        <v xml:space="preserve">$   - </v>
      </c>
    </row>
    <row r="30" spans="1:7" x14ac:dyDescent="0.2">
      <c r="A30" s="40">
        <f t="shared" si="0"/>
        <v>25</v>
      </c>
      <c r="B30" s="37" t="s">
        <v>41</v>
      </c>
      <c r="C30" s="36" t="s">
        <v>52</v>
      </c>
      <c r="D30" s="38" t="s">
        <v>10</v>
      </c>
      <c r="E30" s="39">
        <v>50</v>
      </c>
      <c r="F30" s="1" t="s">
        <v>16</v>
      </c>
      <c r="G30" s="8" t="str">
        <f t="shared" si="1"/>
        <v xml:space="preserve">$   - </v>
      </c>
    </row>
    <row r="31" spans="1:7" x14ac:dyDescent="0.2">
      <c r="A31" s="40">
        <f t="shared" si="0"/>
        <v>26</v>
      </c>
      <c r="B31" s="37" t="s">
        <v>42</v>
      </c>
      <c r="C31" s="36" t="s">
        <v>52</v>
      </c>
      <c r="D31" s="38" t="s">
        <v>10</v>
      </c>
      <c r="E31" s="39">
        <v>50</v>
      </c>
      <c r="F31" s="1" t="s">
        <v>16</v>
      </c>
      <c r="G31" s="8" t="str">
        <f t="shared" si="1"/>
        <v xml:space="preserve">$   - </v>
      </c>
    </row>
    <row r="32" spans="1:7" x14ac:dyDescent="0.2">
      <c r="A32" s="40">
        <f t="shared" si="0"/>
        <v>27</v>
      </c>
      <c r="B32" s="37" t="s">
        <v>43</v>
      </c>
      <c r="C32" s="36" t="s">
        <v>52</v>
      </c>
      <c r="D32" s="38" t="s">
        <v>10</v>
      </c>
      <c r="E32" s="39">
        <v>100</v>
      </c>
      <c r="F32" s="1" t="s">
        <v>16</v>
      </c>
      <c r="G32" s="8" t="str">
        <f t="shared" si="1"/>
        <v xml:space="preserve">$   - </v>
      </c>
    </row>
    <row r="33" spans="1:7" x14ac:dyDescent="0.2">
      <c r="A33" s="40">
        <f t="shared" si="0"/>
        <v>28</v>
      </c>
      <c r="B33" s="37" t="s">
        <v>44</v>
      </c>
      <c r="C33" s="36" t="s">
        <v>54</v>
      </c>
      <c r="D33" s="38" t="s">
        <v>10</v>
      </c>
      <c r="E33" s="39">
        <v>50</v>
      </c>
      <c r="F33" s="1" t="s">
        <v>16</v>
      </c>
      <c r="G33" s="8" t="str">
        <f t="shared" si="1"/>
        <v xml:space="preserve">$   - </v>
      </c>
    </row>
    <row r="34" spans="1:7" ht="13.5" thickBot="1" x14ac:dyDescent="0.25">
      <c r="A34" s="40">
        <f t="shared" si="0"/>
        <v>29</v>
      </c>
      <c r="B34" s="36" t="s">
        <v>53</v>
      </c>
      <c r="C34" s="36" t="s">
        <v>55</v>
      </c>
      <c r="D34" s="38" t="s">
        <v>17</v>
      </c>
      <c r="E34" s="39">
        <v>10</v>
      </c>
      <c r="F34" s="1" t="s">
        <v>16</v>
      </c>
      <c r="G34" s="8" t="str">
        <f t="shared" si="1"/>
        <v xml:space="preserve">$   - </v>
      </c>
    </row>
    <row r="35" spans="1:7" ht="15" thickTop="1" x14ac:dyDescent="0.2">
      <c r="A35" s="10"/>
      <c r="B35" s="11"/>
      <c r="C35" s="11"/>
      <c r="D35" s="12"/>
      <c r="E35" s="13"/>
      <c r="F35" s="14"/>
      <c r="G35" s="15"/>
    </row>
    <row r="36" spans="1:7" ht="14.25" x14ac:dyDescent="0.2">
      <c r="A36" s="41"/>
      <c r="B36" s="42"/>
      <c r="C36" s="42"/>
      <c r="D36" s="43"/>
      <c r="E36" s="44"/>
      <c r="F36" s="21"/>
      <c r="G36" s="22"/>
    </row>
    <row r="37" spans="1:7" ht="14.25" x14ac:dyDescent="0.2">
      <c r="A37" s="41" t="s">
        <v>11</v>
      </c>
      <c r="D37" s="43"/>
      <c r="E37" s="44"/>
      <c r="F37" s="23">
        <f>SUM(G6:G34)</f>
        <v>0</v>
      </c>
      <c r="G37" s="24"/>
    </row>
    <row r="38" spans="1:7" ht="14.25" x14ac:dyDescent="0.2">
      <c r="A38" s="45"/>
      <c r="B38" s="46"/>
      <c r="C38" s="46"/>
      <c r="D38" s="47"/>
      <c r="E38" s="48"/>
      <c r="F38" s="16"/>
      <c r="G38" s="16"/>
    </row>
    <row r="39" spans="1:7" x14ac:dyDescent="0.2">
      <c r="A39" s="17"/>
      <c r="B39" s="49"/>
      <c r="C39" s="49"/>
      <c r="D39" s="50"/>
      <c r="E39" s="58"/>
      <c r="F39" s="58"/>
      <c r="G39" s="59"/>
    </row>
    <row r="40" spans="1:7" x14ac:dyDescent="0.2">
      <c r="A40" s="18"/>
      <c r="B40" s="49"/>
      <c r="C40" s="49"/>
      <c r="D40" s="50"/>
      <c r="E40" s="60"/>
      <c r="F40" s="60"/>
      <c r="G40" s="61"/>
    </row>
    <row r="41" spans="1:7" x14ac:dyDescent="0.2">
      <c r="A41" s="18"/>
      <c r="B41" s="49"/>
      <c r="C41" s="49"/>
      <c r="D41" s="50"/>
      <c r="E41" s="54" t="s">
        <v>12</v>
      </c>
      <c r="F41" s="54"/>
      <c r="G41" s="55"/>
    </row>
    <row r="42" spans="1:7" x14ac:dyDescent="0.2">
      <c r="A42" s="19"/>
      <c r="B42" s="56"/>
      <c r="C42" s="56"/>
      <c r="D42" s="57"/>
      <c r="E42" s="51"/>
      <c r="F42" s="52"/>
      <c r="G42" s="53"/>
    </row>
    <row r="43" spans="1:7" x14ac:dyDescent="0.2">
      <c r="A43" s="9"/>
      <c r="B43" s="25"/>
      <c r="C43" s="25"/>
      <c r="D43" s="25"/>
      <c r="E43" s="25"/>
      <c r="F43" s="20"/>
      <c r="G43" s="20"/>
    </row>
    <row r="44" spans="1:7" x14ac:dyDescent="0.2">
      <c r="A44" s="9"/>
      <c r="B44" s="25"/>
      <c r="C44" s="25"/>
      <c r="D44" s="25"/>
      <c r="E44" s="25"/>
      <c r="F44" s="20"/>
      <c r="G44" s="20"/>
    </row>
    <row r="45" spans="1:7" x14ac:dyDescent="0.2">
      <c r="A45" s="9"/>
      <c r="B45" s="25"/>
      <c r="C45" s="25"/>
      <c r="D45" s="25"/>
      <c r="E45" s="25"/>
      <c r="F45" s="20"/>
      <c r="G45" s="20"/>
    </row>
    <row r="46" spans="1:7" x14ac:dyDescent="0.2">
      <c r="A46" s="9"/>
      <c r="B46" s="25"/>
      <c r="C46" s="25"/>
      <c r="D46" s="25"/>
      <c r="E46" s="25"/>
      <c r="F46" s="20"/>
      <c r="G46" s="20"/>
    </row>
    <row r="47" spans="1:7" x14ac:dyDescent="0.2">
      <c r="A47" s="9"/>
      <c r="B47" s="25"/>
      <c r="C47" s="25"/>
      <c r="D47" s="25"/>
      <c r="E47" s="25"/>
      <c r="F47" s="20"/>
      <c r="G47" s="20"/>
    </row>
    <row r="48" spans="1:7" x14ac:dyDescent="0.2">
      <c r="A48" s="9"/>
      <c r="B48" s="25"/>
      <c r="C48" s="25"/>
      <c r="D48" s="25"/>
      <c r="E48" s="25"/>
      <c r="F48" s="20"/>
      <c r="G48" s="20"/>
    </row>
    <row r="49" spans="1:7" x14ac:dyDescent="0.2">
      <c r="A49" s="9"/>
      <c r="B49" s="25"/>
      <c r="C49" s="25"/>
      <c r="D49" s="25"/>
      <c r="E49" s="25"/>
      <c r="F49" s="20"/>
      <c r="G49" s="20"/>
    </row>
    <row r="50" spans="1:7" x14ac:dyDescent="0.2">
      <c r="A50" s="9"/>
      <c r="B50" s="25"/>
      <c r="C50" s="25"/>
      <c r="D50" s="25"/>
      <c r="E50" s="25"/>
      <c r="F50" s="20"/>
      <c r="G50" s="20"/>
    </row>
  </sheetData>
  <sheetProtection algorithmName="SHA-512" hashValue="ZLX6yaz+jl4FQp1gXX7Q0LEsCOxjsepBXy+q+BFVkjuMEalIo0U8e4uD8gnoHlo1KFGDez+bCi/qxldsCs3hRA==" saltValue="dbLFAn9XW6UMM8nsUWXeuQ==" spinCount="100000" sheet="1" objects="1" scenarios="1" selectLockedCells="1"/>
  <mergeCells count="16">
    <mergeCell ref="F37:G37"/>
    <mergeCell ref="E41:F41"/>
    <mergeCell ref="B49:E49"/>
    <mergeCell ref="B50:E50"/>
    <mergeCell ref="B43:E43"/>
    <mergeCell ref="B44:E44"/>
    <mergeCell ref="B47:E47"/>
    <mergeCell ref="B48:E48"/>
    <mergeCell ref="B46:E46"/>
    <mergeCell ref="B45:E45"/>
    <mergeCell ref="E39:G40"/>
    <mergeCell ref="A2:B2"/>
    <mergeCell ref="C1:D1"/>
    <mergeCell ref="A1:B1"/>
    <mergeCell ref="F36:G36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34" xr:uid="{00000000-0002-0000-0100-000000000000}">
      <formula1>IF(F6&gt;=0,ROUND(F6,2),0.01)</formula1>
    </dataValidation>
  </dataValidations>
  <printOptions headings="1" gridLines="1"/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Tender No.91-2023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  <ignoredError sqref="A7:A34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cp:lastPrinted>2023-02-21T16:50:58Z</cp:lastPrinted>
  <dcterms:created xsi:type="dcterms:W3CDTF">1999-10-18T14:40:40Z</dcterms:created>
  <dcterms:modified xsi:type="dcterms:W3CDTF">2023-03-20T20:17:07Z</dcterms:modified>
  <cp:category/>
  <cp:contentStatus/>
</cp:coreProperties>
</file>