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JBain\Sewer\2023\2023 LOCAL IMPROVEMENTS LAVALEE ROAD\4.0 Contract Admin\4.1 Bid Opportunity Documents\"/>
    </mc:Choice>
  </mc:AlternateContent>
  <xr:revisionPtr revIDLastSave="0" documentId="13_ncr:1_{9928C9C2-E819-4E61-A9E8-ADB15CEBF38C}" xr6:coauthVersionLast="36" xr6:coauthVersionMax="36" xr10:uidLastSave="{00000000-0000-0000-0000-000000000000}"/>
  <workbookProtection workbookAlgorithmName="SHA-512" workbookHashValue="e/6MnBpATSeoomdwaLC5R9v3+3umQzxry0S9XCCRuLm/K39VRihB97+g+0wHo2ln5zVQQg9D5p76u9i/63r+Bw==" workbookSaltValue="wMrrsMIZcda1PXNb3IDNjQ==" workbookSpinCount="100000" lockStructure="1"/>
  <bookViews>
    <workbookView xWindow="0" yWindow="0" windowWidth="13005" windowHeight="8100" xr2:uid="{00000000-000D-0000-FFFF-FFFF00000000}"/>
  </bookViews>
  <sheets>
    <sheet name="Unit prices" sheetId="2" r:id="rId1"/>
    <sheet name="Sheet1" sheetId="7" state="hidden" r:id="rId2"/>
  </sheets>
  <externalReferences>
    <externalReference r:id="rId3"/>
    <externalReference r:id="rId4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prices'!$A$5:$G$43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numbers">[2]Numbering!$A$1:$E$27</definedName>
    <definedName name="_xlnm.Print_Area" localSheetId="0">'Unit prices'!$A$1:$G$57</definedName>
    <definedName name="Print_Area_1">'Unit prices'!$A$6:$G$55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40" i="2" l="1"/>
  <c r="G37" i="2" l="1"/>
  <c r="G34" i="2"/>
  <c r="G31" i="2"/>
  <c r="G38" i="2" l="1"/>
  <c r="G20" i="2"/>
  <c r="G26" i="2"/>
  <c r="G24" i="2"/>
  <c r="G9" i="2" l="1"/>
  <c r="G12" i="2"/>
  <c r="G15" i="2"/>
  <c r="G17" i="2"/>
  <c r="G22" i="2"/>
  <c r="G27" i="2" l="1"/>
  <c r="G47" i="2"/>
  <c r="G44" i="2" l="1"/>
  <c r="G43" i="2"/>
  <c r="G48" i="2" l="1"/>
  <c r="G41" i="2"/>
  <c r="F5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7A969532-DFC5-4255-A91A-8AE61ABDFEC4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B938AA37-EC79-480A-A294-83003DAD777C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<sst xmlns="http://schemas.openxmlformats.org/spreadsheetml/2006/main" count="144" uniqueCount="88">
  <si>
    <t>each</t>
  </si>
  <si>
    <t>Name of Bidder</t>
  </si>
  <si>
    <t>UNIT PRICES</t>
  </si>
  <si>
    <t>ITEM</t>
  </si>
  <si>
    <t>DESCRIPTION</t>
  </si>
  <si>
    <t>UNIT</t>
  </si>
  <si>
    <t>UNIT PRICE</t>
  </si>
  <si>
    <t>AMOUNT</t>
  </si>
  <si>
    <t/>
  </si>
  <si>
    <t>vert. m</t>
  </si>
  <si>
    <t>TOTAL BID PRICE (GST extra) (in numbers)</t>
  </si>
  <si>
    <t>(See B10 clause in tender document)</t>
  </si>
  <si>
    <t>SPEC. 
REF.</t>
  </si>
  <si>
    <t>APPROX
QUANTITY</t>
  </si>
  <si>
    <t>CW 2130</t>
  </si>
  <si>
    <t>a)</t>
  </si>
  <si>
    <t>i)</t>
  </si>
  <si>
    <t>250mm</t>
  </si>
  <si>
    <t>m</t>
  </si>
  <si>
    <t>150mm</t>
  </si>
  <si>
    <t>CW 2145</t>
  </si>
  <si>
    <t>Subtotal A:</t>
  </si>
  <si>
    <t>SURFACE RESTORATIONS</t>
  </si>
  <si>
    <t>C.1</t>
  </si>
  <si>
    <r>
      <t>m</t>
    </r>
    <r>
      <rPr>
        <vertAlign val="superscript"/>
        <sz val="8"/>
        <rFont val="Arial"/>
        <family val="2"/>
      </rPr>
      <t>2</t>
    </r>
  </si>
  <si>
    <t>PROVISIONAL ITEMS</t>
  </si>
  <si>
    <r>
      <t>m</t>
    </r>
    <r>
      <rPr>
        <vertAlign val="superscript"/>
        <sz val="10"/>
        <rFont val="Arial"/>
        <family val="2"/>
      </rPr>
      <t>3</t>
    </r>
  </si>
  <si>
    <r>
      <t>m</t>
    </r>
    <r>
      <rPr>
        <vertAlign val="superscript"/>
        <sz val="10"/>
        <rFont val="Arial"/>
        <family val="2"/>
      </rPr>
      <t>2</t>
    </r>
  </si>
  <si>
    <t>Subtotal D:</t>
  </si>
  <si>
    <t>CW 3510</t>
  </si>
  <si>
    <t>SD-010</t>
  </si>
  <si>
    <t>1200mm diameter base</t>
  </si>
  <si>
    <t>Bends (SD-005)</t>
  </si>
  <si>
    <t>CW 2030
CW 2160</t>
  </si>
  <si>
    <t>In-line connection - no plug existing</t>
  </si>
  <si>
    <t>Subtotal E:</t>
  </si>
  <si>
    <t>2023 LOCAL IMPROVEMENTS - LAVALEE ROAD</t>
  </si>
  <si>
    <t>250mm PVC to 250mm PVC</t>
  </si>
  <si>
    <t xml:space="preserve">
Plugging Existing Sewers and Sewer Services Smaller Than 300mm</t>
  </si>
  <si>
    <t xml:space="preserve">
Connecting to Existing Sewer</t>
  </si>
  <si>
    <t xml:space="preserve">
Wastewater Sewers</t>
  </si>
  <si>
    <t xml:space="preserve">
Manhole</t>
  </si>
  <si>
    <t xml:space="preserve">
Sewer Services</t>
  </si>
  <si>
    <t xml:space="preserve">
Connecting New Sewer Service to Existing Sewer Service</t>
  </si>
  <si>
    <t xml:space="preserve">
Sewer Inspection</t>
  </si>
  <si>
    <t>FORM B:PRICES</t>
  </si>
  <si>
    <t xml:space="preserve">
Fittings</t>
  </si>
  <si>
    <t>Tees</t>
  </si>
  <si>
    <t>250mm x 250mm x150 mm</t>
  </si>
  <si>
    <t xml:space="preserve">
Watermain Renewal</t>
  </si>
  <si>
    <t xml:space="preserve">
CW 2110</t>
  </si>
  <si>
    <r>
      <t>150mm - 45</t>
    </r>
    <r>
      <rPr>
        <sz val="10"/>
        <color rgb="FF000000"/>
        <rFont val="Calibri"/>
        <family val="2"/>
      </rPr>
      <t>°</t>
    </r>
  </si>
  <si>
    <t xml:space="preserve">
Connecting to Existing Watermains and Large Diameter Water Services</t>
  </si>
  <si>
    <r>
      <t>150mm - 22</t>
    </r>
    <r>
      <rPr>
        <vertAlign val="superscript"/>
        <sz val="8"/>
        <color indexed="8"/>
        <rFont val="Arial"/>
        <family val="2"/>
      </rPr>
      <t>o</t>
    </r>
  </si>
  <si>
    <t>Construction of Chipseal Surface Treatment (CST) Road - Chipseal</t>
  </si>
  <si>
    <t>D.1</t>
  </si>
  <si>
    <t xml:space="preserve">
LAVALEE ROAD - 250mm SEWER RENEWAL</t>
  </si>
  <si>
    <t xml:space="preserve">
A</t>
  </si>
  <si>
    <t>LAVALEE ROAD - 250mm SEWER</t>
  </si>
  <si>
    <t xml:space="preserve">
SURFACE RESTORATIONS</t>
  </si>
  <si>
    <t xml:space="preserve">
PROVISIONAL ITEMS</t>
  </si>
  <si>
    <t xml:space="preserve">
LAVALEE ROAD - 150mm WATERMAIN</t>
  </si>
  <si>
    <t>LAVALEE ROAD - 150mm WATERMAIN</t>
  </si>
  <si>
    <t>CASH ALLOWANCE FOR ADDITIONAL WORK</t>
  </si>
  <si>
    <t xml:space="preserve">
Cement Stabilized Fill</t>
  </si>
  <si>
    <t xml:space="preserve">
Sodding </t>
  </si>
  <si>
    <t>A.1</t>
  </si>
  <si>
    <t>A.2</t>
  </si>
  <si>
    <t>A.3</t>
  </si>
  <si>
    <t>A.4</t>
  </si>
  <si>
    <t>A.5</t>
  </si>
  <si>
    <t>A.6</t>
  </si>
  <si>
    <t>A.7</t>
  </si>
  <si>
    <t>A.8</t>
  </si>
  <si>
    <t xml:space="preserve">
B</t>
  </si>
  <si>
    <t>B.1</t>
  </si>
  <si>
    <t>B.2</t>
  </si>
  <si>
    <t>B.3</t>
  </si>
  <si>
    <t>CW 2110</t>
  </si>
  <si>
    <t>Subtotal B:</t>
  </si>
  <si>
    <t>C</t>
  </si>
  <si>
    <t>D</t>
  </si>
  <si>
    <t>D.2</t>
  </si>
  <si>
    <t>D.3</t>
  </si>
  <si>
    <t>E</t>
  </si>
  <si>
    <t>Subtotal C:</t>
  </si>
  <si>
    <t>trenchless installation, Class B sand bedding, Class 1 backfill</t>
  </si>
  <si>
    <t>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</si>
</sst>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0.0"/>
  </numFmts>
  <fonts count="4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u/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  <xf numFmtId="0" fontId="3" fillId="25" borderId="0"/>
    <xf numFmtId="0" fontId="3" fillId="0" borderId="0"/>
  </cellStyleXfs>
  <cellXfs count="18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0" xfId="0" applyAlignment="1"/>
    <xf numFmtId="4" fontId="0" fillId="0" borderId="19" xfId="0" applyNumberForma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right"/>
    </xf>
    <xf numFmtId="4" fontId="0" fillId="0" borderId="21" xfId="0" applyNumberFormat="1" applyBorder="1" applyAlignment="1" applyProtection="1">
      <alignment horizontal="right"/>
    </xf>
    <xf numFmtId="0" fontId="3" fillId="0" borderId="0" xfId="0" applyNumberFormat="1" applyFont="1" applyBorder="1" applyAlignment="1" applyProtection="1"/>
    <xf numFmtId="4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left"/>
    </xf>
    <xf numFmtId="0" fontId="0" fillId="0" borderId="16" xfId="0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3" fillId="0" borderId="12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164" fontId="2" fillId="0" borderId="29" xfId="0" applyNumberFormat="1" applyFont="1" applyBorder="1" applyAlignment="1" applyProtection="1">
      <alignment horizontal="left" vertical="center"/>
    </xf>
    <xf numFmtId="165" fontId="42" fillId="0" borderId="10" xfId="114" applyNumberFormat="1" applyFont="1" applyFill="1" applyBorder="1" applyAlignment="1" applyProtection="1">
      <alignment horizontal="center" vertical="top" wrapText="1"/>
    </xf>
    <xf numFmtId="0" fontId="3" fillId="0" borderId="16" xfId="114" applyNumberFormat="1" applyFont="1" applyFill="1" applyBorder="1" applyAlignment="1" applyProtection="1">
      <alignment horizontal="center" vertical="center" wrapText="1"/>
    </xf>
    <xf numFmtId="164" fontId="3" fillId="0" borderId="10" xfId="0" applyNumberFormat="1" applyFont="1" applyBorder="1" applyAlignment="1" applyProtection="1">
      <alignment horizontal="left" vertical="center" indent="1"/>
    </xf>
    <xf numFmtId="165" fontId="42" fillId="0" borderId="10" xfId="114" applyNumberFormat="1" applyFont="1" applyFill="1" applyBorder="1" applyAlignment="1" applyProtection="1">
      <alignment horizontal="left" vertical="center" wrapText="1" indent="1"/>
    </xf>
    <xf numFmtId="1" fontId="3" fillId="0" borderId="10" xfId="114" applyNumberFormat="1" applyFont="1" applyFill="1" applyBorder="1" applyAlignment="1" applyProtection="1">
      <alignment horizontal="center" vertical="center"/>
    </xf>
    <xf numFmtId="164" fontId="3" fillId="0" borderId="10" xfId="0" applyNumberFormat="1" applyFont="1" applyBorder="1" applyAlignment="1" applyProtection="1">
      <alignment horizontal="left" vertical="center" indent="2"/>
    </xf>
    <xf numFmtId="164" fontId="2" fillId="0" borderId="10" xfId="0" applyNumberFormat="1" applyFont="1" applyBorder="1" applyAlignment="1" applyProtection="1">
      <alignment horizontal="left" vertical="center"/>
    </xf>
    <xf numFmtId="165" fontId="27" fillId="0" borderId="10" xfId="114" applyNumberFormat="1" applyFont="1" applyFill="1" applyBorder="1" applyAlignment="1" applyProtection="1">
      <alignment horizontal="left" vertical="center" wrapText="1"/>
    </xf>
    <xf numFmtId="177" fontId="3" fillId="0" borderId="10" xfId="114" applyNumberFormat="1" applyFont="1" applyFill="1" applyBorder="1" applyAlignment="1" applyProtection="1">
      <alignment horizontal="center" vertical="center"/>
    </xf>
    <xf numFmtId="164" fontId="0" fillId="0" borderId="20" xfId="0" applyNumberFormat="1" applyBorder="1" applyAlignment="1" applyProtection="1"/>
    <xf numFmtId="0" fontId="3" fillId="0" borderId="10" xfId="114" applyNumberFormat="1" applyFont="1" applyFill="1" applyBorder="1" applyAlignment="1" applyProtection="1">
      <alignment horizontal="center" vertical="center" wrapText="1"/>
    </xf>
    <xf numFmtId="165" fontId="27" fillId="0" borderId="23" xfId="114" applyNumberFormat="1" applyFont="1" applyFill="1" applyBorder="1" applyAlignment="1" applyProtection="1">
      <alignment horizontal="left" vertical="center" wrapText="1"/>
    </xf>
    <xf numFmtId="0" fontId="2" fillId="0" borderId="10" xfId="117" applyFont="1" applyFill="1" applyBorder="1" applyAlignment="1" applyProtection="1">
      <alignment wrapText="1"/>
    </xf>
    <xf numFmtId="165" fontId="27" fillId="0" borderId="15" xfId="114" applyNumberFormat="1" applyFont="1" applyFill="1" applyBorder="1" applyAlignment="1" applyProtection="1">
      <alignment horizontal="left" wrapText="1"/>
    </xf>
    <xf numFmtId="165" fontId="42" fillId="0" borderId="14" xfId="114" applyNumberFormat="1" applyFont="1" applyFill="1" applyBorder="1" applyAlignment="1" applyProtection="1">
      <alignment horizontal="center" wrapText="1"/>
    </xf>
    <xf numFmtId="0" fontId="3" fillId="0" borderId="14" xfId="114" applyNumberFormat="1" applyFont="1" applyFill="1" applyBorder="1" applyAlignment="1" applyProtection="1">
      <alignment horizontal="center" wrapText="1"/>
    </xf>
    <xf numFmtId="177" fontId="3" fillId="0" borderId="14" xfId="114" applyNumberFormat="1" applyFont="1" applyFill="1" applyBorder="1" applyAlignment="1" applyProtection="1">
      <alignment horizontal="center"/>
    </xf>
    <xf numFmtId="176" fontId="27" fillId="0" borderId="14" xfId="114" applyNumberFormat="1" applyFont="1" applyFill="1" applyBorder="1" applyAlignment="1" applyProtection="1">
      <alignment horizontal="right" vertical="center"/>
    </xf>
    <xf numFmtId="4" fontId="0" fillId="0" borderId="22" xfId="0" applyNumberFormat="1" applyBorder="1" applyAlignment="1" applyProtection="1">
      <alignment horizontal="right"/>
    </xf>
    <xf numFmtId="175" fontId="42" fillId="0" borderId="13" xfId="114" applyNumberFormat="1" applyFont="1" applyFill="1" applyBorder="1" applyAlignment="1" applyProtection="1">
      <alignment horizontal="left" vertical="center"/>
    </xf>
    <xf numFmtId="0" fontId="40" fillId="0" borderId="14" xfId="114" applyNumberFormat="1" applyFill="1" applyBorder="1" applyAlignment="1" applyProtection="1"/>
    <xf numFmtId="1" fontId="3" fillId="0" borderId="14" xfId="114" applyNumberFormat="1" applyFont="1" applyFill="1" applyBorder="1" applyAlignment="1" applyProtection="1">
      <alignment horizontal="center"/>
    </xf>
    <xf numFmtId="165" fontId="27" fillId="0" borderId="21" xfId="114" applyNumberFormat="1" applyFont="1" applyFill="1" applyBorder="1" applyAlignment="1" applyProtection="1">
      <alignment horizontal="left" vertical="center" wrapText="1"/>
    </xf>
    <xf numFmtId="3" fontId="0" fillId="0" borderId="10" xfId="0" applyNumberFormat="1" applyBorder="1" applyAlignment="1" applyProtection="1">
      <alignment horizontal="center"/>
    </xf>
    <xf numFmtId="164" fontId="0" fillId="0" borderId="32" xfId="0" applyNumberFormat="1" applyBorder="1" applyAlignment="1" applyProtection="1"/>
    <xf numFmtId="165" fontId="27" fillId="0" borderId="27" xfId="114" applyNumberFormat="1" applyFont="1" applyFill="1" applyBorder="1" applyAlignment="1" applyProtection="1">
      <alignment horizontal="left"/>
    </xf>
    <xf numFmtId="0" fontId="0" fillId="0" borderId="27" xfId="0" applyBorder="1" applyAlignment="1" applyProtection="1">
      <alignment wrapText="1"/>
    </xf>
    <xf numFmtId="0" fontId="3" fillId="0" borderId="27" xfId="0" applyFont="1" applyBorder="1" applyAlignment="1" applyProtection="1">
      <alignment horizontal="center" wrapText="1"/>
    </xf>
    <xf numFmtId="3" fontId="0" fillId="0" borderId="27" xfId="0" applyNumberFormat="1" applyBorder="1" applyAlignment="1" applyProtection="1">
      <alignment horizontal="center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0" fontId="37" fillId="24" borderId="22" xfId="1" applyNumberFormat="1" applyFont="1" applyBorder="1" applyAlignment="1" applyProtection="1"/>
    <xf numFmtId="164" fontId="0" fillId="0" borderId="16" xfId="0" applyNumberFormat="1" applyBorder="1" applyAlignment="1" applyProtection="1"/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7" fontId="37" fillId="24" borderId="0" xfId="1" applyNumberFormat="1" applyFont="1" applyBorder="1" applyAlignment="1" applyProtection="1">
      <alignment horizontal="center"/>
    </xf>
    <xf numFmtId="165" fontId="42" fillId="0" borderId="10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177" fontId="3" fillId="0" borderId="26" xfId="0" applyNumberFormat="1" applyFont="1" applyFill="1" applyBorder="1" applyAlignment="1" applyProtection="1">
      <alignment horizontal="center" vertical="center"/>
    </xf>
    <xf numFmtId="7" fontId="37" fillId="24" borderId="23" xfId="1" applyNumberFormat="1" applyFont="1" applyBorder="1" applyAlignment="1" applyProtection="1">
      <alignment horizontal="center"/>
    </xf>
    <xf numFmtId="165" fontId="27" fillId="0" borderId="23" xfId="0" applyNumberFormat="1" applyFont="1" applyFill="1" applyBorder="1" applyAlignment="1" applyProtection="1">
      <alignment horizontal="left" wrapText="1"/>
    </xf>
    <xf numFmtId="165" fontId="42" fillId="0" borderId="23" xfId="0" applyNumberFormat="1" applyFont="1" applyFill="1" applyBorder="1" applyAlignment="1" applyProtection="1">
      <alignment horizontal="left" vertical="center" wrapText="1" indent="1"/>
    </xf>
    <xf numFmtId="165" fontId="42" fillId="0" borderId="10" xfId="0" applyNumberFormat="1" applyFont="1" applyFill="1" applyBorder="1" applyAlignment="1" applyProtection="1">
      <alignment horizontal="center" vertical="center" wrapText="1"/>
    </xf>
    <xf numFmtId="177" fontId="3" fillId="0" borderId="26" xfId="0" applyNumberFormat="1" applyFont="1" applyFill="1" applyBorder="1" applyAlignment="1" applyProtection="1">
      <alignment horizontal="center" vertical="top"/>
    </xf>
    <xf numFmtId="165" fontId="42" fillId="0" borderId="10" xfId="0" applyNumberFormat="1" applyFont="1" applyFill="1" applyBorder="1" applyAlignment="1" applyProtection="1">
      <alignment horizontal="left" vertical="center" wrapText="1" indent="1"/>
    </xf>
    <xf numFmtId="1" fontId="3" fillId="0" borderId="26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wrapText="1"/>
    </xf>
    <xf numFmtId="177" fontId="3" fillId="0" borderId="26" xfId="0" applyNumberFormat="1" applyFont="1" applyFill="1" applyBorder="1" applyAlignment="1" applyProtection="1">
      <alignment horizontal="center"/>
    </xf>
    <xf numFmtId="176" fontId="3" fillId="0" borderId="10" xfId="0" applyNumberFormat="1" applyFont="1" applyFill="1" applyBorder="1" applyAlignment="1" applyProtection="1">
      <alignment horizontal="right"/>
    </xf>
    <xf numFmtId="176" fontId="42" fillId="0" borderId="10" xfId="0" applyNumberFormat="1" applyFont="1" applyFill="1" applyBorder="1" applyAlignment="1" applyProtection="1">
      <alignment horizontal="right" vertical="center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164" fontId="2" fillId="0" borderId="16" xfId="0" applyNumberFormat="1" applyFont="1" applyBorder="1" applyAlignment="1" applyProtection="1">
      <alignment horizontal="left" vertical="center"/>
    </xf>
    <xf numFmtId="0" fontId="2" fillId="0" borderId="29" xfId="117" applyFont="1" applyFill="1" applyBorder="1" applyAlignment="1" applyProtection="1">
      <alignment wrapText="1"/>
    </xf>
    <xf numFmtId="165" fontId="42" fillId="0" borderId="10" xfId="0" applyNumberFormat="1" applyFont="1" applyFill="1" applyBorder="1" applyAlignment="1" applyProtection="1">
      <alignment horizontal="left" vertical="top" wrapText="1" indent="2"/>
    </xf>
    <xf numFmtId="165" fontId="42" fillId="0" borderId="10" xfId="0" applyNumberFormat="1" applyFont="1" applyFill="1" applyBorder="1" applyAlignment="1" applyProtection="1">
      <alignment horizontal="left" vertical="center" wrapText="1" indent="2"/>
    </xf>
    <xf numFmtId="165" fontId="42" fillId="0" borderId="23" xfId="0" applyNumberFormat="1" applyFont="1" applyFill="1" applyBorder="1" applyAlignment="1" applyProtection="1">
      <alignment horizontal="left" vertical="center" wrapText="1" indent="2"/>
    </xf>
    <xf numFmtId="165" fontId="27" fillId="0" borderId="23" xfId="0" applyNumberFormat="1" applyFont="1" applyFill="1" applyBorder="1" applyAlignment="1" applyProtection="1">
      <alignment horizontal="left" vertical="top" wrapText="1"/>
    </xf>
    <xf numFmtId="176" fontId="42" fillId="0" borderId="10" xfId="0" applyNumberFormat="1" applyFont="1" applyFill="1" applyBorder="1" applyAlignment="1" applyProtection="1">
      <alignment horizontal="right" vertical="center"/>
      <protection locked="0"/>
    </xf>
    <xf numFmtId="176" fontId="0" fillId="0" borderId="10" xfId="0" applyNumberFormat="1" applyBorder="1" applyAlignment="1" applyProtection="1">
      <alignment horizontal="right" vertical="center"/>
    </xf>
    <xf numFmtId="164" fontId="3" fillId="0" borderId="10" xfId="0" applyNumberFormat="1" applyFont="1" applyFill="1" applyBorder="1" applyAlignment="1" applyProtection="1">
      <alignment horizontal="left" vertical="center" indent="2"/>
    </xf>
    <xf numFmtId="165" fontId="27" fillId="0" borderId="25" xfId="0" applyNumberFormat="1" applyFont="1" applyFill="1" applyBorder="1" applyAlignment="1" applyProtection="1">
      <alignment horizontal="right" wrapText="1"/>
    </xf>
    <xf numFmtId="165" fontId="27" fillId="0" borderId="28" xfId="0" applyNumberFormat="1" applyFont="1" applyFill="1" applyBorder="1" applyAlignment="1" applyProtection="1">
      <alignment horizontal="right" wrapText="1"/>
    </xf>
    <xf numFmtId="176" fontId="3" fillId="0" borderId="10" xfId="0" applyNumberFormat="1" applyFont="1" applyFill="1" applyBorder="1" applyAlignment="1" applyProtection="1">
      <alignment vertical="center"/>
    </xf>
    <xf numFmtId="176" fontId="3" fillId="0" borderId="10" xfId="0" applyNumberFormat="1" applyFont="1" applyFill="1" applyBorder="1" applyAlignment="1" applyProtection="1">
      <alignment vertical="top"/>
    </xf>
    <xf numFmtId="176" fontId="0" fillId="0" borderId="29" xfId="0" applyNumberFormat="1" applyBorder="1" applyAlignment="1" applyProtection="1">
      <alignment horizontal="right" vertical="center"/>
    </xf>
    <xf numFmtId="176" fontId="0" fillId="0" borderId="10" xfId="0" applyNumberFormat="1" applyBorder="1" applyAlignment="1" applyProtection="1">
      <alignment horizontal="right" vertical="center"/>
      <protection locked="0"/>
    </xf>
    <xf numFmtId="176" fontId="0" fillId="0" borderId="28" xfId="0" applyNumberFormat="1" applyBorder="1" applyAlignment="1" applyProtection="1">
      <alignment horizontal="right"/>
    </xf>
    <xf numFmtId="176" fontId="0" fillId="0" borderId="25" xfId="0" applyNumberFormat="1" applyBorder="1" applyAlignment="1" applyProtection="1">
      <alignment horizontal="right"/>
    </xf>
    <xf numFmtId="165" fontId="27" fillId="0" borderId="10" xfId="0" applyNumberFormat="1" applyFont="1" applyFill="1" applyBorder="1" applyAlignment="1" applyProtection="1">
      <alignment horizontal="left" vertical="top" wrapText="1"/>
    </xf>
    <xf numFmtId="164" fontId="2" fillId="0" borderId="16" xfId="0" applyNumberFormat="1" applyFont="1" applyBorder="1" applyAlignment="1" applyProtection="1">
      <alignment horizontal="left"/>
    </xf>
    <xf numFmtId="165" fontId="42" fillId="0" borderId="10" xfId="0" applyNumberFormat="1" applyFont="1" applyFill="1" applyBorder="1" applyAlignment="1" applyProtection="1">
      <alignment horizontal="center" wrapText="1"/>
    </xf>
    <xf numFmtId="165" fontId="42" fillId="0" borderId="10" xfId="114" applyNumberFormat="1" applyFont="1" applyFill="1" applyBorder="1" applyAlignment="1" applyProtection="1">
      <alignment horizontal="center" wrapText="1"/>
    </xf>
    <xf numFmtId="175" fontId="42" fillId="0" borderId="10" xfId="0" applyNumberFormat="1" applyFont="1" applyFill="1" applyBorder="1" applyAlignment="1" applyProtection="1">
      <alignment horizontal="left" vertical="top" indent="1"/>
    </xf>
    <xf numFmtId="165" fontId="42" fillId="0" borderId="23" xfId="0" applyNumberFormat="1" applyFont="1" applyFill="1" applyBorder="1" applyAlignment="1" applyProtection="1">
      <alignment horizontal="left" vertical="top" wrapText="1" indent="1"/>
    </xf>
    <xf numFmtId="176" fontId="42" fillId="0" borderId="10" xfId="0" applyNumberFormat="1" applyFont="1" applyFill="1" applyBorder="1" applyAlignment="1" applyProtection="1">
      <alignment horizontal="right" vertical="top"/>
    </xf>
    <xf numFmtId="4" fontId="0" fillId="0" borderId="23" xfId="0" applyNumberFormat="1" applyBorder="1" applyAlignment="1" applyProtection="1">
      <alignment horizontal="right" vertical="top"/>
    </xf>
    <xf numFmtId="175" fontId="42" fillId="0" borderId="10" xfId="0" applyNumberFormat="1" applyFont="1" applyFill="1" applyBorder="1" applyAlignment="1" applyProtection="1">
      <alignment horizontal="left" vertical="top" indent="2"/>
    </xf>
    <xf numFmtId="165" fontId="42" fillId="0" borderId="23" xfId="0" applyNumberFormat="1" applyFont="1" applyFill="1" applyBorder="1" applyAlignment="1" applyProtection="1">
      <alignment horizontal="left" vertical="top" wrapText="1" indent="2"/>
    </xf>
    <xf numFmtId="176" fontId="42" fillId="0" borderId="10" xfId="0" applyNumberFormat="1" applyFont="1" applyFill="1" applyBorder="1" applyAlignment="1" applyProtection="1">
      <alignment horizontal="right" vertical="top"/>
      <protection locked="0"/>
    </xf>
    <xf numFmtId="176" fontId="0" fillId="0" borderId="10" xfId="0" applyNumberFormat="1" applyBorder="1" applyAlignment="1" applyProtection="1">
      <alignment horizontal="right" vertical="top"/>
    </xf>
    <xf numFmtId="176" fontId="3" fillId="0" borderId="10" xfId="0" applyNumberFormat="1" applyFont="1" applyFill="1" applyBorder="1" applyAlignment="1" applyProtection="1">
      <alignment horizontal="right" vertical="top"/>
    </xf>
    <xf numFmtId="175" fontId="42" fillId="0" borderId="10" xfId="118" applyNumberFormat="1" applyFont="1" applyFill="1" applyBorder="1" applyAlignment="1" applyProtection="1">
      <alignment horizontal="left" vertical="top" indent="1"/>
    </xf>
    <xf numFmtId="165" fontId="46" fillId="0" borderId="23" xfId="118" applyNumberFormat="1" applyFont="1" applyFill="1" applyBorder="1" applyAlignment="1" applyProtection="1">
      <alignment horizontal="left" vertical="top" wrapText="1" indent="1"/>
    </xf>
    <xf numFmtId="165" fontId="46" fillId="0" borderId="10" xfId="118" applyNumberFormat="1" applyFont="1" applyFill="1" applyBorder="1" applyAlignment="1" applyProtection="1">
      <alignment horizontal="center" vertical="top" wrapText="1"/>
    </xf>
    <xf numFmtId="0" fontId="3" fillId="0" borderId="10" xfId="118" applyNumberFormat="1" applyFont="1" applyFill="1" applyBorder="1" applyAlignment="1" applyProtection="1">
      <alignment horizontal="center" vertical="top" wrapText="1"/>
    </xf>
    <xf numFmtId="177" fontId="3" fillId="0" borderId="33" xfId="118" applyNumberFormat="1" applyFont="1" applyFill="1" applyBorder="1" applyAlignment="1" applyProtection="1">
      <alignment horizontal="center" vertical="top"/>
    </xf>
    <xf numFmtId="176" fontId="46" fillId="0" borderId="10" xfId="118" applyNumberFormat="1" applyFont="1" applyFill="1" applyBorder="1" applyAlignment="1" applyProtection="1">
      <alignment horizontal="right" vertical="top"/>
    </xf>
    <xf numFmtId="176" fontId="3" fillId="0" borderId="10" xfId="118" applyNumberFormat="1" applyFont="1" applyFill="1" applyBorder="1" applyAlignment="1" applyProtection="1">
      <alignment vertical="top"/>
    </xf>
    <xf numFmtId="176" fontId="42" fillId="0" borderId="23" xfId="0" applyNumberFormat="1" applyFont="1" applyFill="1" applyBorder="1" applyAlignment="1" applyProtection="1">
      <alignment horizontal="right" vertical="top"/>
    </xf>
    <xf numFmtId="1" fontId="3" fillId="0" borderId="26" xfId="0" applyNumberFormat="1" applyFont="1" applyFill="1" applyBorder="1" applyAlignment="1" applyProtection="1">
      <alignment horizontal="center" vertical="top"/>
    </xf>
    <xf numFmtId="0" fontId="3" fillId="0" borderId="10" xfId="0" applyFont="1" applyBorder="1" applyAlignment="1" applyProtection="1">
      <alignment horizontal="center" vertical="top" wrapText="1"/>
    </xf>
    <xf numFmtId="3" fontId="0" fillId="0" borderId="10" xfId="0" applyNumberFormat="1" applyBorder="1" applyAlignment="1" applyProtection="1">
      <alignment horizontal="center" vertical="top"/>
    </xf>
    <xf numFmtId="4" fontId="0" fillId="0" borderId="10" xfId="0" applyNumberFormat="1" applyBorder="1" applyAlignment="1" applyProtection="1">
      <alignment horizontal="right" vertical="top"/>
    </xf>
    <xf numFmtId="165" fontId="27" fillId="0" borderId="23" xfId="117" applyNumberFormat="1" applyFont="1" applyFill="1" applyBorder="1" applyAlignment="1" applyProtection="1">
      <alignment horizontal="left" vertical="center" wrapText="1"/>
    </xf>
    <xf numFmtId="0" fontId="3" fillId="0" borderId="10" xfId="118" applyNumberFormat="1" applyFont="1" applyFill="1" applyBorder="1" applyAlignment="1" applyProtection="1">
      <alignment horizontal="center" vertical="center" wrapText="1"/>
    </xf>
    <xf numFmtId="1" fontId="3" fillId="0" borderId="0" xfId="118" applyNumberFormat="1" applyFont="1" applyFill="1" applyBorder="1" applyAlignment="1" applyProtection="1">
      <alignment horizontal="center" vertical="center"/>
    </xf>
    <xf numFmtId="176" fontId="46" fillId="0" borderId="10" xfId="118" applyNumberFormat="1" applyFont="1" applyFill="1" applyBorder="1" applyAlignment="1" applyProtection="1">
      <alignment horizontal="right" vertical="center"/>
      <protection locked="0"/>
    </xf>
    <xf numFmtId="165" fontId="42" fillId="0" borderId="10" xfId="117" applyNumberFormat="1" applyFont="1" applyFill="1" applyBorder="1" applyAlignment="1" applyProtection="1">
      <alignment horizontal="center" vertical="center" wrapText="1"/>
    </xf>
    <xf numFmtId="164" fontId="41" fillId="0" borderId="11" xfId="0" applyNumberFormat="1" applyFont="1" applyBorder="1" applyAlignment="1" applyProtection="1">
      <alignment horizontal="center" wrapText="1"/>
    </xf>
    <xf numFmtId="165" fontId="27" fillId="0" borderId="14" xfId="114" applyNumberFormat="1" applyFont="1" applyFill="1" applyBorder="1" applyAlignment="1" applyProtection="1">
      <alignment horizontal="left" wrapText="1"/>
    </xf>
    <xf numFmtId="164" fontId="2" fillId="0" borderId="10" xfId="0" applyNumberFormat="1" applyFont="1" applyBorder="1" applyAlignment="1" applyProtection="1">
      <alignment horizontal="left"/>
    </xf>
    <xf numFmtId="164" fontId="2" fillId="0" borderId="29" xfId="0" applyNumberFormat="1" applyFont="1" applyBorder="1" applyAlignment="1" applyProtection="1">
      <alignment horizontal="left"/>
    </xf>
    <xf numFmtId="164" fontId="2" fillId="0" borderId="10" xfId="0" applyNumberFormat="1" applyFont="1" applyBorder="1" applyAlignment="1" applyProtection="1">
      <alignment horizontal="left" wrapText="1"/>
    </xf>
    <xf numFmtId="175" fontId="27" fillId="0" borderId="10" xfId="0" applyNumberFormat="1" applyFont="1" applyFill="1" applyBorder="1" applyAlignment="1" applyProtection="1">
      <alignment wrapText="1"/>
    </xf>
    <xf numFmtId="175" fontId="27" fillId="0" borderId="10" xfId="0" applyNumberFormat="1" applyFont="1" applyFill="1" applyBorder="1" applyAlignment="1" applyProtection="1">
      <alignment horizontal="left" vertical="center" wrapText="1"/>
    </xf>
    <xf numFmtId="176" fontId="42" fillId="0" borderId="23" xfId="0" applyNumberFormat="1" applyFont="1" applyFill="1" applyBorder="1" applyAlignment="1" applyProtection="1">
      <alignment horizontal="right" vertical="center"/>
    </xf>
    <xf numFmtId="0" fontId="3" fillId="0" borderId="10" xfId="114" applyNumberFormat="1" applyFont="1" applyFill="1" applyBorder="1" applyAlignment="1" applyProtection="1">
      <alignment horizontal="center" wrapText="1"/>
    </xf>
    <xf numFmtId="165" fontId="42" fillId="0" borderId="29" xfId="114" applyNumberFormat="1" applyFont="1" applyFill="1" applyBorder="1" applyAlignment="1" applyProtection="1">
      <alignment horizontal="center" wrapText="1"/>
    </xf>
    <xf numFmtId="0" fontId="3" fillId="0" borderId="29" xfId="114" applyNumberFormat="1" applyFont="1" applyFill="1" applyBorder="1" applyAlignment="1" applyProtection="1">
      <alignment horizontal="center" wrapText="1"/>
    </xf>
    <xf numFmtId="177" fontId="3" fillId="0" borderId="31" xfId="114" applyNumberFormat="1" applyFont="1" applyFill="1" applyBorder="1" applyAlignment="1" applyProtection="1">
      <alignment horizontal="center"/>
    </xf>
    <xf numFmtId="177" fontId="3" fillId="0" borderId="26" xfId="114" applyNumberFormat="1" applyFont="1" applyFill="1" applyBorder="1" applyAlignment="1" applyProtection="1">
      <alignment horizontal="center"/>
    </xf>
    <xf numFmtId="176" fontId="0" fillId="0" borderId="10" xfId="0" applyNumberFormat="1" applyBorder="1" applyAlignment="1" applyProtection="1">
      <alignment horizontal="right"/>
      <protection locked="0"/>
    </xf>
    <xf numFmtId="176" fontId="0" fillId="0" borderId="29" xfId="0" applyNumberFormat="1" applyBorder="1" applyAlignment="1" applyProtection="1">
      <alignment horizontal="right"/>
      <protection locked="0"/>
    </xf>
    <xf numFmtId="164" fontId="41" fillId="0" borderId="15" xfId="0" applyNumberFormat="1" applyFont="1" applyBorder="1" applyAlignment="1" applyProtection="1">
      <alignment horizontal="center" wrapText="1"/>
    </xf>
    <xf numFmtId="175" fontId="48" fillId="0" borderId="16" xfId="118" applyNumberFormat="1" applyFont="1" applyFill="1" applyBorder="1" applyAlignment="1" applyProtection="1">
      <alignment horizontal="center" wrapText="1"/>
    </xf>
    <xf numFmtId="176" fontId="3" fillId="0" borderId="23" xfId="118" applyNumberFormat="1" applyFont="1" applyFill="1" applyBorder="1" applyAlignment="1" applyProtection="1">
      <alignment horizontal="right"/>
    </xf>
    <xf numFmtId="176" fontId="3" fillId="0" borderId="10" xfId="0" applyNumberFormat="1" applyFont="1" applyFill="1" applyBorder="1" applyAlignment="1" applyProtection="1">
      <alignment horizontal="right" vertical="center"/>
      <protection locked="0"/>
    </xf>
    <xf numFmtId="175" fontId="46" fillId="0" borderId="11" xfId="118" applyNumberFormat="1" applyFont="1" applyFill="1" applyBorder="1" applyAlignment="1" applyProtection="1">
      <alignment horizontal="left" vertical="top" indent="2"/>
    </xf>
    <xf numFmtId="165" fontId="46" fillId="0" borderId="22" xfId="118" applyNumberFormat="1" applyFont="1" applyFill="1" applyBorder="1" applyAlignment="1" applyProtection="1">
      <alignment horizontal="left" vertical="top" wrapText="1" indent="2"/>
    </xf>
    <xf numFmtId="165" fontId="46" fillId="0" borderId="11" xfId="118" applyNumberFormat="1" applyFont="1" applyFill="1" applyBorder="1" applyAlignment="1" applyProtection="1">
      <alignment horizontal="center" vertical="top" wrapText="1"/>
    </xf>
    <xf numFmtId="0" fontId="3" fillId="0" borderId="11" xfId="118" applyNumberFormat="1" applyFont="1" applyFill="1" applyBorder="1" applyAlignment="1" applyProtection="1">
      <alignment horizontal="center" vertical="top" wrapText="1"/>
    </xf>
    <xf numFmtId="1" fontId="3" fillId="0" borderId="36" xfId="118" applyNumberFormat="1" applyFont="1" applyFill="1" applyBorder="1" applyAlignment="1" applyProtection="1">
      <alignment horizontal="center" vertical="top"/>
    </xf>
    <xf numFmtId="176" fontId="46" fillId="0" borderId="11" xfId="118" applyNumberFormat="1" applyFont="1" applyFill="1" applyBorder="1" applyAlignment="1" applyProtection="1">
      <alignment horizontal="right" vertical="top"/>
      <protection locked="0"/>
    </xf>
    <xf numFmtId="176" fontId="0" fillId="0" borderId="11" xfId="0" applyNumberFormat="1" applyBorder="1" applyAlignment="1" applyProtection="1">
      <alignment horizontal="right" vertical="top"/>
    </xf>
    <xf numFmtId="0" fontId="3" fillId="0" borderId="0" xfId="0" applyFont="1" applyFill="1" applyAlignment="1" applyProtection="1">
      <alignment horizontal="left" wrapText="1" indent="2"/>
    </xf>
    <xf numFmtId="0" fontId="2" fillId="0" borderId="15" xfId="0" applyFont="1" applyBorder="1" applyAlignment="1" applyProtection="1">
      <alignment wrapText="1"/>
    </xf>
    <xf numFmtId="0" fontId="2" fillId="0" borderId="14" xfId="0" applyFont="1" applyBorder="1" applyAlignment="1" applyProtection="1">
      <alignment wrapText="1"/>
    </xf>
    <xf numFmtId="0" fontId="2" fillId="0" borderId="22" xfId="0" applyFont="1" applyBorder="1" applyAlignment="1" applyProtection="1">
      <alignment wrapText="1"/>
    </xf>
    <xf numFmtId="0" fontId="0" fillId="0" borderId="16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0" fontId="3" fillId="0" borderId="19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0" fillId="0" borderId="19" xfId="0" applyBorder="1" applyAlignment="1" applyProtection="1"/>
    <xf numFmtId="0" fontId="3" fillId="0" borderId="16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23" xfId="0" applyNumberFormat="1" applyFont="1" applyBorder="1" applyAlignment="1" applyProtection="1">
      <alignment horizontal="center" vertical="center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  <xf numFmtId="165" fontId="27" fillId="0" borderId="30" xfId="114" applyNumberFormat="1" applyFont="1" applyFill="1" applyBorder="1" applyAlignment="1" applyProtection="1">
      <alignment horizontal="left" wrapText="1"/>
    </xf>
    <xf numFmtId="176" fontId="37" fillId="24" borderId="14" xfId="1" applyNumberFormat="1" applyFont="1" applyBorder="1" applyAlignment="1" applyProtection="1">
      <alignment horizontal="center"/>
    </xf>
    <xf numFmtId="176" fontId="37" fillId="24" borderId="22" xfId="1" applyNumberFormat="1" applyFont="1" applyBorder="1" applyAlignment="1" applyProtection="1">
      <alignment horizontal="center"/>
    </xf>
    <xf numFmtId="165" fontId="27" fillId="0" borderId="34" xfId="118" applyNumberFormat="1" applyFont="1" applyFill="1" applyBorder="1" applyAlignment="1" applyProtection="1">
      <alignment horizontal="left" wrapText="1"/>
    </xf>
    <xf numFmtId="165" fontId="27" fillId="0" borderId="35" xfId="118" applyNumberFormat="1" applyFont="1" applyFill="1" applyBorder="1" applyAlignment="1" applyProtection="1">
      <alignment horizontal="left" wrapText="1"/>
    </xf>
    <xf numFmtId="3" fontId="2" fillId="0" borderId="0" xfId="0" applyNumberFormat="1" applyFont="1" applyBorder="1" applyAlignment="1" applyProtection="1">
      <alignment horizontal="right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10" xfId="118" xr:uid="{D64A2A26-F614-4B33-8FC0-CD2945F9A502}"/>
    <cellStyle name="Normal 2" xfId="81" xr:uid="{00000000-0005-0000-0000-000051000000}"/>
    <cellStyle name="Normal 2 2" xfId="117" xr:uid="{CF9D5943-3BC9-4D78-BC20-5F2E6B9EE5F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KLOWAK/Design%20and%20Construction/2018/EPR/1178-2018/PP_1178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Summary"/>
      <sheetName val="Form B"/>
      <sheetName val="Items"/>
      <sheetName val="Numbering"/>
    </sheetNames>
    <sheetDataSet>
      <sheetData sheetId="0"/>
      <sheetData sheetId="1"/>
      <sheetData sheetId="2"/>
      <sheetData sheetId="3"/>
      <sheetData sheetId="4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26"/>
  <sheetViews>
    <sheetView showGridLines="0" tabSelected="1" view="pageBreakPreview" topLeftCell="A7" zoomScaleNormal="100" zoomScaleSheetLayoutView="100" workbookViewId="0">
      <selection activeCell="G19" sqref="G19"/>
    </sheetView>
  </sheetViews>
  <sheetFormatPr defaultRowHeight="12.75" x14ac:dyDescent="0.2"/>
  <cols>
    <col min="1" max="1" width="5.7109375" style="13" customWidth="1"/>
    <col min="2" max="2" width="31.140625" style="13" customWidth="1"/>
    <col min="3" max="3" width="10.28515625" style="13" customWidth="1"/>
    <col min="4" max="4" width="13.7109375" style="4" customWidth="1"/>
    <col min="5" max="5" width="10.7109375" style="3" customWidth="1"/>
    <col min="6" max="6" width="12.42578125" style="1" customWidth="1"/>
    <col min="7" max="7" width="13.85546875" style="1" customWidth="1"/>
  </cols>
  <sheetData>
    <row r="1" spans="1:7" x14ac:dyDescent="0.2">
      <c r="A1" s="175"/>
      <c r="B1" s="176"/>
      <c r="C1" s="174" t="s">
        <v>45</v>
      </c>
      <c r="D1" s="174"/>
      <c r="E1" s="14"/>
      <c r="F1" s="15"/>
      <c r="G1" s="16"/>
    </row>
    <row r="2" spans="1:7" x14ac:dyDescent="0.2">
      <c r="A2" s="172"/>
      <c r="B2" s="173"/>
      <c r="C2" s="17" t="s">
        <v>11</v>
      </c>
      <c r="D2" s="17"/>
      <c r="E2" s="18"/>
      <c r="F2" s="19"/>
      <c r="G2" s="20"/>
    </row>
    <row r="3" spans="1:7" x14ac:dyDescent="0.2">
      <c r="A3" s="177" t="s">
        <v>36</v>
      </c>
      <c r="B3" s="178"/>
      <c r="C3" s="178"/>
      <c r="D3" s="178"/>
      <c r="E3" s="178"/>
      <c r="F3" s="178"/>
      <c r="G3" s="179"/>
    </row>
    <row r="4" spans="1:7" x14ac:dyDescent="0.2">
      <c r="A4" s="21" t="s">
        <v>2</v>
      </c>
      <c r="B4" s="22"/>
      <c r="C4" s="22"/>
      <c r="D4" s="23"/>
      <c r="E4" s="18"/>
      <c r="F4" s="19"/>
      <c r="G4" s="20"/>
    </row>
    <row r="5" spans="1:7" ht="22.5" x14ac:dyDescent="0.2">
      <c r="A5" s="24" t="s">
        <v>3</v>
      </c>
      <c r="B5" s="24" t="s">
        <v>4</v>
      </c>
      <c r="C5" s="25" t="s">
        <v>12</v>
      </c>
      <c r="D5" s="25" t="s">
        <v>5</v>
      </c>
      <c r="E5" s="26" t="s">
        <v>13</v>
      </c>
      <c r="F5" s="26" t="s">
        <v>6</v>
      </c>
      <c r="G5" s="26" t="s">
        <v>7</v>
      </c>
    </row>
    <row r="6" spans="1:7" ht="25.5" x14ac:dyDescent="0.2">
      <c r="A6" s="142" t="s">
        <v>57</v>
      </c>
      <c r="B6" s="169" t="s">
        <v>56</v>
      </c>
      <c r="C6" s="170"/>
      <c r="D6" s="170"/>
      <c r="E6" s="170"/>
      <c r="F6" s="170"/>
      <c r="G6" s="171"/>
    </row>
    <row r="7" spans="1:7" ht="25.5" x14ac:dyDescent="0.2">
      <c r="A7" s="113" t="s">
        <v>66</v>
      </c>
      <c r="B7" s="96" t="s">
        <v>40</v>
      </c>
      <c r="C7" s="114" t="s">
        <v>14</v>
      </c>
      <c r="D7" s="90"/>
      <c r="E7" s="91"/>
      <c r="F7" s="92"/>
      <c r="G7" s="93"/>
    </row>
    <row r="8" spans="1:7" x14ac:dyDescent="0.2">
      <c r="A8" s="30" t="s">
        <v>15</v>
      </c>
      <c r="B8" s="88" t="s">
        <v>17</v>
      </c>
      <c r="C8" s="86" t="s">
        <v>8</v>
      </c>
      <c r="D8" s="81"/>
      <c r="E8" s="82"/>
      <c r="F8" s="93"/>
      <c r="G8" s="93"/>
    </row>
    <row r="9" spans="1:7" ht="25.5" x14ac:dyDescent="0.2">
      <c r="A9" s="33" t="s">
        <v>16</v>
      </c>
      <c r="B9" s="97" t="s">
        <v>86</v>
      </c>
      <c r="C9" s="80"/>
      <c r="D9" s="81" t="s">
        <v>18</v>
      </c>
      <c r="E9" s="82">
        <v>195</v>
      </c>
      <c r="F9" s="160"/>
      <c r="G9" s="102">
        <f t="shared" ref="G9:G22" si="0">ROUND(E9*F9,2)</f>
        <v>0</v>
      </c>
    </row>
    <row r="10" spans="1:7" ht="25.5" x14ac:dyDescent="0.2">
      <c r="A10" s="113" t="s">
        <v>67</v>
      </c>
      <c r="B10" s="40" t="s">
        <v>41</v>
      </c>
      <c r="C10" s="114" t="s">
        <v>14</v>
      </c>
      <c r="D10" s="90"/>
      <c r="E10" s="91"/>
      <c r="F10" s="93"/>
      <c r="G10" s="102"/>
    </row>
    <row r="11" spans="1:7" x14ac:dyDescent="0.2">
      <c r="A11" s="30" t="s">
        <v>15</v>
      </c>
      <c r="B11" s="88" t="s">
        <v>30</v>
      </c>
      <c r="C11" s="86" t="s">
        <v>8</v>
      </c>
      <c r="D11" s="81"/>
      <c r="E11" s="82"/>
      <c r="F11" s="92"/>
      <c r="G11" s="102"/>
    </row>
    <row r="12" spans="1:7" x14ac:dyDescent="0.2">
      <c r="A12" s="33" t="s">
        <v>16</v>
      </c>
      <c r="B12" s="98" t="s">
        <v>31</v>
      </c>
      <c r="C12" s="86" t="s">
        <v>8</v>
      </c>
      <c r="D12" s="81" t="s">
        <v>9</v>
      </c>
      <c r="E12" s="82">
        <v>10</v>
      </c>
      <c r="F12" s="160"/>
      <c r="G12" s="102">
        <f t="shared" si="0"/>
        <v>0</v>
      </c>
    </row>
    <row r="13" spans="1:7" ht="25.5" x14ac:dyDescent="0.2">
      <c r="A13" s="113" t="s">
        <v>68</v>
      </c>
      <c r="B13" s="40" t="s">
        <v>42</v>
      </c>
      <c r="C13" s="114" t="s">
        <v>14</v>
      </c>
      <c r="D13" s="90"/>
      <c r="E13" s="91"/>
      <c r="F13" s="107"/>
      <c r="G13" s="102"/>
    </row>
    <row r="14" spans="1:7" x14ac:dyDescent="0.2">
      <c r="A14" s="30" t="s">
        <v>15</v>
      </c>
      <c r="B14" s="88" t="s">
        <v>19</v>
      </c>
      <c r="C14" s="80" t="s">
        <v>8</v>
      </c>
      <c r="D14" s="94"/>
      <c r="E14" s="87"/>
      <c r="F14" s="106"/>
      <c r="G14" s="102"/>
    </row>
    <row r="15" spans="1:7" ht="25.5" x14ac:dyDescent="0.2">
      <c r="A15" s="33" t="s">
        <v>16</v>
      </c>
      <c r="B15" s="97" t="s">
        <v>86</v>
      </c>
      <c r="C15" s="80"/>
      <c r="D15" s="81" t="s">
        <v>18</v>
      </c>
      <c r="E15" s="82">
        <v>8</v>
      </c>
      <c r="F15" s="160"/>
      <c r="G15" s="102">
        <f t="shared" si="0"/>
        <v>0</v>
      </c>
    </row>
    <row r="16" spans="1:7" ht="38.25" x14ac:dyDescent="0.2">
      <c r="A16" s="34" t="s">
        <v>69</v>
      </c>
      <c r="B16" s="35" t="s">
        <v>43</v>
      </c>
      <c r="C16" s="115" t="s">
        <v>14</v>
      </c>
      <c r="D16" s="29"/>
      <c r="E16" s="36"/>
      <c r="F16" s="102"/>
      <c r="G16" s="102"/>
    </row>
    <row r="17" spans="1:7" x14ac:dyDescent="0.2">
      <c r="A17" s="30" t="s">
        <v>15</v>
      </c>
      <c r="B17" s="31" t="s">
        <v>19</v>
      </c>
      <c r="C17" s="115"/>
      <c r="D17" s="29" t="s">
        <v>0</v>
      </c>
      <c r="E17" s="32">
        <v>1</v>
      </c>
      <c r="F17" s="109"/>
      <c r="G17" s="102">
        <f t="shared" ref="G17" si="1">ROUND(E17*F17,2)</f>
        <v>0</v>
      </c>
    </row>
    <row r="18" spans="1:7" ht="25.5" x14ac:dyDescent="0.2">
      <c r="A18" s="113" t="s">
        <v>70</v>
      </c>
      <c r="B18" s="112" t="s">
        <v>46</v>
      </c>
      <c r="C18" s="115" t="s">
        <v>14</v>
      </c>
      <c r="D18" s="90"/>
      <c r="E18" s="91"/>
      <c r="F18" s="93"/>
      <c r="G18" s="102"/>
    </row>
    <row r="19" spans="1:7" x14ac:dyDescent="0.2">
      <c r="A19" s="30" t="s">
        <v>15</v>
      </c>
      <c r="B19" s="88" t="s">
        <v>47</v>
      </c>
      <c r="C19" s="86" t="s">
        <v>8</v>
      </c>
      <c r="D19" s="81"/>
      <c r="E19" s="89"/>
      <c r="F19" s="93"/>
      <c r="G19" s="102"/>
    </row>
    <row r="20" spans="1:7" x14ac:dyDescent="0.2">
      <c r="A20" s="33" t="s">
        <v>16</v>
      </c>
      <c r="B20" s="168" t="s">
        <v>48</v>
      </c>
      <c r="C20" s="80"/>
      <c r="D20" s="81" t="s">
        <v>0</v>
      </c>
      <c r="E20" s="89">
        <v>4</v>
      </c>
      <c r="F20" s="160"/>
      <c r="G20" s="102">
        <f t="shared" ref="G19:G20" si="2">ROUND(E20*F20,2)</f>
        <v>0</v>
      </c>
    </row>
    <row r="21" spans="1:7" ht="25.5" x14ac:dyDescent="0.2">
      <c r="A21" s="113" t="s">
        <v>71</v>
      </c>
      <c r="B21" s="40" t="s">
        <v>39</v>
      </c>
      <c r="C21" s="114" t="s">
        <v>14</v>
      </c>
      <c r="D21" s="90"/>
      <c r="E21" s="91"/>
      <c r="F21" s="93"/>
      <c r="G21" s="102"/>
    </row>
    <row r="22" spans="1:7" x14ac:dyDescent="0.2">
      <c r="A22" s="30" t="s">
        <v>15</v>
      </c>
      <c r="B22" s="88" t="s">
        <v>37</v>
      </c>
      <c r="C22" s="86" t="s">
        <v>8</v>
      </c>
      <c r="D22" s="81" t="s">
        <v>0</v>
      </c>
      <c r="E22" s="89">
        <v>1</v>
      </c>
      <c r="F22" s="101"/>
      <c r="G22" s="102">
        <f t="shared" si="0"/>
        <v>0</v>
      </c>
    </row>
    <row r="23" spans="1:7" ht="52.5" customHeight="1" x14ac:dyDescent="0.2">
      <c r="A23" s="95" t="s">
        <v>72</v>
      </c>
      <c r="B23" s="112" t="s">
        <v>38</v>
      </c>
      <c r="C23" s="86" t="s">
        <v>14</v>
      </c>
      <c r="D23" s="90"/>
      <c r="E23" s="91"/>
      <c r="F23" s="93"/>
      <c r="G23" s="102"/>
    </row>
    <row r="24" spans="1:7" x14ac:dyDescent="0.2">
      <c r="A24" s="30" t="s">
        <v>15</v>
      </c>
      <c r="B24" s="88" t="s">
        <v>19</v>
      </c>
      <c r="C24" s="86" t="s">
        <v>8</v>
      </c>
      <c r="D24" s="81" t="s">
        <v>0</v>
      </c>
      <c r="E24" s="89">
        <v>1</v>
      </c>
      <c r="F24" s="101"/>
      <c r="G24" s="102">
        <f t="shared" ref="G24" si="3">ROUND(E24*F24,2)</f>
        <v>0</v>
      </c>
    </row>
    <row r="25" spans="1:7" ht="25.5" x14ac:dyDescent="0.2">
      <c r="A25" s="113" t="s">
        <v>73</v>
      </c>
      <c r="B25" s="112" t="s">
        <v>44</v>
      </c>
      <c r="C25" s="114" t="s">
        <v>20</v>
      </c>
      <c r="D25" s="90"/>
      <c r="E25" s="91"/>
      <c r="F25" s="93"/>
      <c r="G25" s="102"/>
    </row>
    <row r="26" spans="1:7" x14ac:dyDescent="0.2">
      <c r="A26" s="30" t="s">
        <v>15</v>
      </c>
      <c r="B26" s="88" t="s">
        <v>17</v>
      </c>
      <c r="C26" s="86" t="s">
        <v>8</v>
      </c>
      <c r="D26" s="81" t="s">
        <v>18</v>
      </c>
      <c r="E26" s="82">
        <v>197</v>
      </c>
      <c r="F26" s="101"/>
      <c r="G26" s="102">
        <f t="shared" ref="G26" si="4">ROUND(E26*F26,2)</f>
        <v>0</v>
      </c>
    </row>
    <row r="27" spans="1:7" x14ac:dyDescent="0.2">
      <c r="A27" s="47"/>
      <c r="B27" s="182" t="s">
        <v>58</v>
      </c>
      <c r="C27" s="182"/>
      <c r="D27" s="182"/>
      <c r="E27" s="182"/>
      <c r="F27" s="104" t="s">
        <v>21</v>
      </c>
      <c r="G27" s="111">
        <f>SUM(G7:G26)</f>
        <v>0</v>
      </c>
    </row>
    <row r="28" spans="1:7" ht="25.5" x14ac:dyDescent="0.2">
      <c r="A28" s="142" t="s">
        <v>74</v>
      </c>
      <c r="B28" s="169" t="s">
        <v>61</v>
      </c>
      <c r="C28" s="170"/>
      <c r="D28" s="170"/>
      <c r="E28" s="170"/>
      <c r="F28" s="170"/>
      <c r="G28" s="171"/>
    </row>
    <row r="29" spans="1:7" ht="25.5" x14ac:dyDescent="0.2">
      <c r="A29" s="146" t="s">
        <v>75</v>
      </c>
      <c r="B29" s="100" t="s">
        <v>49</v>
      </c>
      <c r="C29" s="80" t="s">
        <v>50</v>
      </c>
      <c r="D29" s="134"/>
      <c r="E29" s="135"/>
      <c r="F29" s="136"/>
      <c r="G29" s="119"/>
    </row>
    <row r="30" spans="1:7" x14ac:dyDescent="0.2">
      <c r="A30" s="116" t="s">
        <v>15</v>
      </c>
      <c r="B30" s="117" t="s">
        <v>19</v>
      </c>
      <c r="C30" s="80" t="s">
        <v>8</v>
      </c>
      <c r="D30" s="94"/>
      <c r="E30" s="87"/>
      <c r="F30" s="118"/>
      <c r="G30" s="119"/>
    </row>
    <row r="31" spans="1:7" ht="25.5" x14ac:dyDescent="0.2">
      <c r="A31" s="120" t="s">
        <v>16</v>
      </c>
      <c r="B31" s="121" t="s">
        <v>86</v>
      </c>
      <c r="C31" s="80"/>
      <c r="D31" s="94" t="s">
        <v>18</v>
      </c>
      <c r="E31" s="87">
        <v>10</v>
      </c>
      <c r="F31" s="122"/>
      <c r="G31" s="123">
        <f t="shared" ref="G31" si="5">ROUND(E31*F31,2)</f>
        <v>0</v>
      </c>
    </row>
    <row r="32" spans="1:7" ht="25.5" x14ac:dyDescent="0.2">
      <c r="A32" s="147" t="s">
        <v>76</v>
      </c>
      <c r="B32" s="100" t="s">
        <v>46</v>
      </c>
      <c r="C32" s="80" t="s">
        <v>50</v>
      </c>
      <c r="D32" s="94"/>
      <c r="E32" s="87"/>
      <c r="F32" s="118"/>
      <c r="G32" s="124"/>
    </row>
    <row r="33" spans="1:7" x14ac:dyDescent="0.2">
      <c r="A33" s="125" t="s">
        <v>15</v>
      </c>
      <c r="B33" s="126" t="s">
        <v>32</v>
      </c>
      <c r="C33" s="127" t="s">
        <v>8</v>
      </c>
      <c r="D33" s="128"/>
      <c r="E33" s="129"/>
      <c r="F33" s="130"/>
      <c r="G33" s="131"/>
    </row>
    <row r="34" spans="1:7" x14ac:dyDescent="0.2">
      <c r="A34" s="161" t="s">
        <v>16</v>
      </c>
      <c r="B34" s="162" t="s">
        <v>51</v>
      </c>
      <c r="C34" s="163" t="s">
        <v>8</v>
      </c>
      <c r="D34" s="164" t="s">
        <v>0</v>
      </c>
      <c r="E34" s="165">
        <v>4</v>
      </c>
      <c r="F34" s="166"/>
      <c r="G34" s="167">
        <f t="shared" ref="G34" si="6">ROUND(E34*F34,2)</f>
        <v>0</v>
      </c>
    </row>
    <row r="35" spans="1:7" ht="51" x14ac:dyDescent="0.2">
      <c r="A35" s="148" t="s">
        <v>77</v>
      </c>
      <c r="B35" s="100" t="s">
        <v>52</v>
      </c>
      <c r="C35" s="86" t="s">
        <v>78</v>
      </c>
      <c r="D35" s="81"/>
      <c r="E35" s="82"/>
      <c r="F35" s="93"/>
      <c r="G35" s="149"/>
    </row>
    <row r="36" spans="1:7" ht="25.5" x14ac:dyDescent="0.2">
      <c r="A36" s="116" t="s">
        <v>15</v>
      </c>
      <c r="B36" s="117" t="s">
        <v>34</v>
      </c>
      <c r="C36" s="80"/>
      <c r="D36" s="94"/>
      <c r="E36" s="87"/>
      <c r="F36" s="118"/>
      <c r="G36" s="132"/>
    </row>
    <row r="37" spans="1:7" x14ac:dyDescent="0.2">
      <c r="A37" s="120" t="s">
        <v>16</v>
      </c>
      <c r="B37" s="121" t="s">
        <v>19</v>
      </c>
      <c r="C37" s="80" t="s">
        <v>8</v>
      </c>
      <c r="D37" s="94" t="s">
        <v>0</v>
      </c>
      <c r="E37" s="133">
        <v>2</v>
      </c>
      <c r="F37" s="122"/>
      <c r="G37" s="123">
        <f t="shared" ref="G37" si="7">ROUND(E37*F37,2)</f>
        <v>0</v>
      </c>
    </row>
    <row r="38" spans="1:7" x14ac:dyDescent="0.2">
      <c r="A38" s="47"/>
      <c r="B38" s="182" t="s">
        <v>62</v>
      </c>
      <c r="C38" s="182"/>
      <c r="D38" s="182"/>
      <c r="E38" s="182"/>
      <c r="F38" s="104" t="s">
        <v>79</v>
      </c>
      <c r="G38" s="111">
        <f>SUM(G29:G37)</f>
        <v>0</v>
      </c>
    </row>
    <row r="39" spans="1:7" ht="25.5" x14ac:dyDescent="0.2">
      <c r="A39" s="157" t="s">
        <v>80</v>
      </c>
      <c r="B39" s="41" t="s">
        <v>59</v>
      </c>
      <c r="C39" s="42"/>
      <c r="D39" s="43"/>
      <c r="E39" s="44"/>
      <c r="F39" s="45"/>
      <c r="G39" s="46"/>
    </row>
    <row r="40" spans="1:7" ht="38.25" x14ac:dyDescent="0.2">
      <c r="A40" s="27" t="s">
        <v>23</v>
      </c>
      <c r="B40" s="137" t="s">
        <v>54</v>
      </c>
      <c r="C40" s="141" t="s">
        <v>87</v>
      </c>
      <c r="D40" s="138" t="s">
        <v>24</v>
      </c>
      <c r="E40" s="139">
        <v>150</v>
      </c>
      <c r="F40" s="140"/>
      <c r="G40" s="102">
        <f t="shared" ref="G40" si="8">ROUND(E40*F40,2)</f>
        <v>0</v>
      </c>
    </row>
    <row r="41" spans="1:7" x14ac:dyDescent="0.2">
      <c r="A41" s="47"/>
      <c r="B41" s="182" t="s">
        <v>22</v>
      </c>
      <c r="C41" s="182"/>
      <c r="D41" s="182"/>
      <c r="E41" s="182"/>
      <c r="F41" s="104" t="s">
        <v>85</v>
      </c>
      <c r="G41" s="111">
        <f>SUM(G40:G40)</f>
        <v>0</v>
      </c>
    </row>
    <row r="42" spans="1:7" ht="25.5" x14ac:dyDescent="0.2">
      <c r="A42" s="142" t="s">
        <v>81</v>
      </c>
      <c r="B42" s="143" t="s">
        <v>60</v>
      </c>
      <c r="C42" s="42"/>
      <c r="D42" s="48"/>
      <c r="E42" s="49"/>
      <c r="F42" s="12"/>
      <c r="G42" s="46"/>
    </row>
    <row r="43" spans="1:7" ht="25.5" x14ac:dyDescent="0.2">
      <c r="A43" s="145" t="s">
        <v>55</v>
      </c>
      <c r="B43" s="50" t="s">
        <v>64</v>
      </c>
      <c r="C43" s="151" t="s">
        <v>33</v>
      </c>
      <c r="D43" s="152" t="s">
        <v>26</v>
      </c>
      <c r="E43" s="153">
        <v>10</v>
      </c>
      <c r="F43" s="156"/>
      <c r="G43" s="108">
        <f>ROUND(E43*F43,2)</f>
        <v>0</v>
      </c>
    </row>
    <row r="44" spans="1:7" ht="25.5" x14ac:dyDescent="0.2">
      <c r="A44" s="144" t="s">
        <v>82</v>
      </c>
      <c r="B44" s="39" t="s">
        <v>65</v>
      </c>
      <c r="C44" s="115" t="s">
        <v>29</v>
      </c>
      <c r="D44" s="150" t="s">
        <v>27</v>
      </c>
      <c r="E44" s="154">
        <v>10</v>
      </c>
      <c r="F44" s="155"/>
      <c r="G44" s="102">
        <f>ROUND(E44*F44,2)</f>
        <v>0</v>
      </c>
    </row>
    <row r="45" spans="1:7" ht="25.5" x14ac:dyDescent="0.2">
      <c r="A45" s="144" t="s">
        <v>83</v>
      </c>
      <c r="B45" s="84" t="s">
        <v>46</v>
      </c>
      <c r="C45" s="114" t="s">
        <v>14</v>
      </c>
      <c r="D45" s="38"/>
      <c r="E45" s="51"/>
      <c r="F45" s="102"/>
      <c r="G45" s="102"/>
    </row>
    <row r="46" spans="1:7" x14ac:dyDescent="0.2">
      <c r="A46" s="30" t="s">
        <v>15</v>
      </c>
      <c r="B46" s="85" t="s">
        <v>32</v>
      </c>
      <c r="C46" s="28"/>
      <c r="D46" s="38"/>
      <c r="E46" s="51"/>
      <c r="F46" s="102"/>
      <c r="G46" s="102"/>
    </row>
    <row r="47" spans="1:7" x14ac:dyDescent="0.2">
      <c r="A47" s="103" t="s">
        <v>16</v>
      </c>
      <c r="B47" s="99" t="s">
        <v>53</v>
      </c>
      <c r="C47" s="28"/>
      <c r="D47" s="38" t="s">
        <v>0</v>
      </c>
      <c r="E47" s="32">
        <v>4</v>
      </c>
      <c r="F47" s="109"/>
      <c r="G47" s="102">
        <f>ROUND(E47*F47,2)</f>
        <v>0</v>
      </c>
    </row>
    <row r="48" spans="1:7" ht="13.5" thickBot="1" x14ac:dyDescent="0.25">
      <c r="A48" s="52"/>
      <c r="B48" s="53" t="s">
        <v>25</v>
      </c>
      <c r="C48" s="54"/>
      <c r="D48" s="55"/>
      <c r="E48" s="56"/>
      <c r="F48" s="105" t="s">
        <v>28</v>
      </c>
      <c r="G48" s="110">
        <f>SUM(G43:G47)</f>
        <v>0</v>
      </c>
    </row>
    <row r="49" spans="1:7" ht="15" customHeight="1" thickTop="1" thickBot="1" x14ac:dyDescent="0.25">
      <c r="A49" s="158" t="s">
        <v>84</v>
      </c>
      <c r="B49" s="185" t="s">
        <v>63</v>
      </c>
      <c r="C49" s="186"/>
      <c r="D49" s="186"/>
      <c r="E49" s="187" t="s">
        <v>35</v>
      </c>
      <c r="F49" s="187"/>
      <c r="G49" s="159">
        <v>10000</v>
      </c>
    </row>
    <row r="50" spans="1:7" ht="15" thickTop="1" x14ac:dyDescent="0.2">
      <c r="A50" s="57"/>
      <c r="B50" s="58"/>
      <c r="C50" s="58"/>
      <c r="D50" s="59"/>
      <c r="E50" s="60"/>
      <c r="F50" s="61"/>
      <c r="G50" s="62"/>
    </row>
    <row r="51" spans="1:7" ht="14.25" x14ac:dyDescent="0.2">
      <c r="A51" s="63"/>
      <c r="B51" s="64"/>
      <c r="C51" s="64"/>
      <c r="D51" s="65"/>
      <c r="E51" s="66"/>
      <c r="F51" s="79"/>
      <c r="G51" s="83"/>
    </row>
    <row r="52" spans="1:7" ht="14.25" x14ac:dyDescent="0.2">
      <c r="A52" s="63" t="s">
        <v>10</v>
      </c>
      <c r="B52" s="22"/>
      <c r="C52" s="22"/>
      <c r="D52" s="65"/>
      <c r="E52" s="66"/>
      <c r="F52" s="183">
        <f>SUM(G49,G48,G41,G38,G27)</f>
        <v>10000</v>
      </c>
      <c r="G52" s="184"/>
    </row>
    <row r="53" spans="1:7" ht="12" customHeight="1" x14ac:dyDescent="0.2">
      <c r="A53" s="67"/>
      <c r="B53" s="68"/>
      <c r="C53" s="68"/>
      <c r="D53" s="69"/>
      <c r="E53" s="70"/>
      <c r="F53" s="71"/>
      <c r="G53" s="72"/>
    </row>
    <row r="54" spans="1:7" x14ac:dyDescent="0.2">
      <c r="A54" s="37"/>
      <c r="B54" s="6"/>
      <c r="C54" s="6"/>
      <c r="D54" s="7"/>
      <c r="E54" s="18"/>
      <c r="F54" s="5"/>
      <c r="G54" s="16"/>
    </row>
    <row r="55" spans="1:7" x14ac:dyDescent="0.2">
      <c r="A55" s="73"/>
      <c r="B55" s="6"/>
      <c r="C55" s="6"/>
      <c r="D55" s="7"/>
      <c r="E55" s="180"/>
      <c r="F55" s="180"/>
      <c r="G55" s="181"/>
    </row>
    <row r="56" spans="1:7" x14ac:dyDescent="0.2">
      <c r="A56" s="73"/>
      <c r="B56" s="6"/>
      <c r="C56" s="6"/>
      <c r="D56" s="7"/>
      <c r="E56" s="78" t="s">
        <v>1</v>
      </c>
      <c r="F56" s="78"/>
      <c r="G56" s="74"/>
    </row>
    <row r="57" spans="1:7" x14ac:dyDescent="0.2">
      <c r="A57" s="75"/>
      <c r="B57" s="76"/>
      <c r="C57" s="76"/>
      <c r="D57" s="77"/>
      <c r="E57" s="11"/>
      <c r="F57" s="12"/>
      <c r="G57" s="46"/>
    </row>
    <row r="58" spans="1:7" x14ac:dyDescent="0.2">
      <c r="A58" s="9"/>
      <c r="B58" s="9"/>
      <c r="C58" s="9"/>
      <c r="D58" s="10"/>
      <c r="E58" s="8"/>
      <c r="F58" s="2"/>
      <c r="G58" s="2"/>
    </row>
    <row r="60" spans="1:7" ht="12" customHeight="1" x14ac:dyDescent="0.2"/>
    <row r="100" ht="12" customHeight="1" x14ac:dyDescent="0.2"/>
    <row r="111" ht="12" customHeight="1" x14ac:dyDescent="0.2"/>
    <row r="124" ht="12.75" customHeight="1" x14ac:dyDescent="0.2"/>
    <row r="125" ht="12" customHeight="1" x14ac:dyDescent="0.2"/>
    <row r="126" ht="12" customHeight="1" x14ac:dyDescent="0.2"/>
  </sheetData>
  <sheetProtection algorithmName="SHA-512" hashValue="QpjvAYkeKRc6JAPBnTdwORnjVEf2rCoYE838Uzgh6s4GKAgf6Tz78nN7YhRy5dznUdwPBU/qzDDy0mhNe//IpA==" saltValue="4CKioQa3sFuDTXs00m459w==" spinCount="100000" sheet="1" objects="1" scenarios="1"/>
  <mergeCells count="13">
    <mergeCell ref="E55:G55"/>
    <mergeCell ref="B41:E41"/>
    <mergeCell ref="B27:E27"/>
    <mergeCell ref="F52:G52"/>
    <mergeCell ref="B28:G28"/>
    <mergeCell ref="B38:E38"/>
    <mergeCell ref="B49:D49"/>
    <mergeCell ref="E49:F49"/>
    <mergeCell ref="B6:G6"/>
    <mergeCell ref="A2:B2"/>
    <mergeCell ref="C1:D1"/>
    <mergeCell ref="A1:B1"/>
    <mergeCell ref="A3:G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26 F29:F37 F39 F49 F42:F47" xr:uid="{57C97BE7-D609-47AE-B576-C2A182640C4F}">
      <formula1>IF(F7&gt;=0.01,ROUND(F7,2),0.01)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872-2023
&amp;C                     &amp;R Bid Submission
Page &amp;P           </oddHeader>
    <oddFooter xml:space="preserve">&amp;R____________________________
Name of Bidder                    </oddFooter>
  </headerFooter>
  <rowBreaks count="1" manualBreakCount="1">
    <brk id="34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Bain, John</cp:lastModifiedBy>
  <cp:lastPrinted>2023-11-29T17:55:42Z</cp:lastPrinted>
  <dcterms:created xsi:type="dcterms:W3CDTF">1999-10-18T14:40:40Z</dcterms:created>
  <dcterms:modified xsi:type="dcterms:W3CDTF">2024-01-30T20:25:03Z</dcterms:modified>
</cp:coreProperties>
</file>