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af\Documents\Projects\22-4677 - Goulet Rehabilitation\1. PD-DD\Tender\Addendum\Addendum 3\"/>
    </mc:Choice>
  </mc:AlternateContent>
  <xr:revisionPtr revIDLastSave="0" documentId="13_ncr:1_{B65C58AB-E325-40A1-A248-5FDD7E537494}" xr6:coauthVersionLast="36" xr6:coauthVersionMax="36" xr10:uidLastSave="{00000000-0000-0000-0000-000000000000}"/>
  <bookViews>
    <workbookView xWindow="0" yWindow="0" windowWidth="23040" windowHeight="95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PRICES'!$B$1:$H$401</definedName>
    <definedName name="_xlnm.Print_Titles" localSheetId="0">'FORM B - PRICES'!$1:$5</definedName>
    <definedName name="_xlnm.Print_Titles">'FORM B - PRICES'!$B$4:$HV$4</definedName>
    <definedName name="TEMP">'FORM B - PRICES'!#REF!</definedName>
    <definedName name="TESTHEAD">'FORM B - PRICES'!#REF!</definedName>
    <definedName name="XEVERYTHING">'FORM B - PRICES'!$B$1:$HV$373</definedName>
    <definedName name="XITEMS">'FORM B - PRICES'!$B$6:$HV$373</definedName>
  </definedNames>
  <calcPr calcId="191029" fullPrecision="0"/>
</workbook>
</file>

<file path=xl/calcChain.xml><?xml version="1.0" encoding="utf-8"?>
<calcChain xmlns="http://schemas.openxmlformats.org/spreadsheetml/2006/main">
  <c r="H333" i="1" l="1"/>
  <c r="H332" i="1"/>
  <c r="H285" i="1"/>
  <c r="H286" i="1" s="1"/>
  <c r="H77" i="1" l="1"/>
  <c r="H312" i="1" l="1"/>
  <c r="H321" i="1"/>
  <c r="H318" i="1"/>
  <c r="H254" i="1"/>
  <c r="H267" i="1"/>
  <c r="H264" i="1"/>
  <c r="H258" i="1" l="1"/>
  <c r="H250" i="1"/>
  <c r="H261" i="1"/>
  <c r="H164" i="1" l="1"/>
  <c r="H200" i="1"/>
  <c r="H242" i="1" l="1"/>
  <c r="H240" i="1"/>
  <c r="H238" i="1"/>
  <c r="H82" i="1" l="1"/>
  <c r="H158" i="1" l="1"/>
  <c r="H157" i="1"/>
  <c r="H372" i="1"/>
  <c r="H371" i="1"/>
  <c r="H370" i="1"/>
  <c r="H369" i="1"/>
  <c r="H368" i="1"/>
  <c r="H367" i="1"/>
  <c r="H366" i="1"/>
  <c r="H365" i="1"/>
  <c r="H364" i="1"/>
  <c r="H363" i="1"/>
  <c r="H361" i="1"/>
  <c r="H360" i="1"/>
  <c r="H359" i="1"/>
  <c r="H358" i="1"/>
  <c r="H357" i="1"/>
  <c r="H355" i="1"/>
  <c r="H354" i="1"/>
  <c r="H353" i="1"/>
  <c r="H352" i="1"/>
  <c r="H351" i="1"/>
  <c r="H350" i="1"/>
  <c r="H349" i="1"/>
  <c r="H348" i="1"/>
  <c r="H346" i="1"/>
  <c r="H345" i="1"/>
  <c r="H344" i="1"/>
  <c r="H343" i="1"/>
  <c r="H342" i="1"/>
  <c r="H341" i="1"/>
  <c r="H340" i="1"/>
  <c r="H339" i="1"/>
  <c r="H338" i="1"/>
  <c r="H337" i="1"/>
  <c r="H336" i="1"/>
  <c r="H373" i="1" l="1"/>
  <c r="H233" i="1" l="1"/>
  <c r="H196" i="1"/>
  <c r="H140" i="1"/>
  <c r="H162" i="1" l="1"/>
  <c r="H54" i="1"/>
  <c r="H69" i="1"/>
  <c r="H68" i="1"/>
  <c r="H64" i="1"/>
  <c r="H155" i="1" l="1"/>
  <c r="H154" i="1"/>
  <c r="H153" i="1"/>
  <c r="H152" i="1"/>
  <c r="H151" i="1"/>
  <c r="H150" i="1"/>
  <c r="H149" i="1"/>
  <c r="H148" i="1"/>
  <c r="H143" i="1"/>
  <c r="H147" i="1"/>
  <c r="H156" i="1"/>
  <c r="H146" i="1"/>
  <c r="H132" i="1"/>
  <c r="H142" i="1"/>
  <c r="H141" i="1"/>
  <c r="H139" i="1"/>
  <c r="H104" i="1" l="1"/>
  <c r="H384" i="1" l="1"/>
  <c r="H385" i="1"/>
  <c r="H386" i="1"/>
  <c r="H387" i="1"/>
  <c r="H377" i="1"/>
  <c r="H378" i="1"/>
  <c r="H379" i="1"/>
  <c r="H380" i="1"/>
  <c r="H381" i="1"/>
  <c r="H382" i="1"/>
  <c r="H383" i="1"/>
  <c r="H376" i="1"/>
  <c r="C398" i="1"/>
  <c r="B398" i="1"/>
  <c r="C388" i="1"/>
  <c r="B388" i="1"/>
  <c r="C397" i="1"/>
  <c r="B397" i="1"/>
  <c r="C396" i="1"/>
  <c r="B396" i="1"/>
  <c r="C395" i="1"/>
  <c r="B395" i="1"/>
  <c r="C394" i="1"/>
  <c r="B394" i="1"/>
  <c r="C373" i="1"/>
  <c r="B373" i="1"/>
  <c r="C333" i="1"/>
  <c r="B333" i="1"/>
  <c r="H331" i="1"/>
  <c r="H329" i="1"/>
  <c r="H328" i="1"/>
  <c r="H326" i="1"/>
  <c r="H325" i="1"/>
  <c r="H324" i="1"/>
  <c r="H320" i="1"/>
  <c r="H317" i="1"/>
  <c r="H315" i="1"/>
  <c r="H314" i="1"/>
  <c r="H309" i="1"/>
  <c r="H307" i="1"/>
  <c r="H305" i="1"/>
  <c r="H303" i="1"/>
  <c r="H301" i="1"/>
  <c r="H298" i="1"/>
  <c r="H297" i="1"/>
  <c r="H295" i="1"/>
  <c r="H293" i="1"/>
  <c r="H291" i="1"/>
  <c r="C286" i="1"/>
  <c r="H284" i="1"/>
  <c r="H282" i="1"/>
  <c r="H281" i="1"/>
  <c r="H279" i="1"/>
  <c r="H276" i="1"/>
  <c r="H274" i="1"/>
  <c r="H272" i="1"/>
  <c r="H271" i="1"/>
  <c r="H269" i="1"/>
  <c r="H262" i="1"/>
  <c r="H256" i="1"/>
  <c r="H251" i="1"/>
  <c r="H248" i="1"/>
  <c r="H246" i="1"/>
  <c r="C234" i="1"/>
  <c r="H231" i="1"/>
  <c r="H229" i="1"/>
  <c r="H228" i="1"/>
  <c r="H227" i="1"/>
  <c r="H225" i="1"/>
  <c r="H223" i="1"/>
  <c r="H221" i="1"/>
  <c r="H219" i="1"/>
  <c r="H218" i="1"/>
  <c r="H215" i="1"/>
  <c r="H214" i="1"/>
  <c r="H212" i="1"/>
  <c r="H209" i="1"/>
  <c r="H206" i="1"/>
  <c r="H205" i="1"/>
  <c r="H203" i="1"/>
  <c r="H201" i="1"/>
  <c r="H199" i="1"/>
  <c r="H193" i="1"/>
  <c r="H192" i="1"/>
  <c r="H189" i="1"/>
  <c r="H188" i="1"/>
  <c r="H186" i="1"/>
  <c r="H184" i="1"/>
  <c r="H182" i="1"/>
  <c r="H181" i="1"/>
  <c r="H178" i="1"/>
  <c r="H176" i="1"/>
  <c r="H175" i="1"/>
  <c r="H174" i="1"/>
  <c r="H173" i="1"/>
  <c r="H171" i="1"/>
  <c r="H169" i="1"/>
  <c r="H168" i="1"/>
  <c r="C165" i="1"/>
  <c r="H163" i="1"/>
  <c r="H161" i="1"/>
  <c r="H160" i="1"/>
  <c r="H145" i="1"/>
  <c r="H144" i="1"/>
  <c r="H137" i="1"/>
  <c r="H136" i="1"/>
  <c r="H135" i="1"/>
  <c r="H133" i="1"/>
  <c r="H130" i="1"/>
  <c r="H129" i="1"/>
  <c r="H128" i="1"/>
  <c r="H127" i="1"/>
  <c r="H126" i="1"/>
  <c r="H124" i="1"/>
  <c r="H122" i="1"/>
  <c r="H119" i="1"/>
  <c r="H118" i="1"/>
  <c r="H120" i="1"/>
  <c r="H117" i="1"/>
  <c r="H114" i="1"/>
  <c r="H112" i="1"/>
  <c r="H111" i="1"/>
  <c r="H109" i="1"/>
  <c r="H106" i="1"/>
  <c r="H103" i="1"/>
  <c r="H100" i="1"/>
  <c r="H98" i="1"/>
  <c r="H97" i="1"/>
  <c r="H95" i="1"/>
  <c r="H94" i="1"/>
  <c r="H92" i="1"/>
  <c r="H91" i="1"/>
  <c r="H88" i="1"/>
  <c r="H85" i="1"/>
  <c r="H84" i="1"/>
  <c r="H81" i="1"/>
  <c r="H78" i="1"/>
  <c r="H76" i="1"/>
  <c r="H74" i="1"/>
  <c r="H72" i="1"/>
  <c r="H67" i="1"/>
  <c r="H66" i="1"/>
  <c r="H65" i="1"/>
  <c r="H62" i="1"/>
  <c r="H61" i="1"/>
  <c r="H60" i="1"/>
  <c r="H58" i="1"/>
  <c r="H57" i="1"/>
  <c r="H53" i="1"/>
  <c r="H52" i="1"/>
  <c r="H51" i="1"/>
  <c r="H50" i="1"/>
  <c r="H49" i="1"/>
  <c r="H48" i="1"/>
  <c r="H46" i="1"/>
  <c r="H45" i="1"/>
  <c r="H44" i="1"/>
  <c r="H42" i="1"/>
  <c r="H41" i="1"/>
  <c r="H39" i="1"/>
  <c r="H37" i="1"/>
  <c r="H36" i="1"/>
  <c r="H35" i="1"/>
  <c r="H34" i="1"/>
  <c r="H33" i="1"/>
  <c r="H31" i="1"/>
  <c r="H29" i="1"/>
  <c r="H28" i="1"/>
  <c r="H27" i="1"/>
  <c r="H26" i="1"/>
  <c r="H24" i="1"/>
  <c r="H22" i="1"/>
  <c r="H21" i="1"/>
  <c r="H18" i="1"/>
  <c r="H16" i="1"/>
  <c r="H15" i="1"/>
  <c r="H14" i="1"/>
  <c r="H13" i="1"/>
  <c r="H11" i="1"/>
  <c r="H9" i="1"/>
  <c r="H8" i="1"/>
  <c r="H234" i="1" l="1"/>
  <c r="H394" i="1" s="1"/>
  <c r="H165" i="1"/>
  <c r="H393" i="1" s="1"/>
  <c r="H395" i="1"/>
  <c r="H396" i="1"/>
  <c r="H388" i="1"/>
  <c r="H398" i="1" s="1"/>
  <c r="H397" i="1"/>
  <c r="C399" i="1" l="1"/>
  <c r="B399" i="1"/>
  <c r="C391" i="1"/>
  <c r="B391" i="1"/>
  <c r="H390" i="1"/>
  <c r="H391" i="1" s="1"/>
  <c r="H399" i="1" s="1"/>
  <c r="G400" i="1" s="1"/>
  <c r="B393" i="1" l="1"/>
  <c r="C393" i="1"/>
</calcChain>
</file>

<file path=xl/sharedStrings.xml><?xml version="1.0" encoding="utf-8"?>
<sst xmlns="http://schemas.openxmlformats.org/spreadsheetml/2006/main" count="1423" uniqueCount="649">
  <si>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</si>
  <si>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</si>
  <si>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</si>
  <si>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</si>
  <si>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</si>
  <si>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</si>
  <si>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</si>
  <si>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</si>
  <si>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</si>
  <si>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</si>
  <si>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</si>
  <si>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</si>
  <si>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</si>
  <si>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</si>
  <si>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</si>
  <si>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</si>
  <si>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</si>
  <si>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</si>
  <si>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</si>
  <si>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</si>
  <si>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</si>
  <si>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</si>
  <si>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</si>
  <si>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</si>
  <si>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</si>
  <si>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</si>
  <si>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</si>
  <si>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</si>
  <si>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</si>
  <si>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</si>
  <si>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</si>
  <si>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</si>
  <si>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</si>
  <si>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</si>
  <si>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</si>
  <si>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</si>
  <si>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</si>
  <si>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</si>
  <si>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</si>
  <si>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</si>
  <si>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</si>
  <si>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</si>
  <si>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</si>
  <si>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</si>
  <si>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</si>
  <si>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</si>
  <si>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</si>
  <si>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</si>
  <si>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</si>
  <si>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</si>
  <si>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</si>
  <si>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</si>
  <si>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</si>
  <si>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</si>
  <si>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</si>
  <si>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</si>
  <si>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</si>
  <si>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</si>
  <si>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Sodding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</si>
  <si>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</si>
  <si>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</si>
  <si>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</si>
  <si>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</si>
  <si>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</si>
  <si>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</si>
  <si>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</si>
  <si>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</si>
  <si>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</si>
  <si>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</si>
  <si>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</si>
  <si>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</si>
  <si>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</si>
  <si>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</si>
  <si>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</si>
  <si>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</si>
  <si>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</si>
  <si>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</si>
  <si>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</si>
  <si>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</si>
  <si>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</si>
  <si>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</si>
  <si>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</si>
  <si>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</si>
  <si>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</si>
  <si>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</si>
  <si>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</si>
  <si>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</si>
  <si>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</si>
  <si>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</si>
  <si>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</si>
  <si>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</si>
  <si>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</si>
  <si>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</si>
  <si>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</si>
  <si>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</si>
  <si>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</si>
  <si>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</si>
  <si>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</si>
  <si>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</si>
  <si>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</si>
  <si>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</si>
  <si>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A.12</t>
  </si>
  <si>
    <t>SD-203B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</si>
  <si>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</si>
  <si>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</si>
  <si>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</si>
  <si>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</si>
  <si>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</si>
  <si>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</si>
  <si>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</si>
  <si>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</si>
  <si>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SD-205</t>
  </si>
  <si>
    <t>vi)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</si>
  <si>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</si>
  <si>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</si>
  <si>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</si>
  <si>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</si>
  <si>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</si>
  <si>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</si>
  <si>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</si>
  <si>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</si>
  <si>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</si>
  <si>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</si>
  <si>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</si>
  <si>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</si>
  <si>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</si>
  <si>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</si>
  <si>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</si>
  <si>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</si>
  <si>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</si>
  <si>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</si>
  <si>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</si>
  <si>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</si>
  <si>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</si>
  <si>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</si>
  <si>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</si>
  <si>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</si>
  <si>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</si>
  <si>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</si>
  <si>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</si>
  <si>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</si>
  <si>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</si>
  <si>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</si>
  <si>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</si>
  <si>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</si>
  <si>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</si>
  <si>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</si>
  <si>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</si>
  <si>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</si>
  <si>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</si>
  <si>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</si>
  <si>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</si>
  <si>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</si>
  <si>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</si>
  <si>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</si>
  <si>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</si>
  <si>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E039</t>
  </si>
  <si>
    <t>(SEE B9)</t>
  </si>
  <si>
    <t>A.1</t>
  </si>
  <si>
    <t>E15</t>
  </si>
  <si>
    <t>hours</t>
  </si>
  <si>
    <t>ROADWORK - REMOVALS/RENEWALS</t>
  </si>
  <si>
    <t>B003</t>
  </si>
  <si>
    <t>Asphalt Pavement</t>
  </si>
  <si>
    <t xml:space="preserve">CW 3230-R8
</t>
  </si>
  <si>
    <t>B097A</t>
  </si>
  <si>
    <t>15 M Deformed Tie Bar</t>
  </si>
  <si>
    <t>B101r</t>
  </si>
  <si>
    <t>Median Slab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</si>
  <si>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</si>
  <si>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</si>
  <si>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</si>
  <si>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</si>
  <si>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</si>
  <si>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</si>
  <si>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E19</t>
  </si>
  <si>
    <t>ROADWORK - NEW CONSTRUCTION</t>
  </si>
  <si>
    <t>SD-226A</t>
  </si>
  <si>
    <t>SD-227C</t>
  </si>
  <si>
    <t>C046A</t>
  </si>
  <si>
    <t>C050</t>
  </si>
  <si>
    <t>Supply and Installation of Dowel Assemblies</t>
  </si>
  <si>
    <t>SD-025, 1800 mm deep</t>
  </si>
  <si>
    <t>A.33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</si>
  <si>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</si>
  <si>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</si>
  <si>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</si>
  <si>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</si>
  <si>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</si>
  <si>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</si>
  <si>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</si>
  <si>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</si>
  <si>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</si>
  <si>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</si>
  <si>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</si>
  <si>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</si>
  <si>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</si>
  <si>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</si>
  <si>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</si>
  <si>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</si>
  <si>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</si>
  <si>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E16</t>
  </si>
  <si>
    <t>E072</t>
  </si>
  <si>
    <t>A.43</t>
  </si>
  <si>
    <t>Watermain and Water Service Insulation</t>
  </si>
  <si>
    <t>E073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</si>
  <si>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</si>
  <si>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</si>
  <si>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</si>
  <si>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</si>
  <si>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</si>
  <si>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</si>
  <si>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</si>
  <si>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</si>
  <si>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</si>
  <si>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A.53</t>
  </si>
  <si>
    <t>A.54</t>
  </si>
  <si>
    <t>WATERMAIN RENEWAL</t>
  </si>
  <si>
    <t>A.55</t>
  </si>
  <si>
    <t>A.56</t>
  </si>
  <si>
    <t>Watermain Valve</t>
  </si>
  <si>
    <t>200 mm</t>
  </si>
  <si>
    <t>A.57</t>
  </si>
  <si>
    <t>A.58</t>
  </si>
  <si>
    <t>E13</t>
  </si>
  <si>
    <t>B.3</t>
  </si>
  <si>
    <t>B.2</t>
  </si>
  <si>
    <t>B.1</t>
  </si>
  <si>
    <t>Terminate 2/C #12 copper conductor to street light cables per Standard CD310-4, CD310-9 or CD310-10</t>
  </si>
  <si>
    <t>per span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</si>
  <si>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</si>
  <si>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</si>
  <si>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</si>
  <si>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</si>
  <si>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</si>
  <si>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</si>
  <si>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</si>
  <si>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</si>
  <si>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</si>
  <si>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</si>
  <si>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</si>
  <si>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</si>
  <si>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</si>
  <si>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</si>
  <si>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</si>
  <si>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</si>
  <si>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</si>
  <si>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</si>
  <si>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</si>
  <si>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</si>
  <si>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</si>
  <si>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</si>
  <si>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</si>
  <si>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</si>
  <si>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B136i</t>
  </si>
  <si>
    <t>B191</t>
  </si>
  <si>
    <t>Main Line Paving</t>
  </si>
  <si>
    <t xml:space="preserve">CW 3450-R6 </t>
  </si>
  <si>
    <t>B202</t>
  </si>
  <si>
    <t>50 - 100 mm Depth (Asphalt)</t>
  </si>
  <si>
    <t>B203</t>
  </si>
  <si>
    <t>1 - 50 mm Depth (Concrete)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</si>
  <si>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</si>
  <si>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</si>
  <si>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</si>
  <si>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</si>
  <si>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</si>
  <si>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</si>
  <si>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</si>
  <si>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</si>
  <si>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</si>
  <si>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</si>
  <si>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</si>
  <si>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</si>
  <si>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</si>
  <si>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</si>
  <si>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</si>
  <si>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</si>
  <si>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</si>
  <si>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</si>
  <si>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</si>
  <si>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</si>
  <si>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</si>
  <si>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</si>
  <si>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</si>
  <si>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</si>
  <si>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</si>
  <si>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</si>
  <si>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</si>
  <si>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</si>
  <si>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</si>
  <si>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</si>
  <si>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</si>
  <si>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</si>
  <si>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</si>
  <si>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</si>
  <si>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</si>
  <si>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</si>
  <si>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</si>
  <si>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</si>
  <si>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</si>
  <si>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</si>
  <si>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</si>
  <si>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</si>
  <si>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</si>
  <si>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</si>
  <si>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</si>
  <si>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</si>
  <si>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</si>
  <si>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</si>
  <si>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</si>
  <si>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</si>
  <si>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</si>
  <si>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D.1</t>
  </si>
  <si>
    <t>D.5</t>
  </si>
  <si>
    <t>D.6</t>
  </si>
  <si>
    <t>D.7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</si>
  <si>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</si>
  <si>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</si>
  <si>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</si>
  <si>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</si>
  <si>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</si>
  <si>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</si>
  <si>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</si>
  <si>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</si>
  <si>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</si>
  <si>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</si>
  <si>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</si>
  <si>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E14</t>
  </si>
  <si>
    <t>C011</t>
  </si>
  <si>
    <t>B.31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</si>
  <si>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</si>
  <si>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</si>
  <si>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</si>
  <si>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</si>
  <si>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</si>
  <si>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</si>
  <si>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</si>
  <si>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GOULET &amp; TRAVERSE</t>
  </si>
  <si>
    <t>GOULET &amp; DES MEURONS</t>
  </si>
  <si>
    <t>GOULET &amp; ENFIELD</t>
  </si>
  <si>
    <t>GOULET &amp; BRAEMER</t>
  </si>
  <si>
    <t>Watermain Renewal</t>
  </si>
  <si>
    <t>WATER AND WASTE WORK - DES MEURONS STREET</t>
  </si>
  <si>
    <t>WATER AND WASTE WORK - GOULET STREET</t>
  </si>
  <si>
    <t>CW 3520-R7</t>
  </si>
  <si>
    <t>Seeding</t>
  </si>
  <si>
    <t>Construction of 200 mm Type 4 Concrete Pavement for Early Opening 72 Hour (Plain-Dowelled)</t>
  </si>
  <si>
    <t>C028-72</t>
  </si>
  <si>
    <t>CW 3410-R12</t>
  </si>
  <si>
    <t>Paving Stone Indicator Surfaces</t>
  </si>
  <si>
    <t>E17</t>
  </si>
  <si>
    <t xml:space="preserve">Miscellaneous Concrete Slab Installation </t>
  </si>
  <si>
    <t>D.12</t>
  </si>
  <si>
    <t>D.11</t>
  </si>
  <si>
    <t>D.10</t>
  </si>
  <si>
    <t>D.9</t>
  </si>
  <si>
    <t>D.8</t>
  </si>
  <si>
    <t>Class A Geogrid</t>
  </si>
  <si>
    <t>CW 3135-R2</t>
  </si>
  <si>
    <t>Separation/Filtration Fabric</t>
  </si>
  <si>
    <t>CW 3130-R5</t>
  </si>
  <si>
    <t>Geotextile Fabric</t>
  </si>
  <si>
    <t>Base Course Material - Granular A Limestone</t>
  </si>
  <si>
    <t>50 mm Granular A Limestone</t>
  </si>
  <si>
    <t>A007A1</t>
  </si>
  <si>
    <t>Supplying and Placing Sub-base Material</t>
  </si>
  <si>
    <t>DES MEURONS STREET RECONSTRUCTION - GOULET STREET TO MARION STREET</t>
  </si>
  <si>
    <t>Clay-Rich Planting Medium</t>
  </si>
  <si>
    <t>Structural Soil Cell System</t>
  </si>
  <si>
    <t>ACTIVE TRANSPORTATION PATHWAY</t>
  </si>
  <si>
    <t>B.32</t>
  </si>
  <si>
    <t>SD-229A,B,C</t>
  </si>
  <si>
    <t>Curb Ramp</t>
  </si>
  <si>
    <t>Barrier Separate</t>
  </si>
  <si>
    <t>Asphalt Patching of Miscellaneous Concrete</t>
  </si>
  <si>
    <t>Partial Slab Patches</t>
  </si>
  <si>
    <t>Slab Replacement</t>
  </si>
  <si>
    <t>Base Course Material - Granular C</t>
  </si>
  <si>
    <t>50 mm Granular C</t>
  </si>
  <si>
    <t>Directional Tactile Strip</t>
  </si>
  <si>
    <t>A.65</t>
  </si>
  <si>
    <t>Transit Bus Flag Foundation</t>
  </si>
  <si>
    <t>A.64</t>
  </si>
  <si>
    <t>Transit Shelter Foundation</t>
  </si>
  <si>
    <t>A.63</t>
  </si>
  <si>
    <t>Rain Garden</t>
  </si>
  <si>
    <t>Removal of OHSS Pile Foundation</t>
  </si>
  <si>
    <t>Removal of OHSS</t>
  </si>
  <si>
    <t>Construction of Structural Sidewalk and Retaining Walls</t>
  </si>
  <si>
    <t>Demolition of Existing Concrete Retaining Walls</t>
  </si>
  <si>
    <t>STRUCTURAL</t>
  </si>
  <si>
    <t>Green Bike Lane Treatment</t>
  </si>
  <si>
    <t xml:space="preserve"> i)</t>
  </si>
  <si>
    <t>Monolithic Curb and Sidewalk</t>
  </si>
  <si>
    <t>B106r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</si>
  <si>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</si>
  <si>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</si>
  <si>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A007C3</t>
  </si>
  <si>
    <t>A010C3</t>
  </si>
  <si>
    <t>A022A2</t>
  </si>
  <si>
    <t>A022A4</t>
  </si>
  <si>
    <t>A022A5</t>
  </si>
  <si>
    <t>B004</t>
  </si>
  <si>
    <t>B017</t>
  </si>
  <si>
    <t>CW 3230-R8</t>
  </si>
  <si>
    <t>B011</t>
  </si>
  <si>
    <t>B056-24</t>
  </si>
  <si>
    <t>B057-24</t>
  </si>
  <si>
    <t>B058-24</t>
  </si>
  <si>
    <t>B059-24</t>
  </si>
  <si>
    <t>B086-72</t>
  </si>
  <si>
    <t>B087-72</t>
  </si>
  <si>
    <t>B088-72</t>
  </si>
  <si>
    <t>B089-72</t>
  </si>
  <si>
    <t>B107i</t>
  </si>
  <si>
    <t>CW 3235-R9</t>
  </si>
  <si>
    <t>B109i</t>
  </si>
  <si>
    <t>B111i</t>
  </si>
  <si>
    <t>B111iA</t>
  </si>
  <si>
    <t>B112i</t>
  </si>
  <si>
    <t>B127rB</t>
  </si>
  <si>
    <t>B128r</t>
  </si>
  <si>
    <t>B132r</t>
  </si>
  <si>
    <t>B136iA</t>
  </si>
  <si>
    <t>B139iA</t>
  </si>
  <si>
    <t>B150iA</t>
  </si>
  <si>
    <t>CW 3310-R18</t>
  </si>
  <si>
    <t>C010</t>
  </si>
  <si>
    <t>G004</t>
  </si>
  <si>
    <t>B071-72</t>
  </si>
  <si>
    <t>E18</t>
  </si>
  <si>
    <t>B114E</t>
  </si>
  <si>
    <t>C017A</t>
  </si>
  <si>
    <t>GOULET STREET REHABILITATION - RUE YOUVILLE TO TRAVERSE AVENUE</t>
  </si>
  <si>
    <t>TRAFFIC SIGNALS (GOULET STREET - RUE YOUVILLE TO TRAVERSE AVENUE)</t>
  </si>
  <si>
    <t>STREET LIGHTING (GOULET STREET - RUE YOUVILLE TO TRAVERSE AVENUE)</t>
  </si>
  <si>
    <t>YOUVILLE TO TRAVERSE</t>
  </si>
  <si>
    <t>A010A1</t>
  </si>
  <si>
    <t>In a Trench, Class B Type 3 Bedding, Class 3 Backfill</t>
  </si>
  <si>
    <t>250 mm (Type PVC) Connecting Pipe</t>
  </si>
  <si>
    <t>Modified Barrier (Separate)</t>
  </si>
  <si>
    <t>E.10</t>
  </si>
  <si>
    <t>E.15</t>
  </si>
  <si>
    <t>E.25</t>
  </si>
  <si>
    <t>F.2</t>
  </si>
  <si>
    <t>F.3</t>
  </si>
  <si>
    <t>F.4</t>
  </si>
  <si>
    <t>F.5</t>
  </si>
  <si>
    <t>F.6</t>
  </si>
  <si>
    <t>F.7</t>
  </si>
  <si>
    <t xml:space="preserve">CW 2110 </t>
  </si>
  <si>
    <t>Trenchless Installation, Class B Sand Bedding, Class 3 Backfill</t>
  </si>
  <si>
    <t>Fire Hydrant Assembly</t>
  </si>
  <si>
    <t>Horizontal Fittings</t>
  </si>
  <si>
    <t>CW 2110, SD-004</t>
  </si>
  <si>
    <t>Bends</t>
  </si>
  <si>
    <t>Vertical Fittings</t>
  </si>
  <si>
    <t>CW 2110, SD-005</t>
  </si>
  <si>
    <t>Water Services</t>
  </si>
  <si>
    <t>20 mm</t>
  </si>
  <si>
    <t>Corporation Stops</t>
  </si>
  <si>
    <t>25 mm</t>
  </si>
  <si>
    <t>Curb Stops</t>
  </si>
  <si>
    <t>Curb Stop Boxes</t>
  </si>
  <si>
    <t>Connecting to Existing Watermains and Large Diameter Water Services</t>
  </si>
  <si>
    <t>In-line connection - no plug existing</t>
  </si>
  <si>
    <t>Connecting Existing Copper Water Services to New Watermains</t>
  </si>
  <si>
    <t>10.9 Kilogram Sacrificial Zinc Anodes</t>
  </si>
  <si>
    <t>On Water Services</t>
  </si>
  <si>
    <t>250 mm</t>
  </si>
  <si>
    <t>Tees</t>
  </si>
  <si>
    <t>250 mm x 250 mm x 250 mm</t>
  </si>
  <si>
    <t>250 mm x 250 mm x 150mm</t>
  </si>
  <si>
    <t>400 mm</t>
  </si>
  <si>
    <t>150 mm</t>
  </si>
  <si>
    <t>Reducers</t>
  </si>
  <si>
    <t>250 mm - 200 mm</t>
  </si>
  <si>
    <t>Crosses</t>
  </si>
  <si>
    <t>250 mm x 250 mm x 400 mm x 400 mm</t>
  </si>
  <si>
    <t>Couplings</t>
  </si>
  <si>
    <t>250 mm - 45°</t>
  </si>
  <si>
    <t>Continuity Bonding</t>
  </si>
  <si>
    <t>SD-017</t>
  </si>
  <si>
    <t>400mm with by-pass arrangement</t>
  </si>
  <si>
    <t>Install/lower 3 m of Cable Guard, ground lug, cable up pole, and first 3 m section of ground rod per Standard CD 315-5</t>
  </si>
  <si>
    <t>Installation of 50 mm conduit or conduits by boring method complete with cable insertion (#4 AL C/N or 1/0 AL Triplex)</t>
  </si>
  <si>
    <t>Installation and connection of externally-mounted relay and PEC per Standards CD 315-12 and CD 315-13</t>
  </si>
  <si>
    <t>Splicing #4 Al C/N or 2 single conductor street light cables</t>
  </si>
  <si>
    <t>Installation of Overhead Span of #4 duplex Between New or Existing Streetlight Poles and Connect Luminaire to Provide Temporary Overhead Feed</t>
  </si>
  <si>
    <t>Removal of Overhead Span of #4 duplex Between New or Existing Streetlight Poles to Remove Temporary Overhead Feed</t>
  </si>
  <si>
    <t>Expose Underground Cable Entrance of Existing Streetlight Pole and Install New Streetlight Cable(s)</t>
  </si>
  <si>
    <t>Removal of 25'/35' street light pole and precast, poured in place concrete, steel power installed base or direct buried including davit arm, luminaire and appurtenances</t>
  </si>
  <si>
    <t>Installation of 25'/35' pole, davit arm and precast concrete base including luminaire and appurtenances</t>
  </si>
  <si>
    <t>set</t>
  </si>
  <si>
    <t>Installation of break-away base and reaction plate on base mounted poles up to 35'</t>
  </si>
  <si>
    <t>Installation of one (1) 10' ground rod at every 3rd street light, at the end of a street light circuit or anywhere else as shown on the design drawings. Trench #4 ground wire up to one (1) m from rod location to new street light and connect (hammerlock) to top of the ground rod</t>
  </si>
  <si>
    <t>E005A</t>
  </si>
  <si>
    <t>Trench Grate c/w Frame &amp; Tamper Proof Bolts</t>
  </si>
  <si>
    <t>Drainage Pipe - Soil Cells</t>
  </si>
  <si>
    <t>Structural Soil Cell</t>
  </si>
  <si>
    <t>Cast in Place Concrete Curb - Rain Garden</t>
  </si>
  <si>
    <t>Beehive Grate - Rain Garden</t>
  </si>
  <si>
    <t>Clean-Washed Drainage Material Incl. Non-Woven Geotextile Fabric - Rain Garden</t>
  </si>
  <si>
    <t>Planting Medium - Rain Garden</t>
  </si>
  <si>
    <t>Impervious Liner</t>
  </si>
  <si>
    <t>Granite Mulch</t>
  </si>
  <si>
    <t>Wood Mulch - Rain Garden</t>
  </si>
  <si>
    <t>Silver Maple</t>
  </si>
  <si>
    <t>Hackberry</t>
  </si>
  <si>
    <t>Triumph Elm</t>
  </si>
  <si>
    <t>Tufted Hairgrass</t>
  </si>
  <si>
    <t>Joe Pye Weed</t>
  </si>
  <si>
    <t>Meadow Blazing Star</t>
  </si>
  <si>
    <t>Blue Eyed Grass</t>
  </si>
  <si>
    <t>Blue Vervain</t>
  </si>
  <si>
    <t>Golden Alexander</t>
  </si>
  <si>
    <t xml:space="preserve"> each</t>
  </si>
  <si>
    <t>200 mm Type 1 Concrete Pavement (Type A)</t>
  </si>
  <si>
    <t>200 mm Type 1 Concrete Pavement (Type B)</t>
  </si>
  <si>
    <t>200 mm Type 1 Concrete Pavement (Type C)</t>
  </si>
  <si>
    <t>200 mm Type 1 Concrete Pavement (Type D)</t>
  </si>
  <si>
    <t>200 mm Type 1 Concrete Pavement (Reinforced)</t>
  </si>
  <si>
    <t>200 mm Type 4 Concrete Pavement (Type A)</t>
  </si>
  <si>
    <t>200 mm Type 4 Concrete Pavement (Reinforced)</t>
  </si>
  <si>
    <t>200 mm Type 4 Concrete Pavement (Type B)</t>
  </si>
  <si>
    <t>200 mm Type 4 Concrete Pavement (Type C)</t>
  </si>
  <si>
    <t>200 mm Type 4 Concrete Pavement (Type D)</t>
  </si>
  <si>
    <t>Type 1 Concrete Monolithic Median Slab</t>
  </si>
  <si>
    <t>Type 1 Concrete Barrier (150 mm reveal ht, Dowelled)</t>
  </si>
  <si>
    <t>Type 1 Concrete Modified Barrier (150 mm reveal ht, Dowelled)</t>
  </si>
  <si>
    <t>Type 1 Concrete Curb Ramp (8-12 mm reveal ht, Monolithic)</t>
  </si>
  <si>
    <t>Type 1 Concrete Monolithic Curb and 100 mm Sidewalk with Asphalt Block Outs</t>
  </si>
  <si>
    <t xml:space="preserve">Type 1 Concrete Monolithic Curb and 100 mm Sidewalk with Block Outs </t>
  </si>
  <si>
    <t>Type 1 Concrete Barrier (100 mm reveal ht, Dowelled)</t>
  </si>
  <si>
    <t>Construction of 150 mm Type 1 Concrete Pavement (Reinforced)</t>
  </si>
  <si>
    <t>Construction of 200 mm Type 1 Concrete Pavement (Plain-Dowelled)</t>
  </si>
  <si>
    <t>Type 1 Concrete Monolithic Median Slab (Bike Median)</t>
  </si>
  <si>
    <t>Hydro Excavation</t>
  </si>
  <si>
    <t>Connecting to 375 mm Sewer</t>
  </si>
  <si>
    <t>B137iA</t>
  </si>
  <si>
    <t>Type 1 Concrete Barrier (150 mm reveal ht, Separate)</t>
  </si>
  <si>
    <t>Construction of  Curb Ramp (8-12 mm ht, Type 1, Monolithic)</t>
  </si>
  <si>
    <t>Tree Removal</t>
  </si>
  <si>
    <t>Installation of Conduit - Single</t>
  </si>
  <si>
    <t>Installation of Conduit - Double</t>
  </si>
  <si>
    <t xml:space="preserve">Signal Pole Base Early Open - Type G </t>
  </si>
  <si>
    <t xml:space="preserve">Signal Pole Base Early Open - Type OD </t>
  </si>
  <si>
    <t xml:space="preserve">Signal Pole Base - Type PM </t>
  </si>
  <si>
    <t>Controller Base</t>
  </si>
  <si>
    <t>Service Box - Pre-Cast (17" x 30")</t>
  </si>
  <si>
    <t>Removal of Existing Signal Pole Base or Service Box</t>
  </si>
  <si>
    <t>Removal of Existing Controller Base or Pedestal Base</t>
  </si>
  <si>
    <t>Ground Rods (Electrodes)</t>
  </si>
  <si>
    <t>Cutovers</t>
  </si>
  <si>
    <t>CW 3620, SD-300</t>
  </si>
  <si>
    <t>CW 3620</t>
  </si>
  <si>
    <t>E.9</t>
  </si>
  <si>
    <t>E.11</t>
  </si>
  <si>
    <t>E.12</t>
  </si>
  <si>
    <t>E.13</t>
  </si>
  <si>
    <t>E.14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</si>
  <si>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</si>
  <si>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</si>
  <si>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</si>
  <si>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</si>
  <si>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</si>
  <si>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</si>
  <si>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</si>
  <si>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</si>
  <si>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</si>
  <si>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</si>
  <si>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</si>
  <si>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</si>
  <si>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</si>
  <si>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</si>
  <si>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</si>
  <si>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</si>
  <si>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</si>
  <si>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</si>
  <si>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F.8</t>
  </si>
  <si>
    <t>F.9</t>
  </si>
  <si>
    <t>F.10</t>
  </si>
  <si>
    <t>F.11</t>
  </si>
  <si>
    <t>F.12</t>
  </si>
  <si>
    <t>Year One Landscape Maintenance</t>
  </si>
  <si>
    <t>Year Two Landscape Maintenance</t>
  </si>
  <si>
    <t>MANHOLE REPAIRS</t>
  </si>
  <si>
    <t>MH500002395</t>
  </si>
  <si>
    <t>MH70025608</t>
  </si>
  <si>
    <t>MH70025548</t>
  </si>
  <si>
    <t>Repair Benching</t>
  </si>
  <si>
    <t>Contract Drawings</t>
  </si>
  <si>
    <t>Standard</t>
  </si>
  <si>
    <t>SD-006</t>
  </si>
  <si>
    <t>250 mm x 250 mm x 250mm x 250mm</t>
  </si>
  <si>
    <t>250 mm - 11°</t>
  </si>
  <si>
    <t>50 mm</t>
  </si>
  <si>
    <t>CW 2110</t>
  </si>
  <si>
    <t>250 mm - 150 mm</t>
  </si>
  <si>
    <t>B114C</t>
  </si>
  <si>
    <t>Pipe Under Roadway Excavation</t>
  </si>
  <si>
    <t>SD-018</t>
  </si>
  <si>
    <t>Type 5 Concrete 150 mm Reinforced Sidewalk</t>
  </si>
  <si>
    <t>Type 5 Concrete 100 mm Sidewalk</t>
  </si>
  <si>
    <t>Type 2 Concrete Bullnose</t>
  </si>
  <si>
    <t>100 mm Type 5 Concrete Sidewalk</t>
  </si>
  <si>
    <t xml:space="preserve">Construction of Type 1 Concrete Monolithic Curb and 100 mm Sidewalk with Block Outs </t>
  </si>
  <si>
    <t>Type 1 Concrete Lip Curb (60 mm reveal ht)</t>
  </si>
  <si>
    <t>E27</t>
  </si>
  <si>
    <t>E29</t>
  </si>
  <si>
    <t>OHSS Removal</t>
  </si>
  <si>
    <t>E30, E31, E32, E33, E34, E35</t>
  </si>
  <si>
    <t>E28</t>
  </si>
  <si>
    <t>E46</t>
  </si>
  <si>
    <t>E43</t>
  </si>
  <si>
    <t>E44</t>
  </si>
  <si>
    <t>E48</t>
  </si>
  <si>
    <t>E45</t>
  </si>
  <si>
    <t>AP-009, E45</t>
  </si>
  <si>
    <t>E47</t>
  </si>
  <si>
    <t>E49</t>
  </si>
  <si>
    <t>E25</t>
  </si>
  <si>
    <t>E26</t>
  </si>
  <si>
    <t>E36</t>
  </si>
  <si>
    <t>E21</t>
  </si>
  <si>
    <t>CW 3620, SD-313, SD-315.A, E40, E41</t>
  </si>
  <si>
    <t>CW 3620, SD-312A, SD-315.C, E41</t>
  </si>
  <si>
    <t>CW 3620, SD-322, E40</t>
  </si>
  <si>
    <t>CW 3620, SD-315.A, E42</t>
  </si>
  <si>
    <t>E50</t>
  </si>
  <si>
    <t>E2</t>
  </si>
  <si>
    <t>Type 1 Concrete Curb and Gutter (150 mm reveal ht, Barrier, at Manitoba Hydro Manhole Isolations)</t>
  </si>
  <si>
    <t>A.60</t>
  </si>
  <si>
    <t>A.61</t>
  </si>
  <si>
    <t>A.62</t>
  </si>
  <si>
    <t>A.66</t>
  </si>
  <si>
    <t>A.67</t>
  </si>
  <si>
    <t>A.68</t>
  </si>
  <si>
    <t>A.69</t>
  </si>
  <si>
    <t>A.70</t>
  </si>
  <si>
    <t>A.71</t>
  </si>
  <si>
    <t>A.72</t>
  </si>
  <si>
    <t>A.73</t>
  </si>
  <si>
    <t>A.74</t>
  </si>
  <si>
    <t>A.75</t>
  </si>
  <si>
    <t>A.76</t>
  </si>
  <si>
    <t>A.59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</si>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</sst>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$&quot;* #,##0.00_-;\-&quot;$&quot;* #,##0.00_-;_-&quot;$&quot;* &quot;-&quot;??_-;_-@_-"/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5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b/>
      <sz val="10"/>
      <color theme="1"/>
      <name val="MS Sans Serif"/>
      <family val="2"/>
    </font>
    <font>
      <sz val="10"/>
      <color rgb="FFFF0000"/>
      <name val="MS Sans Serif"/>
      <family val="2"/>
    </font>
    <font>
      <b/>
      <sz val="12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00B05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84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70" fontId="13" fillId="0" borderId="2" applyFill="0">
      <alignment horizontal="right" vertical="top"/>
    </xf>
    <xf numFmtId="170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5" fontId="16" fillId="0" borderId="4" applyFill="0">
      <alignment horizontal="centerContinuous" wrapText="1"/>
    </xf>
    <xf numFmtId="165" fontId="44" fillId="0" borderId="4" applyFill="0">
      <alignment horizontal="centerContinuous" wrapText="1"/>
    </xf>
    <xf numFmtId="165" fontId="13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5" fontId="13" fillId="0" borderId="1" applyFill="0"/>
    <xf numFmtId="175" fontId="41" fillId="0" borderId="1" applyFill="0"/>
    <xf numFmtId="175" fontId="41" fillId="0" borderId="1" applyFill="0"/>
    <xf numFmtId="171" fontId="13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13" fillId="0" borderId="1" applyFill="0"/>
    <xf numFmtId="169" fontId="41" fillId="0" borderId="1" applyFill="0"/>
    <xf numFmtId="169" fontId="41" fillId="0" borderId="1" applyFill="0"/>
    <xf numFmtId="169" fontId="13" fillId="0" borderId="3" applyFill="0">
      <alignment horizontal="right"/>
    </xf>
    <xf numFmtId="169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1" fillId="0" borderId="0"/>
    <xf numFmtId="0" fontId="10" fillId="24" borderId="11" applyNumberFormat="0" applyFont="0" applyAlignment="0" applyProtection="0"/>
    <xf numFmtId="177" fontId="14" fillId="0" borderId="3" applyNumberFormat="0" applyFont="0" applyFill="0" applyBorder="0" applyAlignment="0" applyProtection="0">
      <alignment horizontal="center" vertical="top" wrapText="1"/>
    </xf>
    <xf numFmtId="177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4" fontId="48" fillId="0" borderId="0" applyFill="0">
      <alignment horizontal="centerContinuous" vertical="center"/>
    </xf>
    <xf numFmtId="176" fontId="20" fillId="0" borderId="0" applyFill="0">
      <alignment horizontal="centerContinuous" vertical="center"/>
    </xf>
    <xf numFmtId="176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2" fontId="21" fillId="0" borderId="0" applyFill="0">
      <alignment horizontal="left"/>
    </xf>
    <xf numFmtId="172" fontId="49" fillId="0" borderId="0" applyFill="0">
      <alignment horizontal="left"/>
    </xf>
    <xf numFmtId="173" fontId="22" fillId="0" borderId="0" applyFill="0">
      <alignment horizontal="right"/>
    </xf>
    <xf numFmtId="173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55" fillId="0" borderId="0"/>
    <xf numFmtId="175" fontId="13" fillId="0" borderId="1" applyFill="0"/>
    <xf numFmtId="175" fontId="13" fillId="0" borderId="1" applyFill="0"/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165" fontId="13" fillId="0" borderId="1" applyFill="0">
      <alignment horizontal="center" vertical="top" wrapText="1"/>
    </xf>
    <xf numFmtId="165" fontId="13" fillId="0" borderId="1" applyFill="0">
      <alignment horizontal="center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0" fontId="12" fillId="0" borderId="0" applyFill="0">
      <alignment horizontal="right" vertical="top"/>
    </xf>
    <xf numFmtId="0" fontId="13" fillId="0" borderId="53" applyFill="0">
      <alignment horizontal="right" vertical="top"/>
    </xf>
    <xf numFmtId="0" fontId="13" fillId="0" borderId="53" applyFill="0">
      <alignment horizontal="right" vertical="top"/>
    </xf>
    <xf numFmtId="0" fontId="13" fillId="0" borderId="53" applyFill="0">
      <alignment horizontal="right" vertical="top"/>
    </xf>
    <xf numFmtId="170" fontId="13" fillId="0" borderId="2" applyFill="0">
      <alignment horizontal="right" vertical="top"/>
    </xf>
    <xf numFmtId="0" fontId="13" fillId="0" borderId="53" applyFill="0">
      <alignment horizontal="center" vertical="top" wrapText="1"/>
    </xf>
    <xf numFmtId="0" fontId="13" fillId="0" borderId="53" applyFill="0">
      <alignment horizontal="center" vertical="top" wrapText="1"/>
    </xf>
    <xf numFmtId="0" fontId="13" fillId="0" borderId="53" applyFill="0">
      <alignment horizontal="center" vertical="top" wrapText="1"/>
    </xf>
    <xf numFmtId="0" fontId="14" fillId="0" borderId="3" applyFill="0">
      <alignment horizontal="center" vertical="center" wrapText="1"/>
    </xf>
    <xf numFmtId="0" fontId="13" fillId="0" borderId="53" applyFill="0">
      <alignment horizontal="left" vertical="top" wrapText="1"/>
    </xf>
    <xf numFmtId="0" fontId="13" fillId="0" borderId="53" applyFill="0">
      <alignment horizontal="left" vertical="top" wrapText="1"/>
    </xf>
    <xf numFmtId="0" fontId="13" fillId="0" borderId="53" applyFill="0">
      <alignment horizontal="left" vertical="top" wrapText="1"/>
    </xf>
    <xf numFmtId="0" fontId="15" fillId="0" borderId="53" applyFill="0">
      <alignment horizontal="left" vertical="top" wrapText="1"/>
    </xf>
    <xf numFmtId="0" fontId="15" fillId="0" borderId="53" applyFill="0">
      <alignment horizontal="left" vertical="top" wrapText="1"/>
    </xf>
    <xf numFmtId="0" fontId="15" fillId="0" borderId="53" applyFill="0">
      <alignment horizontal="left" vertical="top" wrapText="1"/>
    </xf>
    <xf numFmtId="165" fontId="16" fillId="0" borderId="4" applyFill="0">
      <alignment horizontal="centerContinuous" wrapText="1"/>
    </xf>
    <xf numFmtId="165" fontId="13" fillId="0" borderId="53" applyFill="0">
      <alignment horizontal="center" vertical="top" wrapText="1"/>
    </xf>
    <xf numFmtId="165" fontId="13" fillId="0" borderId="53" applyFill="0">
      <alignment horizontal="center" vertical="top" wrapText="1"/>
    </xf>
    <xf numFmtId="165" fontId="13" fillId="0" borderId="53" applyFill="0">
      <alignment horizontal="center" vertical="top" wrapText="1"/>
    </xf>
    <xf numFmtId="0" fontId="13" fillId="0" borderId="53" applyFill="0">
      <alignment horizontal="center" wrapText="1"/>
    </xf>
    <xf numFmtId="0" fontId="13" fillId="0" borderId="53" applyFill="0">
      <alignment horizontal="center" wrapText="1"/>
    </xf>
    <xf numFmtId="0" fontId="13" fillId="0" borderId="53" applyFill="0">
      <alignment horizontal="center" wrapText="1"/>
    </xf>
    <xf numFmtId="175" fontId="13" fillId="0" borderId="53" applyFill="0"/>
    <xf numFmtId="175" fontId="13" fillId="0" borderId="53" applyFill="0"/>
    <xf numFmtId="175" fontId="13" fillId="0" borderId="53" applyFill="0"/>
    <xf numFmtId="171" fontId="13" fillId="0" borderId="53" applyFill="0">
      <alignment horizontal="right"/>
      <protection locked="0"/>
    </xf>
    <xf numFmtId="171" fontId="13" fillId="0" borderId="53" applyFill="0">
      <alignment horizontal="right"/>
      <protection locked="0"/>
    </xf>
    <xf numFmtId="171" fontId="13" fillId="0" borderId="53" applyFill="0">
      <alignment horizontal="right"/>
      <protection locked="0"/>
    </xf>
    <xf numFmtId="169" fontId="13" fillId="0" borderId="53" applyFill="0">
      <alignment horizontal="right"/>
      <protection locked="0"/>
    </xf>
    <xf numFmtId="169" fontId="13" fillId="0" borderId="53" applyFill="0">
      <alignment horizontal="right"/>
      <protection locked="0"/>
    </xf>
    <xf numFmtId="169" fontId="13" fillId="0" borderId="53" applyFill="0">
      <alignment horizontal="right"/>
      <protection locked="0"/>
    </xf>
    <xf numFmtId="169" fontId="13" fillId="0" borderId="53" applyFill="0"/>
    <xf numFmtId="169" fontId="13" fillId="0" borderId="53" applyFill="0"/>
    <xf numFmtId="169" fontId="13" fillId="0" borderId="53" applyFill="0"/>
    <xf numFmtId="169" fontId="13" fillId="0" borderId="3" applyFill="0">
      <alignment horizontal="right"/>
    </xf>
    <xf numFmtId="0" fontId="17" fillId="0" borderId="53" applyFill="0">
      <alignment horizontal="left" vertical="top"/>
    </xf>
    <xf numFmtId="0" fontId="17" fillId="0" borderId="53" applyFill="0">
      <alignment horizontal="left" vertical="top"/>
    </xf>
    <xf numFmtId="0" fontId="17" fillId="0" borderId="53" applyFill="0">
      <alignment horizontal="left" vertical="top"/>
    </xf>
    <xf numFmtId="0" fontId="2" fillId="0" borderId="0"/>
    <xf numFmtId="177" fontId="14" fillId="0" borderId="3" applyNumberFormat="0" applyFont="0" applyFill="0" applyBorder="0" applyAlignment="0" applyProtection="0">
      <alignment horizontal="center" vertical="top" wrapText="1"/>
    </xf>
    <xf numFmtId="0" fontId="18" fillId="0" borderId="0">
      <alignment horizontal="right"/>
    </xf>
    <xf numFmtId="0" fontId="13" fillId="0" borderId="0" applyFill="0">
      <alignment horizontal="left"/>
    </xf>
    <xf numFmtId="0" fontId="19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6" fontId="20" fillId="0" borderId="0" applyFill="0">
      <alignment horizontal="centerContinuous" vertical="center"/>
    </xf>
    <xf numFmtId="0" fontId="13" fillId="0" borderId="3">
      <alignment horizontal="centerContinuous" wrapText="1"/>
    </xf>
    <xf numFmtId="172" fontId="21" fillId="0" borderId="0" applyFill="0">
      <alignment horizontal="left"/>
    </xf>
    <xf numFmtId="173" fontId="22" fillId="0" borderId="0" applyFill="0">
      <alignment horizontal="right"/>
    </xf>
    <xf numFmtId="0" fontId="13" fillId="0" borderId="13" applyFill="0"/>
    <xf numFmtId="44" fontId="10" fillId="0" borderId="0" applyFont="0" applyFill="0" applyBorder="0" applyAlignment="0" applyProtection="0"/>
    <xf numFmtId="0" fontId="11" fillId="0" borderId="0"/>
    <xf numFmtId="171" fontId="13" fillId="0" borderId="1" applyFill="0">
      <alignment horizontal="right"/>
      <protection locked="0"/>
    </xf>
    <xf numFmtId="171" fontId="13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13" fillId="0" borderId="1" applyFill="0"/>
    <xf numFmtId="169" fontId="13" fillId="0" borderId="1" applyFill="0"/>
    <xf numFmtId="0" fontId="17" fillId="0" borderId="1" applyFill="0">
      <alignment horizontal="left" vertical="top"/>
    </xf>
    <xf numFmtId="0" fontId="17" fillId="0" borderId="1" applyFill="0">
      <alignment horizontal="left" vertical="top"/>
    </xf>
  </cellStyleXfs>
  <cellXfs count="385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20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6" fillId="2" borderId="15" xfId="0" applyNumberFormat="1" applyFont="1" applyBorder="1"/>
    <xf numFmtId="164" fontId="0" fillId="2" borderId="0" xfId="0" applyNumberFormat="1" applyAlignment="1">
      <alignment horizontal="right"/>
    </xf>
    <xf numFmtId="164" fontId="0" fillId="2" borderId="19" xfId="0" applyNumberFormat="1" applyBorder="1" applyAlignment="1">
      <alignment horizontal="right"/>
    </xf>
    <xf numFmtId="164" fontId="0" fillId="2" borderId="21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164" fontId="0" fillId="2" borderId="24" xfId="0" applyNumberFormat="1" applyBorder="1" applyAlignment="1">
      <alignment horizontal="right"/>
    </xf>
    <xf numFmtId="164" fontId="3" fillId="2" borderId="0" xfId="0" applyNumberFormat="1" applyFont="1" applyAlignment="1">
      <alignment horizontal="centerContinuous" vertical="center"/>
    </xf>
    <xf numFmtId="1" fontId="6" fillId="2" borderId="0" xfId="0" applyNumberFormat="1" applyFont="1" applyAlignment="1">
      <alignment horizontal="centerContinuous" vertical="top"/>
    </xf>
    <xf numFmtId="0" fontId="6" fillId="2" borderId="0" xfId="0" applyNumberFormat="1" applyFont="1" applyAlignment="1">
      <alignment horizontal="centerContinuous" vertical="center"/>
    </xf>
    <xf numFmtId="164" fontId="7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0" fontId="0" fillId="2" borderId="0" xfId="0" applyNumberFormat="1" applyAlignment="1"/>
    <xf numFmtId="0" fontId="4" fillId="2" borderId="21" xfId="0" applyNumberFormat="1" applyFont="1" applyBorder="1" applyAlignment="1">
      <alignment horizontal="center" vertical="center"/>
    </xf>
    <xf numFmtId="164" fontId="0" fillId="2" borderId="21" xfId="0" applyNumberFormat="1" applyBorder="1" applyAlignment="1">
      <alignment horizontal="right" vertical="center"/>
    </xf>
    <xf numFmtId="0" fontId="0" fillId="2" borderId="23" xfId="0" applyNumberFormat="1" applyBorder="1" applyAlignment="1">
      <alignment vertical="top"/>
    </xf>
    <xf numFmtId="0" fontId="0" fillId="2" borderId="25" xfId="0" applyNumberFormat="1" applyBorder="1"/>
    <xf numFmtId="0" fontId="0" fillId="2" borderId="23" xfId="0" applyNumberFormat="1" applyBorder="1" applyAlignment="1">
      <alignment horizontal="center"/>
    </xf>
    <xf numFmtId="0" fontId="0" fillId="2" borderId="26" xfId="0" applyNumberFormat="1" applyBorder="1"/>
    <xf numFmtId="0" fontId="0" fillId="2" borderId="26" xfId="0" applyNumberFormat="1" applyBorder="1" applyAlignment="1">
      <alignment horizontal="center"/>
    </xf>
    <xf numFmtId="0" fontId="0" fillId="2" borderId="26" xfId="0" applyNumberFormat="1" applyBorder="1" applyAlignment="1">
      <alignment horizontal="right"/>
    </xf>
    <xf numFmtId="0" fontId="0" fillId="2" borderId="28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164" fontId="0" fillId="2" borderId="16" xfId="0" applyNumberFormat="1" applyBorder="1" applyAlignment="1">
      <alignment horizontal="center"/>
    </xf>
    <xf numFmtId="0" fontId="0" fillId="2" borderId="19" xfId="0" applyNumberFormat="1" applyBorder="1" applyAlignment="1">
      <alignment horizontal="right"/>
    </xf>
    <xf numFmtId="164" fontId="0" fillId="2" borderId="29" xfId="0" applyNumberFormat="1" applyBorder="1" applyAlignment="1">
      <alignment horizontal="right"/>
    </xf>
    <xf numFmtId="0" fontId="0" fillId="2" borderId="31" xfId="0" applyNumberFormat="1" applyBorder="1" applyAlignment="1">
      <alignment horizontal="right"/>
    </xf>
    <xf numFmtId="0" fontId="0" fillId="2" borderId="32" xfId="0" applyNumberFormat="1" applyBorder="1" applyAlignment="1">
      <alignment horizontal="right"/>
    </xf>
    <xf numFmtId="165" fontId="52" fillId="0" borderId="1" xfId="0" applyNumberFormat="1" applyFont="1" applyFill="1" applyBorder="1" applyAlignment="1" applyProtection="1">
      <alignment horizontal="left" vertical="top" wrapText="1"/>
    </xf>
    <xf numFmtId="0" fontId="53" fillId="26" borderId="0" xfId="0" applyFont="1" applyFill="1" applyAlignment="1"/>
    <xf numFmtId="164" fontId="7" fillId="2" borderId="0" xfId="81" applyNumberFormat="1" applyFont="1" applyAlignment="1">
      <alignment horizontal="centerContinuous" vertical="center"/>
    </xf>
    <xf numFmtId="166" fontId="10" fillId="0" borderId="1" xfId="81" applyNumberFormat="1" applyFont="1" applyFill="1" applyBorder="1" applyAlignment="1" applyProtection="1">
      <alignment horizontal="left" vertical="top" wrapText="1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7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5" fontId="10" fillId="0" borderId="1" xfId="80" applyNumberFormat="1" applyFont="1" applyFill="1" applyBorder="1" applyAlignment="1" applyProtection="1">
      <alignment horizontal="center" vertical="top" wrapText="1"/>
    </xf>
    <xf numFmtId="0" fontId="53" fillId="26" borderId="0" xfId="81" applyFont="1" applyFill="1" applyAlignment="1"/>
    <xf numFmtId="0" fontId="10" fillId="2" borderId="0" xfId="81" applyNumberFormat="1"/>
    <xf numFmtId="164" fontId="10" fillId="2" borderId="19" xfId="81" applyNumberFormat="1" applyBorder="1" applyAlignment="1">
      <alignment horizontal="right" vertical="center"/>
    </xf>
    <xf numFmtId="0" fontId="4" fillId="2" borderId="47" xfId="81" applyNumberFormat="1" applyFont="1" applyBorder="1" applyAlignment="1">
      <alignment horizontal="center" vertical="center"/>
    </xf>
    <xf numFmtId="164" fontId="10" fillId="2" borderId="48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6" borderId="33" xfId="81" applyNumberFormat="1" applyFont="1" applyFill="1" applyBorder="1" applyAlignment="1" applyProtection="1">
      <alignment horizontal="center" vertical="top" wrapText="1"/>
    </xf>
    <xf numFmtId="164" fontId="10" fillId="2" borderId="38" xfId="81" applyNumberFormat="1" applyBorder="1" applyAlignment="1">
      <alignment horizontal="right" vertical="center"/>
    </xf>
    <xf numFmtId="0" fontId="4" fillId="2" borderId="49" xfId="81" applyNumberFormat="1" applyFont="1" applyBorder="1" applyAlignment="1">
      <alignment horizontal="center" vertical="center"/>
    </xf>
    <xf numFmtId="164" fontId="10" fillId="2" borderId="21" xfId="81" applyNumberFormat="1" applyBorder="1" applyAlignment="1">
      <alignment horizontal="right" vertical="center"/>
    </xf>
    <xf numFmtId="164" fontId="10" fillId="2" borderId="50" xfId="81" applyNumberFormat="1" applyBorder="1" applyAlignment="1">
      <alignment horizontal="right" vertical="center"/>
    </xf>
    <xf numFmtId="0" fontId="10" fillId="2" borderId="0" xfId="81" applyNumberFormat="1" applyAlignment="1">
      <alignment horizontal="right"/>
    </xf>
    <xf numFmtId="164" fontId="10" fillId="2" borderId="13" xfId="81" applyNumberFormat="1" applyBorder="1" applyAlignment="1">
      <alignment horizontal="right"/>
    </xf>
    <xf numFmtId="164" fontId="10" fillId="2" borderId="24" xfId="81" applyNumberFormat="1" applyBorder="1" applyAlignment="1">
      <alignment horizontal="right"/>
    </xf>
    <xf numFmtId="0" fontId="4" fillId="2" borderId="21" xfId="81" applyNumberFormat="1" applyFont="1" applyBorder="1" applyAlignment="1">
      <alignment horizontal="center" vertical="center"/>
    </xf>
    <xf numFmtId="164" fontId="10" fillId="2" borderId="21" xfId="81" applyNumberFormat="1" applyBorder="1" applyAlignment="1">
      <alignment horizontal="right"/>
    </xf>
    <xf numFmtId="0" fontId="10" fillId="2" borderId="0" xfId="81" applyNumberFormat="1" applyBorder="1" applyAlignment="1">
      <alignment horizontal="right"/>
    </xf>
    <xf numFmtId="164" fontId="10" fillId="2" borderId="55" xfId="81" applyNumberFormat="1" applyBorder="1" applyAlignment="1">
      <alignment horizontal="right"/>
    </xf>
    <xf numFmtId="1" fontId="10" fillId="2" borderId="55" xfId="81" applyNumberFormat="1" applyBorder="1" applyAlignment="1">
      <alignment horizontal="center" vertical="top"/>
    </xf>
    <xf numFmtId="0" fontId="4" fillId="2" borderId="57" xfId="81" applyNumberFormat="1" applyFont="1" applyBorder="1" applyAlignment="1">
      <alignment vertical="top"/>
    </xf>
    <xf numFmtId="164" fontId="10" fillId="0" borderId="56" xfId="81" applyNumberFormat="1" applyFill="1" applyBorder="1" applyAlignment="1">
      <alignment horizontal="right" vertical="center"/>
    </xf>
    <xf numFmtId="0" fontId="4" fillId="0" borderId="57" xfId="81" applyNumberFormat="1" applyFont="1" applyFill="1" applyBorder="1" applyAlignment="1">
      <alignment horizontal="center" vertical="center"/>
    </xf>
    <xf numFmtId="165" fontId="4" fillId="25" borderId="57" xfId="81" applyNumberFormat="1" applyFont="1" applyFill="1" applyBorder="1" applyAlignment="1" applyProtection="1">
      <alignment horizontal="left" vertical="center"/>
    </xf>
    <xf numFmtId="164" fontId="10" fillId="2" borderId="58" xfId="81" applyNumberFormat="1" applyBorder="1" applyAlignment="1">
      <alignment horizontal="right" vertical="center"/>
    </xf>
    <xf numFmtId="0" fontId="53" fillId="26" borderId="0" xfId="81" applyFont="1" applyFill="1"/>
    <xf numFmtId="4" fontId="10" fillId="26" borderId="0" xfId="81" applyNumberFormat="1" applyFont="1" applyFill="1" applyBorder="1" applyAlignment="1" applyProtection="1">
      <alignment horizontal="center" vertical="top" wrapText="1"/>
    </xf>
    <xf numFmtId="4" fontId="10" fillId="26" borderId="0" xfId="81" applyNumberFormat="1" applyFont="1" applyFill="1" applyBorder="1" applyAlignment="1" applyProtection="1">
      <alignment horizontal="center" vertical="top"/>
    </xf>
    <xf numFmtId="164" fontId="10" fillId="2" borderId="26" xfId="81" applyNumberFormat="1" applyBorder="1" applyAlignment="1">
      <alignment horizontal="right"/>
    </xf>
    <xf numFmtId="164" fontId="10" fillId="2" borderId="18" xfId="81" applyNumberFormat="1" applyBorder="1" applyAlignment="1">
      <alignment horizontal="right"/>
    </xf>
    <xf numFmtId="164" fontId="10" fillId="2" borderId="0" xfId="81" applyNumberFormat="1" applyAlignment="1">
      <alignment horizontal="centerContinuous" vertical="center"/>
    </xf>
    <xf numFmtId="164" fontId="3" fillId="2" borderId="0" xfId="81" applyNumberFormat="1" applyFont="1" applyAlignment="1">
      <alignment horizontal="centerContinuous" vertical="center"/>
    </xf>
    <xf numFmtId="0" fontId="53" fillId="26" borderId="0" xfId="0" applyFont="1" applyFill="1"/>
    <xf numFmtId="0" fontId="57" fillId="26" borderId="0" xfId="0" applyFont="1" applyFill="1"/>
    <xf numFmtId="0" fontId="53" fillId="26" borderId="0" xfId="0" applyFont="1" applyFill="1" applyAlignment="1">
      <alignment vertical="top"/>
    </xf>
    <xf numFmtId="0" fontId="0" fillId="2" borderId="0" xfId="0" applyNumberFormat="1" applyAlignment="1">
      <alignment vertical="center"/>
    </xf>
    <xf numFmtId="0" fontId="4" fillId="2" borderId="21" xfId="0" applyNumberFormat="1" applyFont="1" applyBorder="1" applyAlignment="1">
      <alignment horizontal="center" vertical="center"/>
    </xf>
    <xf numFmtId="0" fontId="10" fillId="27" borderId="0" xfId="81" applyNumberFormat="1" applyFill="1"/>
    <xf numFmtId="164" fontId="0" fillId="2" borderId="38" xfId="0" applyNumberFormat="1" applyBorder="1" applyAlignment="1">
      <alignment horizontal="right"/>
    </xf>
    <xf numFmtId="164" fontId="0" fillId="2" borderId="38" xfId="0" applyNumberFormat="1" applyBorder="1" applyAlignment="1">
      <alignment horizontal="right" vertical="center"/>
    </xf>
    <xf numFmtId="164" fontId="10" fillId="2" borderId="38" xfId="81" applyNumberFormat="1" applyBorder="1" applyAlignment="1">
      <alignment horizontal="right"/>
    </xf>
    <xf numFmtId="164" fontId="10" fillId="2" borderId="52" xfId="81" applyNumberFormat="1" applyBorder="1" applyAlignment="1">
      <alignment horizontal="right"/>
    </xf>
    <xf numFmtId="0" fontId="4" fillId="2" borderId="57" xfId="0" applyNumberFormat="1" applyFont="1" applyBorder="1" applyAlignment="1">
      <alignment horizontal="center" vertical="center"/>
    </xf>
    <xf numFmtId="0" fontId="0" fillId="2" borderId="57" xfId="0" applyNumberFormat="1" applyBorder="1" applyAlignment="1">
      <alignment horizontal="center" vertical="top"/>
    </xf>
    <xf numFmtId="166" fontId="10" fillId="0" borderId="57" xfId="81" applyNumberFormat="1" applyFont="1" applyFill="1" applyBorder="1" applyAlignment="1" applyProtection="1">
      <alignment horizontal="left" vertical="top" wrapText="1"/>
    </xf>
    <xf numFmtId="165" fontId="10" fillId="0" borderId="57" xfId="0" applyNumberFormat="1" applyFont="1" applyFill="1" applyBorder="1" applyAlignment="1" applyProtection="1">
      <alignment horizontal="left" vertical="top" wrapText="1"/>
    </xf>
    <xf numFmtId="0" fontId="10" fillId="0" borderId="57" xfId="0" applyNumberFormat="1" applyFont="1" applyFill="1" applyBorder="1" applyAlignment="1" applyProtection="1">
      <alignment horizontal="center" vertical="top" wrapText="1"/>
    </xf>
    <xf numFmtId="1" fontId="10" fillId="0" borderId="57" xfId="0" applyNumberFormat="1" applyFont="1" applyFill="1" applyBorder="1" applyAlignment="1" applyProtection="1">
      <alignment horizontal="right" vertical="top"/>
    </xf>
    <xf numFmtId="167" fontId="10" fillId="0" borderId="57" xfId="81" applyNumberFormat="1" applyFont="1" applyFill="1" applyBorder="1" applyAlignment="1" applyProtection="1">
      <alignment vertical="top"/>
      <protection locked="0"/>
    </xf>
    <xf numFmtId="167" fontId="10" fillId="0" borderId="57" xfId="0" applyNumberFormat="1" applyFont="1" applyFill="1" applyBorder="1" applyAlignment="1" applyProtection="1">
      <alignment vertical="top"/>
    </xf>
    <xf numFmtId="0" fontId="10" fillId="26" borderId="57" xfId="81" applyNumberFormat="1" applyFont="1" applyFill="1" applyBorder="1" applyAlignment="1" applyProtection="1">
      <alignment vertical="center"/>
    </xf>
    <xf numFmtId="166" fontId="10" fillId="0" borderId="57" xfId="81" applyNumberFormat="1" applyFont="1" applyFill="1" applyBorder="1" applyAlignment="1" applyProtection="1">
      <alignment horizontal="center" vertical="top" wrapText="1"/>
    </xf>
    <xf numFmtId="165" fontId="10" fillId="0" borderId="57" xfId="0" applyNumberFormat="1" applyFont="1" applyFill="1" applyBorder="1" applyAlignment="1" applyProtection="1">
      <alignment horizontal="center" vertical="top" wrapText="1"/>
    </xf>
    <xf numFmtId="166" fontId="10" fillId="0" borderId="57" xfId="81" applyNumberFormat="1" applyFont="1" applyFill="1" applyBorder="1" applyAlignment="1" applyProtection="1">
      <alignment horizontal="left" vertical="top"/>
    </xf>
    <xf numFmtId="0" fontId="10" fillId="0" borderId="57" xfId="81" applyNumberFormat="1" applyFont="1" applyFill="1" applyBorder="1" applyAlignment="1" applyProtection="1">
      <alignment vertical="center"/>
    </xf>
    <xf numFmtId="0" fontId="10" fillId="0" borderId="57" xfId="81" applyFont="1" applyFill="1" applyBorder="1" applyAlignment="1" applyProtection="1">
      <alignment vertical="top" wrapText="1"/>
    </xf>
    <xf numFmtId="0" fontId="10" fillId="0" borderId="57" xfId="81" applyNumberFormat="1" applyFont="1" applyFill="1" applyBorder="1" applyAlignment="1" applyProtection="1">
      <alignment horizontal="center" vertical="top" wrapText="1"/>
    </xf>
    <xf numFmtId="1" fontId="10" fillId="0" borderId="57" xfId="81" applyNumberFormat="1" applyFont="1" applyFill="1" applyBorder="1" applyAlignment="1" applyProtection="1">
      <alignment horizontal="right" vertical="top"/>
    </xf>
    <xf numFmtId="167" fontId="10" fillId="0" borderId="57" xfId="81" applyNumberFormat="1" applyFont="1" applyFill="1" applyBorder="1" applyAlignment="1" applyProtection="1">
      <alignment vertical="top"/>
    </xf>
    <xf numFmtId="165" fontId="10" fillId="0" borderId="57" xfId="81" applyNumberFormat="1" applyFont="1" applyFill="1" applyBorder="1" applyAlignment="1" applyProtection="1">
      <alignment horizontal="left" vertical="top" wrapText="1"/>
    </xf>
    <xf numFmtId="1" fontId="10" fillId="0" borderId="57" xfId="81" applyNumberFormat="1" applyFont="1" applyFill="1" applyBorder="1" applyAlignment="1" applyProtection="1">
      <alignment horizontal="right" vertical="top" wrapText="1"/>
    </xf>
    <xf numFmtId="166" fontId="10" fillId="0" borderId="57" xfId="81" applyNumberFormat="1" applyFont="1" applyFill="1" applyBorder="1" applyAlignment="1" applyProtection="1">
      <alignment horizontal="right" vertical="top" wrapText="1"/>
    </xf>
    <xf numFmtId="166" fontId="10" fillId="0" borderId="57" xfId="0" applyNumberFormat="1" applyFont="1" applyFill="1" applyBorder="1" applyAlignment="1" applyProtection="1">
      <alignment horizontal="left" vertical="top" wrapText="1"/>
    </xf>
    <xf numFmtId="0" fontId="11" fillId="0" borderId="57" xfId="0" applyFont="1" applyFill="1" applyBorder="1" applyAlignment="1" applyProtection="1"/>
    <xf numFmtId="166" fontId="10" fillId="0" borderId="57" xfId="0" applyNumberFormat="1" applyFont="1" applyFill="1" applyBorder="1" applyAlignment="1" applyProtection="1">
      <alignment horizontal="center" vertical="top" wrapText="1"/>
    </xf>
    <xf numFmtId="166" fontId="10" fillId="0" borderId="57" xfId="0" applyNumberFormat="1" applyFont="1" applyFill="1" applyBorder="1" applyAlignment="1" applyProtection="1">
      <alignment horizontal="right" vertical="top" wrapText="1"/>
    </xf>
    <xf numFmtId="1" fontId="10" fillId="0" borderId="57" xfId="0" applyNumberFormat="1" applyFont="1" applyFill="1" applyBorder="1" applyAlignment="1" applyProtection="1">
      <alignment horizontal="right" vertical="top" wrapText="1"/>
    </xf>
    <xf numFmtId="167" fontId="10" fillId="0" borderId="57" xfId="0" applyNumberFormat="1" applyFont="1" applyFill="1" applyBorder="1" applyAlignment="1" applyProtection="1">
      <alignment vertical="top" wrapText="1"/>
    </xf>
    <xf numFmtId="166" fontId="52" fillId="0" borderId="57" xfId="81" applyNumberFormat="1" applyFont="1" applyFill="1" applyBorder="1" applyAlignment="1" applyProtection="1">
      <alignment horizontal="center" vertical="top" wrapText="1"/>
    </xf>
    <xf numFmtId="165" fontId="52" fillId="0" borderId="57" xfId="81" applyNumberFormat="1" applyFont="1" applyFill="1" applyBorder="1" applyAlignment="1" applyProtection="1">
      <alignment horizontal="left" vertical="top" wrapText="1"/>
    </xf>
    <xf numFmtId="165" fontId="10" fillId="0" borderId="57" xfId="80" applyNumberFormat="1" applyFont="1" applyFill="1" applyBorder="1" applyAlignment="1" applyProtection="1">
      <alignment vertical="top" wrapText="1"/>
    </xf>
    <xf numFmtId="165" fontId="10" fillId="0" borderId="57" xfId="80" applyNumberFormat="1" applyFont="1" applyFill="1" applyBorder="1" applyAlignment="1" applyProtection="1">
      <alignment horizontal="center" vertical="top" wrapText="1"/>
    </xf>
    <xf numFmtId="165" fontId="10" fillId="0" borderId="57" xfId="0" applyNumberFormat="1" applyFont="1" applyFill="1" applyBorder="1" applyAlignment="1" applyProtection="1">
      <alignment vertical="top" wrapText="1"/>
    </xf>
    <xf numFmtId="165" fontId="10" fillId="0" borderId="57" xfId="80" applyNumberFormat="1" applyFont="1" applyFill="1" applyBorder="1" applyAlignment="1" applyProtection="1">
      <alignment horizontal="left" vertical="top" wrapText="1"/>
    </xf>
    <xf numFmtId="165" fontId="10" fillId="0" borderId="57" xfId="81" applyNumberFormat="1" applyFont="1" applyFill="1" applyBorder="1" applyAlignment="1" applyProtection="1">
      <alignment horizontal="center" vertical="top" wrapText="1"/>
    </xf>
    <xf numFmtId="165" fontId="4" fillId="25" borderId="57" xfId="0" applyNumberFormat="1" applyFont="1" applyFill="1" applyBorder="1" applyAlignment="1" applyProtection="1">
      <alignment horizontal="left" vertical="center" wrapText="1"/>
    </xf>
    <xf numFmtId="1" fontId="10" fillId="0" borderId="57" xfId="81" applyNumberFormat="1" applyFill="1" applyBorder="1" applyAlignment="1">
      <alignment horizontal="center" vertical="top"/>
    </xf>
    <xf numFmtId="165" fontId="52" fillId="0" borderId="57" xfId="0" applyNumberFormat="1" applyFont="1" applyFill="1" applyBorder="1" applyAlignment="1" applyProtection="1">
      <alignment horizontal="left" vertical="top" wrapText="1"/>
    </xf>
    <xf numFmtId="165" fontId="52" fillId="0" borderId="57" xfId="0" applyNumberFormat="1" applyFont="1" applyFill="1" applyBorder="1" applyAlignment="1" applyProtection="1">
      <alignment horizontal="center" vertical="top" wrapText="1"/>
    </xf>
    <xf numFmtId="1" fontId="52" fillId="0" borderId="57" xfId="0" applyNumberFormat="1" applyFont="1" applyFill="1" applyBorder="1" applyAlignment="1" applyProtection="1">
      <alignment horizontal="right" vertical="top"/>
    </xf>
    <xf numFmtId="0" fontId="10" fillId="0" borderId="57" xfId="110" applyNumberFormat="1" applyFont="1" applyFill="1" applyBorder="1" applyAlignment="1" applyProtection="1">
      <alignment vertical="center"/>
    </xf>
    <xf numFmtId="167" fontId="52" fillId="0" borderId="57" xfId="0" applyNumberFormat="1" applyFont="1" applyFill="1" applyBorder="1" applyAlignment="1" applyProtection="1">
      <alignment vertical="top"/>
    </xf>
    <xf numFmtId="166" fontId="52" fillId="0" borderId="57" xfId="0" applyNumberFormat="1" applyFont="1" applyFill="1" applyBorder="1" applyAlignment="1" applyProtection="1">
      <alignment horizontal="left" vertical="top"/>
    </xf>
    <xf numFmtId="166" fontId="10" fillId="0" borderId="59" xfId="81" applyNumberFormat="1" applyFont="1" applyFill="1" applyBorder="1" applyAlignment="1" applyProtection="1">
      <alignment horizontal="center" vertical="top" wrapText="1"/>
    </xf>
    <xf numFmtId="165" fontId="10" fillId="0" borderId="59" xfId="0" applyNumberFormat="1" applyFont="1" applyFill="1" applyBorder="1" applyAlignment="1" applyProtection="1">
      <alignment horizontal="left" vertical="top" wrapText="1"/>
    </xf>
    <xf numFmtId="165" fontId="10" fillId="0" borderId="59" xfId="0" applyNumberFormat="1" applyFont="1" applyFill="1" applyBorder="1" applyAlignment="1" applyProtection="1">
      <alignment horizontal="center" vertical="top" wrapText="1"/>
    </xf>
    <xf numFmtId="0" fontId="10" fillId="0" borderId="59" xfId="0" applyNumberFormat="1" applyFont="1" applyFill="1" applyBorder="1" applyAlignment="1" applyProtection="1">
      <alignment horizontal="center" vertical="top" wrapText="1"/>
    </xf>
    <xf numFmtId="1" fontId="10" fillId="0" borderId="59" xfId="0" applyNumberFormat="1" applyFont="1" applyFill="1" applyBorder="1" applyAlignment="1" applyProtection="1">
      <alignment horizontal="right" vertical="top"/>
    </xf>
    <xf numFmtId="164" fontId="0" fillId="2" borderId="62" xfId="0" applyNumberFormat="1" applyBorder="1" applyAlignment="1">
      <alignment horizontal="right" vertical="center"/>
    </xf>
    <xf numFmtId="164" fontId="0" fillId="2" borderId="62" xfId="0" applyNumberFormat="1" applyBorder="1" applyAlignment="1">
      <alignment horizontal="right"/>
    </xf>
    <xf numFmtId="4" fontId="10" fillId="26" borderId="63" xfId="0" applyNumberFormat="1" applyFont="1" applyFill="1" applyBorder="1" applyAlignment="1" applyProtection="1">
      <alignment horizontal="center" vertical="top" wrapText="1"/>
    </xf>
    <xf numFmtId="168" fontId="10" fillId="26" borderId="63" xfId="0" applyNumberFormat="1" applyFont="1" applyFill="1" applyBorder="1" applyAlignment="1" applyProtection="1">
      <alignment horizontal="center" vertical="top"/>
    </xf>
    <xf numFmtId="4" fontId="10" fillId="26" borderId="63" xfId="0" applyNumberFormat="1" applyFont="1" applyFill="1" applyBorder="1" applyAlignment="1" applyProtection="1">
      <alignment horizontal="center" vertical="top"/>
    </xf>
    <xf numFmtId="4" fontId="10" fillId="26" borderId="63" xfId="81" applyNumberFormat="1" applyFont="1" applyFill="1" applyBorder="1" applyAlignment="1" applyProtection="1">
      <alignment horizontal="center" vertical="top"/>
    </xf>
    <xf numFmtId="178" fontId="10" fillId="26" borderId="63" xfId="0" applyNumberFormat="1" applyFont="1" applyFill="1" applyBorder="1" applyAlignment="1" applyProtection="1">
      <alignment horizontal="center" vertical="top"/>
    </xf>
    <xf numFmtId="4" fontId="10" fillId="26" borderId="63" xfId="80" applyNumberFormat="1" applyFont="1" applyFill="1" applyBorder="1" applyAlignment="1" applyProtection="1">
      <alignment horizontal="center" vertical="top" wrapText="1"/>
    </xf>
    <xf numFmtId="4" fontId="10" fillId="26" borderId="63" xfId="81" applyNumberFormat="1" applyFont="1" applyFill="1" applyBorder="1" applyAlignment="1" applyProtection="1">
      <alignment horizontal="center" vertical="top" wrapText="1"/>
    </xf>
    <xf numFmtId="164" fontId="10" fillId="2" borderId="62" xfId="81" applyNumberFormat="1" applyBorder="1" applyAlignment="1">
      <alignment horizontal="right" vertical="center"/>
    </xf>
    <xf numFmtId="4" fontId="10" fillId="26" borderId="60" xfId="81" applyNumberFormat="1" applyFont="1" applyFill="1" applyBorder="1" applyAlignment="1" applyProtection="1">
      <alignment horizontal="center" vertical="top" wrapText="1"/>
    </xf>
    <xf numFmtId="164" fontId="10" fillId="27" borderId="62" xfId="81" applyNumberFormat="1" applyFill="1" applyBorder="1" applyAlignment="1">
      <alignment horizontal="right"/>
    </xf>
    <xf numFmtId="164" fontId="10" fillId="2" borderId="62" xfId="81" applyNumberFormat="1" applyBorder="1" applyAlignment="1">
      <alignment horizontal="right"/>
    </xf>
    <xf numFmtId="0" fontId="10" fillId="2" borderId="62" xfId="81" applyNumberFormat="1" applyBorder="1" applyAlignment="1">
      <alignment horizontal="right"/>
    </xf>
    <xf numFmtId="167" fontId="10" fillId="0" borderId="59" xfId="0" applyNumberFormat="1" applyFont="1" applyFill="1" applyBorder="1" applyAlignment="1" applyProtection="1">
      <alignment vertical="top"/>
    </xf>
    <xf numFmtId="0" fontId="10" fillId="2" borderId="55" xfId="81" applyNumberFormat="1" applyBorder="1" applyAlignment="1">
      <alignment horizontal="center" vertical="top"/>
    </xf>
    <xf numFmtId="166" fontId="10" fillId="0" borderId="59" xfId="0" applyNumberFormat="1" applyFont="1" applyFill="1" applyBorder="1" applyAlignment="1" applyProtection="1">
      <alignment horizontal="left" vertical="top" wrapText="1"/>
    </xf>
    <xf numFmtId="165" fontId="10" fillId="0" borderId="59" xfId="81" applyNumberFormat="1" applyFont="1" applyFill="1" applyBorder="1" applyAlignment="1" applyProtection="1">
      <alignment horizontal="left" vertical="top" wrapText="1"/>
    </xf>
    <xf numFmtId="0" fontId="10" fillId="0" borderId="59" xfId="81" applyNumberFormat="1" applyFont="1" applyFill="1" applyBorder="1" applyAlignment="1" applyProtection="1">
      <alignment horizontal="center" vertical="top" wrapText="1"/>
    </xf>
    <xf numFmtId="1" fontId="10" fillId="0" borderId="59" xfId="81" applyNumberFormat="1" applyFont="1" applyFill="1" applyBorder="1" applyAlignment="1" applyProtection="1">
      <alignment horizontal="right" vertical="top"/>
    </xf>
    <xf numFmtId="167" fontId="10" fillId="0" borderId="59" xfId="81" applyNumberFormat="1" applyFont="1" applyFill="1" applyBorder="1" applyAlignment="1" applyProtection="1">
      <alignment vertical="top"/>
      <protection locked="0"/>
    </xf>
    <xf numFmtId="167" fontId="10" fillId="0" borderId="59" xfId="81" applyNumberFormat="1" applyFont="1" applyFill="1" applyBorder="1" applyAlignment="1" applyProtection="1">
      <alignment vertical="top"/>
    </xf>
    <xf numFmtId="1" fontId="10" fillId="0" borderId="59" xfId="0" applyNumberFormat="1" applyFont="1" applyFill="1" applyBorder="1" applyAlignment="1" applyProtection="1">
      <alignment horizontal="right" vertical="top" wrapText="1"/>
    </xf>
    <xf numFmtId="164" fontId="10" fillId="27" borderId="56" xfId="81" applyNumberFormat="1" applyFill="1" applyBorder="1" applyAlignment="1">
      <alignment horizontal="right"/>
    </xf>
    <xf numFmtId="166" fontId="52" fillId="0" borderId="57" xfId="0" applyNumberFormat="1" applyFont="1" applyFill="1" applyBorder="1" applyAlignment="1" applyProtection="1">
      <alignment horizontal="center" vertical="top"/>
    </xf>
    <xf numFmtId="166" fontId="52" fillId="0" borderId="57" xfId="0" applyNumberFormat="1" applyFont="1" applyFill="1" applyBorder="1" applyAlignment="1" applyProtection="1">
      <alignment horizontal="right" vertical="top"/>
    </xf>
    <xf numFmtId="165" fontId="52" fillId="0" borderId="59" xfId="0" applyNumberFormat="1" applyFont="1" applyFill="1" applyBorder="1" applyAlignment="1" applyProtection="1">
      <alignment horizontal="left" vertical="top" wrapText="1"/>
    </xf>
    <xf numFmtId="165" fontId="52" fillId="0" borderId="59" xfId="0" applyNumberFormat="1" applyFont="1" applyFill="1" applyBorder="1" applyAlignment="1" applyProtection="1">
      <alignment horizontal="center" vertical="top" wrapText="1"/>
    </xf>
    <xf numFmtId="1" fontId="52" fillId="0" borderId="59" xfId="0" applyNumberFormat="1" applyFont="1" applyFill="1" applyBorder="1" applyAlignment="1" applyProtection="1">
      <alignment horizontal="right" vertical="top"/>
    </xf>
    <xf numFmtId="1" fontId="54" fillId="2" borderId="44" xfId="0" applyNumberFormat="1" applyFont="1" applyBorder="1" applyAlignment="1">
      <alignment horizontal="left" vertical="center" wrapText="1"/>
    </xf>
    <xf numFmtId="0" fontId="10" fillId="2" borderId="45" xfId="0" applyNumberFormat="1" applyFont="1" applyBorder="1" applyAlignment="1">
      <alignment vertical="center" wrapText="1"/>
    </xf>
    <xf numFmtId="0" fontId="10" fillId="2" borderId="46" xfId="0" applyNumberFormat="1" applyFont="1" applyBorder="1" applyAlignment="1">
      <alignment vertical="center" wrapText="1"/>
    </xf>
    <xf numFmtId="4" fontId="10" fillId="26" borderId="0" xfId="0" applyNumberFormat="1" applyFont="1" applyFill="1" applyBorder="1" applyAlignment="1" applyProtection="1">
      <alignment horizontal="center" vertical="top"/>
    </xf>
    <xf numFmtId="166" fontId="10" fillId="0" borderId="54" xfId="0" applyNumberFormat="1" applyFont="1" applyFill="1" applyBorder="1" applyAlignment="1" applyProtection="1">
      <alignment horizontal="left" vertical="top" wrapText="1"/>
    </xf>
    <xf numFmtId="166" fontId="52" fillId="0" borderId="47" xfId="0" applyNumberFormat="1" applyFont="1" applyFill="1" applyBorder="1" applyAlignment="1" applyProtection="1">
      <alignment horizontal="center" vertical="top"/>
    </xf>
    <xf numFmtId="166" fontId="52" fillId="0" borderId="47" xfId="0" applyNumberFormat="1" applyFont="1" applyFill="1" applyBorder="1" applyAlignment="1" applyProtection="1">
      <alignment horizontal="right" vertical="top"/>
    </xf>
    <xf numFmtId="0" fontId="10" fillId="0" borderId="60" xfId="110" applyNumberFormat="1" applyFont="1" applyFill="1" applyBorder="1" applyAlignment="1" applyProtection="1">
      <alignment vertical="center"/>
    </xf>
    <xf numFmtId="167" fontId="52" fillId="0" borderId="61" xfId="0" applyNumberFormat="1" applyFont="1" applyFill="1" applyBorder="1" applyAlignment="1" applyProtection="1">
      <alignment vertical="top"/>
    </xf>
    <xf numFmtId="167" fontId="52" fillId="0" borderId="64" xfId="0" applyNumberFormat="1" applyFont="1" applyFill="1" applyBorder="1" applyAlignment="1" applyProtection="1">
      <alignment vertical="top"/>
    </xf>
    <xf numFmtId="167" fontId="10" fillId="0" borderId="1" xfId="0" applyNumberFormat="1" applyFont="1" applyFill="1" applyBorder="1" applyAlignment="1" applyProtection="1">
      <alignment vertical="top"/>
    </xf>
    <xf numFmtId="166" fontId="52" fillId="0" borderId="59" xfId="0" applyNumberFormat="1" applyFont="1" applyFill="1" applyBorder="1" applyAlignment="1" applyProtection="1">
      <alignment horizontal="right" vertical="top"/>
    </xf>
    <xf numFmtId="4" fontId="10" fillId="0" borderId="63" xfId="0" applyNumberFormat="1" applyFont="1" applyFill="1" applyBorder="1" applyAlignment="1" applyProtection="1">
      <alignment horizontal="center" vertical="top"/>
    </xf>
    <xf numFmtId="0" fontId="53" fillId="0" borderId="0" xfId="0" applyFont="1" applyFill="1" applyAlignment="1"/>
    <xf numFmtId="4" fontId="10" fillId="0" borderId="0" xfId="0" applyNumberFormat="1" applyFont="1" applyFill="1" applyBorder="1" applyAlignment="1" applyProtection="1">
      <alignment horizontal="center" vertical="top"/>
    </xf>
    <xf numFmtId="4" fontId="10" fillId="26" borderId="64" xfId="0" applyNumberFormat="1" applyFont="1" applyFill="1" applyBorder="1" applyAlignment="1" applyProtection="1">
      <alignment horizontal="center" vertical="top" wrapText="1"/>
    </xf>
    <xf numFmtId="165" fontId="10" fillId="0" borderId="61" xfId="81" applyNumberFormat="1" applyFill="1" applyBorder="1" applyAlignment="1">
      <alignment horizontal="left" vertical="top" wrapText="1"/>
    </xf>
    <xf numFmtId="0" fontId="10" fillId="0" borderId="58" xfId="81" applyNumberFormat="1" applyFont="1" applyFill="1" applyBorder="1" applyAlignment="1" applyProtection="1">
      <alignment horizontal="center" vertical="top" wrapText="1"/>
    </xf>
    <xf numFmtId="1" fontId="10" fillId="0" borderId="58" xfId="81" applyNumberFormat="1" applyFont="1" applyFill="1" applyBorder="1" applyAlignment="1" applyProtection="1">
      <alignment horizontal="right" vertical="top"/>
    </xf>
    <xf numFmtId="167" fontId="10" fillId="0" borderId="58" xfId="81" applyNumberFormat="1" applyFont="1" applyFill="1" applyBorder="1" applyAlignment="1" applyProtection="1">
      <alignment vertical="top"/>
      <protection locked="0"/>
    </xf>
    <xf numFmtId="165" fontId="10" fillId="0" borderId="64" xfId="175" applyNumberFormat="1" applyFont="1" applyBorder="1" applyAlignment="1">
      <alignment horizontal="left" vertical="top" wrapText="1"/>
    </xf>
    <xf numFmtId="166" fontId="10" fillId="0" borderId="58" xfId="81" applyNumberFormat="1" applyFont="1" applyFill="1" applyBorder="1" applyAlignment="1" applyProtection="1">
      <alignment horizontal="center" vertical="top" wrapText="1"/>
    </xf>
    <xf numFmtId="165" fontId="10" fillId="0" borderId="0" xfId="81" applyNumberFormat="1" applyFill="1" applyBorder="1" applyAlignment="1">
      <alignment horizontal="left" vertical="top" wrapText="1"/>
    </xf>
    <xf numFmtId="165" fontId="10" fillId="0" borderId="58" xfId="81" applyNumberFormat="1" applyFont="1" applyFill="1" applyBorder="1" applyAlignment="1" applyProtection="1">
      <alignment horizontal="center" vertical="top" wrapText="1"/>
    </xf>
    <xf numFmtId="168" fontId="10" fillId="0" borderId="63" xfId="0" applyNumberFormat="1" applyFont="1" applyFill="1" applyBorder="1" applyAlignment="1" applyProtection="1">
      <alignment horizontal="center" vertical="top"/>
    </xf>
    <xf numFmtId="0" fontId="53" fillId="0" borderId="0" xfId="0" applyFont="1" applyFill="1"/>
    <xf numFmtId="4" fontId="10" fillId="0" borderId="63" xfId="0" applyNumberFormat="1" applyFont="1" applyFill="1" applyBorder="1" applyAlignment="1" applyProtection="1">
      <alignment horizontal="center" vertical="top" wrapText="1"/>
    </xf>
    <xf numFmtId="4" fontId="10" fillId="26" borderId="54" xfId="0" applyNumberFormat="1" applyFont="1" applyFill="1" applyBorder="1" applyAlignment="1" applyProtection="1">
      <alignment horizontal="center" vertical="top"/>
    </xf>
    <xf numFmtId="166" fontId="10" fillId="0" borderId="54" xfId="0" applyNumberFormat="1" applyFont="1" applyFill="1" applyBorder="1" applyAlignment="1" applyProtection="1">
      <alignment horizontal="center" vertical="top" wrapText="1"/>
    </xf>
    <xf numFmtId="165" fontId="10" fillId="0" borderId="54" xfId="0" applyNumberFormat="1" applyFont="1" applyFill="1" applyBorder="1" applyAlignment="1" applyProtection="1">
      <alignment horizontal="left" vertical="top" wrapText="1"/>
    </xf>
    <xf numFmtId="165" fontId="10" fillId="0" borderId="54" xfId="0" applyNumberFormat="1" applyFont="1" applyFill="1" applyBorder="1" applyAlignment="1" applyProtection="1">
      <alignment horizontal="center" vertical="top" wrapText="1"/>
    </xf>
    <xf numFmtId="0" fontId="10" fillId="0" borderId="54" xfId="0" applyNumberFormat="1" applyFont="1" applyFill="1" applyBorder="1" applyAlignment="1" applyProtection="1">
      <alignment horizontal="center" vertical="top" wrapText="1"/>
    </xf>
    <xf numFmtId="167" fontId="10" fillId="0" borderId="54" xfId="0" applyNumberFormat="1" applyFont="1" applyFill="1" applyBorder="1" applyAlignment="1" applyProtection="1">
      <alignment vertical="top"/>
    </xf>
    <xf numFmtId="1" fontId="10" fillId="0" borderId="54" xfId="0" applyNumberFormat="1" applyFont="1" applyFill="1" applyBorder="1" applyAlignment="1" applyProtection="1">
      <alignment horizontal="right" vertical="top" wrapText="1"/>
    </xf>
    <xf numFmtId="4" fontId="10" fillId="28" borderId="63" xfId="0" applyNumberFormat="1" applyFont="1" applyFill="1" applyBorder="1" applyAlignment="1" applyProtection="1">
      <alignment horizontal="center" vertical="top"/>
    </xf>
    <xf numFmtId="0" fontId="53" fillId="28" borderId="0" xfId="0" applyFont="1" applyFill="1" applyAlignment="1"/>
    <xf numFmtId="4" fontId="10" fillId="28" borderId="54" xfId="0" applyNumberFormat="1" applyFont="1" applyFill="1" applyBorder="1" applyAlignment="1" applyProtection="1">
      <alignment horizontal="center" vertical="top"/>
    </xf>
    <xf numFmtId="0" fontId="56" fillId="28" borderId="0" xfId="0" applyFont="1" applyFill="1" applyAlignment="1"/>
    <xf numFmtId="4" fontId="10" fillId="26" borderId="54" xfId="0" applyNumberFormat="1" applyFont="1" applyFill="1" applyBorder="1" applyAlignment="1" applyProtection="1">
      <alignment horizontal="center" vertical="top" wrapText="1"/>
    </xf>
    <xf numFmtId="4" fontId="10" fillId="26" borderId="64" xfId="0" applyNumberFormat="1" applyFont="1" applyFill="1" applyBorder="1" applyAlignment="1" applyProtection="1">
      <alignment horizontal="center" vertical="top"/>
    </xf>
    <xf numFmtId="166" fontId="10" fillId="0" borderId="64" xfId="0" applyNumberFormat="1" applyFont="1" applyFill="1" applyBorder="1" applyAlignment="1" applyProtection="1">
      <alignment horizontal="center" vertical="top" wrapText="1"/>
    </xf>
    <xf numFmtId="165" fontId="10" fillId="0" borderId="64" xfId="0" applyNumberFormat="1" applyFont="1" applyFill="1" applyBorder="1" applyAlignment="1" applyProtection="1">
      <alignment horizontal="left" vertical="top" wrapText="1"/>
    </xf>
    <xf numFmtId="165" fontId="10" fillId="0" borderId="64" xfId="0" applyNumberFormat="1" applyFont="1" applyFill="1" applyBorder="1" applyAlignment="1" applyProtection="1">
      <alignment horizontal="center" vertical="top" wrapText="1"/>
    </xf>
    <xf numFmtId="0" fontId="10" fillId="0" borderId="64" xfId="0" applyNumberFormat="1" applyFont="1" applyFill="1" applyBorder="1" applyAlignment="1" applyProtection="1">
      <alignment horizontal="center" vertical="top" wrapText="1"/>
    </xf>
    <xf numFmtId="1" fontId="10" fillId="0" borderId="64" xfId="0" applyNumberFormat="1" applyFont="1" applyFill="1" applyBorder="1" applyAlignment="1" applyProtection="1">
      <alignment horizontal="right" vertical="top"/>
    </xf>
    <xf numFmtId="167" fontId="10" fillId="0" borderId="64" xfId="0" applyNumberFormat="1" applyFont="1" applyFill="1" applyBorder="1" applyAlignment="1" applyProtection="1">
      <alignment vertical="top"/>
    </xf>
    <xf numFmtId="4" fontId="10" fillId="26" borderId="61" xfId="0" applyNumberFormat="1" applyFont="1" applyFill="1" applyBorder="1" applyAlignment="1" applyProtection="1">
      <alignment horizontal="center" vertical="top"/>
    </xf>
    <xf numFmtId="4" fontId="10" fillId="28" borderId="63" xfId="0" applyNumberFormat="1" applyFont="1" applyFill="1" applyBorder="1" applyAlignment="1" applyProtection="1">
      <alignment horizontal="center" vertical="top" wrapText="1"/>
    </xf>
    <xf numFmtId="0" fontId="53" fillId="28" borderId="0" xfId="0" applyFont="1" applyFill="1"/>
    <xf numFmtId="4" fontId="10" fillId="28" borderId="63" xfId="80" applyNumberFormat="1" applyFont="1" applyFill="1" applyBorder="1" applyAlignment="1" applyProtection="1">
      <alignment horizontal="center" vertical="top" wrapText="1"/>
    </xf>
    <xf numFmtId="165" fontId="52" fillId="0" borderId="54" xfId="0" applyNumberFormat="1" applyFont="1" applyFill="1" applyBorder="1" applyAlignment="1" applyProtection="1">
      <alignment horizontal="left" vertical="top" wrapText="1"/>
    </xf>
    <xf numFmtId="164" fontId="0" fillId="2" borderId="56" xfId="0" applyNumberFormat="1" applyBorder="1" applyAlignment="1">
      <alignment horizontal="right" vertical="center"/>
    </xf>
    <xf numFmtId="0" fontId="0" fillId="2" borderId="0" xfId="0" applyNumberFormat="1" applyAlignment="1">
      <alignment horizontal="left" vertical="top"/>
    </xf>
    <xf numFmtId="4" fontId="10" fillId="26" borderId="0" xfId="0" applyNumberFormat="1" applyFont="1" applyFill="1" applyBorder="1" applyAlignment="1" applyProtection="1">
      <alignment horizontal="center" vertical="top" wrapText="1"/>
    </xf>
    <xf numFmtId="165" fontId="8" fillId="0" borderId="57" xfId="0" applyNumberFormat="1" applyFont="1" applyFill="1" applyBorder="1" applyAlignment="1" applyProtection="1">
      <alignment horizontal="left" vertical="center" wrapText="1"/>
    </xf>
    <xf numFmtId="1" fontId="0" fillId="0" borderId="57" xfId="0" applyNumberFormat="1" applyFill="1" applyBorder="1" applyAlignment="1">
      <alignment horizontal="center" vertical="top"/>
    </xf>
    <xf numFmtId="1" fontId="0" fillId="0" borderId="57" xfId="0" applyNumberFormat="1" applyFill="1" applyBorder="1" applyAlignment="1">
      <alignment vertical="top"/>
    </xf>
    <xf numFmtId="165" fontId="10" fillId="0" borderId="58" xfId="0" applyNumberFormat="1" applyFont="1" applyFill="1" applyBorder="1" applyAlignment="1" applyProtection="1">
      <alignment horizontal="left" vertical="top" wrapText="1"/>
    </xf>
    <xf numFmtId="165" fontId="10" fillId="0" borderId="58" xfId="0" applyNumberFormat="1" applyFont="1" applyFill="1" applyBorder="1" applyAlignment="1" applyProtection="1">
      <alignment horizontal="center" vertical="top" wrapText="1"/>
    </xf>
    <xf numFmtId="0" fontId="10" fillId="0" borderId="58" xfId="0" applyNumberFormat="1" applyFont="1" applyFill="1" applyBorder="1" applyAlignment="1" applyProtection="1">
      <alignment horizontal="center" vertical="top" wrapText="1"/>
    </xf>
    <xf numFmtId="1" fontId="10" fillId="0" borderId="58" xfId="0" applyNumberFormat="1" applyFont="1" applyFill="1" applyBorder="1" applyAlignment="1" applyProtection="1">
      <alignment horizontal="right" vertical="top"/>
    </xf>
    <xf numFmtId="167" fontId="10" fillId="0" borderId="58" xfId="0" applyNumberFormat="1" applyFont="1" applyFill="1" applyBorder="1" applyAlignment="1" applyProtection="1">
      <alignment vertical="top"/>
    </xf>
    <xf numFmtId="178" fontId="10" fillId="0" borderId="57" xfId="0" applyNumberFormat="1" applyFont="1" applyFill="1" applyBorder="1" applyAlignment="1" applyProtection="1">
      <alignment horizontal="left" vertical="top" wrapText="1"/>
    </xf>
    <xf numFmtId="178" fontId="10" fillId="0" borderId="57" xfId="0" applyNumberFormat="1" applyFont="1" applyFill="1" applyBorder="1" applyAlignment="1" applyProtection="1">
      <alignment horizontal="center" vertical="top" wrapText="1"/>
    </xf>
    <xf numFmtId="1" fontId="10" fillId="0" borderId="54" xfId="0" applyNumberFormat="1" applyFont="1" applyFill="1" applyBorder="1" applyAlignment="1" applyProtection="1">
      <alignment horizontal="right" vertical="top"/>
    </xf>
    <xf numFmtId="166" fontId="52" fillId="0" borderId="54" xfId="0" applyNumberFormat="1" applyFont="1" applyFill="1" applyBorder="1" applyAlignment="1" applyProtection="1">
      <alignment horizontal="center" vertical="top" wrapText="1"/>
    </xf>
    <xf numFmtId="165" fontId="52" fillId="0" borderId="54" xfId="0" applyNumberFormat="1" applyFont="1" applyFill="1" applyBorder="1" applyAlignment="1" applyProtection="1">
      <alignment horizontal="center" vertical="top" wrapText="1"/>
    </xf>
    <xf numFmtId="0" fontId="52" fillId="0" borderId="54" xfId="0" applyNumberFormat="1" applyFont="1" applyFill="1" applyBorder="1" applyAlignment="1" applyProtection="1">
      <alignment horizontal="center" vertical="top" wrapText="1"/>
    </xf>
    <xf numFmtId="1" fontId="52" fillId="0" borderId="54" xfId="0" applyNumberFormat="1" applyFont="1" applyFill="1" applyBorder="1" applyAlignment="1" applyProtection="1">
      <alignment horizontal="right" vertical="top" wrapText="1"/>
    </xf>
    <xf numFmtId="167" fontId="52" fillId="0" borderId="54" xfId="0" applyNumberFormat="1" applyFont="1" applyFill="1" applyBorder="1" applyAlignment="1" applyProtection="1">
      <alignment vertical="top"/>
    </xf>
    <xf numFmtId="167" fontId="10" fillId="0" borderId="57" xfId="110" applyNumberFormat="1" applyFont="1" applyFill="1" applyBorder="1" applyAlignment="1" applyProtection="1">
      <alignment vertical="top"/>
      <protection locked="0"/>
    </xf>
    <xf numFmtId="0" fontId="0" fillId="0" borderId="57" xfId="0" applyNumberFormat="1" applyFill="1" applyBorder="1" applyAlignment="1">
      <alignment horizontal="center" vertical="top"/>
    </xf>
    <xf numFmtId="166" fontId="10" fillId="0" borderId="58" xfId="0" applyNumberFormat="1" applyFont="1" applyFill="1" applyBorder="1" applyAlignment="1" applyProtection="1">
      <alignment horizontal="left" vertical="top" wrapText="1"/>
    </xf>
    <xf numFmtId="167" fontId="52" fillId="0" borderId="58" xfId="81" applyNumberFormat="1" applyFont="1" applyFill="1" applyBorder="1" applyAlignment="1" applyProtection="1">
      <alignment vertical="top"/>
      <protection locked="0"/>
    </xf>
    <xf numFmtId="1" fontId="10" fillId="0" borderId="64" xfId="0" applyNumberFormat="1" applyFont="1" applyFill="1" applyBorder="1" applyAlignment="1" applyProtection="1">
      <alignment horizontal="right" vertical="top" wrapText="1"/>
    </xf>
    <xf numFmtId="0" fontId="0" fillId="0" borderId="57" xfId="0" applyNumberFormat="1" applyFill="1" applyBorder="1" applyAlignment="1">
      <alignment vertical="top"/>
    </xf>
    <xf numFmtId="179" fontId="10" fillId="0" borderId="57" xfId="0" applyNumberFormat="1" applyFont="1" applyFill="1" applyBorder="1" applyAlignment="1" applyProtection="1">
      <alignment horizontal="right" vertical="top" wrapText="1"/>
    </xf>
    <xf numFmtId="0" fontId="10" fillId="0" borderId="57" xfId="80" applyNumberFormat="1" applyFont="1" applyFill="1" applyBorder="1" applyAlignment="1" applyProtection="1">
      <alignment horizontal="center" vertical="top" wrapText="1"/>
    </xf>
    <xf numFmtId="1" fontId="10" fillId="0" borderId="57" xfId="80" applyNumberFormat="1" applyFont="1" applyFill="1" applyBorder="1" applyAlignment="1" applyProtection="1">
      <alignment horizontal="right" vertical="top" wrapText="1"/>
    </xf>
    <xf numFmtId="167" fontId="10" fillId="0" borderId="57" xfId="80" applyNumberFormat="1" applyFont="1" applyFill="1" applyBorder="1" applyAlignment="1" applyProtection="1">
      <alignment vertical="top"/>
    </xf>
    <xf numFmtId="0" fontId="4" fillId="0" borderId="57" xfId="0" applyNumberFormat="1" applyFont="1" applyFill="1" applyBorder="1" applyAlignment="1">
      <alignment vertical="top"/>
    </xf>
    <xf numFmtId="1" fontId="10" fillId="0" borderId="57" xfId="0" applyNumberFormat="1" applyFont="1" applyFill="1" applyBorder="1" applyAlignment="1">
      <alignment horizontal="center" vertical="top"/>
    </xf>
    <xf numFmtId="166" fontId="10" fillId="0" borderId="61" xfId="0" applyNumberFormat="1" applyFont="1" applyFill="1" applyBorder="1" applyAlignment="1" applyProtection="1">
      <alignment horizontal="center" vertical="top" wrapText="1"/>
    </xf>
    <xf numFmtId="165" fontId="10" fillId="0" borderId="61" xfId="0" applyNumberFormat="1" applyFont="1" applyFill="1" applyBorder="1" applyAlignment="1" applyProtection="1">
      <alignment horizontal="left" vertical="top" wrapText="1"/>
    </xf>
    <xf numFmtId="165" fontId="10" fillId="0" borderId="61" xfId="0" applyNumberFormat="1" applyFont="1" applyFill="1" applyBorder="1" applyAlignment="1" applyProtection="1">
      <alignment horizontal="center" vertical="top" wrapText="1"/>
    </xf>
    <xf numFmtId="0" fontId="10" fillId="0" borderId="61" xfId="0" applyNumberFormat="1" applyFont="1" applyFill="1" applyBorder="1" applyAlignment="1" applyProtection="1">
      <alignment horizontal="center" vertical="top" wrapText="1"/>
    </xf>
    <xf numFmtId="1" fontId="10" fillId="0" borderId="61" xfId="0" applyNumberFormat="1" applyFont="1" applyFill="1" applyBorder="1" applyAlignment="1" applyProtection="1">
      <alignment horizontal="right" vertical="top"/>
    </xf>
    <xf numFmtId="167" fontId="10" fillId="0" borderId="61" xfId="0" applyNumberFormat="1" applyFont="1" applyFill="1" applyBorder="1" applyAlignment="1" applyProtection="1">
      <alignment vertical="top"/>
    </xf>
    <xf numFmtId="166" fontId="10" fillId="0" borderId="61" xfId="0" applyNumberFormat="1" applyFont="1" applyFill="1" applyBorder="1" applyAlignment="1" applyProtection="1">
      <alignment horizontal="right" vertical="top" wrapText="1"/>
    </xf>
    <xf numFmtId="1" fontId="10" fillId="0" borderId="58" xfId="0" applyNumberFormat="1" applyFont="1" applyFill="1" applyBorder="1" applyAlignment="1" applyProtection="1">
      <alignment horizontal="right" vertical="top" wrapText="1"/>
    </xf>
    <xf numFmtId="166" fontId="10" fillId="0" borderId="57" xfId="80" applyNumberFormat="1" applyFont="1" applyFill="1" applyBorder="1" applyAlignment="1" applyProtection="1">
      <alignment horizontal="left" vertical="top" wrapText="1"/>
    </xf>
    <xf numFmtId="165" fontId="4" fillId="0" borderId="57" xfId="0" applyNumberFormat="1" applyFont="1" applyFill="1" applyBorder="1" applyAlignment="1" applyProtection="1">
      <alignment horizontal="left" vertical="center" wrapText="1"/>
    </xf>
    <xf numFmtId="166" fontId="52" fillId="0" borderId="58" xfId="0" applyNumberFormat="1" applyFont="1" applyFill="1" applyBorder="1" applyAlignment="1" applyProtection="1">
      <alignment horizontal="right" vertical="top"/>
    </xf>
    <xf numFmtId="165" fontId="52" fillId="0" borderId="58" xfId="0" applyNumberFormat="1" applyFont="1" applyFill="1" applyBorder="1" applyAlignment="1" applyProtection="1">
      <alignment horizontal="left" vertical="top" wrapText="1"/>
    </xf>
    <xf numFmtId="165" fontId="52" fillId="0" borderId="58" xfId="0" applyNumberFormat="1" applyFont="1" applyFill="1" applyBorder="1" applyAlignment="1" applyProtection="1">
      <alignment horizontal="center" vertical="top" wrapText="1"/>
    </xf>
    <xf numFmtId="1" fontId="52" fillId="0" borderId="58" xfId="0" applyNumberFormat="1" applyFont="1" applyFill="1" applyBorder="1" applyAlignment="1" applyProtection="1">
      <alignment horizontal="right" vertical="top"/>
    </xf>
    <xf numFmtId="167" fontId="10" fillId="0" borderId="58" xfId="81" applyNumberFormat="1" applyFont="1" applyFill="1" applyBorder="1" applyAlignment="1" applyProtection="1">
      <alignment vertical="top"/>
    </xf>
    <xf numFmtId="0" fontId="10" fillId="0" borderId="58" xfId="81" applyNumberFormat="1" applyFont="1" applyFill="1" applyBorder="1" applyAlignment="1" applyProtection="1">
      <alignment vertical="center"/>
    </xf>
    <xf numFmtId="167" fontId="10" fillId="0" borderId="61" xfId="81" applyNumberFormat="1" applyFont="1" applyFill="1" applyBorder="1" applyAlignment="1" applyProtection="1">
      <alignment vertical="top"/>
      <protection locked="0"/>
    </xf>
    <xf numFmtId="167" fontId="52" fillId="0" borderId="61" xfId="81" applyNumberFormat="1" applyFont="1" applyFill="1" applyBorder="1" applyAlignment="1" applyProtection="1">
      <alignment vertical="top"/>
      <protection locked="0"/>
    </xf>
    <xf numFmtId="0" fontId="10" fillId="0" borderId="58" xfId="110" applyNumberFormat="1" applyFont="1" applyFill="1" applyBorder="1" applyAlignment="1" applyProtection="1">
      <alignment vertical="center"/>
    </xf>
    <xf numFmtId="167" fontId="10" fillId="0" borderId="58" xfId="110" applyNumberFormat="1" applyFont="1" applyFill="1" applyBorder="1" applyAlignment="1" applyProtection="1">
      <alignment vertical="top"/>
      <protection locked="0"/>
    </xf>
    <xf numFmtId="167" fontId="10" fillId="0" borderId="64" xfId="81" applyNumberFormat="1" applyFont="1" applyFill="1" applyBorder="1" applyAlignment="1" applyProtection="1">
      <alignment vertical="top"/>
      <protection locked="0"/>
    </xf>
    <xf numFmtId="167" fontId="10" fillId="0" borderId="58" xfId="80" applyNumberFormat="1" applyFont="1" applyFill="1" applyBorder="1" applyAlignment="1" applyProtection="1">
      <alignment vertical="top"/>
      <protection locked="0"/>
    </xf>
    <xf numFmtId="0" fontId="10" fillId="26" borderId="58" xfId="81" applyNumberFormat="1" applyFont="1" applyFill="1" applyBorder="1" applyAlignment="1" applyProtection="1">
      <alignment vertical="center"/>
    </xf>
    <xf numFmtId="0" fontId="10" fillId="0" borderId="61" xfId="81" applyNumberFormat="1" applyFont="1" applyFill="1" applyBorder="1" applyAlignment="1" applyProtection="1">
      <alignment vertical="center"/>
    </xf>
    <xf numFmtId="167" fontId="10" fillId="0" borderId="60" xfId="81" applyNumberFormat="1" applyFont="1" applyFill="1" applyBorder="1" applyAlignment="1" applyProtection="1">
      <alignment vertical="top"/>
      <protection locked="0"/>
    </xf>
    <xf numFmtId="167" fontId="10" fillId="0" borderId="51" xfId="81" applyNumberFormat="1" applyFont="1" applyFill="1" applyBorder="1" applyAlignment="1" applyProtection="1">
      <alignment vertical="top"/>
      <protection locked="0"/>
    </xf>
    <xf numFmtId="167" fontId="52" fillId="0" borderId="60" xfId="81" applyNumberFormat="1" applyFont="1" applyFill="1" applyBorder="1" applyAlignment="1" applyProtection="1">
      <alignment vertical="top"/>
      <protection locked="0"/>
    </xf>
    <xf numFmtId="164" fontId="10" fillId="2" borderId="56" xfId="81" applyNumberFormat="1" applyBorder="1" applyAlignment="1">
      <alignment horizontal="right" vertical="center"/>
    </xf>
    <xf numFmtId="167" fontId="52" fillId="26" borderId="64" xfId="81" applyNumberFormat="1" applyFont="1" applyFill="1" applyBorder="1" applyAlignment="1" applyProtection="1">
      <alignment vertical="top"/>
      <protection locked="0"/>
    </xf>
    <xf numFmtId="169" fontId="10" fillId="0" borderId="65" xfId="0" applyNumberFormat="1" applyFont="1" applyFill="1" applyBorder="1" applyAlignment="1" applyProtection="1">
      <alignment horizontal="centerContinuous"/>
    </xf>
    <xf numFmtId="166" fontId="10" fillId="0" borderId="59" xfId="81" applyNumberFormat="1" applyFont="1" applyFill="1" applyBorder="1" applyAlignment="1" applyProtection="1">
      <alignment horizontal="left" vertical="top" wrapText="1"/>
    </xf>
    <xf numFmtId="165" fontId="10" fillId="0" borderId="59" xfId="81" applyNumberFormat="1" applyFont="1" applyFill="1" applyBorder="1" applyAlignment="1" applyProtection="1">
      <alignment horizontal="center" vertical="top" wrapText="1"/>
    </xf>
    <xf numFmtId="1" fontId="10" fillId="0" borderId="59" xfId="81" applyNumberFormat="1" applyFont="1" applyFill="1" applyBorder="1" applyAlignment="1" applyProtection="1">
      <alignment horizontal="right" vertical="top" wrapText="1"/>
    </xf>
    <xf numFmtId="166" fontId="10" fillId="0" borderId="59" xfId="0" applyNumberFormat="1" applyFont="1" applyFill="1" applyBorder="1" applyAlignment="1" applyProtection="1">
      <alignment horizontal="center" vertical="top" wrapText="1"/>
    </xf>
    <xf numFmtId="166" fontId="10" fillId="0" borderId="59" xfId="0" applyNumberFormat="1" applyFont="1" applyFill="1" applyBorder="1" applyAlignment="1" applyProtection="1">
      <alignment horizontal="right" vertical="top" wrapText="1"/>
    </xf>
    <xf numFmtId="165" fontId="10" fillId="0" borderId="59" xfId="80" applyNumberFormat="1" applyFont="1" applyFill="1" applyBorder="1" applyAlignment="1" applyProtection="1">
      <alignment horizontal="left" vertical="top" wrapText="1"/>
    </xf>
    <xf numFmtId="166" fontId="52" fillId="0" borderId="66" xfId="0" applyNumberFormat="1" applyFont="1" applyFill="1" applyBorder="1" applyAlignment="1" applyProtection="1">
      <alignment horizontal="right" vertical="top"/>
    </xf>
    <xf numFmtId="165" fontId="52" fillId="0" borderId="2" xfId="0" applyNumberFormat="1" applyFont="1" applyFill="1" applyBorder="1" applyAlignment="1" applyProtection="1">
      <alignment horizontal="left" vertical="top" wrapText="1"/>
    </xf>
    <xf numFmtId="167" fontId="52" fillId="0" borderId="28" xfId="81" applyNumberFormat="1" applyFont="1" applyFill="1" applyBorder="1" applyAlignment="1" applyProtection="1">
      <alignment vertical="top"/>
      <protection locked="0"/>
    </xf>
    <xf numFmtId="167" fontId="10" fillId="0" borderId="2" xfId="0" applyNumberFormat="1" applyFont="1" applyFill="1" applyBorder="1" applyAlignment="1" applyProtection="1">
      <alignment vertical="top"/>
    </xf>
    <xf numFmtId="0" fontId="0" fillId="29" borderId="57" xfId="0" applyNumberFormat="1" applyFill="1" applyBorder="1" applyAlignment="1">
      <alignment horizontal="center" vertical="top"/>
    </xf>
    <xf numFmtId="165" fontId="4" fillId="30" borderId="57" xfId="0" applyNumberFormat="1" applyFont="1" applyFill="1" applyBorder="1" applyAlignment="1" applyProtection="1">
      <alignment horizontal="left" vertical="center" wrapText="1"/>
    </xf>
    <xf numFmtId="1" fontId="0" fillId="29" borderId="57" xfId="0" applyNumberFormat="1" applyFill="1" applyBorder="1" applyAlignment="1">
      <alignment horizontal="center" vertical="top"/>
    </xf>
    <xf numFmtId="1" fontId="10" fillId="26" borderId="57" xfId="81" applyNumberFormat="1" applyFill="1" applyBorder="1" applyAlignment="1">
      <alignment horizontal="center" vertical="top"/>
    </xf>
    <xf numFmtId="169" fontId="10" fillId="26" borderId="65" xfId="0" applyNumberFormat="1" applyFont="1" applyFill="1" applyBorder="1" applyAlignment="1" applyProtection="1">
      <alignment horizontal="centerContinuous"/>
    </xf>
    <xf numFmtId="164" fontId="10" fillId="2" borderId="36" xfId="81" applyNumberFormat="1" applyBorder="1" applyAlignment="1">
      <alignment horizontal="right" vertical="center"/>
    </xf>
    <xf numFmtId="169" fontId="10" fillId="0" borderId="67" xfId="0" applyNumberFormat="1" applyFont="1" applyFill="1" applyBorder="1" applyAlignment="1" applyProtection="1">
      <alignment horizontal="centerContinuous"/>
    </xf>
    <xf numFmtId="165" fontId="4" fillId="30" borderId="0" xfId="0" applyNumberFormat="1" applyFont="1" applyFill="1" applyBorder="1" applyAlignment="1" applyProtection="1">
      <alignment horizontal="left" vertical="center" wrapText="1"/>
    </xf>
    <xf numFmtId="0" fontId="0" fillId="29" borderId="58" xfId="0" applyNumberFormat="1" applyFill="1" applyBorder="1" applyAlignment="1">
      <alignment horizontal="center" vertical="top"/>
    </xf>
    <xf numFmtId="1" fontId="0" fillId="26" borderId="57" xfId="0" applyNumberFormat="1" applyFill="1" applyBorder="1" applyAlignment="1">
      <alignment horizontal="center" vertical="top"/>
    </xf>
    <xf numFmtId="0" fontId="0" fillId="26" borderId="57" xfId="0" applyNumberFormat="1" applyFill="1" applyBorder="1" applyAlignment="1">
      <alignment horizontal="center" vertical="top"/>
    </xf>
    <xf numFmtId="165" fontId="4" fillId="25" borderId="62" xfId="0" applyNumberFormat="1" applyFont="1" applyFill="1" applyBorder="1" applyAlignment="1" applyProtection="1">
      <alignment horizontal="left" vertical="center" wrapText="1"/>
    </xf>
    <xf numFmtId="1" fontId="0" fillId="29" borderId="61" xfId="0" applyNumberFormat="1" applyFill="1" applyBorder="1" applyAlignment="1">
      <alignment horizontal="center" vertical="top"/>
    </xf>
    <xf numFmtId="0" fontId="0" fillId="29" borderId="61" xfId="0" applyNumberFormat="1" applyFill="1" applyBorder="1" applyAlignment="1">
      <alignment horizontal="center" vertical="top"/>
    </xf>
    <xf numFmtId="1" fontId="10" fillId="26" borderId="61" xfId="81" applyNumberFormat="1" applyFill="1" applyBorder="1" applyAlignment="1">
      <alignment horizontal="center" vertical="top"/>
    </xf>
    <xf numFmtId="0" fontId="10" fillId="26" borderId="61" xfId="81" applyNumberFormat="1" applyFont="1" applyFill="1" applyBorder="1" applyAlignment="1" applyProtection="1">
      <alignment vertical="center"/>
    </xf>
    <xf numFmtId="169" fontId="10" fillId="26" borderId="61" xfId="0" applyNumberFormat="1" applyFont="1" applyFill="1" applyBorder="1" applyAlignment="1" applyProtection="1">
      <alignment horizontal="centerContinuous"/>
    </xf>
    <xf numFmtId="1" fontId="0" fillId="26" borderId="61" xfId="0" applyNumberFormat="1" applyFill="1" applyBorder="1" applyAlignment="1">
      <alignment horizontal="center" vertical="top"/>
    </xf>
    <xf numFmtId="0" fontId="0" fillId="26" borderId="61" xfId="0" applyNumberFormat="1" applyFill="1" applyBorder="1" applyAlignment="1">
      <alignment horizontal="center" vertical="top"/>
    </xf>
    <xf numFmtId="165" fontId="8" fillId="30" borderId="57" xfId="0" applyNumberFormat="1" applyFont="1" applyFill="1" applyBorder="1" applyAlignment="1" applyProtection="1">
      <alignment horizontal="left" vertical="center" wrapText="1"/>
    </xf>
    <xf numFmtId="0" fontId="0" fillId="29" borderId="57" xfId="0" applyNumberFormat="1" applyFill="1" applyBorder="1" applyAlignment="1">
      <alignment vertical="top"/>
    </xf>
    <xf numFmtId="0" fontId="0" fillId="26" borderId="57" xfId="0" applyNumberFormat="1" applyFill="1" applyBorder="1" applyAlignment="1">
      <alignment horizontal="left" vertical="top"/>
    </xf>
    <xf numFmtId="165" fontId="8" fillId="26" borderId="57" xfId="0" applyNumberFormat="1" applyFont="1" applyFill="1" applyBorder="1" applyAlignment="1" applyProtection="1">
      <alignment horizontal="left" vertical="center" wrapText="1"/>
    </xf>
    <xf numFmtId="0" fontId="0" fillId="26" borderId="57" xfId="0" applyNumberFormat="1" applyFill="1" applyBorder="1" applyAlignment="1">
      <alignment vertical="top"/>
    </xf>
    <xf numFmtId="0" fontId="4" fillId="26" borderId="57" xfId="0" applyNumberFormat="1" applyFont="1" applyFill="1" applyBorder="1" applyAlignment="1">
      <alignment vertical="top"/>
    </xf>
    <xf numFmtId="165" fontId="8" fillId="26" borderId="57" xfId="0" applyNumberFormat="1" applyFont="1" applyFill="1" applyBorder="1" applyAlignment="1" applyProtection="1">
      <alignment horizontal="left" vertical="center"/>
    </xf>
    <xf numFmtId="0" fontId="4" fillId="29" borderId="57" xfId="0" applyNumberFormat="1" applyFont="1" applyFill="1" applyBorder="1" applyAlignment="1">
      <alignment vertical="top"/>
    </xf>
    <xf numFmtId="1" fontId="0" fillId="29" borderId="57" xfId="0" applyNumberFormat="1" applyFill="1" applyBorder="1" applyAlignment="1">
      <alignment vertical="top"/>
    </xf>
    <xf numFmtId="0" fontId="10" fillId="29" borderId="57" xfId="0" applyNumberFormat="1" applyFont="1" applyFill="1" applyBorder="1" applyAlignment="1">
      <alignment vertical="top"/>
    </xf>
    <xf numFmtId="1" fontId="0" fillId="26" borderId="57" xfId="0" applyNumberFormat="1" applyFill="1" applyBorder="1" applyAlignment="1">
      <alignment vertical="top"/>
    </xf>
    <xf numFmtId="0" fontId="4" fillId="26" borderId="57" xfId="0" applyNumberFormat="1" applyFont="1" applyFill="1" applyBorder="1" applyAlignment="1">
      <alignment horizontal="center" vertical="center"/>
    </xf>
    <xf numFmtId="164" fontId="10" fillId="26" borderId="58" xfId="81" applyNumberFormat="1" applyFill="1" applyBorder="1" applyAlignment="1">
      <alignment horizontal="right" vertical="center"/>
    </xf>
    <xf numFmtId="0" fontId="4" fillId="26" borderId="57" xfId="81" applyNumberFormat="1" applyFont="1" applyFill="1" applyBorder="1" applyAlignment="1">
      <alignment vertical="top"/>
    </xf>
    <xf numFmtId="165" fontId="4" fillId="26" borderId="57" xfId="81" applyNumberFormat="1" applyFont="1" applyFill="1" applyBorder="1" applyAlignment="1" applyProtection="1">
      <alignment horizontal="left" vertical="center"/>
    </xf>
    <xf numFmtId="0" fontId="10" fillId="26" borderId="57" xfId="81" applyNumberFormat="1" applyFill="1" applyBorder="1" applyAlignment="1">
      <alignment horizontal="center" vertical="top"/>
    </xf>
    <xf numFmtId="1" fontId="58" fillId="26" borderId="57" xfId="81" applyNumberFormat="1" applyFont="1" applyFill="1" applyBorder="1" applyAlignment="1">
      <alignment horizontal="left" vertical="center" wrapText="1"/>
    </xf>
    <xf numFmtId="1" fontId="9" fillId="26" borderId="57" xfId="81" applyNumberFormat="1" applyFont="1" applyFill="1" applyBorder="1" applyAlignment="1">
      <alignment horizontal="left" vertical="center" wrapText="1"/>
    </xf>
    <xf numFmtId="0" fontId="4" fillId="29" borderId="57" xfId="0" applyNumberFormat="1" applyFont="1" applyFill="1" applyBorder="1" applyAlignment="1">
      <alignment horizontal="center" vertical="center"/>
    </xf>
    <xf numFmtId="164" fontId="10" fillId="29" borderId="57" xfId="81" applyNumberFormat="1" applyFill="1" applyBorder="1" applyAlignment="1">
      <alignment horizontal="right" vertical="center"/>
    </xf>
    <xf numFmtId="0" fontId="4" fillId="29" borderId="57" xfId="81" applyNumberFormat="1" applyFont="1" applyFill="1" applyBorder="1" applyAlignment="1">
      <alignment vertical="top"/>
    </xf>
    <xf numFmtId="165" fontId="4" fillId="30" borderId="57" xfId="81" applyNumberFormat="1" applyFont="1" applyFill="1" applyBorder="1" applyAlignment="1" applyProtection="1">
      <alignment horizontal="left" vertical="center"/>
    </xf>
    <xf numFmtId="1" fontId="10" fillId="29" borderId="57" xfId="81" applyNumberFormat="1" applyFill="1" applyBorder="1" applyAlignment="1">
      <alignment horizontal="center" vertical="top"/>
    </xf>
    <xf numFmtId="0" fontId="10" fillId="29" borderId="57" xfId="81" applyNumberFormat="1" applyFill="1" applyBorder="1" applyAlignment="1">
      <alignment horizontal="center" vertical="top"/>
    </xf>
    <xf numFmtId="0" fontId="4" fillId="26" borderId="57" xfId="81" applyNumberFormat="1" applyFont="1" applyFill="1" applyBorder="1" applyAlignment="1">
      <alignment horizontal="center" vertical="center"/>
    </xf>
    <xf numFmtId="164" fontId="10" fillId="26" borderId="57" xfId="81" applyNumberFormat="1" applyFill="1" applyBorder="1" applyAlignment="1">
      <alignment horizontal="right" vertical="center"/>
    </xf>
    <xf numFmtId="166" fontId="52" fillId="0" borderId="58" xfId="0" applyNumberFormat="1" applyFont="1" applyFill="1" applyBorder="1" applyAlignment="1" applyProtection="1">
      <alignment horizontal="left" vertical="top"/>
    </xf>
    <xf numFmtId="166" fontId="52" fillId="0" borderId="68" xfId="0" applyNumberFormat="1" applyFont="1" applyFill="1" applyBorder="1" applyAlignment="1" applyProtection="1">
      <alignment horizontal="right" vertical="top"/>
    </xf>
    <xf numFmtId="165" fontId="52" fillId="0" borderId="68" xfId="0" applyNumberFormat="1" applyFont="1" applyFill="1" applyBorder="1" applyAlignment="1" applyProtection="1">
      <alignment horizontal="left" vertical="top" wrapText="1"/>
    </xf>
    <xf numFmtId="165" fontId="52" fillId="0" borderId="68" xfId="0" applyNumberFormat="1" applyFont="1" applyFill="1" applyBorder="1" applyAlignment="1" applyProtection="1">
      <alignment horizontal="center" vertical="top" wrapText="1"/>
    </xf>
    <xf numFmtId="0" fontId="10" fillId="0" borderId="68" xfId="81" applyNumberFormat="1" applyFont="1" applyFill="1" applyBorder="1" applyAlignment="1" applyProtection="1">
      <alignment horizontal="center" vertical="top" wrapText="1"/>
    </xf>
    <xf numFmtId="1" fontId="52" fillId="0" borderId="68" xfId="0" applyNumberFormat="1" applyFont="1" applyFill="1" applyBorder="1" applyAlignment="1" applyProtection="1">
      <alignment horizontal="right" vertical="top"/>
    </xf>
    <xf numFmtId="167" fontId="10" fillId="0" borderId="68" xfId="81" applyNumberFormat="1" applyFont="1" applyFill="1" applyBorder="1" applyAlignment="1" applyProtection="1">
      <alignment vertical="top"/>
      <protection locked="0"/>
    </xf>
    <xf numFmtId="167" fontId="10" fillId="0" borderId="68" xfId="81" applyNumberFormat="1" applyFont="1" applyFill="1" applyBorder="1" applyAlignment="1" applyProtection="1">
      <alignment vertical="top"/>
    </xf>
    <xf numFmtId="166" fontId="10" fillId="0" borderId="68" xfId="0" applyNumberFormat="1" applyFont="1" applyFill="1" applyBorder="1" applyAlignment="1" applyProtection="1">
      <alignment horizontal="center" vertical="top" wrapText="1"/>
    </xf>
    <xf numFmtId="165" fontId="10" fillId="0" borderId="68" xfId="0" applyNumberFormat="1" applyFont="1" applyFill="1" applyBorder="1" applyAlignment="1" applyProtection="1">
      <alignment horizontal="left" vertical="top" wrapText="1"/>
    </xf>
    <xf numFmtId="165" fontId="10" fillId="0" borderId="68" xfId="0" applyNumberFormat="1" applyFont="1" applyFill="1" applyBorder="1" applyAlignment="1" applyProtection="1">
      <alignment horizontal="center" vertical="top" wrapText="1"/>
    </xf>
    <xf numFmtId="0" fontId="10" fillId="0" borderId="68" xfId="0" applyNumberFormat="1" applyFont="1" applyFill="1" applyBorder="1" applyAlignment="1" applyProtection="1">
      <alignment horizontal="center" vertical="top" wrapText="1"/>
    </xf>
    <xf numFmtId="1" fontId="10" fillId="0" borderId="68" xfId="0" applyNumberFormat="1" applyFont="1" applyFill="1" applyBorder="1" applyAlignment="1" applyProtection="1">
      <alignment horizontal="right" vertical="top" wrapText="1"/>
    </xf>
    <xf numFmtId="167" fontId="10" fillId="0" borderId="68" xfId="0" applyNumberFormat="1" applyFont="1" applyFill="1" applyBorder="1" applyAlignment="1" applyProtection="1">
      <alignment vertical="top"/>
    </xf>
    <xf numFmtId="165" fontId="10" fillId="0" borderId="59" xfId="80" applyNumberFormat="1" applyFont="1" applyFill="1" applyBorder="1" applyAlignment="1" applyProtection="1">
      <alignment horizontal="center" vertical="top" wrapText="1"/>
    </xf>
    <xf numFmtId="165" fontId="10" fillId="0" borderId="68" xfId="81" applyNumberFormat="1" applyFont="1" applyFill="1" applyBorder="1" applyAlignment="1" applyProtection="1">
      <alignment horizontal="left" vertical="top" wrapText="1"/>
    </xf>
    <xf numFmtId="165" fontId="10" fillId="0" borderId="68" xfId="81" applyNumberFormat="1" applyFont="1" applyFill="1" applyBorder="1" applyAlignment="1" applyProtection="1">
      <alignment horizontal="center" vertical="top" wrapText="1"/>
    </xf>
    <xf numFmtId="1" fontId="10" fillId="0" borderId="68" xfId="81" applyNumberFormat="1" applyFont="1" applyFill="1" applyBorder="1" applyAlignment="1" applyProtection="1">
      <alignment horizontal="right" vertical="top"/>
    </xf>
    <xf numFmtId="1" fontId="9" fillId="0" borderId="30" xfId="81" applyNumberFormat="1" applyFont="1" applyFill="1" applyBorder="1" applyAlignment="1">
      <alignment horizontal="left" vertical="center" wrapText="1"/>
    </xf>
    <xf numFmtId="1" fontId="9" fillId="0" borderId="36" xfId="81" applyNumberFormat="1" applyFont="1" applyFill="1" applyBorder="1" applyAlignment="1">
      <alignment horizontal="left" vertical="center" wrapText="1"/>
    </xf>
    <xf numFmtId="1" fontId="9" fillId="0" borderId="37" xfId="81" applyNumberFormat="1" applyFont="1" applyFill="1" applyBorder="1" applyAlignment="1">
      <alignment horizontal="left" vertical="center" wrapText="1"/>
    </xf>
    <xf numFmtId="1" fontId="9" fillId="2" borderId="38" xfId="81" applyNumberFormat="1" applyFont="1" applyBorder="1" applyAlignment="1">
      <alignment horizontal="left" vertical="center" wrapText="1"/>
    </xf>
    <xf numFmtId="1" fontId="9" fillId="2" borderId="39" xfId="81" applyNumberFormat="1" applyFont="1" applyBorder="1" applyAlignment="1">
      <alignment horizontal="left" vertical="center" wrapText="1"/>
    </xf>
    <xf numFmtId="1" fontId="9" fillId="2" borderId="40" xfId="81" applyNumberFormat="1" applyFont="1" applyBorder="1" applyAlignment="1">
      <alignment horizontal="left" vertical="center" wrapText="1"/>
    </xf>
    <xf numFmtId="1" fontId="54" fillId="2" borderId="44" xfId="0" applyNumberFormat="1" applyFont="1" applyBorder="1" applyAlignment="1">
      <alignment horizontal="left" vertical="center" wrapText="1"/>
    </xf>
    <xf numFmtId="0" fontId="10" fillId="2" borderId="45" xfId="0" applyNumberFormat="1" applyFont="1" applyBorder="1" applyAlignment="1">
      <alignment vertical="center" wrapText="1"/>
    </xf>
    <xf numFmtId="0" fontId="10" fillId="2" borderId="46" xfId="0" applyNumberFormat="1" applyFont="1" applyBorder="1" applyAlignment="1">
      <alignment vertical="center" wrapText="1"/>
    </xf>
    <xf numFmtId="1" fontId="9" fillId="2" borderId="21" xfId="0" applyNumberFormat="1" applyFont="1" applyBorder="1" applyAlignment="1">
      <alignment horizontal="left" vertical="center" wrapText="1"/>
    </xf>
    <xf numFmtId="0" fontId="0" fillId="2" borderId="21" xfId="0" applyNumberFormat="1" applyBorder="1" applyAlignment="1">
      <alignment vertical="center" wrapText="1"/>
    </xf>
    <xf numFmtId="1" fontId="9" fillId="26" borderId="27" xfId="81" applyNumberFormat="1" applyFont="1" applyFill="1" applyBorder="1" applyAlignment="1">
      <alignment horizontal="left" vertical="center" wrapText="1"/>
    </xf>
    <xf numFmtId="1" fontId="9" fillId="2" borderId="21" xfId="81" applyNumberFormat="1" applyFont="1" applyBorder="1" applyAlignment="1">
      <alignment horizontal="left" vertical="center" wrapText="1"/>
    </xf>
    <xf numFmtId="164" fontId="0" fillId="2" borderId="34" xfId="0" applyNumberFormat="1" applyBorder="1" applyAlignment="1">
      <alignment horizontal="center"/>
    </xf>
    <xf numFmtId="0" fontId="0" fillId="2" borderId="35" xfId="0" applyNumberFormat="1" applyBorder="1" applyAlignment="1"/>
    <xf numFmtId="1" fontId="9" fillId="2" borderId="57" xfId="0" applyNumberFormat="1" applyFont="1" applyBorder="1" applyAlignment="1">
      <alignment horizontal="left" vertical="center" wrapText="1"/>
    </xf>
    <xf numFmtId="0" fontId="0" fillId="2" borderId="57" xfId="0" applyNumberFormat="1" applyBorder="1" applyAlignment="1">
      <alignment vertical="center" wrapText="1"/>
    </xf>
    <xf numFmtId="0" fontId="0" fillId="2" borderId="62" xfId="0" applyNumberFormat="1" applyBorder="1" applyAlignment="1">
      <alignment vertical="center" wrapText="1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1" fontId="5" fillId="2" borderId="38" xfId="0" applyNumberFormat="1" applyFont="1" applyBorder="1" applyAlignment="1">
      <alignment horizontal="left"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>
      <alignment vertical="center" wrapText="1"/>
    </xf>
    <xf numFmtId="1" fontId="5" fillId="2" borderId="44" xfId="0" applyNumberFormat="1" applyFont="1" applyBorder="1" applyAlignment="1">
      <alignment horizontal="left"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  <xf numFmtId="1" fontId="9" fillId="2" borderId="19" xfId="81" applyNumberFormat="1" applyFont="1" applyBorder="1" applyAlignment="1">
      <alignment horizontal="left" vertical="center" wrapText="1"/>
    </xf>
    <xf numFmtId="0" fontId="10" fillId="2" borderId="0" xfId="81" applyNumberFormat="1" applyBorder="1" applyAlignment="1">
      <alignment vertical="center" wrapText="1"/>
    </xf>
    <xf numFmtId="0" fontId="10" fillId="2" borderId="43" xfId="81" applyNumberFormat="1" applyBorder="1" applyAlignment="1">
      <alignment vertical="center" wrapText="1"/>
    </xf>
    <xf numFmtId="0" fontId="10" fillId="2" borderId="39" xfId="81" applyNumberFormat="1" applyBorder="1" applyAlignment="1">
      <alignment vertical="center" wrapText="1"/>
    </xf>
    <xf numFmtId="0" fontId="10" fillId="2" borderId="40" xfId="81" applyNumberFormat="1" applyBorder="1" applyAlignment="1">
      <alignment vertical="center" wrapText="1"/>
    </xf>
    <xf numFmtId="1" fontId="9" fillId="2" borderId="27" xfId="0" applyNumberFormat="1" applyFont="1" applyBorder="1" applyAlignment="1">
      <alignment horizontal="left" vertical="center" wrapText="1"/>
    </xf>
    <xf numFmtId="0" fontId="0" fillId="2" borderId="27" xfId="0" applyNumberFormat="1" applyBorder="1" applyAlignment="1">
      <alignment vertical="center" wrapText="1"/>
    </xf>
    <xf numFmtId="1" fontId="9" fillId="29" borderId="27" xfId="81" applyNumberFormat="1" applyFont="1" applyFill="1" applyBorder="1" applyAlignment="1">
      <alignment horizontal="left" vertical="center" wrapText="1"/>
    </xf>
  </cellXfs>
  <cellStyles count="18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igLine 2 2" xfId="125" xr:uid="{00000000-0005-0000-0000-00001B000000}"/>
    <cellStyle name="Blank" xfId="28" xr:uid="{00000000-0005-0000-0000-00001C000000}"/>
    <cellStyle name="Blank 2" xfId="29" xr:uid="{00000000-0005-0000-0000-00001D000000}"/>
    <cellStyle name="Blank 2 2" xfId="127" xr:uid="{00000000-0005-0000-0000-00001E000000}"/>
    <cellStyle name="Blank 2 3" xfId="124" xr:uid="{00000000-0005-0000-0000-00001F000000}"/>
    <cellStyle name="Blank 3" xfId="30" xr:uid="{00000000-0005-0000-0000-000020000000}"/>
    <cellStyle name="Blank 3 2" xfId="128" xr:uid="{00000000-0005-0000-0000-000021000000}"/>
    <cellStyle name="Blank 3 3" xfId="123" xr:uid="{00000000-0005-0000-0000-000022000000}"/>
    <cellStyle name="Blank 4" xfId="126" xr:uid="{00000000-0005-0000-0000-000023000000}"/>
    <cellStyle name="BLine" xfId="31" xr:uid="{00000000-0005-0000-0000-000024000000}"/>
    <cellStyle name="BLine 2" xfId="32" xr:uid="{00000000-0005-0000-0000-000025000000}"/>
    <cellStyle name="BLine 2 2" xfId="129" xr:uid="{00000000-0005-0000-0000-000026000000}"/>
    <cellStyle name="C2" xfId="33" xr:uid="{00000000-0005-0000-0000-000027000000}"/>
    <cellStyle name="C2 2" xfId="34" xr:uid="{00000000-0005-0000-0000-000028000000}"/>
    <cellStyle name="C2 2 2" xfId="131" xr:uid="{00000000-0005-0000-0000-000029000000}"/>
    <cellStyle name="C2 2 3" xfId="122" xr:uid="{00000000-0005-0000-0000-00002A000000}"/>
    <cellStyle name="C2 3" xfId="35" xr:uid="{00000000-0005-0000-0000-00002B000000}"/>
    <cellStyle name="C2 3 2" xfId="132" xr:uid="{00000000-0005-0000-0000-00002C000000}"/>
    <cellStyle name="C2 3 3" xfId="121" xr:uid="{00000000-0005-0000-0000-00002D000000}"/>
    <cellStyle name="C2 4" xfId="130" xr:uid="{00000000-0005-0000-0000-00002E000000}"/>
    <cellStyle name="C2Sctn" xfId="36" xr:uid="{00000000-0005-0000-0000-00002F000000}"/>
    <cellStyle name="C2Sctn 2" xfId="37" xr:uid="{00000000-0005-0000-0000-000030000000}"/>
    <cellStyle name="C2Sctn 2 2" xfId="133" xr:uid="{00000000-0005-0000-0000-000031000000}"/>
    <cellStyle name="C3" xfId="38" xr:uid="{00000000-0005-0000-0000-000032000000}"/>
    <cellStyle name="C3 2" xfId="39" xr:uid="{00000000-0005-0000-0000-000033000000}"/>
    <cellStyle name="C3 2 2" xfId="135" xr:uid="{00000000-0005-0000-0000-000034000000}"/>
    <cellStyle name="C3 2 3" xfId="120" xr:uid="{00000000-0005-0000-0000-000035000000}"/>
    <cellStyle name="C3 3" xfId="40" xr:uid="{00000000-0005-0000-0000-000036000000}"/>
    <cellStyle name="C3 3 2" xfId="136" xr:uid="{00000000-0005-0000-0000-000037000000}"/>
    <cellStyle name="C3 3 3" xfId="119" xr:uid="{00000000-0005-0000-0000-000038000000}"/>
    <cellStyle name="C3 4" xfId="134" xr:uid="{00000000-0005-0000-0000-000039000000}"/>
    <cellStyle name="C3Rem" xfId="41" xr:uid="{00000000-0005-0000-0000-00003A000000}"/>
    <cellStyle name="C3Rem 2" xfId="42" xr:uid="{00000000-0005-0000-0000-00003B000000}"/>
    <cellStyle name="C3Rem 2 2" xfId="138" xr:uid="{00000000-0005-0000-0000-00003C000000}"/>
    <cellStyle name="C3Rem 2 3" xfId="118" xr:uid="{00000000-0005-0000-0000-00003D000000}"/>
    <cellStyle name="C3Rem 3" xfId="43" xr:uid="{00000000-0005-0000-0000-00003E000000}"/>
    <cellStyle name="C3Rem 3 2" xfId="139" xr:uid="{00000000-0005-0000-0000-00003F000000}"/>
    <cellStyle name="C3Rem 3 3" xfId="117" xr:uid="{00000000-0005-0000-0000-000040000000}"/>
    <cellStyle name="C3Rem 4" xfId="137" xr:uid="{00000000-0005-0000-0000-000041000000}"/>
    <cellStyle name="C3Sctn" xfId="44" xr:uid="{00000000-0005-0000-0000-000042000000}"/>
    <cellStyle name="C3Sctn 2" xfId="45" xr:uid="{00000000-0005-0000-0000-000043000000}"/>
    <cellStyle name="C3Sctn 2 2" xfId="140" xr:uid="{00000000-0005-0000-0000-000044000000}"/>
    <cellStyle name="C4" xfId="46" xr:uid="{00000000-0005-0000-0000-000045000000}"/>
    <cellStyle name="C4 2" xfId="47" xr:uid="{00000000-0005-0000-0000-000046000000}"/>
    <cellStyle name="C4 2 2" xfId="142" xr:uid="{00000000-0005-0000-0000-000047000000}"/>
    <cellStyle name="C4 2 3" xfId="116" xr:uid="{00000000-0005-0000-0000-000048000000}"/>
    <cellStyle name="C4 3" xfId="48" xr:uid="{00000000-0005-0000-0000-000049000000}"/>
    <cellStyle name="C4 3 2" xfId="143" xr:uid="{00000000-0005-0000-0000-00004A000000}"/>
    <cellStyle name="C4 3 3" xfId="115" xr:uid="{00000000-0005-0000-0000-00004B000000}"/>
    <cellStyle name="C4 4" xfId="141" xr:uid="{00000000-0005-0000-0000-00004C000000}"/>
    <cellStyle name="C5" xfId="49" xr:uid="{00000000-0005-0000-0000-00004D000000}"/>
    <cellStyle name="C5 2" xfId="50" xr:uid="{00000000-0005-0000-0000-00004E000000}"/>
    <cellStyle name="C5 2 2" xfId="145" xr:uid="{00000000-0005-0000-0000-00004F000000}"/>
    <cellStyle name="C5 2 3" xfId="114" xr:uid="{00000000-0005-0000-0000-000050000000}"/>
    <cellStyle name="C5 3" xfId="51" xr:uid="{00000000-0005-0000-0000-000051000000}"/>
    <cellStyle name="C5 3 2" xfId="146" xr:uid="{00000000-0005-0000-0000-000052000000}"/>
    <cellStyle name="C5 3 3" xfId="113" xr:uid="{00000000-0005-0000-0000-000053000000}"/>
    <cellStyle name="C5 4" xfId="144" xr:uid="{00000000-0005-0000-0000-000054000000}"/>
    <cellStyle name="C6" xfId="52" xr:uid="{00000000-0005-0000-0000-000055000000}"/>
    <cellStyle name="C6 2" xfId="53" xr:uid="{00000000-0005-0000-0000-000056000000}"/>
    <cellStyle name="C6 2 2" xfId="148" xr:uid="{00000000-0005-0000-0000-000057000000}"/>
    <cellStyle name="C6 2 3" xfId="112" xr:uid="{00000000-0005-0000-0000-000058000000}"/>
    <cellStyle name="C6 3" xfId="54" xr:uid="{00000000-0005-0000-0000-000059000000}"/>
    <cellStyle name="C6 3 2" xfId="149" xr:uid="{00000000-0005-0000-0000-00005A000000}"/>
    <cellStyle name="C6 3 3" xfId="111" xr:uid="{00000000-0005-0000-0000-00005B000000}"/>
    <cellStyle name="C6 4" xfId="147" xr:uid="{00000000-0005-0000-0000-00005C000000}"/>
    <cellStyle name="C7" xfId="55" xr:uid="{00000000-0005-0000-0000-00005D000000}"/>
    <cellStyle name="C7 2" xfId="56" xr:uid="{00000000-0005-0000-0000-00005E000000}"/>
    <cellStyle name="C7 2 2" xfId="151" xr:uid="{00000000-0005-0000-0000-00005F000000}"/>
    <cellStyle name="C7 2 3" xfId="176" xr:uid="{00000000-0005-0000-0000-000060000000}"/>
    <cellStyle name="C7 3" xfId="57" xr:uid="{00000000-0005-0000-0000-000061000000}"/>
    <cellStyle name="C7 3 2" xfId="152" xr:uid="{00000000-0005-0000-0000-000062000000}"/>
    <cellStyle name="C7 3 3" xfId="177" xr:uid="{00000000-0005-0000-0000-000063000000}"/>
    <cellStyle name="C7 4" xfId="150" xr:uid="{00000000-0005-0000-0000-000064000000}"/>
    <cellStyle name="C7Create" xfId="58" xr:uid="{00000000-0005-0000-0000-000065000000}"/>
    <cellStyle name="C7Create 2" xfId="59" xr:uid="{00000000-0005-0000-0000-000066000000}"/>
    <cellStyle name="C7Create 2 2" xfId="154" xr:uid="{00000000-0005-0000-0000-000067000000}"/>
    <cellStyle name="C7Create 2 3" xfId="178" xr:uid="{00000000-0005-0000-0000-000068000000}"/>
    <cellStyle name="C7Create 3" xfId="60" xr:uid="{00000000-0005-0000-0000-000069000000}"/>
    <cellStyle name="C7Create 3 2" xfId="155" xr:uid="{00000000-0005-0000-0000-00006A000000}"/>
    <cellStyle name="C7Create 3 3" xfId="179" xr:uid="{00000000-0005-0000-0000-00006B000000}"/>
    <cellStyle name="C7Create 4" xfId="153" xr:uid="{00000000-0005-0000-0000-00006C000000}"/>
    <cellStyle name="C8" xfId="61" xr:uid="{00000000-0005-0000-0000-00006D000000}"/>
    <cellStyle name="C8 2" xfId="62" xr:uid="{00000000-0005-0000-0000-00006E000000}"/>
    <cellStyle name="C8 2 2" xfId="157" xr:uid="{00000000-0005-0000-0000-00006F000000}"/>
    <cellStyle name="C8 2 3" xfId="180" xr:uid="{00000000-0005-0000-0000-000070000000}"/>
    <cellStyle name="C8 3" xfId="63" xr:uid="{00000000-0005-0000-0000-000071000000}"/>
    <cellStyle name="C8 3 2" xfId="158" xr:uid="{00000000-0005-0000-0000-000072000000}"/>
    <cellStyle name="C8 3 3" xfId="181" xr:uid="{00000000-0005-0000-0000-000073000000}"/>
    <cellStyle name="C8 4" xfId="156" xr:uid="{00000000-0005-0000-0000-000074000000}"/>
    <cellStyle name="C8Sctn" xfId="64" xr:uid="{00000000-0005-0000-0000-000075000000}"/>
    <cellStyle name="C8Sctn 2" xfId="65" xr:uid="{00000000-0005-0000-0000-000076000000}"/>
    <cellStyle name="C8Sctn 2 2" xfId="159" xr:uid="{00000000-0005-0000-0000-000077000000}"/>
    <cellStyle name="Calculation 2" xfId="66" xr:uid="{00000000-0005-0000-0000-000078000000}"/>
    <cellStyle name="Check Cell 2" xfId="67" xr:uid="{00000000-0005-0000-0000-000079000000}"/>
    <cellStyle name="Continued" xfId="68" xr:uid="{00000000-0005-0000-0000-00007A000000}"/>
    <cellStyle name="Continued 2" xfId="69" xr:uid="{00000000-0005-0000-0000-00007B000000}"/>
    <cellStyle name="Continued 2 2" xfId="161" xr:uid="{00000000-0005-0000-0000-00007C000000}"/>
    <cellStyle name="Continued 2 3" xfId="182" xr:uid="{00000000-0005-0000-0000-00007D000000}"/>
    <cellStyle name="Continued 3" xfId="70" xr:uid="{00000000-0005-0000-0000-00007E000000}"/>
    <cellStyle name="Continued 3 2" xfId="162" xr:uid="{00000000-0005-0000-0000-00007F000000}"/>
    <cellStyle name="Continued 3 3" xfId="183" xr:uid="{00000000-0005-0000-0000-000080000000}"/>
    <cellStyle name="Continued 4" xfId="160" xr:uid="{00000000-0005-0000-0000-000081000000}"/>
    <cellStyle name="Currency 2" xfId="174" xr:uid="{00000000-0005-0000-0000-000082000000}"/>
    <cellStyle name="Explanatory Text 2" xfId="71" xr:uid="{00000000-0005-0000-0000-000083000000}"/>
    <cellStyle name="Good 2" xfId="72" xr:uid="{00000000-0005-0000-0000-000084000000}"/>
    <cellStyle name="Heading 1 2" xfId="73" xr:uid="{00000000-0005-0000-0000-000085000000}"/>
    <cellStyle name="Heading 2 2" xfId="74" xr:uid="{00000000-0005-0000-0000-000086000000}"/>
    <cellStyle name="Heading 3 2" xfId="75" xr:uid="{00000000-0005-0000-0000-000087000000}"/>
    <cellStyle name="Heading 4 2" xfId="76" xr:uid="{00000000-0005-0000-0000-000088000000}"/>
    <cellStyle name="Input 2" xfId="77" xr:uid="{00000000-0005-0000-0000-000089000000}"/>
    <cellStyle name="Linked Cell 2" xfId="78" xr:uid="{00000000-0005-0000-0000-00008A000000}"/>
    <cellStyle name="Neutral 2" xfId="79" xr:uid="{00000000-0005-0000-0000-00008B000000}"/>
    <cellStyle name="Normal" xfId="0" builtinId="0"/>
    <cellStyle name="Normal 2" xfId="80" xr:uid="{00000000-0005-0000-0000-00008D000000}"/>
    <cellStyle name="Normal 2 2" xfId="175" xr:uid="{00000000-0005-0000-0000-00008E000000}"/>
    <cellStyle name="Normal 3" xfId="81" xr:uid="{00000000-0005-0000-0000-00008F000000}"/>
    <cellStyle name="Normal 4" xfId="82" xr:uid="{00000000-0005-0000-0000-000090000000}"/>
    <cellStyle name="Normal 5" xfId="83" xr:uid="{00000000-0005-0000-0000-000091000000}"/>
    <cellStyle name="Normal 5 2" xfId="163" xr:uid="{00000000-0005-0000-0000-000092000000}"/>
    <cellStyle name="Normal 6" xfId="110" xr:uid="{00000000-0005-0000-0000-000093000000}"/>
    <cellStyle name="Note 2" xfId="84" xr:uid="{00000000-0005-0000-0000-000094000000}"/>
    <cellStyle name="Null" xfId="85" xr:uid="{00000000-0005-0000-0000-000095000000}"/>
    <cellStyle name="Null 2" xfId="86" xr:uid="{00000000-0005-0000-0000-000096000000}"/>
    <cellStyle name="Null 2 2" xfId="164" xr:uid="{00000000-0005-0000-0000-000097000000}"/>
    <cellStyle name="Output 2" xfId="87" xr:uid="{00000000-0005-0000-0000-000098000000}"/>
    <cellStyle name="Percent 2" xfId="109" xr:uid="{00000000-0005-0000-0000-000099000000}"/>
    <cellStyle name="Regular" xfId="88" xr:uid="{00000000-0005-0000-0000-00009A000000}"/>
    <cellStyle name="Regular 2" xfId="89" xr:uid="{00000000-0005-0000-0000-00009B000000}"/>
    <cellStyle name="Regular 2 2" xfId="165" xr:uid="{00000000-0005-0000-0000-00009C000000}"/>
    <cellStyle name="Title 2" xfId="90" xr:uid="{00000000-0005-0000-0000-00009D000000}"/>
    <cellStyle name="TitleA" xfId="91" xr:uid="{00000000-0005-0000-0000-00009E000000}"/>
    <cellStyle name="TitleA 2" xfId="92" xr:uid="{00000000-0005-0000-0000-00009F000000}"/>
    <cellStyle name="TitleA 2 2" xfId="166" xr:uid="{00000000-0005-0000-0000-0000A0000000}"/>
    <cellStyle name="TitleC" xfId="93" xr:uid="{00000000-0005-0000-0000-0000A1000000}"/>
    <cellStyle name="TitleC 2" xfId="94" xr:uid="{00000000-0005-0000-0000-0000A2000000}"/>
    <cellStyle name="TitleC 2 2" xfId="167" xr:uid="{00000000-0005-0000-0000-0000A3000000}"/>
    <cellStyle name="TitleE8" xfId="95" xr:uid="{00000000-0005-0000-0000-0000A4000000}"/>
    <cellStyle name="TitleE8 2" xfId="96" xr:uid="{00000000-0005-0000-0000-0000A5000000}"/>
    <cellStyle name="TitleE8 2 2" xfId="168" xr:uid="{00000000-0005-0000-0000-0000A6000000}"/>
    <cellStyle name="TitleE8x" xfId="97" xr:uid="{00000000-0005-0000-0000-0000A7000000}"/>
    <cellStyle name="TitleE8x 2" xfId="98" xr:uid="{00000000-0005-0000-0000-0000A8000000}"/>
    <cellStyle name="TitleE8x 2 2" xfId="169" xr:uid="{00000000-0005-0000-0000-0000A9000000}"/>
    <cellStyle name="TitleF" xfId="99" xr:uid="{00000000-0005-0000-0000-0000AA000000}"/>
    <cellStyle name="TitleF 2" xfId="100" xr:uid="{00000000-0005-0000-0000-0000AB000000}"/>
    <cellStyle name="TitleF 2 2" xfId="170" xr:uid="{00000000-0005-0000-0000-0000AC000000}"/>
    <cellStyle name="TitleT" xfId="101" xr:uid="{00000000-0005-0000-0000-0000AD000000}"/>
    <cellStyle name="TitleT 2" xfId="102" xr:uid="{00000000-0005-0000-0000-0000AE000000}"/>
    <cellStyle name="TitleT 2 2" xfId="171" xr:uid="{00000000-0005-0000-0000-0000AF000000}"/>
    <cellStyle name="TitleYC89" xfId="103" xr:uid="{00000000-0005-0000-0000-0000B0000000}"/>
    <cellStyle name="TitleYC89 2" xfId="104" xr:uid="{00000000-0005-0000-0000-0000B1000000}"/>
    <cellStyle name="TitleYC89 2 2" xfId="172" xr:uid="{00000000-0005-0000-0000-0000B2000000}"/>
    <cellStyle name="TitleZ" xfId="105" xr:uid="{00000000-0005-0000-0000-0000B3000000}"/>
    <cellStyle name="TitleZ 2" xfId="106" xr:uid="{00000000-0005-0000-0000-0000B4000000}"/>
    <cellStyle name="TitleZ 2 2" xfId="173" xr:uid="{00000000-0005-0000-0000-0000B5000000}"/>
    <cellStyle name="Total 2" xfId="107" xr:uid="{00000000-0005-0000-0000-0000B6000000}"/>
    <cellStyle name="Warning Text 2" xfId="108" xr:uid="{00000000-0005-0000-0000-0000B7000000}"/>
  </cellStyles>
  <dxfs count="48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401"/>
  <sheetViews>
    <sheetView showZeros="0" tabSelected="1" showOutlineSymbols="0" view="pageBreakPreview" topLeftCell="B37" zoomScale="75" zoomScaleNormal="75" zoomScaleSheetLayoutView="75" workbookViewId="0">
      <selection activeCell="G8" sqref="G8"/>
    </sheetView>
  </sheetViews>
  <sheetFormatPr defaultColWidth="10.54296875" defaultRowHeight="15" x14ac:dyDescent="0.25"/>
  <cols>
    <col min="1" max="1" width="7.90625" style="14" hidden="1" customWidth="1"/>
    <col min="2" max="2" width="8.81640625" style="7" customWidth="1"/>
    <col min="3" max="3" width="36.81640625" customWidth="1"/>
    <col min="4" max="4" width="12.81640625" style="16" customWidth="1"/>
    <col min="5" max="5" width="6.81640625" customWidth="1"/>
    <col min="6" max="6" width="11.81640625" customWidth="1"/>
    <col min="7" max="7" width="11.81640625" style="61" customWidth="1"/>
    <col min="8" max="8" width="16.81640625" style="14" customWidth="1"/>
  </cols>
  <sheetData>
    <row r="1" spans="1:8" ht="15.6" x14ac:dyDescent="0.25">
      <c r="A1" s="22"/>
      <c r="B1" s="20" t="s">
        <v>648</v>
      </c>
      <c r="C1" s="21"/>
      <c r="D1" s="21"/>
      <c r="E1" s="21"/>
      <c r="F1" s="21"/>
      <c r="G1" s="43"/>
      <c r="H1" s="21"/>
    </row>
    <row r="2" spans="1:8" x14ac:dyDescent="0.25">
      <c r="A2" s="19"/>
      <c r="B2" s="8" t="s">
        <v>157</v>
      </c>
      <c r="C2" s="2"/>
      <c r="D2" s="2"/>
      <c r="E2" s="2"/>
      <c r="F2" s="2"/>
      <c r="G2" s="80"/>
      <c r="H2" s="2"/>
    </row>
    <row r="3" spans="1:8" x14ac:dyDescent="0.25">
      <c r="A3" s="11"/>
      <c r="B3" s="218"/>
      <c r="C3" s="24"/>
      <c r="D3" s="218" t="s">
        <v>0</v>
      </c>
      <c r="E3" s="24"/>
      <c r="F3" s="24"/>
      <c r="G3" s="79"/>
      <c r="H3" s="23"/>
    </row>
    <row r="4" spans="1:8" x14ac:dyDescent="0.25">
      <c r="A4" s="36" t="s">
        <v>24</v>
      </c>
      <c r="B4" s="9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78" t="s">
        <v>7</v>
      </c>
      <c r="H4" s="5" t="s">
        <v>8</v>
      </c>
    </row>
    <row r="5" spans="1:8" ht="15.6" thickBot="1" x14ac:dyDescent="0.3">
      <c r="A5" s="15"/>
      <c r="B5" s="27"/>
      <c r="C5" s="28"/>
      <c r="D5" s="29" t="s">
        <v>9</v>
      </c>
      <c r="E5" s="30"/>
      <c r="F5" s="31" t="s">
        <v>10</v>
      </c>
      <c r="G5" s="77"/>
      <c r="H5" s="32"/>
    </row>
    <row r="6" spans="1:8" s="84" customFormat="1" ht="36" customHeight="1" thickTop="1" x14ac:dyDescent="0.25">
      <c r="A6" s="137"/>
      <c r="B6" s="91" t="s">
        <v>11</v>
      </c>
      <c r="C6" s="366" t="s">
        <v>434</v>
      </c>
      <c r="D6" s="367"/>
      <c r="E6" s="367"/>
      <c r="F6" s="368"/>
      <c r="G6" s="293"/>
      <c r="H6" s="294"/>
    </row>
    <row r="7" spans="1:8" ht="36" customHeight="1" x14ac:dyDescent="0.25">
      <c r="A7" s="138"/>
      <c r="B7" s="296"/>
      <c r="C7" s="295" t="s">
        <v>18</v>
      </c>
      <c r="D7" s="300"/>
      <c r="E7" s="301"/>
      <c r="F7" s="302"/>
      <c r="G7" s="303"/>
      <c r="H7" s="304"/>
    </row>
    <row r="8" spans="1:8" s="81" customFormat="1" ht="30" customHeight="1" x14ac:dyDescent="0.25">
      <c r="A8" s="139" t="s">
        <v>80</v>
      </c>
      <c r="B8" s="93" t="s">
        <v>158</v>
      </c>
      <c r="C8" s="94" t="s">
        <v>81</v>
      </c>
      <c r="D8" s="101" t="s">
        <v>396</v>
      </c>
      <c r="E8" s="95" t="s">
        <v>26</v>
      </c>
      <c r="F8" s="96">
        <v>300</v>
      </c>
      <c r="G8" s="185"/>
      <c r="H8" s="98">
        <f>ROUND(G8*F8,2)</f>
        <v>0</v>
      </c>
    </row>
    <row r="9" spans="1:8" s="42" customFormat="1" ht="30" customHeight="1" x14ac:dyDescent="0.25">
      <c r="A9" s="140" t="s">
        <v>82</v>
      </c>
      <c r="B9" s="93" t="s">
        <v>27</v>
      </c>
      <c r="C9" s="94" t="s">
        <v>83</v>
      </c>
      <c r="D9" s="101" t="s">
        <v>397</v>
      </c>
      <c r="E9" s="95" t="s">
        <v>28</v>
      </c>
      <c r="F9" s="96">
        <v>1300</v>
      </c>
      <c r="G9" s="185"/>
      <c r="H9" s="98">
        <f>ROUND(G9*F9,2)</f>
        <v>0</v>
      </c>
    </row>
    <row r="10" spans="1:8" s="191" customFormat="1" ht="30" customHeight="1" x14ac:dyDescent="0.25">
      <c r="A10" s="190" t="s">
        <v>84</v>
      </c>
      <c r="B10" s="93" t="s">
        <v>85</v>
      </c>
      <c r="C10" s="94" t="s">
        <v>366</v>
      </c>
      <c r="D10" s="101" t="s">
        <v>397</v>
      </c>
      <c r="E10" s="95"/>
      <c r="F10" s="96"/>
      <c r="G10" s="263"/>
      <c r="H10" s="98"/>
    </row>
    <row r="11" spans="1:8" s="191" customFormat="1" ht="30" customHeight="1" x14ac:dyDescent="0.25">
      <c r="A11" s="190" t="s">
        <v>398</v>
      </c>
      <c r="B11" s="100" t="s">
        <v>29</v>
      </c>
      <c r="C11" s="94" t="s">
        <v>379</v>
      </c>
      <c r="D11" s="101" t="s">
        <v>1</v>
      </c>
      <c r="E11" s="95" t="s">
        <v>30</v>
      </c>
      <c r="F11" s="96">
        <v>225</v>
      </c>
      <c r="G11" s="185"/>
      <c r="H11" s="98">
        <f>ROUND(G11*F11,2)</f>
        <v>0</v>
      </c>
    </row>
    <row r="12" spans="1:8" s="191" customFormat="1" ht="35.4" customHeight="1" x14ac:dyDescent="0.25">
      <c r="A12" s="190" t="s">
        <v>31</v>
      </c>
      <c r="B12" s="93" t="s">
        <v>86</v>
      </c>
      <c r="C12" s="94" t="s">
        <v>32</v>
      </c>
      <c r="D12" s="101" t="s">
        <v>396</v>
      </c>
      <c r="E12" s="95"/>
      <c r="F12" s="96"/>
      <c r="G12" s="263"/>
      <c r="H12" s="98"/>
    </row>
    <row r="13" spans="1:8" s="191" customFormat="1" ht="30" customHeight="1" x14ac:dyDescent="0.25">
      <c r="A13" s="190" t="s">
        <v>399</v>
      </c>
      <c r="B13" s="100" t="s">
        <v>29</v>
      </c>
      <c r="C13" s="94" t="s">
        <v>378</v>
      </c>
      <c r="D13" s="101" t="s">
        <v>1</v>
      </c>
      <c r="E13" s="95" t="s">
        <v>26</v>
      </c>
      <c r="F13" s="96">
        <v>350</v>
      </c>
      <c r="G13" s="185"/>
      <c r="H13" s="98">
        <f>ROUND(G13*F13,2)</f>
        <v>0</v>
      </c>
    </row>
    <row r="14" spans="1:8" s="179" customFormat="1" ht="30" customHeight="1" x14ac:dyDescent="0.25">
      <c r="A14" s="192" t="s">
        <v>33</v>
      </c>
      <c r="B14" s="93" t="s">
        <v>87</v>
      </c>
      <c r="C14" s="94" t="s">
        <v>34</v>
      </c>
      <c r="D14" s="101" t="s">
        <v>396</v>
      </c>
      <c r="E14" s="95" t="s">
        <v>28</v>
      </c>
      <c r="F14" s="96">
        <v>3000</v>
      </c>
      <c r="G14" s="185"/>
      <c r="H14" s="98">
        <f>ROUND(G14*F14,2)</f>
        <v>0</v>
      </c>
    </row>
    <row r="15" spans="1:8" s="191" customFormat="1" ht="30" customHeight="1" x14ac:dyDescent="0.25">
      <c r="A15" s="190" t="s">
        <v>88</v>
      </c>
      <c r="B15" s="93" t="s">
        <v>89</v>
      </c>
      <c r="C15" s="94" t="s">
        <v>362</v>
      </c>
      <c r="D15" s="101" t="s">
        <v>361</v>
      </c>
      <c r="E15" s="95"/>
      <c r="F15" s="96"/>
      <c r="G15" s="263"/>
      <c r="H15" s="98">
        <f>ROUND(G15*F15,2)</f>
        <v>0</v>
      </c>
    </row>
    <row r="16" spans="1:8" s="191" customFormat="1" ht="30" customHeight="1" x14ac:dyDescent="0.25">
      <c r="A16" s="190" t="s">
        <v>400</v>
      </c>
      <c r="B16" s="100" t="s">
        <v>29</v>
      </c>
      <c r="C16" s="94" t="s">
        <v>360</v>
      </c>
      <c r="D16" s="101" t="s">
        <v>1</v>
      </c>
      <c r="E16" s="95" t="s">
        <v>28</v>
      </c>
      <c r="F16" s="96">
        <v>1825</v>
      </c>
      <c r="G16" s="185"/>
      <c r="H16" s="98">
        <f>ROUND(G16*F16,2)</f>
        <v>0</v>
      </c>
    </row>
    <row r="17" spans="1:8" s="42" customFormat="1" ht="30" customHeight="1" x14ac:dyDescent="0.25">
      <c r="A17" s="140" t="s">
        <v>401</v>
      </c>
      <c r="B17" s="93" t="s">
        <v>90</v>
      </c>
      <c r="C17" s="94" t="s">
        <v>91</v>
      </c>
      <c r="D17" s="101" t="s">
        <v>359</v>
      </c>
      <c r="E17" s="95"/>
      <c r="F17" s="96"/>
      <c r="G17" s="263"/>
      <c r="H17" s="98"/>
    </row>
    <row r="18" spans="1:8" s="81" customFormat="1" ht="30" customHeight="1" x14ac:dyDescent="0.25">
      <c r="A18" s="140" t="s">
        <v>402</v>
      </c>
      <c r="B18" s="100" t="s">
        <v>29</v>
      </c>
      <c r="C18" s="94" t="s">
        <v>358</v>
      </c>
      <c r="D18" s="101" t="s">
        <v>1</v>
      </c>
      <c r="E18" s="95" t="s">
        <v>28</v>
      </c>
      <c r="F18" s="96">
        <v>1300</v>
      </c>
      <c r="G18" s="185"/>
      <c r="H18" s="98">
        <f>ROUND(G18*F18,2)</f>
        <v>0</v>
      </c>
    </row>
    <row r="19" spans="1:8" ht="36" customHeight="1" x14ac:dyDescent="0.25">
      <c r="A19" s="138"/>
      <c r="B19" s="92"/>
      <c r="C19" s="299" t="s">
        <v>161</v>
      </c>
      <c r="D19" s="305"/>
      <c r="E19" s="306"/>
      <c r="F19" s="302"/>
      <c r="G19" s="303"/>
      <c r="H19" s="304"/>
    </row>
    <row r="20" spans="1:8" s="81" customFormat="1" ht="30" customHeight="1" x14ac:dyDescent="0.25">
      <c r="A20" s="141" t="s">
        <v>60</v>
      </c>
      <c r="B20" s="93" t="s">
        <v>92</v>
      </c>
      <c r="C20" s="94" t="s">
        <v>61</v>
      </c>
      <c r="D20" s="101" t="s">
        <v>396</v>
      </c>
      <c r="E20" s="95"/>
      <c r="F20" s="96"/>
      <c r="G20" s="263"/>
      <c r="H20" s="98"/>
    </row>
    <row r="21" spans="1:8" s="42" customFormat="1" ht="30" customHeight="1" x14ac:dyDescent="0.25">
      <c r="A21" s="141" t="s">
        <v>62</v>
      </c>
      <c r="B21" s="100" t="s">
        <v>29</v>
      </c>
      <c r="C21" s="94" t="s">
        <v>63</v>
      </c>
      <c r="D21" s="101" t="s">
        <v>1</v>
      </c>
      <c r="E21" s="95" t="s">
        <v>28</v>
      </c>
      <c r="F21" s="96">
        <v>1075</v>
      </c>
      <c r="G21" s="185"/>
      <c r="H21" s="98">
        <f>ROUND(G21*F21,2)</f>
        <v>0</v>
      </c>
    </row>
    <row r="22" spans="1:8" s="42" customFormat="1" ht="30" customHeight="1" x14ac:dyDescent="0.25">
      <c r="A22" s="141" t="s">
        <v>162</v>
      </c>
      <c r="B22" s="100" t="s">
        <v>36</v>
      </c>
      <c r="C22" s="94" t="s">
        <v>163</v>
      </c>
      <c r="D22" s="101" t="s">
        <v>1</v>
      </c>
      <c r="E22" s="95" t="s">
        <v>28</v>
      </c>
      <c r="F22" s="96">
        <v>350</v>
      </c>
      <c r="G22" s="185"/>
      <c r="H22" s="98">
        <f>ROUND(G22*F22,2)</f>
        <v>0</v>
      </c>
    </row>
    <row r="23" spans="1:8" s="42" customFormat="1" ht="30" customHeight="1" x14ac:dyDescent="0.25">
      <c r="A23" s="141" t="s">
        <v>403</v>
      </c>
      <c r="B23" s="93" t="s">
        <v>93</v>
      </c>
      <c r="C23" s="94" t="s">
        <v>377</v>
      </c>
      <c r="D23" s="101" t="s">
        <v>164</v>
      </c>
      <c r="E23" s="95"/>
      <c r="F23" s="96"/>
      <c r="G23" s="263"/>
      <c r="H23" s="98"/>
    </row>
    <row r="24" spans="1:8" s="42" customFormat="1" ht="36" customHeight="1" x14ac:dyDescent="0.25">
      <c r="A24" s="141" t="s">
        <v>406</v>
      </c>
      <c r="B24" s="187" t="s">
        <v>29</v>
      </c>
      <c r="C24" s="223" t="s">
        <v>522</v>
      </c>
      <c r="D24" s="224" t="s">
        <v>1</v>
      </c>
      <c r="E24" s="225" t="s">
        <v>28</v>
      </c>
      <c r="F24" s="226">
        <v>230</v>
      </c>
      <c r="G24" s="185"/>
      <c r="H24" s="227">
        <f>ROUND(G24*F24,2)</f>
        <v>0</v>
      </c>
    </row>
    <row r="25" spans="1:8" s="42" customFormat="1" ht="36" customHeight="1" x14ac:dyDescent="0.25">
      <c r="A25" s="141" t="s">
        <v>404</v>
      </c>
      <c r="B25" s="93" t="s">
        <v>94</v>
      </c>
      <c r="C25" s="94" t="s">
        <v>376</v>
      </c>
      <c r="D25" s="101" t="s">
        <v>405</v>
      </c>
      <c r="E25" s="95"/>
      <c r="F25" s="96"/>
      <c r="G25" s="263"/>
      <c r="H25" s="98"/>
    </row>
    <row r="26" spans="1:8" s="42" customFormat="1" ht="36" customHeight="1" x14ac:dyDescent="0.25">
      <c r="A26" s="141" t="s">
        <v>407</v>
      </c>
      <c r="B26" s="100" t="s">
        <v>29</v>
      </c>
      <c r="C26" s="94" t="s">
        <v>518</v>
      </c>
      <c r="D26" s="101" t="s">
        <v>1</v>
      </c>
      <c r="E26" s="95" t="s">
        <v>28</v>
      </c>
      <c r="F26" s="96">
        <v>25</v>
      </c>
      <c r="G26" s="185"/>
      <c r="H26" s="98">
        <f>ROUND(G26*F26,2)</f>
        <v>0</v>
      </c>
    </row>
    <row r="27" spans="1:8" s="42" customFormat="1" ht="36" customHeight="1" x14ac:dyDescent="0.25">
      <c r="A27" s="141" t="s">
        <v>408</v>
      </c>
      <c r="B27" s="100" t="s">
        <v>36</v>
      </c>
      <c r="C27" s="94" t="s">
        <v>519</v>
      </c>
      <c r="D27" s="101" t="s">
        <v>1</v>
      </c>
      <c r="E27" s="95" t="s">
        <v>28</v>
      </c>
      <c r="F27" s="96">
        <v>1000</v>
      </c>
      <c r="G27" s="185"/>
      <c r="H27" s="98">
        <f>ROUND(G27*F27,2)</f>
        <v>0</v>
      </c>
    </row>
    <row r="28" spans="1:8" s="42" customFormat="1" ht="36" customHeight="1" x14ac:dyDescent="0.25">
      <c r="A28" s="141" t="s">
        <v>409</v>
      </c>
      <c r="B28" s="100" t="s">
        <v>46</v>
      </c>
      <c r="C28" s="94" t="s">
        <v>520</v>
      </c>
      <c r="D28" s="101" t="s">
        <v>1</v>
      </c>
      <c r="E28" s="95" t="s">
        <v>28</v>
      </c>
      <c r="F28" s="96">
        <v>25</v>
      </c>
      <c r="G28" s="185"/>
      <c r="H28" s="98">
        <f>ROUND(G28*F28,2)</f>
        <v>0</v>
      </c>
    </row>
    <row r="29" spans="1:8" s="42" customFormat="1" ht="36" customHeight="1" x14ac:dyDescent="0.25">
      <c r="A29" s="141" t="s">
        <v>410</v>
      </c>
      <c r="B29" s="132" t="s">
        <v>57</v>
      </c>
      <c r="C29" s="133" t="s">
        <v>521</v>
      </c>
      <c r="D29" s="134" t="s">
        <v>1</v>
      </c>
      <c r="E29" s="135" t="s">
        <v>28</v>
      </c>
      <c r="F29" s="136">
        <v>600</v>
      </c>
      <c r="G29" s="157"/>
      <c r="H29" s="151">
        <f>ROUND(G29*F29,2)</f>
        <v>0</v>
      </c>
    </row>
    <row r="30" spans="1:8" s="42" customFormat="1" ht="36" customHeight="1" x14ac:dyDescent="0.25">
      <c r="A30" s="141" t="s">
        <v>237</v>
      </c>
      <c r="B30" s="93" t="s">
        <v>95</v>
      </c>
      <c r="C30" s="94" t="s">
        <v>238</v>
      </c>
      <c r="D30" s="101" t="s">
        <v>405</v>
      </c>
      <c r="E30" s="95"/>
      <c r="F30" s="96"/>
      <c r="G30" s="263"/>
      <c r="H30" s="98"/>
    </row>
    <row r="31" spans="1:8" s="42" customFormat="1" ht="36" customHeight="1" x14ac:dyDescent="0.25">
      <c r="A31" s="141" t="s">
        <v>430</v>
      </c>
      <c r="B31" s="100" t="s">
        <v>29</v>
      </c>
      <c r="C31" s="94" t="s">
        <v>524</v>
      </c>
      <c r="D31" s="101" t="s">
        <v>1</v>
      </c>
      <c r="E31" s="95" t="s">
        <v>28</v>
      </c>
      <c r="F31" s="96">
        <v>60</v>
      </c>
      <c r="G31" s="185"/>
      <c r="H31" s="98">
        <f>ROUND(G31*F31,2)</f>
        <v>0</v>
      </c>
    </row>
    <row r="32" spans="1:8" s="42" customFormat="1" ht="36" customHeight="1" x14ac:dyDescent="0.25">
      <c r="A32" s="141" t="s">
        <v>239</v>
      </c>
      <c r="B32" s="102" t="s">
        <v>101</v>
      </c>
      <c r="C32" s="94" t="s">
        <v>240</v>
      </c>
      <c r="D32" s="101" t="s">
        <v>405</v>
      </c>
      <c r="E32" s="95"/>
      <c r="F32" s="96"/>
      <c r="G32" s="263"/>
      <c r="H32" s="98"/>
    </row>
    <row r="33" spans="1:8" s="42" customFormat="1" ht="36" customHeight="1" x14ac:dyDescent="0.25">
      <c r="A33" s="141" t="s">
        <v>411</v>
      </c>
      <c r="B33" s="100" t="s">
        <v>29</v>
      </c>
      <c r="C33" s="94" t="s">
        <v>523</v>
      </c>
      <c r="D33" s="101" t="s">
        <v>1</v>
      </c>
      <c r="E33" s="95" t="s">
        <v>28</v>
      </c>
      <c r="F33" s="96">
        <v>10</v>
      </c>
      <c r="G33" s="185"/>
      <c r="H33" s="98">
        <f>ROUND(G33*F33,2)</f>
        <v>0</v>
      </c>
    </row>
    <row r="34" spans="1:8" s="42" customFormat="1" ht="36" customHeight="1" x14ac:dyDescent="0.25">
      <c r="A34" s="141" t="s">
        <v>412</v>
      </c>
      <c r="B34" s="100" t="s">
        <v>36</v>
      </c>
      <c r="C34" s="94" t="s">
        <v>525</v>
      </c>
      <c r="D34" s="101" t="s">
        <v>1</v>
      </c>
      <c r="E34" s="95" t="s">
        <v>28</v>
      </c>
      <c r="F34" s="96">
        <v>250</v>
      </c>
      <c r="G34" s="185"/>
      <c r="H34" s="98">
        <f>ROUND(G34*F34,2)</f>
        <v>0</v>
      </c>
    </row>
    <row r="35" spans="1:8" s="42" customFormat="1" ht="36" customHeight="1" x14ac:dyDescent="0.25">
      <c r="A35" s="141" t="s">
        <v>413</v>
      </c>
      <c r="B35" s="100" t="s">
        <v>46</v>
      </c>
      <c r="C35" s="94" t="s">
        <v>526</v>
      </c>
      <c r="D35" s="101" t="s">
        <v>1</v>
      </c>
      <c r="E35" s="95" t="s">
        <v>28</v>
      </c>
      <c r="F35" s="96">
        <v>10</v>
      </c>
      <c r="G35" s="185"/>
      <c r="H35" s="98">
        <f>ROUND(G35*F35,2)</f>
        <v>0</v>
      </c>
    </row>
    <row r="36" spans="1:8" s="42" customFormat="1" ht="36" customHeight="1" x14ac:dyDescent="0.25">
      <c r="A36" s="141" t="s">
        <v>414</v>
      </c>
      <c r="B36" s="100" t="s">
        <v>57</v>
      </c>
      <c r="C36" s="94" t="s">
        <v>527</v>
      </c>
      <c r="D36" s="101" t="s">
        <v>1</v>
      </c>
      <c r="E36" s="95" t="s">
        <v>28</v>
      </c>
      <c r="F36" s="96">
        <v>150</v>
      </c>
      <c r="G36" s="185"/>
      <c r="H36" s="98">
        <f>ROUND(G36*F36,2)</f>
        <v>0</v>
      </c>
    </row>
    <row r="37" spans="1:8" s="50" customFormat="1" ht="36" customHeight="1" x14ac:dyDescent="0.25">
      <c r="A37" s="142"/>
      <c r="B37" s="93" t="s">
        <v>104</v>
      </c>
      <c r="C37" s="104" t="s">
        <v>375</v>
      </c>
      <c r="D37" s="123" t="s">
        <v>224</v>
      </c>
      <c r="E37" s="105" t="s">
        <v>28</v>
      </c>
      <c r="F37" s="106">
        <v>1150</v>
      </c>
      <c r="G37" s="185"/>
      <c r="H37" s="107">
        <f>ROUND(G37*F37,2)</f>
        <v>0</v>
      </c>
    </row>
    <row r="38" spans="1:8" s="42" customFormat="1" ht="30" customHeight="1" x14ac:dyDescent="0.25">
      <c r="A38" s="141" t="s">
        <v>37</v>
      </c>
      <c r="B38" s="93" t="s">
        <v>107</v>
      </c>
      <c r="C38" s="94" t="s">
        <v>38</v>
      </c>
      <c r="D38" s="101" t="s">
        <v>164</v>
      </c>
      <c r="E38" s="95"/>
      <c r="F38" s="96"/>
      <c r="G38" s="263"/>
      <c r="H38" s="98"/>
    </row>
    <row r="39" spans="1:8" s="42" customFormat="1" ht="30" customHeight="1" x14ac:dyDescent="0.25">
      <c r="A39" s="141" t="s">
        <v>39</v>
      </c>
      <c r="B39" s="100" t="s">
        <v>29</v>
      </c>
      <c r="C39" s="94" t="s">
        <v>40</v>
      </c>
      <c r="D39" s="101" t="s">
        <v>1</v>
      </c>
      <c r="E39" s="95" t="s">
        <v>35</v>
      </c>
      <c r="F39" s="96">
        <v>2200</v>
      </c>
      <c r="G39" s="185"/>
      <c r="H39" s="98">
        <f>ROUND(G39*F39,2)</f>
        <v>0</v>
      </c>
    </row>
    <row r="40" spans="1:8" s="42" customFormat="1" ht="30" customHeight="1" x14ac:dyDescent="0.25">
      <c r="A40" s="141" t="s">
        <v>41</v>
      </c>
      <c r="B40" s="93" t="s">
        <v>109</v>
      </c>
      <c r="C40" s="94" t="s">
        <v>42</v>
      </c>
      <c r="D40" s="101" t="s">
        <v>164</v>
      </c>
      <c r="E40" s="95"/>
      <c r="F40" s="96"/>
      <c r="G40" s="263"/>
      <c r="H40" s="98"/>
    </row>
    <row r="41" spans="1:8" s="42" customFormat="1" ht="30" customHeight="1" x14ac:dyDescent="0.25">
      <c r="A41" s="143" t="s">
        <v>165</v>
      </c>
      <c r="B41" s="100" t="s">
        <v>29</v>
      </c>
      <c r="C41" s="228" t="s">
        <v>166</v>
      </c>
      <c r="D41" s="229" t="s">
        <v>1</v>
      </c>
      <c r="E41" s="229" t="s">
        <v>35</v>
      </c>
      <c r="F41" s="96">
        <v>600</v>
      </c>
      <c r="G41" s="185"/>
      <c r="H41" s="98">
        <f>ROUND(G41*F41,2)</f>
        <v>0</v>
      </c>
    </row>
    <row r="42" spans="1:8" s="42" customFormat="1" ht="30" customHeight="1" x14ac:dyDescent="0.25">
      <c r="A42" s="141" t="s">
        <v>43</v>
      </c>
      <c r="B42" s="100" t="s">
        <v>36</v>
      </c>
      <c r="C42" s="94" t="s">
        <v>44</v>
      </c>
      <c r="D42" s="101" t="s">
        <v>1</v>
      </c>
      <c r="E42" s="95" t="s">
        <v>35</v>
      </c>
      <c r="F42" s="96">
        <v>3825</v>
      </c>
      <c r="G42" s="185"/>
      <c r="H42" s="98">
        <f>ROUND(G42*F42,2)</f>
        <v>0</v>
      </c>
    </row>
    <row r="43" spans="1:8" s="81" customFormat="1" ht="30" customHeight="1" x14ac:dyDescent="0.25">
      <c r="A43" s="141" t="s">
        <v>149</v>
      </c>
      <c r="B43" s="93" t="s">
        <v>110</v>
      </c>
      <c r="C43" s="94" t="s">
        <v>150</v>
      </c>
      <c r="D43" s="101" t="s">
        <v>96</v>
      </c>
      <c r="E43" s="95"/>
      <c r="F43" s="96"/>
      <c r="G43" s="263"/>
      <c r="H43" s="98"/>
    </row>
    <row r="44" spans="1:8" s="42" customFormat="1" ht="30" customHeight="1" x14ac:dyDescent="0.25">
      <c r="A44" s="141" t="s">
        <v>167</v>
      </c>
      <c r="B44" s="100" t="s">
        <v>29</v>
      </c>
      <c r="C44" s="94" t="s">
        <v>168</v>
      </c>
      <c r="D44" s="101" t="s">
        <v>1</v>
      </c>
      <c r="E44" s="95" t="s">
        <v>28</v>
      </c>
      <c r="F44" s="96">
        <v>20</v>
      </c>
      <c r="G44" s="185"/>
      <c r="H44" s="98">
        <f>ROUND(G44*F44,2)</f>
        <v>0</v>
      </c>
    </row>
    <row r="45" spans="1:8" s="42" customFormat="1" ht="30" customHeight="1" x14ac:dyDescent="0.25">
      <c r="A45" s="141" t="s">
        <v>151</v>
      </c>
      <c r="B45" s="100" t="s">
        <v>36</v>
      </c>
      <c r="C45" s="94" t="s">
        <v>97</v>
      </c>
      <c r="D45" s="101" t="s">
        <v>1</v>
      </c>
      <c r="E45" s="95" t="s">
        <v>28</v>
      </c>
      <c r="F45" s="96">
        <v>1525</v>
      </c>
      <c r="G45" s="185"/>
      <c r="H45" s="98">
        <f>ROUND(G45*F45,2)</f>
        <v>0</v>
      </c>
    </row>
    <row r="46" spans="1:8" s="42" customFormat="1" ht="30" customHeight="1" x14ac:dyDescent="0.25">
      <c r="A46" s="141" t="s">
        <v>395</v>
      </c>
      <c r="B46" s="187" t="s">
        <v>46</v>
      </c>
      <c r="C46" s="223" t="s">
        <v>394</v>
      </c>
      <c r="D46" s="224" t="s">
        <v>1</v>
      </c>
      <c r="E46" s="225" t="s">
        <v>28</v>
      </c>
      <c r="F46" s="226">
        <v>330</v>
      </c>
      <c r="G46" s="185"/>
      <c r="H46" s="227">
        <f>ROUND(G46*F46,2)</f>
        <v>0</v>
      </c>
    </row>
    <row r="47" spans="1:8" s="81" customFormat="1" ht="30" customHeight="1" x14ac:dyDescent="0.25">
      <c r="A47" s="141" t="s">
        <v>415</v>
      </c>
      <c r="B47" s="93" t="s">
        <v>114</v>
      </c>
      <c r="C47" s="94" t="s">
        <v>352</v>
      </c>
      <c r="D47" s="101" t="s">
        <v>416</v>
      </c>
      <c r="E47" s="95"/>
      <c r="F47" s="96"/>
      <c r="G47" s="263"/>
      <c r="H47" s="98"/>
    </row>
    <row r="48" spans="1:8" s="42" customFormat="1" ht="30" customHeight="1" x14ac:dyDescent="0.25">
      <c r="A48" s="141" t="s">
        <v>417</v>
      </c>
      <c r="B48" s="100" t="s">
        <v>29</v>
      </c>
      <c r="C48" s="94" t="s">
        <v>528</v>
      </c>
      <c r="D48" s="101" t="s">
        <v>177</v>
      </c>
      <c r="E48" s="95" t="s">
        <v>28</v>
      </c>
      <c r="F48" s="96">
        <v>45</v>
      </c>
      <c r="G48" s="185"/>
      <c r="H48" s="98">
        <f t="shared" ref="H48:H54" si="0">ROUND(G48*F48,2)</f>
        <v>0</v>
      </c>
    </row>
    <row r="49" spans="1:8" s="42" customFormat="1" ht="30" customHeight="1" x14ac:dyDescent="0.25">
      <c r="A49" s="141" t="s">
        <v>418</v>
      </c>
      <c r="B49" s="100" t="s">
        <v>36</v>
      </c>
      <c r="C49" s="94" t="s">
        <v>604</v>
      </c>
      <c r="D49" s="101" t="s">
        <v>244</v>
      </c>
      <c r="E49" s="95" t="s">
        <v>28</v>
      </c>
      <c r="F49" s="96">
        <v>875</v>
      </c>
      <c r="G49" s="185"/>
      <c r="H49" s="98">
        <f t="shared" si="0"/>
        <v>0</v>
      </c>
    </row>
    <row r="50" spans="1:8" s="42" customFormat="1" ht="36" customHeight="1" x14ac:dyDescent="0.25">
      <c r="A50" s="141" t="s">
        <v>419</v>
      </c>
      <c r="B50" s="100" t="s">
        <v>46</v>
      </c>
      <c r="C50" s="94" t="s">
        <v>603</v>
      </c>
      <c r="D50" s="123" t="s">
        <v>201</v>
      </c>
      <c r="E50" s="95" t="s">
        <v>28</v>
      </c>
      <c r="F50" s="96">
        <v>85</v>
      </c>
      <c r="G50" s="185"/>
      <c r="H50" s="98">
        <f t="shared" si="0"/>
        <v>0</v>
      </c>
    </row>
    <row r="51" spans="1:8" s="42" customFormat="1" ht="30" customHeight="1" x14ac:dyDescent="0.25">
      <c r="A51" s="141" t="s">
        <v>420</v>
      </c>
      <c r="B51" s="100" t="s">
        <v>57</v>
      </c>
      <c r="C51" s="94" t="s">
        <v>605</v>
      </c>
      <c r="D51" s="101" t="s">
        <v>178</v>
      </c>
      <c r="E51" s="95" t="s">
        <v>28</v>
      </c>
      <c r="F51" s="96">
        <v>20</v>
      </c>
      <c r="G51" s="185"/>
      <c r="H51" s="98">
        <f t="shared" si="0"/>
        <v>0</v>
      </c>
    </row>
    <row r="52" spans="1:8" s="74" customFormat="1" ht="36" customHeight="1" x14ac:dyDescent="0.25">
      <c r="A52" s="142" t="s">
        <v>600</v>
      </c>
      <c r="B52" s="278" t="s">
        <v>116</v>
      </c>
      <c r="C52" s="154" t="s">
        <v>533</v>
      </c>
      <c r="D52" s="279" t="s">
        <v>328</v>
      </c>
      <c r="E52" s="155" t="s">
        <v>28</v>
      </c>
      <c r="F52" s="280">
        <v>1135</v>
      </c>
      <c r="G52" s="157"/>
      <c r="H52" s="158">
        <f t="shared" si="0"/>
        <v>0</v>
      </c>
    </row>
    <row r="53" spans="1:8" s="74" customFormat="1" ht="36" customHeight="1" x14ac:dyDescent="0.25">
      <c r="A53" s="142"/>
      <c r="B53" s="93" t="s">
        <v>119</v>
      </c>
      <c r="C53" s="108" t="s">
        <v>532</v>
      </c>
      <c r="D53" s="123" t="s">
        <v>328</v>
      </c>
      <c r="E53" s="105" t="s">
        <v>28</v>
      </c>
      <c r="F53" s="109">
        <v>510</v>
      </c>
      <c r="G53" s="185"/>
      <c r="H53" s="107">
        <f t="shared" si="0"/>
        <v>0</v>
      </c>
    </row>
    <row r="54" spans="1:8" s="42" customFormat="1" ht="30" customHeight="1" x14ac:dyDescent="0.25">
      <c r="A54" s="193" t="s">
        <v>432</v>
      </c>
      <c r="B54" s="170" t="s">
        <v>124</v>
      </c>
      <c r="C54" s="195" t="s">
        <v>350</v>
      </c>
      <c r="D54" s="123" t="s">
        <v>159</v>
      </c>
      <c r="E54" s="197" t="s">
        <v>28</v>
      </c>
      <c r="F54" s="199">
        <v>650</v>
      </c>
      <c r="G54" s="264"/>
      <c r="H54" s="198">
        <f t="shared" si="0"/>
        <v>0</v>
      </c>
    </row>
    <row r="55" spans="1:8" s="81" customFormat="1" ht="30" customHeight="1" x14ac:dyDescent="0.25">
      <c r="A55" s="141" t="s">
        <v>241</v>
      </c>
      <c r="B55" s="93" t="s">
        <v>129</v>
      </c>
      <c r="C55" s="94" t="s">
        <v>242</v>
      </c>
      <c r="D55" s="101" t="s">
        <v>416</v>
      </c>
      <c r="E55" s="95"/>
      <c r="F55" s="96"/>
      <c r="G55" s="263"/>
      <c r="H55" s="98"/>
    </row>
    <row r="56" spans="1:8" s="42" customFormat="1" ht="30" customHeight="1" x14ac:dyDescent="0.25">
      <c r="A56" s="141" t="s">
        <v>243</v>
      </c>
      <c r="B56" s="100" t="s">
        <v>393</v>
      </c>
      <c r="C56" s="94" t="s">
        <v>606</v>
      </c>
      <c r="D56" s="101" t="s">
        <v>244</v>
      </c>
      <c r="E56" s="95"/>
      <c r="F56" s="96"/>
      <c r="G56" s="263"/>
      <c r="H56" s="98"/>
    </row>
    <row r="57" spans="1:8" s="42" customFormat="1" ht="30" customHeight="1" x14ac:dyDescent="0.25">
      <c r="A57" s="141" t="s">
        <v>247</v>
      </c>
      <c r="B57" s="110" t="s">
        <v>98</v>
      </c>
      <c r="C57" s="94" t="s">
        <v>248</v>
      </c>
      <c r="D57" s="101"/>
      <c r="E57" s="95" t="s">
        <v>28</v>
      </c>
      <c r="F57" s="96">
        <v>30</v>
      </c>
      <c r="G57" s="185"/>
      <c r="H57" s="98">
        <f>ROUND(G57*F57,2)</f>
        <v>0</v>
      </c>
    </row>
    <row r="58" spans="1:8" s="42" customFormat="1" ht="30" customHeight="1" x14ac:dyDescent="0.25">
      <c r="A58" s="141" t="s">
        <v>271</v>
      </c>
      <c r="B58" s="110" t="s">
        <v>99</v>
      </c>
      <c r="C58" s="94" t="s">
        <v>272</v>
      </c>
      <c r="D58" s="101" t="s">
        <v>1</v>
      </c>
      <c r="E58" s="95" t="s">
        <v>28</v>
      </c>
      <c r="F58" s="96">
        <v>425</v>
      </c>
      <c r="G58" s="185"/>
      <c r="H58" s="98">
        <f>ROUND(G58*F58,2)</f>
        <v>0</v>
      </c>
    </row>
    <row r="59" spans="1:8" s="81" customFormat="1" ht="30" customHeight="1" x14ac:dyDescent="0.25">
      <c r="A59" s="141" t="s">
        <v>249</v>
      </c>
      <c r="B59" s="111" t="s">
        <v>131</v>
      </c>
      <c r="C59" s="94" t="s">
        <v>250</v>
      </c>
      <c r="D59" s="101" t="s">
        <v>251</v>
      </c>
      <c r="E59" s="95"/>
      <c r="F59" s="96"/>
      <c r="G59" s="263"/>
      <c r="H59" s="98"/>
    </row>
    <row r="60" spans="1:8" s="42" customFormat="1" ht="30" customHeight="1" x14ac:dyDescent="0.25">
      <c r="A60" s="141" t="s">
        <v>421</v>
      </c>
      <c r="B60" s="100" t="s">
        <v>29</v>
      </c>
      <c r="C60" s="94" t="s">
        <v>374</v>
      </c>
      <c r="D60" s="101" t="s">
        <v>1</v>
      </c>
      <c r="E60" s="95" t="s">
        <v>45</v>
      </c>
      <c r="F60" s="96">
        <v>1250</v>
      </c>
      <c r="G60" s="185"/>
      <c r="H60" s="98">
        <f>ROUND(G60*F60,2)</f>
        <v>0</v>
      </c>
    </row>
    <row r="61" spans="1:8" s="42" customFormat="1" ht="30" customHeight="1" x14ac:dyDescent="0.25">
      <c r="A61" s="141" t="s">
        <v>422</v>
      </c>
      <c r="B61" s="100" t="s">
        <v>36</v>
      </c>
      <c r="C61" s="94" t="s">
        <v>441</v>
      </c>
      <c r="D61" s="101"/>
      <c r="E61" s="95" t="s">
        <v>45</v>
      </c>
      <c r="F61" s="96">
        <v>175</v>
      </c>
      <c r="G61" s="185"/>
      <c r="H61" s="98">
        <f>ROUND(G61*F61,2)</f>
        <v>0</v>
      </c>
    </row>
    <row r="62" spans="1:8" s="42" customFormat="1" ht="30" customHeight="1" x14ac:dyDescent="0.25">
      <c r="A62" s="141" t="s">
        <v>423</v>
      </c>
      <c r="B62" s="100" t="s">
        <v>46</v>
      </c>
      <c r="C62" s="94" t="s">
        <v>373</v>
      </c>
      <c r="D62" s="101" t="s">
        <v>1</v>
      </c>
      <c r="E62" s="95" t="s">
        <v>45</v>
      </c>
      <c r="F62" s="96">
        <v>155</v>
      </c>
      <c r="G62" s="185"/>
      <c r="H62" s="98">
        <f>ROUND(G62*F62,2)</f>
        <v>0</v>
      </c>
    </row>
    <row r="63" spans="1:8" s="201" customFormat="1" ht="30" customHeight="1" x14ac:dyDescent="0.25">
      <c r="A63" s="200" t="s">
        <v>252</v>
      </c>
      <c r="B63" s="111" t="s">
        <v>134</v>
      </c>
      <c r="C63" s="94" t="s">
        <v>253</v>
      </c>
      <c r="D63" s="101" t="s">
        <v>251</v>
      </c>
      <c r="E63" s="95"/>
      <c r="F63" s="96"/>
      <c r="G63" s="263"/>
      <c r="H63" s="98"/>
    </row>
    <row r="64" spans="1:8" s="201" customFormat="1" ht="36" customHeight="1" x14ac:dyDescent="0.25">
      <c r="A64" s="202" t="s">
        <v>254</v>
      </c>
      <c r="B64" s="100" t="s">
        <v>29</v>
      </c>
      <c r="C64" s="195" t="s">
        <v>534</v>
      </c>
      <c r="D64" s="196" t="s">
        <v>111</v>
      </c>
      <c r="E64" s="197" t="s">
        <v>45</v>
      </c>
      <c r="F64" s="230">
        <v>20</v>
      </c>
      <c r="G64" s="264"/>
      <c r="H64" s="198">
        <f t="shared" ref="H64" si="1">ROUND(G64*F64,2)</f>
        <v>0</v>
      </c>
    </row>
    <row r="65" spans="1:8" s="201" customFormat="1" ht="36" customHeight="1" x14ac:dyDescent="0.25">
      <c r="A65" s="200" t="s">
        <v>424</v>
      </c>
      <c r="B65" s="100" t="s">
        <v>36</v>
      </c>
      <c r="C65" s="94" t="s">
        <v>529</v>
      </c>
      <c r="D65" s="101" t="s">
        <v>111</v>
      </c>
      <c r="E65" s="95" t="s">
        <v>45</v>
      </c>
      <c r="F65" s="96">
        <v>900</v>
      </c>
      <c r="G65" s="185"/>
      <c r="H65" s="98">
        <f>ROUND(G65*F65,2)</f>
        <v>0</v>
      </c>
    </row>
    <row r="66" spans="1:8" s="201" customFormat="1" ht="36" customHeight="1" x14ac:dyDescent="0.25">
      <c r="A66" s="200" t="s">
        <v>425</v>
      </c>
      <c r="B66" s="100" t="s">
        <v>46</v>
      </c>
      <c r="C66" s="94" t="s">
        <v>530</v>
      </c>
      <c r="D66" s="101" t="s">
        <v>102</v>
      </c>
      <c r="E66" s="95" t="s">
        <v>45</v>
      </c>
      <c r="F66" s="96">
        <v>150</v>
      </c>
      <c r="G66" s="185"/>
      <c r="H66" s="98">
        <f>ROUND(G66*F66,2)</f>
        <v>0</v>
      </c>
    </row>
    <row r="67" spans="1:8" s="203" customFormat="1" ht="36" customHeight="1" x14ac:dyDescent="0.25">
      <c r="A67" s="200" t="s">
        <v>426</v>
      </c>
      <c r="B67" s="231" t="s">
        <v>57</v>
      </c>
      <c r="C67" s="94" t="s">
        <v>531</v>
      </c>
      <c r="D67" s="101" t="s">
        <v>372</v>
      </c>
      <c r="E67" s="95" t="s">
        <v>45</v>
      </c>
      <c r="F67" s="96">
        <v>145</v>
      </c>
      <c r="G67" s="185"/>
      <c r="H67" s="98">
        <f>ROUND(G67*F67,2)</f>
        <v>0</v>
      </c>
    </row>
    <row r="68" spans="1:8" s="81" customFormat="1" ht="50.4" customHeight="1" x14ac:dyDescent="0.25">
      <c r="A68" s="193"/>
      <c r="B68" s="231" t="s">
        <v>59</v>
      </c>
      <c r="C68" s="216" t="s">
        <v>632</v>
      </c>
      <c r="D68" s="232" t="s">
        <v>592</v>
      </c>
      <c r="E68" s="233" t="s">
        <v>45</v>
      </c>
      <c r="F68" s="234">
        <v>25</v>
      </c>
      <c r="G68" s="265"/>
      <c r="H68" s="235">
        <f t="shared" ref="H68:H69" si="2">ROUND(G68*F68,2)</f>
        <v>0</v>
      </c>
    </row>
    <row r="69" spans="1:8" s="42" customFormat="1" ht="30" customHeight="1" x14ac:dyDescent="0.25">
      <c r="A69" s="193"/>
      <c r="B69" s="194" t="s">
        <v>112</v>
      </c>
      <c r="C69" s="195" t="s">
        <v>608</v>
      </c>
      <c r="D69" s="123" t="s">
        <v>351</v>
      </c>
      <c r="E69" s="197" t="s">
        <v>45</v>
      </c>
      <c r="F69" s="230">
        <v>45</v>
      </c>
      <c r="G69" s="264"/>
      <c r="H69" s="198">
        <f t="shared" si="2"/>
        <v>0</v>
      </c>
    </row>
    <row r="70" spans="1:8" s="42" customFormat="1" ht="30" customHeight="1" x14ac:dyDescent="0.25">
      <c r="A70" s="141" t="s">
        <v>169</v>
      </c>
      <c r="B70" s="111" t="s">
        <v>135</v>
      </c>
      <c r="C70" s="94" t="s">
        <v>170</v>
      </c>
      <c r="D70" s="101" t="s">
        <v>349</v>
      </c>
      <c r="E70" s="112"/>
      <c r="F70" s="96"/>
      <c r="G70" s="263"/>
      <c r="H70" s="98"/>
    </row>
    <row r="71" spans="1:8" s="42" customFormat="1" ht="30" customHeight="1" x14ac:dyDescent="0.25">
      <c r="A71" s="141" t="s">
        <v>255</v>
      </c>
      <c r="B71" s="113" t="s">
        <v>29</v>
      </c>
      <c r="C71" s="94" t="s">
        <v>256</v>
      </c>
      <c r="D71" s="101"/>
      <c r="E71" s="95"/>
      <c r="F71" s="96"/>
      <c r="G71" s="263"/>
      <c r="H71" s="98"/>
    </row>
    <row r="72" spans="1:8" s="42" customFormat="1" ht="30" customHeight="1" x14ac:dyDescent="0.25">
      <c r="A72" s="141" t="s">
        <v>171</v>
      </c>
      <c r="B72" s="114" t="s">
        <v>98</v>
      </c>
      <c r="C72" s="94" t="s">
        <v>115</v>
      </c>
      <c r="D72" s="101"/>
      <c r="E72" s="95" t="s">
        <v>30</v>
      </c>
      <c r="F72" s="96">
        <v>1975</v>
      </c>
      <c r="G72" s="185"/>
      <c r="H72" s="98">
        <f>ROUND(G72*F72,2)</f>
        <v>0</v>
      </c>
    </row>
    <row r="73" spans="1:8" s="42" customFormat="1" ht="30" customHeight="1" x14ac:dyDescent="0.25">
      <c r="A73" s="141" t="s">
        <v>172</v>
      </c>
      <c r="B73" s="113" t="s">
        <v>36</v>
      </c>
      <c r="C73" s="94" t="s">
        <v>64</v>
      </c>
      <c r="D73" s="101"/>
      <c r="E73" s="95"/>
      <c r="F73" s="96"/>
      <c r="G73" s="263"/>
      <c r="H73" s="98"/>
    </row>
    <row r="74" spans="1:8" s="42" customFormat="1" ht="30" customHeight="1" x14ac:dyDescent="0.25">
      <c r="A74" s="141" t="s">
        <v>173</v>
      </c>
      <c r="B74" s="114" t="s">
        <v>98</v>
      </c>
      <c r="C74" s="94" t="s">
        <v>115</v>
      </c>
      <c r="D74" s="101"/>
      <c r="E74" s="95" t="s">
        <v>30</v>
      </c>
      <c r="F74" s="96">
        <v>660</v>
      </c>
      <c r="G74" s="185"/>
      <c r="H74" s="98">
        <f>ROUND(G74*F74,2)</f>
        <v>0</v>
      </c>
    </row>
    <row r="75" spans="1:8" s="81" customFormat="1" ht="30" customHeight="1" x14ac:dyDescent="0.25">
      <c r="A75" s="141" t="s">
        <v>103</v>
      </c>
      <c r="B75" s="111" t="s">
        <v>137</v>
      </c>
      <c r="C75" s="94" t="s">
        <v>105</v>
      </c>
      <c r="D75" s="101" t="s">
        <v>257</v>
      </c>
      <c r="E75" s="95"/>
      <c r="F75" s="96"/>
      <c r="G75" s="263"/>
      <c r="H75" s="98"/>
    </row>
    <row r="76" spans="1:8" s="42" customFormat="1" ht="30" customHeight="1" x14ac:dyDescent="0.25">
      <c r="A76" s="141" t="s">
        <v>258</v>
      </c>
      <c r="B76" s="113" t="s">
        <v>29</v>
      </c>
      <c r="C76" s="94" t="s">
        <v>259</v>
      </c>
      <c r="D76" s="101" t="s">
        <v>1</v>
      </c>
      <c r="E76" s="95" t="s">
        <v>28</v>
      </c>
      <c r="F76" s="96">
        <v>11000</v>
      </c>
      <c r="G76" s="185"/>
      <c r="H76" s="98">
        <f>ROUND(G76*F76,2)</f>
        <v>0</v>
      </c>
    </row>
    <row r="77" spans="1:8" s="42" customFormat="1" ht="30" customHeight="1" x14ac:dyDescent="0.25">
      <c r="A77" s="205" t="s">
        <v>260</v>
      </c>
      <c r="B77" s="206" t="s">
        <v>36</v>
      </c>
      <c r="C77" s="207" t="s">
        <v>261</v>
      </c>
      <c r="D77" s="208" t="s">
        <v>1</v>
      </c>
      <c r="E77" s="209" t="s">
        <v>28</v>
      </c>
      <c r="F77" s="210">
        <v>75</v>
      </c>
      <c r="G77" s="185"/>
      <c r="H77" s="211">
        <f t="shared" ref="H77" si="3">ROUND(G77*F77,2)</f>
        <v>0</v>
      </c>
    </row>
    <row r="78" spans="1:8" s="42" customFormat="1" ht="30" customHeight="1" x14ac:dyDescent="0.25">
      <c r="A78" s="141" t="s">
        <v>106</v>
      </c>
      <c r="B78" s="153" t="s">
        <v>140</v>
      </c>
      <c r="C78" s="133" t="s">
        <v>108</v>
      </c>
      <c r="D78" s="134" t="s">
        <v>174</v>
      </c>
      <c r="E78" s="135" t="s">
        <v>35</v>
      </c>
      <c r="F78" s="159">
        <v>31</v>
      </c>
      <c r="G78" s="157"/>
      <c r="H78" s="151">
        <f>ROUND(G78*F78,2)</f>
        <v>0</v>
      </c>
    </row>
    <row r="79" spans="1:8" ht="36" customHeight="1" x14ac:dyDescent="0.25">
      <c r="A79" s="138"/>
      <c r="B79" s="92"/>
      <c r="C79" s="124" t="s">
        <v>176</v>
      </c>
      <c r="D79" s="297"/>
      <c r="E79" s="298"/>
      <c r="F79" s="291"/>
      <c r="G79" s="99"/>
      <c r="H79" s="292"/>
    </row>
    <row r="80" spans="1:8" s="81" customFormat="1" ht="36" customHeight="1" x14ac:dyDescent="0.25">
      <c r="A80" s="139" t="s">
        <v>48</v>
      </c>
      <c r="B80" s="111" t="s">
        <v>141</v>
      </c>
      <c r="C80" s="94" t="s">
        <v>49</v>
      </c>
      <c r="D80" s="101" t="s">
        <v>427</v>
      </c>
      <c r="E80" s="95"/>
      <c r="F80" s="115"/>
      <c r="G80" s="263"/>
      <c r="H80" s="116"/>
    </row>
    <row r="81" spans="1:8" s="81" customFormat="1" ht="36" customHeight="1" x14ac:dyDescent="0.25">
      <c r="A81" s="139" t="s">
        <v>428</v>
      </c>
      <c r="B81" s="100" t="s">
        <v>29</v>
      </c>
      <c r="C81" s="94" t="s">
        <v>536</v>
      </c>
      <c r="D81" s="101" t="s">
        <v>1</v>
      </c>
      <c r="E81" s="95" t="s">
        <v>28</v>
      </c>
      <c r="F81" s="115">
        <v>425</v>
      </c>
      <c r="G81" s="185"/>
      <c r="H81" s="98">
        <f>ROUND(G81*F81,2)</f>
        <v>0</v>
      </c>
    </row>
    <row r="82" spans="1:8" s="81" customFormat="1" ht="36" customHeight="1" x14ac:dyDescent="0.25">
      <c r="A82" s="204" t="s">
        <v>329</v>
      </c>
      <c r="B82" s="194" t="s">
        <v>36</v>
      </c>
      <c r="C82" s="195" t="s">
        <v>535</v>
      </c>
      <c r="D82" s="196" t="s">
        <v>1</v>
      </c>
      <c r="E82" s="197" t="s">
        <v>28</v>
      </c>
      <c r="F82" s="199">
        <v>375</v>
      </c>
      <c r="G82" s="264"/>
      <c r="H82" s="98">
        <f>ROUND(G82*F82,2)</f>
        <v>0</v>
      </c>
    </row>
    <row r="83" spans="1:8" s="81" customFormat="1" ht="30" customHeight="1" x14ac:dyDescent="0.25">
      <c r="A83" s="139" t="s">
        <v>70</v>
      </c>
      <c r="B83" s="111" t="s">
        <v>143</v>
      </c>
      <c r="C83" s="94" t="s">
        <v>71</v>
      </c>
      <c r="D83" s="101" t="s">
        <v>427</v>
      </c>
      <c r="E83" s="95"/>
      <c r="F83" s="115"/>
      <c r="G83" s="266"/>
      <c r="H83" s="116"/>
    </row>
    <row r="84" spans="1:8" s="81" customFormat="1" ht="51" customHeight="1" x14ac:dyDescent="0.25">
      <c r="A84" s="139" t="s">
        <v>348</v>
      </c>
      <c r="B84" s="100" t="s">
        <v>29</v>
      </c>
      <c r="C84" s="94" t="s">
        <v>347</v>
      </c>
      <c r="D84" s="101"/>
      <c r="E84" s="95" t="s">
        <v>28</v>
      </c>
      <c r="F84" s="115">
        <v>100</v>
      </c>
      <c r="G84" s="185"/>
      <c r="H84" s="98">
        <f>ROUND(G84*F84,2)</f>
        <v>0</v>
      </c>
    </row>
    <row r="85" spans="1:8" s="81" customFormat="1" ht="36" customHeight="1" x14ac:dyDescent="0.25">
      <c r="A85" s="139" t="s">
        <v>180</v>
      </c>
      <c r="B85" s="111" t="s">
        <v>145</v>
      </c>
      <c r="C85" s="94" t="s">
        <v>181</v>
      </c>
      <c r="D85" s="101" t="s">
        <v>427</v>
      </c>
      <c r="E85" s="95" t="s">
        <v>45</v>
      </c>
      <c r="F85" s="115">
        <v>400</v>
      </c>
      <c r="G85" s="267"/>
      <c r="H85" s="98">
        <f>ROUND(G85*F85,2)</f>
        <v>0</v>
      </c>
    </row>
    <row r="86" spans="1:8" ht="36" customHeight="1" x14ac:dyDescent="0.25">
      <c r="A86" s="138"/>
      <c r="B86" s="237"/>
      <c r="C86" s="257" t="s">
        <v>370</v>
      </c>
      <c r="D86" s="221"/>
      <c r="E86" s="237"/>
      <c r="F86" s="125"/>
      <c r="G86" s="103"/>
      <c r="H86" s="277"/>
    </row>
    <row r="87" spans="1:8" s="81" customFormat="1" ht="30" customHeight="1" x14ac:dyDescent="0.25">
      <c r="A87" s="141" t="s">
        <v>415</v>
      </c>
      <c r="B87" s="111" t="s">
        <v>146</v>
      </c>
      <c r="C87" s="94" t="s">
        <v>352</v>
      </c>
      <c r="D87" s="101" t="s">
        <v>416</v>
      </c>
      <c r="E87" s="95"/>
      <c r="F87" s="96"/>
      <c r="G87" s="263"/>
      <c r="H87" s="98"/>
    </row>
    <row r="88" spans="1:8" s="42" customFormat="1" ht="36" customHeight="1" x14ac:dyDescent="0.25">
      <c r="A88" s="141" t="s">
        <v>417</v>
      </c>
      <c r="B88" s="117" t="s">
        <v>29</v>
      </c>
      <c r="C88" s="94" t="s">
        <v>537</v>
      </c>
      <c r="D88" s="101" t="s">
        <v>177</v>
      </c>
      <c r="E88" s="95" t="s">
        <v>28</v>
      </c>
      <c r="F88" s="96">
        <v>135</v>
      </c>
      <c r="G88" s="239"/>
      <c r="H88" s="98">
        <f>ROUND(G88*F88,2)</f>
        <v>0</v>
      </c>
    </row>
    <row r="89" spans="1:8" s="42" customFormat="1" ht="30" customHeight="1" x14ac:dyDescent="0.25">
      <c r="A89" s="141" t="s">
        <v>169</v>
      </c>
      <c r="B89" s="111" t="s">
        <v>147</v>
      </c>
      <c r="C89" s="94" t="s">
        <v>170</v>
      </c>
      <c r="D89" s="101" t="s">
        <v>349</v>
      </c>
      <c r="E89" s="112"/>
      <c r="F89" s="96"/>
      <c r="G89" s="263"/>
      <c r="H89" s="98"/>
    </row>
    <row r="90" spans="1:8" s="42" customFormat="1" ht="30" customHeight="1" x14ac:dyDescent="0.25">
      <c r="A90" s="141" t="s">
        <v>255</v>
      </c>
      <c r="B90" s="100" t="s">
        <v>29</v>
      </c>
      <c r="C90" s="94" t="s">
        <v>256</v>
      </c>
      <c r="D90" s="101"/>
      <c r="E90" s="95"/>
      <c r="F90" s="96"/>
      <c r="G90" s="263"/>
      <c r="H90" s="98"/>
    </row>
    <row r="91" spans="1:8" s="42" customFormat="1" ht="30" customHeight="1" x14ac:dyDescent="0.25">
      <c r="A91" s="141" t="s">
        <v>171</v>
      </c>
      <c r="B91" s="110" t="s">
        <v>98</v>
      </c>
      <c r="C91" s="94" t="s">
        <v>115</v>
      </c>
      <c r="D91" s="101"/>
      <c r="E91" s="95" t="s">
        <v>30</v>
      </c>
      <c r="F91" s="96">
        <v>375</v>
      </c>
      <c r="G91" s="185"/>
      <c r="H91" s="98">
        <f>ROUND(G91*F91,2)</f>
        <v>0</v>
      </c>
    </row>
    <row r="92" spans="1:8" s="42" customFormat="1" ht="30" customHeight="1" x14ac:dyDescent="0.25">
      <c r="A92" s="141"/>
      <c r="B92" s="238" t="s">
        <v>148</v>
      </c>
      <c r="C92" s="223" t="s">
        <v>392</v>
      </c>
      <c r="D92" s="224" t="s">
        <v>609</v>
      </c>
      <c r="E92" s="225" t="s">
        <v>28</v>
      </c>
      <c r="F92" s="226">
        <v>45</v>
      </c>
      <c r="G92" s="239"/>
      <c r="H92" s="227">
        <f>ROUND(G92*F92,2)</f>
        <v>0</v>
      </c>
    </row>
    <row r="93" spans="1:8" ht="36" customHeight="1" x14ac:dyDescent="0.25">
      <c r="A93" s="138"/>
      <c r="B93" s="237"/>
      <c r="C93" s="257" t="s">
        <v>391</v>
      </c>
      <c r="D93" s="221"/>
      <c r="E93" s="237"/>
      <c r="F93" s="125"/>
      <c r="G93" s="103"/>
      <c r="H93" s="277"/>
    </row>
    <row r="94" spans="1:8" s="50" customFormat="1" ht="36" customHeight="1" x14ac:dyDescent="0.25">
      <c r="A94" s="76"/>
      <c r="B94" s="111" t="s">
        <v>183</v>
      </c>
      <c r="C94" s="118" t="s">
        <v>390</v>
      </c>
      <c r="D94" s="101" t="s">
        <v>610</v>
      </c>
      <c r="E94" s="46" t="s">
        <v>332</v>
      </c>
      <c r="F94" s="106">
        <v>1</v>
      </c>
      <c r="G94" s="185"/>
      <c r="H94" s="107">
        <f>ROUND(G94*F94,2)</f>
        <v>0</v>
      </c>
    </row>
    <row r="95" spans="1:8" s="50" customFormat="1" ht="50.4" customHeight="1" x14ac:dyDescent="0.25">
      <c r="A95" s="76"/>
      <c r="B95" s="111" t="s">
        <v>184</v>
      </c>
      <c r="C95" s="118" t="s">
        <v>389</v>
      </c>
      <c r="D95" s="101" t="s">
        <v>612</v>
      </c>
      <c r="E95" s="46" t="s">
        <v>332</v>
      </c>
      <c r="F95" s="106">
        <v>1</v>
      </c>
      <c r="G95" s="185"/>
      <c r="H95" s="107">
        <f>ROUND(G95*F95,2)</f>
        <v>0</v>
      </c>
    </row>
    <row r="96" spans="1:8" s="50" customFormat="1" ht="30" customHeight="1" x14ac:dyDescent="0.25">
      <c r="A96" s="76"/>
      <c r="B96" s="111" t="s">
        <v>186</v>
      </c>
      <c r="C96" s="108" t="s">
        <v>611</v>
      </c>
      <c r="D96" s="101"/>
      <c r="E96" s="105"/>
      <c r="F96" s="96"/>
      <c r="G96" s="263"/>
      <c r="H96" s="107"/>
    </row>
    <row r="97" spans="1:8" s="50" customFormat="1" ht="30" customHeight="1" x14ac:dyDescent="0.25">
      <c r="A97" s="76"/>
      <c r="B97" s="100" t="s">
        <v>29</v>
      </c>
      <c r="C97" s="108" t="s">
        <v>388</v>
      </c>
      <c r="D97" s="123" t="s">
        <v>613</v>
      </c>
      <c r="E97" s="105" t="s">
        <v>35</v>
      </c>
      <c r="F97" s="106">
        <v>3</v>
      </c>
      <c r="G97" s="185"/>
      <c r="H97" s="107">
        <f>ROUND(G97*F97,2)</f>
        <v>0</v>
      </c>
    </row>
    <row r="98" spans="1:8" s="50" customFormat="1" ht="30" customHeight="1" x14ac:dyDescent="0.25">
      <c r="A98" s="76"/>
      <c r="B98" s="100" t="s">
        <v>36</v>
      </c>
      <c r="C98" s="108" t="s">
        <v>387</v>
      </c>
      <c r="D98" s="101" t="s">
        <v>610</v>
      </c>
      <c r="E98" s="105" t="s">
        <v>35</v>
      </c>
      <c r="F98" s="106">
        <v>3</v>
      </c>
      <c r="G98" s="185"/>
      <c r="H98" s="107">
        <f>ROUND(G98*F98,2)</f>
        <v>0</v>
      </c>
    </row>
    <row r="99" spans="1:8" ht="36" customHeight="1" x14ac:dyDescent="0.25">
      <c r="A99" s="138"/>
      <c r="B99" s="92"/>
      <c r="C99" s="307" t="s">
        <v>19</v>
      </c>
      <c r="D99" s="290"/>
      <c r="E99" s="308"/>
      <c r="F99" s="291"/>
      <c r="G99" s="99"/>
      <c r="H99" s="292"/>
    </row>
    <row r="100" spans="1:8" s="81" customFormat="1" ht="30" customHeight="1" x14ac:dyDescent="0.25">
      <c r="A100" s="139" t="s">
        <v>52</v>
      </c>
      <c r="B100" s="153" t="s">
        <v>190</v>
      </c>
      <c r="C100" s="133" t="s">
        <v>53</v>
      </c>
      <c r="D100" s="134" t="s">
        <v>117</v>
      </c>
      <c r="E100" s="135" t="s">
        <v>45</v>
      </c>
      <c r="F100" s="159">
        <v>2550</v>
      </c>
      <c r="G100" s="157"/>
      <c r="H100" s="151">
        <f>ROUND(G100*F100,2)</f>
        <v>0</v>
      </c>
    </row>
    <row r="101" spans="1:8" ht="51" customHeight="1" x14ac:dyDescent="0.25">
      <c r="A101" s="138"/>
      <c r="B101" s="288"/>
      <c r="C101" s="307" t="s">
        <v>20</v>
      </c>
      <c r="D101" s="290"/>
      <c r="E101" s="308"/>
      <c r="F101" s="291"/>
      <c r="G101" s="99"/>
      <c r="H101" s="292"/>
    </row>
    <row r="102" spans="1:8" s="81" customFormat="1" ht="30" customHeight="1" x14ac:dyDescent="0.25">
      <c r="A102" s="139" t="s">
        <v>118</v>
      </c>
      <c r="B102" s="111" t="s">
        <v>192</v>
      </c>
      <c r="C102" s="94" t="s">
        <v>120</v>
      </c>
      <c r="D102" s="101" t="s">
        <v>121</v>
      </c>
      <c r="E102" s="95"/>
      <c r="F102" s="115"/>
      <c r="G102" s="263"/>
      <c r="H102" s="116"/>
    </row>
    <row r="103" spans="1:8" s="81" customFormat="1" ht="30" customHeight="1" x14ac:dyDescent="0.25">
      <c r="A103" s="139" t="s">
        <v>327</v>
      </c>
      <c r="B103" s="113" t="s">
        <v>29</v>
      </c>
      <c r="C103" s="94" t="s">
        <v>122</v>
      </c>
      <c r="D103" s="101"/>
      <c r="E103" s="95" t="s">
        <v>35</v>
      </c>
      <c r="F103" s="115">
        <v>7</v>
      </c>
      <c r="G103" s="185"/>
      <c r="H103" s="98">
        <f>ROUND(G103*F103,2)</f>
        <v>0</v>
      </c>
    </row>
    <row r="104" spans="1:8" s="81" customFormat="1" ht="30" customHeight="1" x14ac:dyDescent="0.25">
      <c r="A104" s="181" t="s">
        <v>497</v>
      </c>
      <c r="B104" s="206" t="s">
        <v>36</v>
      </c>
      <c r="C104" s="207" t="s">
        <v>182</v>
      </c>
      <c r="D104" s="208"/>
      <c r="E104" s="209" t="s">
        <v>35</v>
      </c>
      <c r="F104" s="240">
        <v>3</v>
      </c>
      <c r="G104" s="268"/>
      <c r="H104" s="211">
        <f>ROUND(G104*F104,2)</f>
        <v>0</v>
      </c>
    </row>
    <row r="105" spans="1:8" s="81" customFormat="1" ht="30" customHeight="1" x14ac:dyDescent="0.25">
      <c r="A105" s="139" t="s">
        <v>152</v>
      </c>
      <c r="B105" s="111" t="s">
        <v>195</v>
      </c>
      <c r="C105" s="94" t="s">
        <v>153</v>
      </c>
      <c r="D105" s="101" t="s">
        <v>121</v>
      </c>
      <c r="E105" s="95"/>
      <c r="F105" s="115"/>
      <c r="G105" s="263"/>
      <c r="H105" s="116"/>
    </row>
    <row r="106" spans="1:8" s="81" customFormat="1" ht="30" customHeight="1" x14ac:dyDescent="0.25">
      <c r="A106" s="139" t="s">
        <v>154</v>
      </c>
      <c r="B106" s="113" t="s">
        <v>29</v>
      </c>
      <c r="C106" s="94" t="s">
        <v>155</v>
      </c>
      <c r="D106" s="101"/>
      <c r="E106" s="95" t="s">
        <v>35</v>
      </c>
      <c r="F106" s="115">
        <v>5</v>
      </c>
      <c r="G106" s="185"/>
      <c r="H106" s="98">
        <f>ROUND(G106*F106,2)</f>
        <v>0</v>
      </c>
    </row>
    <row r="107" spans="1:8" s="42" customFormat="1" ht="30" customHeight="1" x14ac:dyDescent="0.25">
      <c r="A107" s="139" t="s">
        <v>123</v>
      </c>
      <c r="B107" s="111" t="s">
        <v>197</v>
      </c>
      <c r="C107" s="94" t="s">
        <v>125</v>
      </c>
      <c r="D107" s="101" t="s">
        <v>121</v>
      </c>
      <c r="E107" s="95"/>
      <c r="F107" s="115"/>
      <c r="G107" s="263"/>
      <c r="H107" s="116"/>
    </row>
    <row r="108" spans="1:8" s="42" customFormat="1" ht="30" customHeight="1" x14ac:dyDescent="0.25">
      <c r="A108" s="139" t="s">
        <v>126</v>
      </c>
      <c r="B108" s="113" t="s">
        <v>29</v>
      </c>
      <c r="C108" s="94" t="s">
        <v>127</v>
      </c>
      <c r="D108" s="101"/>
      <c r="E108" s="95"/>
      <c r="F108" s="115"/>
      <c r="G108" s="263"/>
      <c r="H108" s="116"/>
    </row>
    <row r="109" spans="1:8" s="42" customFormat="1" ht="36" customHeight="1" x14ac:dyDescent="0.25">
      <c r="A109" s="139" t="s">
        <v>128</v>
      </c>
      <c r="B109" s="114" t="s">
        <v>98</v>
      </c>
      <c r="C109" s="94" t="s">
        <v>439</v>
      </c>
      <c r="D109" s="101"/>
      <c r="E109" s="95" t="s">
        <v>45</v>
      </c>
      <c r="F109" s="115">
        <v>120</v>
      </c>
      <c r="G109" s="185"/>
      <c r="H109" s="98">
        <f>ROUND(G109*F109,2)</f>
        <v>0</v>
      </c>
    </row>
    <row r="110" spans="1:8" s="83" customFormat="1" ht="30" customHeight="1" x14ac:dyDescent="0.25">
      <c r="A110" s="139" t="s">
        <v>72</v>
      </c>
      <c r="B110" s="111" t="s">
        <v>198</v>
      </c>
      <c r="C110" s="119" t="s">
        <v>262</v>
      </c>
      <c r="D110" s="120" t="s">
        <v>264</v>
      </c>
      <c r="E110" s="95"/>
      <c r="F110" s="115"/>
      <c r="G110" s="263"/>
      <c r="H110" s="116"/>
    </row>
    <row r="111" spans="1:8" s="42" customFormat="1" ht="36" customHeight="1" x14ac:dyDescent="0.25">
      <c r="A111" s="139" t="s">
        <v>73</v>
      </c>
      <c r="B111" s="113" t="s">
        <v>29</v>
      </c>
      <c r="C111" s="122" t="s">
        <v>317</v>
      </c>
      <c r="D111" s="101"/>
      <c r="E111" s="95" t="s">
        <v>35</v>
      </c>
      <c r="F111" s="115">
        <v>2</v>
      </c>
      <c r="G111" s="185"/>
      <c r="H111" s="98">
        <f>ROUND(G111*F111,2)</f>
        <v>0</v>
      </c>
    </row>
    <row r="112" spans="1:8" s="42" customFormat="1" ht="36" customHeight="1" x14ac:dyDescent="0.25">
      <c r="A112" s="139" t="s">
        <v>74</v>
      </c>
      <c r="B112" s="113" t="s">
        <v>36</v>
      </c>
      <c r="C112" s="122" t="s">
        <v>318</v>
      </c>
      <c r="D112" s="101"/>
      <c r="E112" s="95" t="s">
        <v>35</v>
      </c>
      <c r="F112" s="115">
        <v>2</v>
      </c>
      <c r="G112" s="185"/>
      <c r="H112" s="98">
        <f>ROUND(G112*F112,2)</f>
        <v>0</v>
      </c>
    </row>
    <row r="113" spans="1:8" s="83" customFormat="1" ht="30" customHeight="1" x14ac:dyDescent="0.25">
      <c r="A113" s="139" t="s">
        <v>185</v>
      </c>
      <c r="B113" s="111" t="s">
        <v>199</v>
      </c>
      <c r="C113" s="121" t="s">
        <v>187</v>
      </c>
      <c r="D113" s="101" t="s">
        <v>121</v>
      </c>
      <c r="E113" s="95"/>
      <c r="F113" s="115"/>
      <c r="G113" s="263"/>
      <c r="H113" s="116"/>
    </row>
    <row r="114" spans="1:8" s="83" customFormat="1" ht="30" customHeight="1" x14ac:dyDescent="0.25">
      <c r="A114" s="139" t="s">
        <v>188</v>
      </c>
      <c r="B114" s="113" t="s">
        <v>29</v>
      </c>
      <c r="C114" s="121" t="s">
        <v>189</v>
      </c>
      <c r="D114" s="101"/>
      <c r="E114" s="95" t="s">
        <v>35</v>
      </c>
      <c r="F114" s="115">
        <v>2</v>
      </c>
      <c r="G114" s="185"/>
      <c r="H114" s="98">
        <f>ROUND(G114*F114,2)</f>
        <v>0</v>
      </c>
    </row>
    <row r="115" spans="1:8" s="83" customFormat="1" ht="30" customHeight="1" x14ac:dyDescent="0.25">
      <c r="A115" s="139" t="s">
        <v>130</v>
      </c>
      <c r="B115" s="111" t="s">
        <v>200</v>
      </c>
      <c r="C115" s="121" t="s">
        <v>132</v>
      </c>
      <c r="D115" s="101" t="s">
        <v>121</v>
      </c>
      <c r="E115" s="95"/>
      <c r="F115" s="115"/>
      <c r="G115" s="263"/>
      <c r="H115" s="116"/>
    </row>
    <row r="116" spans="1:8" s="83" customFormat="1" ht="30" customHeight="1" x14ac:dyDescent="0.25">
      <c r="A116" s="139" t="s">
        <v>133</v>
      </c>
      <c r="B116" s="113" t="s">
        <v>29</v>
      </c>
      <c r="C116" s="121" t="s">
        <v>440</v>
      </c>
      <c r="D116" s="101"/>
      <c r="E116" s="95"/>
      <c r="F116" s="115"/>
      <c r="G116" s="263"/>
      <c r="H116" s="116"/>
    </row>
    <row r="117" spans="1:8" s="42" customFormat="1" ht="30" customHeight="1" x14ac:dyDescent="0.25">
      <c r="A117" s="139" t="s">
        <v>156</v>
      </c>
      <c r="B117" s="114" t="s">
        <v>98</v>
      </c>
      <c r="C117" s="94" t="s">
        <v>539</v>
      </c>
      <c r="D117" s="101"/>
      <c r="E117" s="95" t="s">
        <v>35</v>
      </c>
      <c r="F117" s="115">
        <v>11</v>
      </c>
      <c r="G117" s="185"/>
      <c r="H117" s="98">
        <f t="shared" ref="H117:H119" si="4">ROUND(G117*F117,2)</f>
        <v>0</v>
      </c>
    </row>
    <row r="118" spans="1:8" s="81" customFormat="1" ht="30" customHeight="1" x14ac:dyDescent="0.25">
      <c r="A118" s="139" t="s">
        <v>191</v>
      </c>
      <c r="B118" s="111" t="s">
        <v>203</v>
      </c>
      <c r="C118" s="94" t="s">
        <v>193</v>
      </c>
      <c r="D118" s="101" t="s">
        <v>121</v>
      </c>
      <c r="E118" s="95" t="s">
        <v>35</v>
      </c>
      <c r="F118" s="115">
        <v>4</v>
      </c>
      <c r="G118" s="185"/>
      <c r="H118" s="98">
        <f t="shared" si="4"/>
        <v>0</v>
      </c>
    </row>
    <row r="119" spans="1:8" s="81" customFormat="1" ht="30" customHeight="1" x14ac:dyDescent="0.25">
      <c r="A119" s="139" t="s">
        <v>194</v>
      </c>
      <c r="B119" s="111" t="s">
        <v>206</v>
      </c>
      <c r="C119" s="94" t="s">
        <v>196</v>
      </c>
      <c r="D119" s="101" t="s">
        <v>121</v>
      </c>
      <c r="E119" s="95" t="s">
        <v>35</v>
      </c>
      <c r="F119" s="115">
        <v>6</v>
      </c>
      <c r="G119" s="185"/>
      <c r="H119" s="98">
        <f t="shared" si="4"/>
        <v>0</v>
      </c>
    </row>
    <row r="120" spans="1:8" s="42" customFormat="1" ht="30" customHeight="1" x14ac:dyDescent="0.25">
      <c r="A120" s="139" t="s">
        <v>136</v>
      </c>
      <c r="B120" s="111" t="s">
        <v>207</v>
      </c>
      <c r="C120" s="94" t="s">
        <v>138</v>
      </c>
      <c r="D120" s="101" t="s">
        <v>139</v>
      </c>
      <c r="E120" s="95" t="s">
        <v>45</v>
      </c>
      <c r="F120" s="115">
        <v>40</v>
      </c>
      <c r="G120" s="185"/>
      <c r="H120" s="98">
        <f>ROUND(G120*F120,2)</f>
        <v>0</v>
      </c>
    </row>
    <row r="121" spans="1:8" ht="36" customHeight="1" x14ac:dyDescent="0.25">
      <c r="A121" s="138"/>
      <c r="B121" s="241"/>
      <c r="C121" s="220" t="s">
        <v>21</v>
      </c>
      <c r="D121" s="221"/>
      <c r="E121" s="241"/>
      <c r="F121" s="125"/>
      <c r="G121" s="103"/>
      <c r="H121" s="277"/>
    </row>
    <row r="122" spans="1:8" s="42" customFormat="1" ht="36" customHeight="1" x14ac:dyDescent="0.25">
      <c r="A122" s="139" t="s">
        <v>54</v>
      </c>
      <c r="B122" s="111" t="s">
        <v>208</v>
      </c>
      <c r="C122" s="122" t="s">
        <v>263</v>
      </c>
      <c r="D122" s="120" t="s">
        <v>264</v>
      </c>
      <c r="E122" s="95" t="s">
        <v>35</v>
      </c>
      <c r="F122" s="115">
        <v>15</v>
      </c>
      <c r="G122" s="185"/>
      <c r="H122" s="98">
        <f>ROUND(G122*F122,2)</f>
        <v>0</v>
      </c>
    </row>
    <row r="123" spans="1:8" s="42" customFormat="1" ht="30" customHeight="1" x14ac:dyDescent="0.25">
      <c r="A123" s="139" t="s">
        <v>65</v>
      </c>
      <c r="B123" s="111" t="s">
        <v>209</v>
      </c>
      <c r="C123" s="94" t="s">
        <v>75</v>
      </c>
      <c r="D123" s="101" t="s">
        <v>121</v>
      </c>
      <c r="E123" s="95"/>
      <c r="F123" s="115"/>
      <c r="G123" s="263"/>
      <c r="H123" s="116"/>
    </row>
    <row r="124" spans="1:8" s="42" customFormat="1" ht="30" customHeight="1" x14ac:dyDescent="0.25">
      <c r="A124" s="139" t="s">
        <v>76</v>
      </c>
      <c r="B124" s="113" t="s">
        <v>29</v>
      </c>
      <c r="C124" s="94" t="s">
        <v>142</v>
      </c>
      <c r="D124" s="101"/>
      <c r="E124" s="95" t="s">
        <v>66</v>
      </c>
      <c r="F124" s="242">
        <v>1</v>
      </c>
      <c r="G124" s="185"/>
      <c r="H124" s="98">
        <f>ROUND(G124*F124,2)</f>
        <v>0</v>
      </c>
    </row>
    <row r="125" spans="1:8" s="81" customFormat="1" ht="30" customHeight="1" x14ac:dyDescent="0.25">
      <c r="A125" s="139" t="s">
        <v>55</v>
      </c>
      <c r="B125" s="111" t="s">
        <v>210</v>
      </c>
      <c r="C125" s="122" t="s">
        <v>265</v>
      </c>
      <c r="D125" s="120" t="s">
        <v>264</v>
      </c>
      <c r="E125" s="95"/>
      <c r="F125" s="115"/>
      <c r="G125" s="263"/>
      <c r="H125" s="116"/>
    </row>
    <row r="126" spans="1:8" s="42" customFormat="1" ht="30" customHeight="1" x14ac:dyDescent="0.25">
      <c r="A126" s="139" t="s">
        <v>56</v>
      </c>
      <c r="B126" s="341" t="s">
        <v>29</v>
      </c>
      <c r="C126" s="342" t="s">
        <v>144</v>
      </c>
      <c r="D126" s="343"/>
      <c r="E126" s="344" t="s">
        <v>35</v>
      </c>
      <c r="F126" s="345">
        <v>15</v>
      </c>
      <c r="G126" s="339"/>
      <c r="H126" s="346">
        <f t="shared" ref="H126:H130" si="5">ROUND(G126*F126,2)</f>
        <v>0</v>
      </c>
    </row>
    <row r="127" spans="1:8" s="81" customFormat="1" ht="30" customHeight="1" x14ac:dyDescent="0.25">
      <c r="A127" s="139" t="s">
        <v>67</v>
      </c>
      <c r="B127" s="153" t="s">
        <v>211</v>
      </c>
      <c r="C127" s="133" t="s">
        <v>77</v>
      </c>
      <c r="D127" s="347" t="s">
        <v>264</v>
      </c>
      <c r="E127" s="135" t="s">
        <v>35</v>
      </c>
      <c r="F127" s="159">
        <v>2</v>
      </c>
      <c r="G127" s="157"/>
      <c r="H127" s="151">
        <f t="shared" si="5"/>
        <v>0</v>
      </c>
    </row>
    <row r="128" spans="1:8" s="81" customFormat="1" ht="30" customHeight="1" x14ac:dyDescent="0.25">
      <c r="A128" s="139" t="s">
        <v>68</v>
      </c>
      <c r="B128" s="111" t="s">
        <v>212</v>
      </c>
      <c r="C128" s="94" t="s">
        <v>78</v>
      </c>
      <c r="D128" s="120" t="s">
        <v>264</v>
      </c>
      <c r="E128" s="95" t="s">
        <v>35</v>
      </c>
      <c r="F128" s="115">
        <v>2</v>
      </c>
      <c r="G128" s="185"/>
      <c r="H128" s="98">
        <f t="shared" si="5"/>
        <v>0</v>
      </c>
    </row>
    <row r="129" spans="1:8" s="42" customFormat="1" ht="30" customHeight="1" x14ac:dyDescent="0.25">
      <c r="A129" s="139" t="s">
        <v>69</v>
      </c>
      <c r="B129" s="111" t="s">
        <v>213</v>
      </c>
      <c r="C129" s="94" t="s">
        <v>79</v>
      </c>
      <c r="D129" s="120" t="s">
        <v>264</v>
      </c>
      <c r="E129" s="95" t="s">
        <v>35</v>
      </c>
      <c r="F129" s="115">
        <v>8</v>
      </c>
      <c r="G129" s="185"/>
      <c r="H129" s="98">
        <f t="shared" si="5"/>
        <v>0</v>
      </c>
    </row>
    <row r="130" spans="1:8" s="42" customFormat="1" ht="30" customHeight="1" x14ac:dyDescent="0.25">
      <c r="A130" s="144" t="s">
        <v>294</v>
      </c>
      <c r="B130" s="111" t="s">
        <v>214</v>
      </c>
      <c r="C130" s="122" t="s">
        <v>296</v>
      </c>
      <c r="D130" s="120" t="s">
        <v>264</v>
      </c>
      <c r="E130" s="243" t="s">
        <v>35</v>
      </c>
      <c r="F130" s="244">
        <v>8</v>
      </c>
      <c r="G130" s="269"/>
      <c r="H130" s="245">
        <f t="shared" si="5"/>
        <v>0</v>
      </c>
    </row>
    <row r="131" spans="1:8" ht="36" customHeight="1" x14ac:dyDescent="0.25">
      <c r="A131" s="138"/>
      <c r="B131" s="246"/>
      <c r="C131" s="220" t="s">
        <v>22</v>
      </c>
      <c r="D131" s="247"/>
      <c r="E131" s="222"/>
      <c r="F131" s="125"/>
      <c r="G131" s="103"/>
      <c r="H131" s="277"/>
    </row>
    <row r="132" spans="1:8" s="42" customFormat="1" ht="30" customHeight="1" x14ac:dyDescent="0.25">
      <c r="A132" s="141"/>
      <c r="B132" s="111" t="s">
        <v>215</v>
      </c>
      <c r="C132" s="94" t="s">
        <v>58</v>
      </c>
      <c r="D132" s="101" t="s">
        <v>614</v>
      </c>
      <c r="E132" s="95" t="s">
        <v>28</v>
      </c>
      <c r="F132" s="96">
        <v>3000</v>
      </c>
      <c r="G132" s="185"/>
      <c r="H132" s="98">
        <f>ROUND(G132*F132,2)</f>
        <v>0</v>
      </c>
    </row>
    <row r="133" spans="1:8" s="42" customFormat="1" ht="30" customHeight="1" x14ac:dyDescent="0.25">
      <c r="A133" s="141" t="s">
        <v>429</v>
      </c>
      <c r="B133" s="111" t="s">
        <v>216</v>
      </c>
      <c r="C133" s="94" t="s">
        <v>346</v>
      </c>
      <c r="D133" s="101" t="s">
        <v>345</v>
      </c>
      <c r="E133" s="95" t="s">
        <v>28</v>
      </c>
      <c r="F133" s="96">
        <v>170</v>
      </c>
      <c r="G133" s="185"/>
      <c r="H133" s="98">
        <f>ROUND(G133*F133,2)</f>
        <v>0</v>
      </c>
    </row>
    <row r="134" spans="1:8" s="74" customFormat="1" ht="30" customHeight="1" x14ac:dyDescent="0.25">
      <c r="A134" s="75"/>
      <c r="B134" s="111" t="s">
        <v>218</v>
      </c>
      <c r="C134" s="94" t="s">
        <v>500</v>
      </c>
      <c r="D134" s="101"/>
      <c r="E134" s="95"/>
      <c r="F134" s="96"/>
      <c r="G134" s="270"/>
      <c r="H134" s="98"/>
    </row>
    <row r="135" spans="1:8" s="74" customFormat="1" ht="30" customHeight="1" x14ac:dyDescent="0.25">
      <c r="A135" s="75"/>
      <c r="B135" s="100" t="s">
        <v>29</v>
      </c>
      <c r="C135" s="108" t="s">
        <v>369</v>
      </c>
      <c r="D135" s="123" t="s">
        <v>616</v>
      </c>
      <c r="E135" s="46" t="s">
        <v>332</v>
      </c>
      <c r="F135" s="106">
        <v>1</v>
      </c>
      <c r="G135" s="185"/>
      <c r="H135" s="107">
        <f t="shared" ref="H135:H145" si="6">ROUND(G135*F135,2)</f>
        <v>0</v>
      </c>
    </row>
    <row r="136" spans="1:8" s="74" customFormat="1" ht="30" customHeight="1" x14ac:dyDescent="0.25">
      <c r="A136" s="75"/>
      <c r="B136" s="100" t="s">
        <v>36</v>
      </c>
      <c r="C136" s="186" t="s">
        <v>499</v>
      </c>
      <c r="D136" s="123" t="s">
        <v>616</v>
      </c>
      <c r="E136" s="105" t="s">
        <v>45</v>
      </c>
      <c r="F136" s="106">
        <v>95</v>
      </c>
      <c r="G136" s="185"/>
      <c r="H136" s="107">
        <f t="shared" si="6"/>
        <v>0</v>
      </c>
    </row>
    <row r="137" spans="1:8" s="74" customFormat="1" ht="36" customHeight="1" x14ac:dyDescent="0.25">
      <c r="A137" s="75"/>
      <c r="B137" s="100" t="s">
        <v>46</v>
      </c>
      <c r="C137" s="182" t="s">
        <v>498</v>
      </c>
      <c r="D137" s="123" t="s">
        <v>617</v>
      </c>
      <c r="E137" s="105" t="s">
        <v>45</v>
      </c>
      <c r="F137" s="106">
        <v>75</v>
      </c>
      <c r="G137" s="185"/>
      <c r="H137" s="107">
        <f t="shared" si="6"/>
        <v>0</v>
      </c>
    </row>
    <row r="138" spans="1:8" s="74" customFormat="1" ht="30" customHeight="1" x14ac:dyDescent="0.25">
      <c r="A138" s="75"/>
      <c r="B138" s="111" t="s">
        <v>219</v>
      </c>
      <c r="C138" s="94" t="s">
        <v>386</v>
      </c>
      <c r="D138" s="101"/>
      <c r="E138" s="95"/>
      <c r="F138" s="96"/>
      <c r="G138" s="270"/>
      <c r="H138" s="98"/>
    </row>
    <row r="139" spans="1:8" s="74" customFormat="1" ht="30" customHeight="1" x14ac:dyDescent="0.25">
      <c r="A139" s="75"/>
      <c r="B139" s="100" t="s">
        <v>29</v>
      </c>
      <c r="C139" s="188" t="s">
        <v>501</v>
      </c>
      <c r="D139" s="189"/>
      <c r="E139" s="183" t="s">
        <v>45</v>
      </c>
      <c r="F139" s="184">
        <v>10</v>
      </c>
      <c r="G139" s="185"/>
      <c r="H139" s="107">
        <f t="shared" si="6"/>
        <v>0</v>
      </c>
    </row>
    <row r="140" spans="1:8" s="42" customFormat="1" ht="36" customHeight="1" x14ac:dyDescent="0.25">
      <c r="A140" s="205" t="s">
        <v>540</v>
      </c>
      <c r="B140" s="206" t="s">
        <v>36</v>
      </c>
      <c r="C140" s="207" t="s">
        <v>541</v>
      </c>
      <c r="D140" s="208" t="s">
        <v>47</v>
      </c>
      <c r="E140" s="209" t="s">
        <v>45</v>
      </c>
      <c r="F140" s="210">
        <v>15</v>
      </c>
      <c r="G140" s="268"/>
      <c r="H140" s="211">
        <f t="shared" si="6"/>
        <v>0</v>
      </c>
    </row>
    <row r="141" spans="1:8" s="74" customFormat="1" ht="30" customHeight="1" x14ac:dyDescent="0.25">
      <c r="A141" s="75"/>
      <c r="B141" s="100" t="s">
        <v>46</v>
      </c>
      <c r="C141" s="188" t="s">
        <v>502</v>
      </c>
      <c r="D141" s="189" t="s">
        <v>619</v>
      </c>
      <c r="E141" s="183" t="s">
        <v>35</v>
      </c>
      <c r="F141" s="184">
        <v>2</v>
      </c>
      <c r="G141" s="185"/>
      <c r="H141" s="107">
        <f t="shared" si="6"/>
        <v>0</v>
      </c>
    </row>
    <row r="142" spans="1:8" s="74" customFormat="1" ht="36" customHeight="1" x14ac:dyDescent="0.25">
      <c r="A142" s="75"/>
      <c r="B142" s="187" t="s">
        <v>57</v>
      </c>
      <c r="C142" s="188" t="s">
        <v>503</v>
      </c>
      <c r="D142" s="123" t="s">
        <v>618</v>
      </c>
      <c r="E142" s="95" t="s">
        <v>26</v>
      </c>
      <c r="F142" s="184">
        <v>15</v>
      </c>
      <c r="G142" s="185"/>
      <c r="H142" s="107">
        <f t="shared" si="6"/>
        <v>0</v>
      </c>
    </row>
    <row r="143" spans="1:8" s="74" customFormat="1" ht="30" customHeight="1" x14ac:dyDescent="0.25">
      <c r="A143" s="75"/>
      <c r="B143" s="187" t="s">
        <v>59</v>
      </c>
      <c r="C143" s="108" t="s">
        <v>507</v>
      </c>
      <c r="D143" s="123" t="s">
        <v>620</v>
      </c>
      <c r="E143" s="95" t="s">
        <v>28</v>
      </c>
      <c r="F143" s="106">
        <v>75</v>
      </c>
      <c r="G143" s="185"/>
      <c r="H143" s="107">
        <f>ROUND(G143*F143,2)</f>
        <v>0</v>
      </c>
    </row>
    <row r="144" spans="1:8" s="74" customFormat="1" ht="30" customHeight="1" x14ac:dyDescent="0.25">
      <c r="A144" s="75"/>
      <c r="B144" s="111" t="s">
        <v>222</v>
      </c>
      <c r="C144" s="108" t="s">
        <v>368</v>
      </c>
      <c r="D144" s="123" t="s">
        <v>618</v>
      </c>
      <c r="E144" s="95" t="s">
        <v>26</v>
      </c>
      <c r="F144" s="106">
        <v>285</v>
      </c>
      <c r="G144" s="185"/>
      <c r="H144" s="107">
        <f t="shared" si="6"/>
        <v>0</v>
      </c>
    </row>
    <row r="145" spans="1:8" s="74" customFormat="1" ht="30" customHeight="1" x14ac:dyDescent="0.25">
      <c r="A145" s="75"/>
      <c r="B145" s="111" t="s">
        <v>223</v>
      </c>
      <c r="C145" s="108" t="s">
        <v>504</v>
      </c>
      <c r="D145" s="123" t="s">
        <v>618</v>
      </c>
      <c r="E145" s="95" t="s">
        <v>26</v>
      </c>
      <c r="F145" s="106">
        <v>45</v>
      </c>
      <c r="G145" s="185"/>
      <c r="H145" s="107">
        <f t="shared" si="6"/>
        <v>0</v>
      </c>
    </row>
    <row r="146" spans="1:8" s="74" customFormat="1" ht="30" customHeight="1" x14ac:dyDescent="0.25">
      <c r="A146" s="75"/>
      <c r="B146" s="111" t="s">
        <v>647</v>
      </c>
      <c r="C146" s="108" t="s">
        <v>505</v>
      </c>
      <c r="D146" s="123" t="s">
        <v>620</v>
      </c>
      <c r="E146" s="105" t="s">
        <v>45</v>
      </c>
      <c r="F146" s="106">
        <v>135</v>
      </c>
      <c r="G146" s="185"/>
      <c r="H146" s="107">
        <f t="shared" ref="H146:H156" si="7">ROUND(G146*F146,2)</f>
        <v>0</v>
      </c>
    </row>
    <row r="147" spans="1:8" s="74" customFormat="1" ht="30" customHeight="1" x14ac:dyDescent="0.25">
      <c r="A147" s="75"/>
      <c r="B147" s="111" t="s">
        <v>633</v>
      </c>
      <c r="C147" s="108" t="s">
        <v>506</v>
      </c>
      <c r="D147" s="123" t="s">
        <v>620</v>
      </c>
      <c r="E147" s="95" t="s">
        <v>28</v>
      </c>
      <c r="F147" s="106">
        <v>25</v>
      </c>
      <c r="G147" s="185"/>
      <c r="H147" s="107">
        <f t="shared" si="7"/>
        <v>0</v>
      </c>
    </row>
    <row r="148" spans="1:8" s="74" customFormat="1" ht="30" customHeight="1" x14ac:dyDescent="0.25">
      <c r="A148" s="75"/>
      <c r="B148" s="111" t="s">
        <v>634</v>
      </c>
      <c r="C148" s="108" t="s">
        <v>508</v>
      </c>
      <c r="D148" s="123" t="s">
        <v>620</v>
      </c>
      <c r="E148" s="105" t="s">
        <v>517</v>
      </c>
      <c r="F148" s="106">
        <v>10</v>
      </c>
      <c r="G148" s="185"/>
      <c r="H148" s="107">
        <f t="shared" si="7"/>
        <v>0</v>
      </c>
    </row>
    <row r="149" spans="1:8" s="74" customFormat="1" ht="30" customHeight="1" x14ac:dyDescent="0.25">
      <c r="A149" s="75"/>
      <c r="B149" s="111" t="s">
        <v>635</v>
      </c>
      <c r="C149" s="108" t="s">
        <v>509</v>
      </c>
      <c r="D149" s="123" t="s">
        <v>620</v>
      </c>
      <c r="E149" s="105" t="s">
        <v>517</v>
      </c>
      <c r="F149" s="106">
        <v>6</v>
      </c>
      <c r="G149" s="185"/>
      <c r="H149" s="107">
        <f t="shared" si="7"/>
        <v>0</v>
      </c>
    </row>
    <row r="150" spans="1:8" s="74" customFormat="1" ht="30" customHeight="1" x14ac:dyDescent="0.25">
      <c r="A150" s="75"/>
      <c r="B150" s="111" t="s">
        <v>385</v>
      </c>
      <c r="C150" s="108" t="s">
        <v>510</v>
      </c>
      <c r="D150" s="123" t="s">
        <v>620</v>
      </c>
      <c r="E150" s="105" t="s">
        <v>517</v>
      </c>
      <c r="F150" s="184">
        <v>8</v>
      </c>
      <c r="G150" s="185"/>
      <c r="H150" s="107">
        <f t="shared" si="7"/>
        <v>0</v>
      </c>
    </row>
    <row r="151" spans="1:8" s="74" customFormat="1" ht="30" customHeight="1" x14ac:dyDescent="0.25">
      <c r="A151" s="75"/>
      <c r="B151" s="111" t="s">
        <v>383</v>
      </c>
      <c r="C151" s="108" t="s">
        <v>511</v>
      </c>
      <c r="D151" s="123" t="s">
        <v>620</v>
      </c>
      <c r="E151" s="105" t="s">
        <v>517</v>
      </c>
      <c r="F151" s="184">
        <v>60</v>
      </c>
      <c r="G151" s="185"/>
      <c r="H151" s="107">
        <f t="shared" si="7"/>
        <v>0</v>
      </c>
    </row>
    <row r="152" spans="1:8" s="74" customFormat="1" ht="30" customHeight="1" x14ac:dyDescent="0.25">
      <c r="A152" s="75"/>
      <c r="B152" s="111" t="s">
        <v>381</v>
      </c>
      <c r="C152" s="108" t="s">
        <v>512</v>
      </c>
      <c r="D152" s="123" t="s">
        <v>620</v>
      </c>
      <c r="E152" s="105" t="s">
        <v>517</v>
      </c>
      <c r="F152" s="184">
        <v>54</v>
      </c>
      <c r="G152" s="185"/>
      <c r="H152" s="107">
        <f t="shared" si="7"/>
        <v>0</v>
      </c>
    </row>
    <row r="153" spans="1:8" s="74" customFormat="1" ht="30" customHeight="1" x14ac:dyDescent="0.25">
      <c r="A153" s="75"/>
      <c r="B153" s="111" t="s">
        <v>636</v>
      </c>
      <c r="C153" s="348" t="s">
        <v>513</v>
      </c>
      <c r="D153" s="349" t="s">
        <v>620</v>
      </c>
      <c r="E153" s="337" t="s">
        <v>517</v>
      </c>
      <c r="F153" s="350">
        <v>120</v>
      </c>
      <c r="G153" s="339"/>
      <c r="H153" s="340">
        <f t="shared" si="7"/>
        <v>0</v>
      </c>
    </row>
    <row r="154" spans="1:8" s="74" customFormat="1" ht="30" customHeight="1" x14ac:dyDescent="0.25">
      <c r="A154" s="75"/>
      <c r="B154" s="111" t="s">
        <v>637</v>
      </c>
      <c r="C154" s="108" t="s">
        <v>514</v>
      </c>
      <c r="D154" s="123" t="s">
        <v>620</v>
      </c>
      <c r="E154" s="105" t="s">
        <v>517</v>
      </c>
      <c r="F154" s="106">
        <v>45</v>
      </c>
      <c r="G154" s="185"/>
      <c r="H154" s="107">
        <f t="shared" si="7"/>
        <v>0</v>
      </c>
    </row>
    <row r="155" spans="1:8" s="74" customFormat="1" ht="30" customHeight="1" x14ac:dyDescent="0.25">
      <c r="A155" s="75"/>
      <c r="B155" s="111" t="s">
        <v>638</v>
      </c>
      <c r="C155" s="154" t="s">
        <v>515</v>
      </c>
      <c r="D155" s="279" t="s">
        <v>620</v>
      </c>
      <c r="E155" s="155" t="s">
        <v>517</v>
      </c>
      <c r="F155" s="156">
        <v>125</v>
      </c>
      <c r="G155" s="157"/>
      <c r="H155" s="158">
        <f t="shared" si="7"/>
        <v>0</v>
      </c>
    </row>
    <row r="156" spans="1:8" s="74" customFormat="1" ht="30" customHeight="1" x14ac:dyDescent="0.25">
      <c r="A156" s="75"/>
      <c r="B156" s="111" t="s">
        <v>639</v>
      </c>
      <c r="C156" s="108" t="s">
        <v>516</v>
      </c>
      <c r="D156" s="123" t="s">
        <v>620</v>
      </c>
      <c r="E156" s="105" t="s">
        <v>517</v>
      </c>
      <c r="F156" s="106">
        <v>48</v>
      </c>
      <c r="G156" s="185"/>
      <c r="H156" s="107">
        <f t="shared" si="7"/>
        <v>0</v>
      </c>
    </row>
    <row r="157" spans="1:8" s="74" customFormat="1" ht="30" customHeight="1" x14ac:dyDescent="0.25">
      <c r="A157" s="75"/>
      <c r="B157" s="111" t="s">
        <v>640</v>
      </c>
      <c r="C157" s="108" t="s">
        <v>585</v>
      </c>
      <c r="D157" s="123" t="s">
        <v>621</v>
      </c>
      <c r="E157" s="46" t="s">
        <v>332</v>
      </c>
      <c r="F157" s="106">
        <v>1</v>
      </c>
      <c r="G157" s="185"/>
      <c r="H157" s="107">
        <f t="shared" ref="H157:H158" si="8">ROUND(G157*F157,2)</f>
        <v>0</v>
      </c>
    </row>
    <row r="158" spans="1:8" s="74" customFormat="1" ht="30" customHeight="1" x14ac:dyDescent="0.25">
      <c r="A158" s="75"/>
      <c r="B158" s="111" t="s">
        <v>641</v>
      </c>
      <c r="C158" s="108" t="s">
        <v>586</v>
      </c>
      <c r="D158" s="123" t="s">
        <v>621</v>
      </c>
      <c r="E158" s="46" t="s">
        <v>332</v>
      </c>
      <c r="F158" s="106">
        <v>1</v>
      </c>
      <c r="G158" s="185"/>
      <c r="H158" s="107">
        <f t="shared" si="8"/>
        <v>0</v>
      </c>
    </row>
    <row r="159" spans="1:8" ht="36" customHeight="1" x14ac:dyDescent="0.25">
      <c r="A159" s="138"/>
      <c r="B159" s="309"/>
      <c r="C159" s="310" t="s">
        <v>23</v>
      </c>
      <c r="D159" s="297"/>
      <c r="E159" s="311"/>
      <c r="F159" s="291"/>
      <c r="G159" s="99"/>
      <c r="H159" s="292"/>
    </row>
    <row r="160" spans="1:8" s="55" customFormat="1" ht="30" customHeight="1" x14ac:dyDescent="0.25">
      <c r="A160" s="146"/>
      <c r="B160" s="111" t="s">
        <v>642</v>
      </c>
      <c r="C160" s="108" t="s">
        <v>384</v>
      </c>
      <c r="D160" s="123" t="s">
        <v>622</v>
      </c>
      <c r="E160" s="105" t="s">
        <v>28</v>
      </c>
      <c r="F160" s="106">
        <v>10</v>
      </c>
      <c r="G160" s="185"/>
      <c r="H160" s="107">
        <f>ROUND(G160*F160,2)</f>
        <v>0</v>
      </c>
    </row>
    <row r="161" spans="1:8" s="51" customFormat="1" ht="30" customHeight="1" x14ac:dyDescent="0.25">
      <c r="A161" s="67"/>
      <c r="B161" s="111" t="s">
        <v>643</v>
      </c>
      <c r="C161" s="108" t="s">
        <v>382</v>
      </c>
      <c r="D161" s="123" t="s">
        <v>623</v>
      </c>
      <c r="E161" s="105" t="s">
        <v>35</v>
      </c>
      <c r="F161" s="106">
        <v>2</v>
      </c>
      <c r="G161" s="185"/>
      <c r="H161" s="107">
        <f>ROUND(G161*F161,2)</f>
        <v>0</v>
      </c>
    </row>
    <row r="162" spans="1:8" s="74" customFormat="1" ht="30" customHeight="1" x14ac:dyDescent="0.25">
      <c r="A162" s="147"/>
      <c r="B162" s="111" t="s">
        <v>644</v>
      </c>
      <c r="C162" s="108" t="s">
        <v>380</v>
      </c>
      <c r="D162" s="123" t="s">
        <v>431</v>
      </c>
      <c r="E162" s="105" t="s">
        <v>35</v>
      </c>
      <c r="F162" s="106">
        <v>20</v>
      </c>
      <c r="G162" s="185"/>
      <c r="H162" s="107">
        <f>ROUND(G162*F162,2)</f>
        <v>0</v>
      </c>
    </row>
    <row r="163" spans="1:8" s="74" customFormat="1" ht="30" customHeight="1" x14ac:dyDescent="0.25">
      <c r="A163" s="147"/>
      <c r="B163" s="111" t="s">
        <v>645</v>
      </c>
      <c r="C163" s="108" t="s">
        <v>538</v>
      </c>
      <c r="D163" s="123" t="s">
        <v>624</v>
      </c>
      <c r="E163" s="105" t="s">
        <v>160</v>
      </c>
      <c r="F163" s="106">
        <v>10</v>
      </c>
      <c r="G163" s="185"/>
      <c r="H163" s="107">
        <f>ROUND(G163*F163,2)</f>
        <v>0</v>
      </c>
    </row>
    <row r="164" spans="1:8" s="42" customFormat="1" ht="30" customHeight="1" x14ac:dyDescent="0.25">
      <c r="A164" s="141"/>
      <c r="B164" s="111" t="s">
        <v>646</v>
      </c>
      <c r="C164" s="94" t="s">
        <v>543</v>
      </c>
      <c r="D164" s="101" t="s">
        <v>615</v>
      </c>
      <c r="E164" s="95" t="s">
        <v>35</v>
      </c>
      <c r="F164" s="96">
        <v>1</v>
      </c>
      <c r="G164" s="185"/>
      <c r="H164" s="98">
        <f>ROUND(G164*F164,2)</f>
        <v>0</v>
      </c>
    </row>
    <row r="165" spans="1:8" ht="36" customHeight="1" thickBot="1" x14ac:dyDescent="0.3">
      <c r="A165" s="87"/>
      <c r="B165" s="85" t="s">
        <v>11</v>
      </c>
      <c r="C165" s="360" t="str">
        <f>C6</f>
        <v>GOULET STREET REHABILITATION - RUE YOUVILLE TO TRAVERSE AVENUE</v>
      </c>
      <c r="D165" s="361"/>
      <c r="E165" s="361"/>
      <c r="F165" s="361"/>
      <c r="G165" s="65" t="s">
        <v>16</v>
      </c>
      <c r="H165" s="13">
        <f>SUM(H6:H164)</f>
        <v>0</v>
      </c>
    </row>
    <row r="166" spans="1:8" s="84" customFormat="1" ht="36" customHeight="1" thickTop="1" x14ac:dyDescent="0.25">
      <c r="A166" s="137"/>
      <c r="B166" s="91" t="s">
        <v>12</v>
      </c>
      <c r="C166" s="382" t="s">
        <v>367</v>
      </c>
      <c r="D166" s="383"/>
      <c r="E166" s="383"/>
      <c r="F166" s="383"/>
      <c r="G166" s="73"/>
      <c r="H166" s="292"/>
    </row>
    <row r="167" spans="1:8" ht="36" customHeight="1" x14ac:dyDescent="0.25">
      <c r="A167" s="138"/>
      <c r="B167" s="312"/>
      <c r="C167" s="313" t="s">
        <v>18</v>
      </c>
      <c r="D167" s="297"/>
      <c r="E167" s="298" t="s">
        <v>1</v>
      </c>
      <c r="F167" s="291"/>
      <c r="G167" s="99"/>
      <c r="H167" s="292"/>
    </row>
    <row r="168" spans="1:8" s="81" customFormat="1" ht="30" customHeight="1" x14ac:dyDescent="0.25">
      <c r="A168" s="139" t="s">
        <v>80</v>
      </c>
      <c r="B168" s="93" t="s">
        <v>227</v>
      </c>
      <c r="C168" s="94" t="s">
        <v>81</v>
      </c>
      <c r="D168" s="101" t="s">
        <v>396</v>
      </c>
      <c r="E168" s="95" t="s">
        <v>26</v>
      </c>
      <c r="F168" s="96">
        <v>500</v>
      </c>
      <c r="G168" s="185"/>
      <c r="H168" s="98">
        <f>ROUND(G168*F168,2)</f>
        <v>0</v>
      </c>
    </row>
    <row r="169" spans="1:8" s="42" customFormat="1" ht="30" customHeight="1" x14ac:dyDescent="0.25">
      <c r="A169" s="140" t="s">
        <v>82</v>
      </c>
      <c r="B169" s="93" t="s">
        <v>226</v>
      </c>
      <c r="C169" s="94" t="s">
        <v>83</v>
      </c>
      <c r="D169" s="101" t="s">
        <v>397</v>
      </c>
      <c r="E169" s="95" t="s">
        <v>28</v>
      </c>
      <c r="F169" s="96">
        <v>1500</v>
      </c>
      <c r="G169" s="185"/>
      <c r="H169" s="98">
        <f>ROUND(G169*F169,2)</f>
        <v>0</v>
      </c>
    </row>
    <row r="170" spans="1:8" s="81" customFormat="1" ht="30" customHeight="1" x14ac:dyDescent="0.25">
      <c r="A170" s="140" t="s">
        <v>84</v>
      </c>
      <c r="B170" s="93" t="s">
        <v>225</v>
      </c>
      <c r="C170" s="94" t="s">
        <v>366</v>
      </c>
      <c r="D170" s="101" t="s">
        <v>397</v>
      </c>
      <c r="E170" s="95"/>
      <c r="F170" s="96"/>
      <c r="G170" s="263"/>
      <c r="H170" s="98"/>
    </row>
    <row r="171" spans="1:8" s="81" customFormat="1" ht="30" customHeight="1" x14ac:dyDescent="0.25">
      <c r="A171" s="140" t="s">
        <v>365</v>
      </c>
      <c r="B171" s="113" t="s">
        <v>29</v>
      </c>
      <c r="C171" s="94" t="s">
        <v>364</v>
      </c>
      <c r="D171" s="101" t="s">
        <v>1</v>
      </c>
      <c r="E171" s="95" t="s">
        <v>30</v>
      </c>
      <c r="F171" s="96">
        <v>1275</v>
      </c>
      <c r="G171" s="185"/>
      <c r="H171" s="98">
        <f>ROUND(G171*F171,2)</f>
        <v>0</v>
      </c>
    </row>
    <row r="172" spans="1:8" s="81" customFormat="1" ht="36" customHeight="1" x14ac:dyDescent="0.25">
      <c r="A172" s="140" t="s">
        <v>31</v>
      </c>
      <c r="B172" s="93" t="s">
        <v>266</v>
      </c>
      <c r="C172" s="94" t="s">
        <v>32</v>
      </c>
      <c r="D172" s="101" t="s">
        <v>396</v>
      </c>
      <c r="E172" s="95"/>
      <c r="F172" s="96"/>
      <c r="G172" s="263"/>
      <c r="H172" s="98"/>
    </row>
    <row r="173" spans="1:8" s="81" customFormat="1" ht="36" customHeight="1" x14ac:dyDescent="0.25">
      <c r="A173" s="140" t="s">
        <v>438</v>
      </c>
      <c r="B173" s="113" t="s">
        <v>29</v>
      </c>
      <c r="C173" s="94" t="s">
        <v>363</v>
      </c>
      <c r="D173" s="101" t="s">
        <v>1</v>
      </c>
      <c r="E173" s="95" t="s">
        <v>26</v>
      </c>
      <c r="F173" s="96">
        <v>190</v>
      </c>
      <c r="G173" s="185"/>
      <c r="H173" s="98">
        <f>ROUND(G173*F173,2)</f>
        <v>0</v>
      </c>
    </row>
    <row r="174" spans="1:8" s="42" customFormat="1" ht="30" customHeight="1" x14ac:dyDescent="0.25">
      <c r="A174" s="139" t="s">
        <v>33</v>
      </c>
      <c r="B174" s="93" t="s">
        <v>267</v>
      </c>
      <c r="C174" s="94" t="s">
        <v>34</v>
      </c>
      <c r="D174" s="101" t="s">
        <v>396</v>
      </c>
      <c r="E174" s="95" t="s">
        <v>28</v>
      </c>
      <c r="F174" s="96">
        <v>25</v>
      </c>
      <c r="G174" s="185"/>
      <c r="H174" s="98">
        <f>ROUND(G174*F174,2)</f>
        <v>0</v>
      </c>
    </row>
    <row r="175" spans="1:8" s="81" customFormat="1" ht="30" customHeight="1" x14ac:dyDescent="0.25">
      <c r="A175" s="140" t="s">
        <v>88</v>
      </c>
      <c r="B175" s="93" t="s">
        <v>268</v>
      </c>
      <c r="C175" s="94" t="s">
        <v>362</v>
      </c>
      <c r="D175" s="101" t="s">
        <v>361</v>
      </c>
      <c r="E175" s="95"/>
      <c r="F175" s="96"/>
      <c r="G175" s="263"/>
      <c r="H175" s="98">
        <f>ROUND(G175*F175,2)</f>
        <v>0</v>
      </c>
    </row>
    <row r="176" spans="1:8" s="81" customFormat="1" ht="30" customHeight="1" x14ac:dyDescent="0.25">
      <c r="A176" s="140" t="s">
        <v>400</v>
      </c>
      <c r="B176" s="100" t="s">
        <v>29</v>
      </c>
      <c r="C176" s="94" t="s">
        <v>360</v>
      </c>
      <c r="D176" s="101" t="s">
        <v>1</v>
      </c>
      <c r="E176" s="95" t="s">
        <v>28</v>
      </c>
      <c r="F176" s="96">
        <v>1500</v>
      </c>
      <c r="G176" s="185"/>
      <c r="H176" s="98">
        <f>ROUND(G176*F176,2)</f>
        <v>0</v>
      </c>
    </row>
    <row r="177" spans="1:8" s="42" customFormat="1" ht="30" customHeight="1" x14ac:dyDescent="0.25">
      <c r="A177" s="140" t="s">
        <v>401</v>
      </c>
      <c r="B177" s="93" t="s">
        <v>269</v>
      </c>
      <c r="C177" s="94" t="s">
        <v>91</v>
      </c>
      <c r="D177" s="101" t="s">
        <v>359</v>
      </c>
      <c r="E177" s="95"/>
      <c r="F177" s="96"/>
      <c r="G177" s="263"/>
      <c r="H177" s="98"/>
    </row>
    <row r="178" spans="1:8" s="81" customFormat="1" ht="30" customHeight="1" x14ac:dyDescent="0.25">
      <c r="A178" s="140" t="s">
        <v>402</v>
      </c>
      <c r="B178" s="100" t="s">
        <v>29</v>
      </c>
      <c r="C178" s="94" t="s">
        <v>358</v>
      </c>
      <c r="D178" s="101" t="s">
        <v>1</v>
      </c>
      <c r="E178" s="95" t="s">
        <v>28</v>
      </c>
      <c r="F178" s="96">
        <v>1500</v>
      </c>
      <c r="G178" s="185"/>
      <c r="H178" s="98">
        <f>ROUND(G178*F178,2)</f>
        <v>0</v>
      </c>
    </row>
    <row r="179" spans="1:8" ht="36" customHeight="1" x14ac:dyDescent="0.25">
      <c r="A179" s="138"/>
      <c r="B179" s="314"/>
      <c r="C179" s="289" t="s">
        <v>161</v>
      </c>
      <c r="D179" s="290"/>
      <c r="E179" s="315"/>
      <c r="F179" s="291"/>
      <c r="G179" s="99"/>
      <c r="H179" s="292"/>
    </row>
    <row r="180" spans="1:8" s="81" customFormat="1" ht="30" customHeight="1" x14ac:dyDescent="0.25">
      <c r="A180" s="141" t="s">
        <v>60</v>
      </c>
      <c r="B180" s="111" t="s">
        <v>270</v>
      </c>
      <c r="C180" s="94" t="s">
        <v>61</v>
      </c>
      <c r="D180" s="101" t="s">
        <v>396</v>
      </c>
      <c r="E180" s="95"/>
      <c r="F180" s="96"/>
      <c r="G180" s="263"/>
      <c r="H180" s="98"/>
    </row>
    <row r="181" spans="1:8" s="42" customFormat="1" ht="30" customHeight="1" x14ac:dyDescent="0.25">
      <c r="A181" s="141" t="s">
        <v>62</v>
      </c>
      <c r="B181" s="113" t="s">
        <v>29</v>
      </c>
      <c r="C181" s="94" t="s">
        <v>63</v>
      </c>
      <c r="D181" s="101" t="s">
        <v>1</v>
      </c>
      <c r="E181" s="95" t="s">
        <v>28</v>
      </c>
      <c r="F181" s="96">
        <v>1400</v>
      </c>
      <c r="G181" s="185"/>
      <c r="H181" s="98">
        <f>ROUND(G181*F181,2)</f>
        <v>0</v>
      </c>
    </row>
    <row r="182" spans="1:8" s="42" customFormat="1" ht="30" customHeight="1" x14ac:dyDescent="0.25">
      <c r="A182" s="141" t="s">
        <v>162</v>
      </c>
      <c r="B182" s="113" t="s">
        <v>36</v>
      </c>
      <c r="C182" s="94" t="s">
        <v>163</v>
      </c>
      <c r="D182" s="101" t="s">
        <v>1</v>
      </c>
      <c r="E182" s="95" t="s">
        <v>28</v>
      </c>
      <c r="F182" s="96">
        <v>25</v>
      </c>
      <c r="G182" s="185"/>
      <c r="H182" s="98">
        <f>ROUND(G182*F182,2)</f>
        <v>0</v>
      </c>
    </row>
    <row r="183" spans="1:8" s="42" customFormat="1" ht="30" customHeight="1" x14ac:dyDescent="0.25">
      <c r="A183" s="141" t="s">
        <v>37</v>
      </c>
      <c r="B183" s="111" t="s">
        <v>274</v>
      </c>
      <c r="C183" s="94" t="s">
        <v>38</v>
      </c>
      <c r="D183" s="101" t="s">
        <v>164</v>
      </c>
      <c r="E183" s="95"/>
      <c r="F183" s="96"/>
      <c r="G183" s="263"/>
      <c r="H183" s="98"/>
    </row>
    <row r="184" spans="1:8" s="42" customFormat="1" ht="30" customHeight="1" x14ac:dyDescent="0.25">
      <c r="A184" s="141" t="s">
        <v>39</v>
      </c>
      <c r="B184" s="113" t="s">
        <v>29</v>
      </c>
      <c r="C184" s="94" t="s">
        <v>40</v>
      </c>
      <c r="D184" s="101" t="s">
        <v>1</v>
      </c>
      <c r="E184" s="95" t="s">
        <v>35</v>
      </c>
      <c r="F184" s="96">
        <v>110</v>
      </c>
      <c r="G184" s="185"/>
      <c r="H184" s="98">
        <f>ROUND(G184*F184,2)</f>
        <v>0</v>
      </c>
    </row>
    <row r="185" spans="1:8" s="42" customFormat="1" ht="30" customHeight="1" x14ac:dyDescent="0.25">
      <c r="A185" s="141" t="s">
        <v>41</v>
      </c>
      <c r="B185" s="111" t="s">
        <v>276</v>
      </c>
      <c r="C185" s="94" t="s">
        <v>42</v>
      </c>
      <c r="D185" s="101" t="s">
        <v>164</v>
      </c>
      <c r="E185" s="95"/>
      <c r="F185" s="96"/>
      <c r="G185" s="263"/>
      <c r="H185" s="98"/>
    </row>
    <row r="186" spans="1:8" s="42" customFormat="1" ht="30" customHeight="1" x14ac:dyDescent="0.25">
      <c r="A186" s="143" t="s">
        <v>165</v>
      </c>
      <c r="B186" s="229" t="s">
        <v>29</v>
      </c>
      <c r="C186" s="228" t="s">
        <v>166</v>
      </c>
      <c r="D186" s="229" t="s">
        <v>1</v>
      </c>
      <c r="E186" s="229" t="s">
        <v>35</v>
      </c>
      <c r="F186" s="96">
        <v>60</v>
      </c>
      <c r="G186" s="185"/>
      <c r="H186" s="98">
        <f>ROUND(G186*F186,2)</f>
        <v>0</v>
      </c>
    </row>
    <row r="187" spans="1:8" s="81" customFormat="1" ht="30" customHeight="1" x14ac:dyDescent="0.25">
      <c r="A187" s="141" t="s">
        <v>149</v>
      </c>
      <c r="B187" s="111" t="s">
        <v>277</v>
      </c>
      <c r="C187" s="94" t="s">
        <v>150</v>
      </c>
      <c r="D187" s="101" t="s">
        <v>96</v>
      </c>
      <c r="E187" s="95"/>
      <c r="F187" s="96"/>
      <c r="G187" s="263"/>
      <c r="H187" s="98"/>
    </row>
    <row r="188" spans="1:8" s="42" customFormat="1" ht="30" customHeight="1" x14ac:dyDescent="0.25">
      <c r="A188" s="141" t="s">
        <v>151</v>
      </c>
      <c r="B188" s="113" t="s">
        <v>29</v>
      </c>
      <c r="C188" s="94" t="s">
        <v>97</v>
      </c>
      <c r="D188" s="101" t="s">
        <v>1</v>
      </c>
      <c r="E188" s="95" t="s">
        <v>28</v>
      </c>
      <c r="F188" s="96">
        <v>400</v>
      </c>
      <c r="G188" s="185"/>
      <c r="H188" s="98">
        <f>ROUND(G188*F188,2)</f>
        <v>0</v>
      </c>
    </row>
    <row r="189" spans="1:8" s="42" customFormat="1" ht="30" customHeight="1" x14ac:dyDescent="0.25">
      <c r="A189" s="141" t="s">
        <v>432</v>
      </c>
      <c r="B189" s="238" t="s">
        <v>278</v>
      </c>
      <c r="C189" s="223" t="s">
        <v>350</v>
      </c>
      <c r="D189" s="224" t="s">
        <v>159</v>
      </c>
      <c r="E189" s="225" t="s">
        <v>28</v>
      </c>
      <c r="F189" s="255">
        <v>65</v>
      </c>
      <c r="G189" s="185"/>
      <c r="H189" s="227">
        <f>ROUND(G189*F189,2)</f>
        <v>0</v>
      </c>
    </row>
    <row r="190" spans="1:8" s="81" customFormat="1" ht="30" customHeight="1" x14ac:dyDescent="0.25">
      <c r="A190" s="141" t="s">
        <v>241</v>
      </c>
      <c r="B190" s="111" t="s">
        <v>279</v>
      </c>
      <c r="C190" s="94" t="s">
        <v>242</v>
      </c>
      <c r="D190" s="101" t="s">
        <v>416</v>
      </c>
      <c r="E190" s="95"/>
      <c r="F190" s="96"/>
      <c r="G190" s="263"/>
      <c r="H190" s="98"/>
    </row>
    <row r="191" spans="1:8" s="42" customFormat="1" ht="30" customHeight="1" x14ac:dyDescent="0.25">
      <c r="A191" s="141" t="s">
        <v>243</v>
      </c>
      <c r="B191" s="113" t="s">
        <v>29</v>
      </c>
      <c r="C191" s="94" t="s">
        <v>606</v>
      </c>
      <c r="D191" s="101" t="s">
        <v>244</v>
      </c>
      <c r="E191" s="95"/>
      <c r="F191" s="96"/>
      <c r="G191" s="263"/>
      <c r="H191" s="98"/>
    </row>
    <row r="192" spans="1:8" s="42" customFormat="1" ht="30" customHeight="1" x14ac:dyDescent="0.25">
      <c r="A192" s="141" t="s">
        <v>245</v>
      </c>
      <c r="B192" s="282" t="s">
        <v>98</v>
      </c>
      <c r="C192" s="133" t="s">
        <v>246</v>
      </c>
      <c r="D192" s="134"/>
      <c r="E192" s="135" t="s">
        <v>28</v>
      </c>
      <c r="F192" s="136">
        <v>10</v>
      </c>
      <c r="G192" s="157"/>
      <c r="H192" s="151">
        <f>ROUND(G192*F192,2)</f>
        <v>0</v>
      </c>
    </row>
    <row r="193" spans="1:8" s="81" customFormat="1" ht="30" customHeight="1" x14ac:dyDescent="0.25">
      <c r="A193" s="141" t="s">
        <v>273</v>
      </c>
      <c r="B193" s="111" t="s">
        <v>280</v>
      </c>
      <c r="C193" s="94" t="s">
        <v>275</v>
      </c>
      <c r="D193" s="101" t="s">
        <v>96</v>
      </c>
      <c r="E193" s="95" t="s">
        <v>28</v>
      </c>
      <c r="F193" s="115">
        <v>10</v>
      </c>
      <c r="G193" s="185"/>
      <c r="H193" s="98">
        <f>ROUND(G193*F193,2)</f>
        <v>0</v>
      </c>
    </row>
    <row r="194" spans="1:8" s="42" customFormat="1" ht="30" customHeight="1" x14ac:dyDescent="0.25">
      <c r="A194" s="141" t="s">
        <v>169</v>
      </c>
      <c r="B194" s="111" t="s">
        <v>281</v>
      </c>
      <c r="C194" s="94" t="s">
        <v>170</v>
      </c>
      <c r="D194" s="101" t="s">
        <v>349</v>
      </c>
      <c r="E194" s="112"/>
      <c r="F194" s="96"/>
      <c r="G194" s="263"/>
      <c r="H194" s="98"/>
    </row>
    <row r="195" spans="1:8" s="42" customFormat="1" ht="30" customHeight="1" x14ac:dyDescent="0.25">
      <c r="A195" s="212" t="s">
        <v>172</v>
      </c>
      <c r="B195" s="248" t="s">
        <v>29</v>
      </c>
      <c r="C195" s="249" t="s">
        <v>64</v>
      </c>
      <c r="D195" s="250"/>
      <c r="E195" s="251"/>
      <c r="F195" s="252"/>
      <c r="G195" s="271"/>
      <c r="H195" s="253"/>
    </row>
    <row r="196" spans="1:8" s="42" customFormat="1" ht="30" customHeight="1" x14ac:dyDescent="0.25">
      <c r="A196" s="212" t="s">
        <v>173</v>
      </c>
      <c r="B196" s="254" t="s">
        <v>98</v>
      </c>
      <c r="C196" s="249" t="s">
        <v>115</v>
      </c>
      <c r="D196" s="250"/>
      <c r="E196" s="251" t="s">
        <v>30</v>
      </c>
      <c r="F196" s="252">
        <v>15</v>
      </c>
      <c r="G196" s="264"/>
      <c r="H196" s="253">
        <f>ROUND(G196*F196,2)</f>
        <v>0</v>
      </c>
    </row>
    <row r="197" spans="1:8" ht="36" customHeight="1" x14ac:dyDescent="0.25">
      <c r="A197" s="138"/>
      <c r="B197" s="288"/>
      <c r="C197" s="289" t="s">
        <v>176</v>
      </c>
      <c r="D197" s="290"/>
      <c r="E197" s="288"/>
      <c r="F197" s="291"/>
      <c r="G197" s="99"/>
      <c r="H197" s="292"/>
    </row>
    <row r="198" spans="1:8" s="81" customFormat="1" ht="36" customHeight="1" x14ac:dyDescent="0.25">
      <c r="A198" s="139" t="s">
        <v>48</v>
      </c>
      <c r="B198" s="111" t="s">
        <v>282</v>
      </c>
      <c r="C198" s="94" t="s">
        <v>49</v>
      </c>
      <c r="D198" s="101" t="s">
        <v>427</v>
      </c>
      <c r="E198" s="95"/>
      <c r="F198" s="115"/>
      <c r="G198" s="263"/>
      <c r="H198" s="116"/>
    </row>
    <row r="199" spans="1:8" s="81" customFormat="1" ht="36" customHeight="1" x14ac:dyDescent="0.25">
      <c r="A199" s="139" t="s">
        <v>428</v>
      </c>
      <c r="B199" s="113" t="s">
        <v>29</v>
      </c>
      <c r="C199" s="94" t="s">
        <v>536</v>
      </c>
      <c r="D199" s="101" t="s">
        <v>1</v>
      </c>
      <c r="E199" s="95" t="s">
        <v>28</v>
      </c>
      <c r="F199" s="115">
        <v>1350</v>
      </c>
      <c r="G199" s="185"/>
      <c r="H199" s="98">
        <f>ROUND(G199*F199,2)</f>
        <v>0</v>
      </c>
    </row>
    <row r="200" spans="1:8" s="81" customFormat="1" ht="36" customHeight="1" x14ac:dyDescent="0.25">
      <c r="A200" s="204" t="s">
        <v>329</v>
      </c>
      <c r="B200" s="194" t="s">
        <v>36</v>
      </c>
      <c r="C200" s="195" t="s">
        <v>535</v>
      </c>
      <c r="D200" s="196" t="s">
        <v>1</v>
      </c>
      <c r="E200" s="197" t="s">
        <v>28</v>
      </c>
      <c r="F200" s="199">
        <v>25</v>
      </c>
      <c r="G200" s="264"/>
      <c r="H200" s="98">
        <f>ROUND(G200*F200,2)</f>
        <v>0</v>
      </c>
    </row>
    <row r="201" spans="1:8" s="82" customFormat="1" ht="51" customHeight="1" x14ac:dyDescent="0.25">
      <c r="A201" s="139" t="s">
        <v>433</v>
      </c>
      <c r="B201" s="113" t="s">
        <v>46</v>
      </c>
      <c r="C201" s="94" t="s">
        <v>607</v>
      </c>
      <c r="D201" s="101" t="s">
        <v>328</v>
      </c>
      <c r="E201" s="95" t="s">
        <v>28</v>
      </c>
      <c r="F201" s="115">
        <v>400</v>
      </c>
      <c r="G201" s="185"/>
      <c r="H201" s="98">
        <f>ROUND(G201*F201,2)</f>
        <v>0</v>
      </c>
    </row>
    <row r="202" spans="1:8" s="81" customFormat="1" ht="30" customHeight="1" x14ac:dyDescent="0.25">
      <c r="A202" s="139" t="s">
        <v>70</v>
      </c>
      <c r="B202" s="111" t="s">
        <v>283</v>
      </c>
      <c r="C202" s="94" t="s">
        <v>71</v>
      </c>
      <c r="D202" s="101" t="s">
        <v>427</v>
      </c>
      <c r="E202" s="95"/>
      <c r="F202" s="115"/>
      <c r="G202" s="263"/>
      <c r="H202" s="116"/>
    </row>
    <row r="203" spans="1:8" s="81" customFormat="1" ht="51" customHeight="1" x14ac:dyDescent="0.25">
      <c r="A203" s="139" t="s">
        <v>348</v>
      </c>
      <c r="B203" s="113" t="s">
        <v>29</v>
      </c>
      <c r="C203" s="94" t="s">
        <v>347</v>
      </c>
      <c r="D203" s="101"/>
      <c r="E203" s="95" t="s">
        <v>28</v>
      </c>
      <c r="F203" s="115">
        <v>25</v>
      </c>
      <c r="G203" s="185"/>
      <c r="H203" s="98">
        <f>ROUND(G203*F203,2)</f>
        <v>0</v>
      </c>
    </row>
    <row r="204" spans="1:8" s="81" customFormat="1" ht="36" customHeight="1" x14ac:dyDescent="0.25">
      <c r="A204" s="139" t="s">
        <v>50</v>
      </c>
      <c r="B204" s="111" t="s">
        <v>284</v>
      </c>
      <c r="C204" s="94" t="s">
        <v>51</v>
      </c>
      <c r="D204" s="101" t="s">
        <v>427</v>
      </c>
      <c r="E204" s="95"/>
      <c r="F204" s="115"/>
      <c r="G204" s="263"/>
      <c r="H204" s="116"/>
    </row>
    <row r="205" spans="1:8" s="42" customFormat="1" ht="36" customHeight="1" x14ac:dyDescent="0.25">
      <c r="A205" s="139" t="s">
        <v>179</v>
      </c>
      <c r="B205" s="113" t="s">
        <v>29</v>
      </c>
      <c r="C205" s="94" t="s">
        <v>542</v>
      </c>
      <c r="D205" s="101" t="s">
        <v>113</v>
      </c>
      <c r="E205" s="95" t="s">
        <v>45</v>
      </c>
      <c r="F205" s="96">
        <v>20</v>
      </c>
      <c r="G205" s="185"/>
      <c r="H205" s="98">
        <f>ROUND(G205*F205,2)</f>
        <v>0</v>
      </c>
    </row>
    <row r="206" spans="1:8" s="81" customFormat="1" ht="36" customHeight="1" x14ac:dyDescent="0.25">
      <c r="A206" s="139" t="s">
        <v>180</v>
      </c>
      <c r="B206" s="111" t="s">
        <v>285</v>
      </c>
      <c r="C206" s="94" t="s">
        <v>181</v>
      </c>
      <c r="D206" s="101" t="s">
        <v>427</v>
      </c>
      <c r="E206" s="95" t="s">
        <v>45</v>
      </c>
      <c r="F206" s="115">
        <v>325</v>
      </c>
      <c r="G206" s="236"/>
      <c r="H206" s="98">
        <f>ROUND(G206*F206,2)</f>
        <v>0</v>
      </c>
    </row>
    <row r="207" spans="1:8" ht="51" customHeight="1" x14ac:dyDescent="0.25">
      <c r="A207" s="138"/>
      <c r="B207" s="288"/>
      <c r="C207" s="307" t="s">
        <v>20</v>
      </c>
      <c r="D207" s="290"/>
      <c r="E207" s="308"/>
      <c r="F207" s="291"/>
      <c r="G207" s="99"/>
      <c r="H207" s="292"/>
    </row>
    <row r="208" spans="1:8" s="81" customFormat="1" ht="30" customHeight="1" x14ac:dyDescent="0.25">
      <c r="A208" s="139" t="s">
        <v>118</v>
      </c>
      <c r="B208" s="111" t="s">
        <v>286</v>
      </c>
      <c r="C208" s="94" t="s">
        <v>120</v>
      </c>
      <c r="D208" s="101" t="s">
        <v>121</v>
      </c>
      <c r="E208" s="95"/>
      <c r="F208" s="115"/>
      <c r="G208" s="263"/>
      <c r="H208" s="116"/>
    </row>
    <row r="209" spans="1:8" s="81" customFormat="1" ht="30" customHeight="1" x14ac:dyDescent="0.25">
      <c r="A209" s="139" t="s">
        <v>327</v>
      </c>
      <c r="B209" s="113" t="s">
        <v>29</v>
      </c>
      <c r="C209" s="94" t="s">
        <v>122</v>
      </c>
      <c r="D209" s="101"/>
      <c r="E209" s="95" t="s">
        <v>35</v>
      </c>
      <c r="F209" s="115">
        <v>4</v>
      </c>
      <c r="G209" s="185"/>
      <c r="H209" s="98">
        <f>ROUND(G209*F209,2)</f>
        <v>0</v>
      </c>
    </row>
    <row r="210" spans="1:8" s="42" customFormat="1" ht="30" customHeight="1" x14ac:dyDescent="0.25">
      <c r="A210" s="139" t="s">
        <v>123</v>
      </c>
      <c r="B210" s="111" t="s">
        <v>287</v>
      </c>
      <c r="C210" s="94" t="s">
        <v>125</v>
      </c>
      <c r="D210" s="101" t="s">
        <v>121</v>
      </c>
      <c r="E210" s="95"/>
      <c r="F210" s="115"/>
      <c r="G210" s="263"/>
      <c r="H210" s="116"/>
    </row>
    <row r="211" spans="1:8" s="42" customFormat="1" ht="30" customHeight="1" x14ac:dyDescent="0.25">
      <c r="A211" s="139" t="s">
        <v>126</v>
      </c>
      <c r="B211" s="113" t="s">
        <v>29</v>
      </c>
      <c r="C211" s="94" t="s">
        <v>127</v>
      </c>
      <c r="D211" s="101"/>
      <c r="E211" s="95"/>
      <c r="F211" s="115"/>
      <c r="G211" s="263"/>
      <c r="H211" s="116"/>
    </row>
    <row r="212" spans="1:8" s="42" customFormat="1" ht="36" customHeight="1" x14ac:dyDescent="0.25">
      <c r="A212" s="139" t="s">
        <v>128</v>
      </c>
      <c r="B212" s="114" t="s">
        <v>98</v>
      </c>
      <c r="C212" s="94" t="s">
        <v>439</v>
      </c>
      <c r="D212" s="101"/>
      <c r="E212" s="95" t="s">
        <v>45</v>
      </c>
      <c r="F212" s="115">
        <v>30</v>
      </c>
      <c r="G212" s="185"/>
      <c r="H212" s="98">
        <f>ROUND(G212*F212,2)</f>
        <v>0</v>
      </c>
    </row>
    <row r="213" spans="1:8" s="83" customFormat="1" ht="30" customHeight="1" x14ac:dyDescent="0.25">
      <c r="A213" s="139" t="s">
        <v>72</v>
      </c>
      <c r="B213" s="111" t="s">
        <v>288</v>
      </c>
      <c r="C213" s="119" t="s">
        <v>262</v>
      </c>
      <c r="D213" s="120" t="s">
        <v>264</v>
      </c>
      <c r="E213" s="95"/>
      <c r="F213" s="115"/>
      <c r="G213" s="263"/>
      <c r="H213" s="116"/>
    </row>
    <row r="214" spans="1:8" s="42" customFormat="1" ht="36" customHeight="1" x14ac:dyDescent="0.25">
      <c r="A214" s="139" t="s">
        <v>73</v>
      </c>
      <c r="B214" s="113" t="s">
        <v>29</v>
      </c>
      <c r="C214" s="122" t="s">
        <v>317</v>
      </c>
      <c r="D214" s="101"/>
      <c r="E214" s="95" t="s">
        <v>35</v>
      </c>
      <c r="F214" s="115">
        <v>1</v>
      </c>
      <c r="G214" s="185"/>
      <c r="H214" s="98">
        <f>ROUND(G214*F214,2)</f>
        <v>0</v>
      </c>
    </row>
    <row r="215" spans="1:8" s="42" customFormat="1" ht="36" customHeight="1" x14ac:dyDescent="0.25">
      <c r="A215" s="139" t="s">
        <v>74</v>
      </c>
      <c r="B215" s="281" t="s">
        <v>36</v>
      </c>
      <c r="C215" s="283" t="s">
        <v>318</v>
      </c>
      <c r="D215" s="134"/>
      <c r="E215" s="135" t="s">
        <v>35</v>
      </c>
      <c r="F215" s="159">
        <v>1</v>
      </c>
      <c r="G215" s="157"/>
      <c r="H215" s="151">
        <f>ROUND(G215*F215,2)</f>
        <v>0</v>
      </c>
    </row>
    <row r="216" spans="1:8" s="83" customFormat="1" ht="30" customHeight="1" x14ac:dyDescent="0.25">
      <c r="A216" s="139" t="s">
        <v>130</v>
      </c>
      <c r="B216" s="111" t="s">
        <v>289</v>
      </c>
      <c r="C216" s="121" t="s">
        <v>132</v>
      </c>
      <c r="D216" s="101" t="s">
        <v>121</v>
      </c>
      <c r="E216" s="95"/>
      <c r="F216" s="115"/>
      <c r="G216" s="263"/>
      <c r="H216" s="116"/>
    </row>
    <row r="217" spans="1:8" s="83" customFormat="1" ht="30" customHeight="1" x14ac:dyDescent="0.25">
      <c r="A217" s="139" t="s">
        <v>133</v>
      </c>
      <c r="B217" s="113" t="s">
        <v>29</v>
      </c>
      <c r="C217" s="121" t="s">
        <v>440</v>
      </c>
      <c r="D217" s="101"/>
      <c r="E217" s="95"/>
      <c r="F217" s="115"/>
      <c r="G217" s="263"/>
      <c r="H217" s="116"/>
    </row>
    <row r="218" spans="1:8" s="42" customFormat="1" ht="30" customHeight="1" x14ac:dyDescent="0.25">
      <c r="A218" s="139" t="s">
        <v>156</v>
      </c>
      <c r="B218" s="114" t="s">
        <v>98</v>
      </c>
      <c r="C218" s="94" t="s">
        <v>539</v>
      </c>
      <c r="D218" s="101"/>
      <c r="E218" s="95" t="s">
        <v>35</v>
      </c>
      <c r="F218" s="115">
        <v>4</v>
      </c>
      <c r="G218" s="185"/>
      <c r="H218" s="98">
        <f>ROUND(G218*F218,2)</f>
        <v>0</v>
      </c>
    </row>
    <row r="219" spans="1:8" s="42" customFormat="1" ht="30" customHeight="1" x14ac:dyDescent="0.25">
      <c r="A219" s="139" t="s">
        <v>136</v>
      </c>
      <c r="B219" s="111" t="s">
        <v>290</v>
      </c>
      <c r="C219" s="94" t="s">
        <v>138</v>
      </c>
      <c r="D219" s="101" t="s">
        <v>139</v>
      </c>
      <c r="E219" s="95" t="s">
        <v>45</v>
      </c>
      <c r="F219" s="115">
        <v>55</v>
      </c>
      <c r="G219" s="185"/>
      <c r="H219" s="98">
        <f>ROUND(G219*F219,2)</f>
        <v>0</v>
      </c>
    </row>
    <row r="220" spans="1:8" s="83" customFormat="1" ht="30" customHeight="1" x14ac:dyDescent="0.25">
      <c r="A220" s="139" t="s">
        <v>202</v>
      </c>
      <c r="B220" s="111" t="s">
        <v>291</v>
      </c>
      <c r="C220" s="121" t="s">
        <v>204</v>
      </c>
      <c r="D220" s="101" t="s">
        <v>175</v>
      </c>
      <c r="E220" s="95"/>
      <c r="F220" s="115"/>
      <c r="G220" s="263"/>
      <c r="H220" s="98"/>
    </row>
    <row r="221" spans="1:8" s="83" customFormat="1" ht="30" customHeight="1" x14ac:dyDescent="0.25">
      <c r="A221" s="139" t="s">
        <v>205</v>
      </c>
      <c r="B221" s="113" t="s">
        <v>29</v>
      </c>
      <c r="C221" s="108" t="s">
        <v>601</v>
      </c>
      <c r="D221" s="123" t="s">
        <v>602</v>
      </c>
      <c r="E221" s="95" t="s">
        <v>28</v>
      </c>
      <c r="F221" s="115">
        <v>100</v>
      </c>
      <c r="G221" s="185"/>
      <c r="H221" s="98">
        <f>ROUND(G221*F221,2)</f>
        <v>0</v>
      </c>
    </row>
    <row r="222" spans="1:8" s="42" customFormat="1" ht="30" customHeight="1" x14ac:dyDescent="0.25">
      <c r="A222" s="140"/>
      <c r="B222" s="308"/>
      <c r="C222" s="289" t="s">
        <v>21</v>
      </c>
      <c r="D222" s="290"/>
      <c r="E222" s="316"/>
      <c r="F222" s="291"/>
      <c r="G222" s="99"/>
      <c r="H222" s="292"/>
    </row>
    <row r="223" spans="1:8" s="201" customFormat="1" ht="36" customHeight="1" x14ac:dyDescent="0.25">
      <c r="A223" s="213" t="s">
        <v>54</v>
      </c>
      <c r="B223" s="111" t="s">
        <v>292</v>
      </c>
      <c r="C223" s="122" t="s">
        <v>263</v>
      </c>
      <c r="D223" s="120" t="s">
        <v>264</v>
      </c>
      <c r="E223" s="95" t="s">
        <v>35</v>
      </c>
      <c r="F223" s="115">
        <v>2</v>
      </c>
      <c r="G223" s="185"/>
      <c r="H223" s="98">
        <f>ROUND(G223*F223,2)</f>
        <v>0</v>
      </c>
    </row>
    <row r="224" spans="1:8" s="201" customFormat="1" ht="30" customHeight="1" x14ac:dyDescent="0.25">
      <c r="A224" s="213" t="s">
        <v>65</v>
      </c>
      <c r="B224" s="111" t="s">
        <v>293</v>
      </c>
      <c r="C224" s="94" t="s">
        <v>75</v>
      </c>
      <c r="D224" s="101" t="s">
        <v>121</v>
      </c>
      <c r="E224" s="95"/>
      <c r="F224" s="115"/>
      <c r="G224" s="263"/>
      <c r="H224" s="116"/>
    </row>
    <row r="225" spans="1:8" s="201" customFormat="1" ht="30" customHeight="1" x14ac:dyDescent="0.25">
      <c r="A225" s="213" t="s">
        <v>76</v>
      </c>
      <c r="B225" s="113" t="s">
        <v>29</v>
      </c>
      <c r="C225" s="94" t="s">
        <v>142</v>
      </c>
      <c r="D225" s="101"/>
      <c r="E225" s="95" t="s">
        <v>66</v>
      </c>
      <c r="F225" s="242">
        <v>0.5</v>
      </c>
      <c r="G225" s="185"/>
      <c r="H225" s="98">
        <f>ROUND(G225*F225,2)</f>
        <v>0</v>
      </c>
    </row>
    <row r="226" spans="1:8" s="214" customFormat="1" ht="30" customHeight="1" x14ac:dyDescent="0.25">
      <c r="A226" s="213" t="s">
        <v>55</v>
      </c>
      <c r="B226" s="111" t="s">
        <v>295</v>
      </c>
      <c r="C226" s="122" t="s">
        <v>265</v>
      </c>
      <c r="D226" s="120" t="s">
        <v>264</v>
      </c>
      <c r="E226" s="95"/>
      <c r="F226" s="115"/>
      <c r="G226" s="263"/>
      <c r="H226" s="116"/>
    </row>
    <row r="227" spans="1:8" s="201" customFormat="1" ht="30" customHeight="1" x14ac:dyDescent="0.25">
      <c r="A227" s="213" t="s">
        <v>56</v>
      </c>
      <c r="B227" s="113" t="s">
        <v>29</v>
      </c>
      <c r="C227" s="94" t="s">
        <v>144</v>
      </c>
      <c r="D227" s="101"/>
      <c r="E227" s="95" t="s">
        <v>35</v>
      </c>
      <c r="F227" s="115">
        <v>2</v>
      </c>
      <c r="G227" s="185"/>
      <c r="H227" s="98">
        <f t="shared" ref="H227:H229" si="9">ROUND(G227*F227,2)</f>
        <v>0</v>
      </c>
    </row>
    <row r="228" spans="1:8" s="201" customFormat="1" ht="30" customHeight="1" x14ac:dyDescent="0.25">
      <c r="A228" s="213" t="s">
        <v>69</v>
      </c>
      <c r="B228" s="111" t="s">
        <v>297</v>
      </c>
      <c r="C228" s="94" t="s">
        <v>79</v>
      </c>
      <c r="D228" s="120" t="s">
        <v>264</v>
      </c>
      <c r="E228" s="95" t="s">
        <v>35</v>
      </c>
      <c r="F228" s="115">
        <v>4</v>
      </c>
      <c r="G228" s="185"/>
      <c r="H228" s="98">
        <f t="shared" si="9"/>
        <v>0</v>
      </c>
    </row>
    <row r="229" spans="1:8" s="201" customFormat="1" ht="30" customHeight="1" x14ac:dyDescent="0.25">
      <c r="A229" s="215" t="s">
        <v>294</v>
      </c>
      <c r="B229" s="256" t="s">
        <v>298</v>
      </c>
      <c r="C229" s="122" t="s">
        <v>296</v>
      </c>
      <c r="D229" s="120" t="s">
        <v>264</v>
      </c>
      <c r="E229" s="243" t="s">
        <v>35</v>
      </c>
      <c r="F229" s="244">
        <v>2</v>
      </c>
      <c r="G229" s="269"/>
      <c r="H229" s="245">
        <f t="shared" si="9"/>
        <v>0</v>
      </c>
    </row>
    <row r="230" spans="1:8" ht="36" customHeight="1" x14ac:dyDescent="0.25">
      <c r="A230" s="138"/>
      <c r="B230" s="312"/>
      <c r="C230" s="310" t="s">
        <v>22</v>
      </c>
      <c r="D230" s="297"/>
      <c r="E230" s="317"/>
      <c r="F230" s="291"/>
      <c r="G230" s="99"/>
      <c r="H230" s="292"/>
    </row>
    <row r="231" spans="1:8" s="42" customFormat="1" ht="30" customHeight="1" x14ac:dyDescent="0.25">
      <c r="A231" s="141" t="s">
        <v>429</v>
      </c>
      <c r="B231" s="111" t="s">
        <v>330</v>
      </c>
      <c r="C231" s="94" t="s">
        <v>346</v>
      </c>
      <c r="D231" s="101" t="s">
        <v>345</v>
      </c>
      <c r="E231" s="95" t="s">
        <v>28</v>
      </c>
      <c r="F231" s="96">
        <v>20</v>
      </c>
      <c r="G231" s="185"/>
      <c r="H231" s="98">
        <f>ROUND(G231*F231,2)</f>
        <v>0</v>
      </c>
    </row>
    <row r="232" spans="1:8" ht="36" customHeight="1" x14ac:dyDescent="0.25">
      <c r="A232" s="138"/>
      <c r="B232" s="309"/>
      <c r="C232" s="310" t="s">
        <v>23</v>
      </c>
      <c r="D232" s="297"/>
      <c r="E232" s="311"/>
      <c r="F232" s="291"/>
      <c r="G232" s="99"/>
      <c r="H232" s="292"/>
    </row>
    <row r="233" spans="1:8" s="42" customFormat="1" ht="30" customHeight="1" x14ac:dyDescent="0.25">
      <c r="A233" s="141"/>
      <c r="B233" s="111" t="s">
        <v>371</v>
      </c>
      <c r="C233" s="94" t="s">
        <v>543</v>
      </c>
      <c r="D233" s="101" t="s">
        <v>615</v>
      </c>
      <c r="E233" s="95" t="s">
        <v>35</v>
      </c>
      <c r="F233" s="96">
        <v>1</v>
      </c>
      <c r="G233" s="185"/>
      <c r="H233" s="98">
        <f>ROUND(G233*F233,2)</f>
        <v>0</v>
      </c>
    </row>
    <row r="234" spans="1:8" s="84" customFormat="1" ht="36" customHeight="1" thickBot="1" x14ac:dyDescent="0.3">
      <c r="A234" s="88"/>
      <c r="B234" s="85" t="s">
        <v>12</v>
      </c>
      <c r="C234" s="360" t="str">
        <f>C166</f>
        <v>DES MEURONS STREET RECONSTRUCTION - GOULET STREET TO MARION STREET</v>
      </c>
      <c r="D234" s="360"/>
      <c r="E234" s="360"/>
      <c r="F234" s="360"/>
      <c r="G234" s="59" t="s">
        <v>16</v>
      </c>
      <c r="H234" s="26">
        <f>SUM(H166:H233)</f>
        <v>0</v>
      </c>
    </row>
    <row r="235" spans="1:8" s="84" customFormat="1" ht="36" customHeight="1" thickTop="1" x14ac:dyDescent="0.25">
      <c r="A235" s="137"/>
      <c r="B235" s="318" t="s">
        <v>13</v>
      </c>
      <c r="C235" s="362" t="s">
        <v>344</v>
      </c>
      <c r="D235" s="362"/>
      <c r="E235" s="362"/>
      <c r="F235" s="362"/>
      <c r="G235" s="319"/>
      <c r="H235" s="292"/>
    </row>
    <row r="236" spans="1:8" s="86" customFormat="1" ht="36" customHeight="1" x14ac:dyDescent="0.25">
      <c r="A236" s="148"/>
      <c r="B236" s="320"/>
      <c r="C236" s="321" t="s">
        <v>587</v>
      </c>
      <c r="D236" s="291"/>
      <c r="E236" s="322" t="s">
        <v>1</v>
      </c>
      <c r="F236" s="291"/>
      <c r="G236" s="99"/>
      <c r="H236" s="292"/>
    </row>
    <row r="237" spans="1:8" s="84" customFormat="1" ht="36" customHeight="1" x14ac:dyDescent="0.25">
      <c r="A237" s="217"/>
      <c r="B237" s="318"/>
      <c r="C237" s="323" t="s">
        <v>588</v>
      </c>
      <c r="D237" s="324"/>
      <c r="E237" s="324"/>
      <c r="F237" s="291"/>
      <c r="G237" s="99"/>
      <c r="H237" s="292"/>
    </row>
    <row r="238" spans="1:8" s="83" customFormat="1" ht="30" customHeight="1" x14ac:dyDescent="0.25">
      <c r="A238" s="219"/>
      <c r="B238" s="111" t="s">
        <v>230</v>
      </c>
      <c r="C238" s="216" t="s">
        <v>591</v>
      </c>
      <c r="D238" s="101" t="s">
        <v>625</v>
      </c>
      <c r="E238" s="197" t="s">
        <v>35</v>
      </c>
      <c r="F238" s="199">
        <v>1</v>
      </c>
      <c r="G238" s="272"/>
      <c r="H238" s="198">
        <f>ROUND(G238*F238,2)</f>
        <v>0</v>
      </c>
    </row>
    <row r="239" spans="1:8" s="84" customFormat="1" ht="36" customHeight="1" x14ac:dyDescent="0.25">
      <c r="A239" s="217"/>
      <c r="B239" s="318"/>
      <c r="C239" s="323" t="s">
        <v>589</v>
      </c>
      <c r="D239" s="324"/>
      <c r="E239" s="324"/>
      <c r="F239" s="291"/>
      <c r="G239" s="99"/>
      <c r="H239" s="292"/>
    </row>
    <row r="240" spans="1:8" s="83" customFormat="1" ht="30" customHeight="1" x14ac:dyDescent="0.25">
      <c r="A240" s="219"/>
      <c r="B240" s="111" t="s">
        <v>231</v>
      </c>
      <c r="C240" s="216" t="s">
        <v>591</v>
      </c>
      <c r="D240" s="101" t="s">
        <v>625</v>
      </c>
      <c r="E240" s="197" t="s">
        <v>35</v>
      </c>
      <c r="F240" s="199">
        <v>1</v>
      </c>
      <c r="G240" s="273"/>
      <c r="H240" s="198">
        <f>ROUND(G240*F240,2)</f>
        <v>0</v>
      </c>
    </row>
    <row r="241" spans="1:8" s="84" customFormat="1" ht="36" customHeight="1" x14ac:dyDescent="0.25">
      <c r="A241" s="217"/>
      <c r="B241" s="318"/>
      <c r="C241" s="323" t="s">
        <v>590</v>
      </c>
      <c r="D241" s="324"/>
      <c r="E241" s="324"/>
      <c r="F241" s="291"/>
      <c r="G241" s="99"/>
      <c r="H241" s="292"/>
    </row>
    <row r="242" spans="1:8" s="83" customFormat="1" ht="30" customHeight="1" x14ac:dyDescent="0.25">
      <c r="A242" s="219"/>
      <c r="B242" s="111" t="s">
        <v>232</v>
      </c>
      <c r="C242" s="216" t="s">
        <v>591</v>
      </c>
      <c r="D242" s="101" t="s">
        <v>625</v>
      </c>
      <c r="E242" s="197" t="s">
        <v>35</v>
      </c>
      <c r="F242" s="199">
        <v>1</v>
      </c>
      <c r="G242" s="273"/>
      <c r="H242" s="198">
        <f>ROUND(G242*F242,2)</f>
        <v>0</v>
      </c>
    </row>
    <row r="243" spans="1:8" s="86" customFormat="1" ht="36" customHeight="1" x14ac:dyDescent="0.25">
      <c r="A243" s="148"/>
      <c r="B243" s="320"/>
      <c r="C243" s="321" t="s">
        <v>217</v>
      </c>
      <c r="D243" s="291"/>
      <c r="E243" s="322" t="s">
        <v>1</v>
      </c>
      <c r="F243" s="291"/>
      <c r="G243" s="99"/>
      <c r="H243" s="292"/>
    </row>
    <row r="244" spans="1:8" s="86" customFormat="1" ht="30" customHeight="1" x14ac:dyDescent="0.25">
      <c r="A244" s="148"/>
      <c r="B244" s="111" t="s">
        <v>299</v>
      </c>
      <c r="C244" s="126" t="s">
        <v>342</v>
      </c>
      <c r="D244" s="127" t="s">
        <v>451</v>
      </c>
      <c r="E244" s="105"/>
      <c r="F244" s="128"/>
      <c r="G244" s="129"/>
      <c r="H244" s="130"/>
    </row>
    <row r="245" spans="1:8" s="86" customFormat="1" ht="30" customHeight="1" x14ac:dyDescent="0.25">
      <c r="A245" s="148"/>
      <c r="B245" s="161" t="s">
        <v>29</v>
      </c>
      <c r="C245" s="126" t="s">
        <v>470</v>
      </c>
      <c r="D245" s="127"/>
      <c r="E245" s="105"/>
      <c r="F245" s="128"/>
      <c r="G245" s="129"/>
      <c r="H245" s="130"/>
    </row>
    <row r="246" spans="1:8" s="86" customFormat="1" ht="36" customHeight="1" x14ac:dyDescent="0.25">
      <c r="A246" s="148"/>
      <c r="B246" s="162" t="s">
        <v>98</v>
      </c>
      <c r="C246" s="126" t="s">
        <v>452</v>
      </c>
      <c r="D246" s="127"/>
      <c r="E246" s="105" t="s">
        <v>45</v>
      </c>
      <c r="F246" s="128">
        <v>260</v>
      </c>
      <c r="G246" s="97"/>
      <c r="H246" s="107">
        <f>ROUND(G246*F246,2)</f>
        <v>0</v>
      </c>
    </row>
    <row r="247" spans="1:8" s="86" customFormat="1" ht="30" customHeight="1" x14ac:dyDescent="0.25">
      <c r="A247" s="148"/>
      <c r="B247" s="111" t="s">
        <v>300</v>
      </c>
      <c r="C247" s="126" t="s">
        <v>453</v>
      </c>
      <c r="D247" s="127" t="s">
        <v>451</v>
      </c>
      <c r="E247" s="105"/>
      <c r="F247" s="128"/>
      <c r="G247" s="129"/>
      <c r="H247" s="130"/>
    </row>
    <row r="248" spans="1:8" s="86" customFormat="1" ht="30" customHeight="1" x14ac:dyDescent="0.25">
      <c r="A248" s="148"/>
      <c r="B248" s="161" t="s">
        <v>29</v>
      </c>
      <c r="C248" s="126" t="s">
        <v>593</v>
      </c>
      <c r="D248" s="127" t="s">
        <v>594</v>
      </c>
      <c r="E248" s="105" t="s">
        <v>35</v>
      </c>
      <c r="F248" s="128">
        <v>2</v>
      </c>
      <c r="G248" s="97"/>
      <c r="H248" s="107">
        <f>ROUND(G248*F248,2)</f>
        <v>0</v>
      </c>
    </row>
    <row r="249" spans="1:8" s="86" customFormat="1" ht="30" customHeight="1" x14ac:dyDescent="0.25">
      <c r="A249" s="148"/>
      <c r="B249" s="111" t="s">
        <v>301</v>
      </c>
      <c r="C249" s="126" t="s">
        <v>220</v>
      </c>
      <c r="D249" s="127" t="s">
        <v>451</v>
      </c>
      <c r="E249" s="105"/>
      <c r="F249" s="128"/>
      <c r="G249" s="129"/>
      <c r="H249" s="130"/>
    </row>
    <row r="250" spans="1:8" s="86" customFormat="1" ht="30" customHeight="1" x14ac:dyDescent="0.25">
      <c r="A250" s="160"/>
      <c r="B250" s="161" t="s">
        <v>29</v>
      </c>
      <c r="C250" s="126" t="s">
        <v>475</v>
      </c>
      <c r="D250" s="127"/>
      <c r="E250" s="105" t="s">
        <v>35</v>
      </c>
      <c r="F250" s="128">
        <v>1</v>
      </c>
      <c r="G250" s="97"/>
      <c r="H250" s="107">
        <f>ROUND(G250*F250,2)</f>
        <v>0</v>
      </c>
    </row>
    <row r="251" spans="1:8" s="86" customFormat="1" ht="30" customHeight="1" x14ac:dyDescent="0.25">
      <c r="A251" s="148"/>
      <c r="B251" s="161" t="s">
        <v>36</v>
      </c>
      <c r="C251" s="126" t="s">
        <v>470</v>
      </c>
      <c r="D251" s="127"/>
      <c r="E251" s="105" t="s">
        <v>35</v>
      </c>
      <c r="F251" s="128">
        <v>3</v>
      </c>
      <c r="G251" s="97"/>
      <c r="H251" s="107">
        <f>ROUND(G251*F251,2)</f>
        <v>0</v>
      </c>
    </row>
    <row r="252" spans="1:8" s="86" customFormat="1" ht="30" customHeight="1" x14ac:dyDescent="0.25">
      <c r="A252" s="148"/>
      <c r="B252" s="111" t="s">
        <v>302</v>
      </c>
      <c r="C252" s="126" t="s">
        <v>454</v>
      </c>
      <c r="D252" s="127" t="s">
        <v>455</v>
      </c>
      <c r="E252" s="105"/>
      <c r="F252" s="128"/>
      <c r="G252" s="129"/>
      <c r="H252" s="130"/>
    </row>
    <row r="253" spans="1:8" s="86" customFormat="1" ht="30" customHeight="1" x14ac:dyDescent="0.25">
      <c r="A253" s="148"/>
      <c r="B253" s="161" t="s">
        <v>29</v>
      </c>
      <c r="C253" s="126" t="s">
        <v>471</v>
      </c>
      <c r="D253" s="127"/>
      <c r="E253" s="105"/>
      <c r="F253" s="128"/>
      <c r="G253" s="129"/>
      <c r="H253" s="130"/>
    </row>
    <row r="254" spans="1:8" s="86" customFormat="1" ht="30" customHeight="1" x14ac:dyDescent="0.25">
      <c r="A254" s="160"/>
      <c r="B254" s="162" t="s">
        <v>98</v>
      </c>
      <c r="C254" s="126" t="s">
        <v>473</v>
      </c>
      <c r="D254" s="127"/>
      <c r="E254" s="105" t="s">
        <v>35</v>
      </c>
      <c r="F254" s="128">
        <v>1</v>
      </c>
      <c r="G254" s="97"/>
      <c r="H254" s="107">
        <f>ROUND(G254*F254,2)</f>
        <v>0</v>
      </c>
    </row>
    <row r="255" spans="1:8" s="86" customFormat="1" ht="30" customHeight="1" x14ac:dyDescent="0.25">
      <c r="A255" s="148"/>
      <c r="B255" s="161" t="s">
        <v>36</v>
      </c>
      <c r="C255" s="126" t="s">
        <v>478</v>
      </c>
      <c r="D255" s="127"/>
      <c r="E255" s="105"/>
      <c r="F255" s="128"/>
      <c r="G255" s="129"/>
      <c r="H255" s="130"/>
    </row>
    <row r="256" spans="1:8" s="86" customFormat="1" ht="30" customHeight="1" x14ac:dyDescent="0.25">
      <c r="A256" s="160"/>
      <c r="B256" s="162" t="s">
        <v>98</v>
      </c>
      <c r="C256" s="126" t="s">
        <v>595</v>
      </c>
      <c r="D256" s="127"/>
      <c r="E256" s="105" t="s">
        <v>35</v>
      </c>
      <c r="F256" s="128">
        <v>1</v>
      </c>
      <c r="G256" s="97"/>
      <c r="H256" s="107">
        <f>ROUND(G256*F256,2)</f>
        <v>0</v>
      </c>
    </row>
    <row r="257" spans="1:8" s="86" customFormat="1" ht="30" customHeight="1" x14ac:dyDescent="0.25">
      <c r="A257" s="148"/>
      <c r="B257" s="161" t="s">
        <v>46</v>
      </c>
      <c r="C257" s="126" t="s">
        <v>456</v>
      </c>
      <c r="D257" s="127"/>
      <c r="E257" s="105"/>
      <c r="F257" s="128"/>
      <c r="G257" s="129"/>
      <c r="H257" s="130"/>
    </row>
    <row r="258" spans="1:8" s="86" customFormat="1" ht="30" customHeight="1" x14ac:dyDescent="0.25">
      <c r="A258" s="148"/>
      <c r="B258" s="334" t="s">
        <v>98</v>
      </c>
      <c r="C258" s="335" t="s">
        <v>481</v>
      </c>
      <c r="D258" s="336"/>
      <c r="E258" s="337" t="s">
        <v>35</v>
      </c>
      <c r="F258" s="338">
        <v>4</v>
      </c>
      <c r="G258" s="339"/>
      <c r="H258" s="340">
        <f>ROUND(G258*F258,2)</f>
        <v>0</v>
      </c>
    </row>
    <row r="259" spans="1:8" s="86" customFormat="1" ht="30" customHeight="1" x14ac:dyDescent="0.25">
      <c r="A259" s="148"/>
      <c r="B259" s="111" t="s">
        <v>303</v>
      </c>
      <c r="C259" s="126" t="s">
        <v>457</v>
      </c>
      <c r="D259" s="127" t="s">
        <v>458</v>
      </c>
      <c r="E259" s="105"/>
      <c r="F259" s="128"/>
      <c r="G259" s="129"/>
      <c r="H259" s="130"/>
    </row>
    <row r="260" spans="1:8" s="86" customFormat="1" ht="30" customHeight="1" x14ac:dyDescent="0.25">
      <c r="A260" s="148"/>
      <c r="B260" s="161" t="s">
        <v>29</v>
      </c>
      <c r="C260" s="126" t="s">
        <v>456</v>
      </c>
      <c r="D260" s="127"/>
      <c r="E260" s="105"/>
      <c r="F260" s="128"/>
      <c r="G260" s="129"/>
      <c r="H260" s="130"/>
    </row>
    <row r="261" spans="1:8" s="86" customFormat="1" ht="30" customHeight="1" x14ac:dyDescent="0.25">
      <c r="A261" s="160"/>
      <c r="B261" s="162" t="s">
        <v>98</v>
      </c>
      <c r="C261" s="126" t="s">
        <v>596</v>
      </c>
      <c r="D261" s="127"/>
      <c r="E261" s="105" t="s">
        <v>35</v>
      </c>
      <c r="F261" s="128">
        <v>4</v>
      </c>
      <c r="G261" s="97"/>
      <c r="H261" s="107">
        <f>ROUND(G261*F261,2)</f>
        <v>0</v>
      </c>
    </row>
    <row r="262" spans="1:8" s="86" customFormat="1" ht="30" customHeight="1" x14ac:dyDescent="0.25">
      <c r="A262" s="148"/>
      <c r="B262" s="177" t="s">
        <v>99</v>
      </c>
      <c r="C262" s="163" t="s">
        <v>481</v>
      </c>
      <c r="D262" s="164"/>
      <c r="E262" s="155" t="s">
        <v>35</v>
      </c>
      <c r="F262" s="165">
        <v>6</v>
      </c>
      <c r="G262" s="157"/>
      <c r="H262" s="158">
        <f>ROUND(G262*F262,2)</f>
        <v>0</v>
      </c>
    </row>
    <row r="263" spans="1:8" s="86" customFormat="1" ht="30" customHeight="1" x14ac:dyDescent="0.25">
      <c r="A263" s="148"/>
      <c r="B263" s="111" t="s">
        <v>304</v>
      </c>
      <c r="C263" s="126" t="s">
        <v>476</v>
      </c>
      <c r="D263" s="127" t="s">
        <v>598</v>
      </c>
      <c r="E263" s="105"/>
      <c r="F263" s="128"/>
      <c r="G263" s="129"/>
      <c r="H263" s="130"/>
    </row>
    <row r="264" spans="1:8" s="86" customFormat="1" ht="30" customHeight="1" x14ac:dyDescent="0.25">
      <c r="A264" s="160"/>
      <c r="B264" s="161" t="s">
        <v>29</v>
      </c>
      <c r="C264" s="126" t="s">
        <v>599</v>
      </c>
      <c r="D264" s="127"/>
      <c r="E264" s="105" t="s">
        <v>35</v>
      </c>
      <c r="F264" s="128">
        <v>3</v>
      </c>
      <c r="G264" s="97"/>
      <c r="H264" s="107">
        <f>ROUND(G264*F264,2)</f>
        <v>0</v>
      </c>
    </row>
    <row r="265" spans="1:8" s="81" customFormat="1" ht="30" customHeight="1" x14ac:dyDescent="0.25">
      <c r="A265" s="169"/>
      <c r="B265" s="170" t="s">
        <v>305</v>
      </c>
      <c r="C265" s="126" t="s">
        <v>459</v>
      </c>
      <c r="D265" s="127" t="s">
        <v>451</v>
      </c>
      <c r="E265" s="105"/>
      <c r="F265" s="128"/>
      <c r="G265" s="173"/>
      <c r="H265" s="174"/>
    </row>
    <row r="266" spans="1:8" s="81" customFormat="1" ht="30" customHeight="1" x14ac:dyDescent="0.25">
      <c r="A266" s="169"/>
      <c r="B266" s="171" t="s">
        <v>29</v>
      </c>
      <c r="C266" s="126" t="s">
        <v>460</v>
      </c>
      <c r="D266" s="127"/>
      <c r="E266" s="105"/>
      <c r="F266" s="128"/>
      <c r="G266" s="173"/>
      <c r="H266" s="175"/>
    </row>
    <row r="267" spans="1:8" s="81" customFormat="1" ht="36" customHeight="1" x14ac:dyDescent="0.25">
      <c r="A267" s="169"/>
      <c r="B267" s="172" t="s">
        <v>98</v>
      </c>
      <c r="C267" s="41" t="s">
        <v>452</v>
      </c>
      <c r="D267" s="127"/>
      <c r="E267" s="105" t="s">
        <v>45</v>
      </c>
      <c r="F267" s="128">
        <v>5</v>
      </c>
      <c r="G267" s="274"/>
      <c r="H267" s="176">
        <f>ROUND(G267*F267,2)</f>
        <v>0</v>
      </c>
    </row>
    <row r="268" spans="1:8" s="81" customFormat="1" ht="30" customHeight="1" x14ac:dyDescent="0.25">
      <c r="A268" s="169"/>
      <c r="B268" s="171" t="s">
        <v>36</v>
      </c>
      <c r="C268" s="126" t="s">
        <v>475</v>
      </c>
      <c r="D268" s="127"/>
      <c r="E268" s="105"/>
      <c r="F268" s="128"/>
      <c r="G268" s="173"/>
      <c r="H268" s="175"/>
    </row>
    <row r="269" spans="1:8" s="81" customFormat="1" ht="36" customHeight="1" x14ac:dyDescent="0.25">
      <c r="A269" s="169"/>
      <c r="B269" s="172" t="s">
        <v>98</v>
      </c>
      <c r="C269" s="41" t="s">
        <v>452</v>
      </c>
      <c r="D269" s="127"/>
      <c r="E269" s="105" t="s">
        <v>45</v>
      </c>
      <c r="F269" s="128">
        <v>7</v>
      </c>
      <c r="G269" s="274"/>
      <c r="H269" s="176">
        <f>ROUND(G269*F269,2)</f>
        <v>0</v>
      </c>
    </row>
    <row r="270" spans="1:8" s="86" customFormat="1" ht="30" customHeight="1" x14ac:dyDescent="0.25">
      <c r="A270" s="148"/>
      <c r="B270" s="111" t="s">
        <v>306</v>
      </c>
      <c r="C270" s="126" t="s">
        <v>461</v>
      </c>
      <c r="D270" s="127" t="s">
        <v>451</v>
      </c>
      <c r="E270" s="105"/>
      <c r="F270" s="128"/>
      <c r="G270" s="129"/>
      <c r="H270" s="130"/>
    </row>
    <row r="271" spans="1:8" s="86" customFormat="1" ht="30" customHeight="1" x14ac:dyDescent="0.25">
      <c r="A271" s="148"/>
      <c r="B271" s="161" t="s">
        <v>29</v>
      </c>
      <c r="C271" s="126" t="s">
        <v>460</v>
      </c>
      <c r="D271" s="127"/>
      <c r="E271" s="105" t="s">
        <v>35</v>
      </c>
      <c r="F271" s="128">
        <v>1</v>
      </c>
      <c r="G271" s="97"/>
      <c r="H271" s="107">
        <f>ROUND(G271*F271,2)</f>
        <v>0</v>
      </c>
    </row>
    <row r="272" spans="1:8" s="86" customFormat="1" ht="30" customHeight="1" x14ac:dyDescent="0.25">
      <c r="A272" s="148"/>
      <c r="B272" s="161" t="s">
        <v>36</v>
      </c>
      <c r="C272" s="126" t="s">
        <v>597</v>
      </c>
      <c r="D272" s="127"/>
      <c r="E272" s="105" t="s">
        <v>35</v>
      </c>
      <c r="F272" s="128">
        <v>1</v>
      </c>
      <c r="G272" s="97"/>
      <c r="H272" s="107">
        <f>ROUND(G272*F272,2)</f>
        <v>0</v>
      </c>
    </row>
    <row r="273" spans="1:8" s="86" customFormat="1" ht="30" customHeight="1" x14ac:dyDescent="0.25">
      <c r="A273" s="148"/>
      <c r="B273" s="111" t="s">
        <v>307</v>
      </c>
      <c r="C273" s="126" t="s">
        <v>463</v>
      </c>
      <c r="D273" s="127" t="s">
        <v>451</v>
      </c>
      <c r="E273" s="105"/>
      <c r="F273" s="128"/>
      <c r="G273" s="129"/>
      <c r="H273" s="130"/>
    </row>
    <row r="274" spans="1:8" s="86" customFormat="1" ht="30" customHeight="1" x14ac:dyDescent="0.25">
      <c r="A274" s="148"/>
      <c r="B274" s="161" t="s">
        <v>29</v>
      </c>
      <c r="C274" s="126" t="s">
        <v>460</v>
      </c>
      <c r="D274" s="127"/>
      <c r="E274" s="105" t="s">
        <v>35</v>
      </c>
      <c r="F274" s="128">
        <v>1</v>
      </c>
      <c r="G274" s="97"/>
      <c r="H274" s="107">
        <f>ROUND(G274*F274,2)</f>
        <v>0</v>
      </c>
    </row>
    <row r="275" spans="1:8" s="86" customFormat="1" ht="30" customHeight="1" x14ac:dyDescent="0.25">
      <c r="A275" s="148"/>
      <c r="B275" s="111" t="s">
        <v>308</v>
      </c>
      <c r="C275" s="126" t="s">
        <v>464</v>
      </c>
      <c r="D275" s="127" t="s">
        <v>451</v>
      </c>
      <c r="E275" s="105"/>
      <c r="F275" s="128"/>
      <c r="G275" s="129"/>
      <c r="H275" s="130"/>
    </row>
    <row r="276" spans="1:8" s="86" customFormat="1" ht="30" customHeight="1" x14ac:dyDescent="0.25">
      <c r="A276" s="148"/>
      <c r="B276" s="161" t="s">
        <v>29</v>
      </c>
      <c r="C276" s="126" t="s">
        <v>460</v>
      </c>
      <c r="D276" s="127"/>
      <c r="E276" s="105" t="s">
        <v>35</v>
      </c>
      <c r="F276" s="128">
        <v>1</v>
      </c>
      <c r="G276" s="97"/>
      <c r="H276" s="107">
        <f>ROUND(G276*F276,2)</f>
        <v>0</v>
      </c>
    </row>
    <row r="277" spans="1:8" s="86" customFormat="1" ht="36" customHeight="1" x14ac:dyDescent="0.25">
      <c r="A277" s="148"/>
      <c r="B277" s="131" t="s">
        <v>309</v>
      </c>
      <c r="C277" s="126" t="s">
        <v>465</v>
      </c>
      <c r="D277" s="127" t="s">
        <v>451</v>
      </c>
      <c r="E277" s="105"/>
      <c r="F277" s="128"/>
      <c r="G277" s="129"/>
      <c r="H277" s="130"/>
    </row>
    <row r="278" spans="1:8" s="86" customFormat="1" ht="30" customHeight="1" x14ac:dyDescent="0.25">
      <c r="A278" s="148"/>
      <c r="B278" s="161" t="s">
        <v>29</v>
      </c>
      <c r="C278" s="126" t="s">
        <v>466</v>
      </c>
      <c r="D278" s="127"/>
      <c r="E278" s="105"/>
      <c r="F278" s="128"/>
      <c r="G278" s="129"/>
      <c r="H278" s="130"/>
    </row>
    <row r="279" spans="1:8" s="86" customFormat="1" ht="30" customHeight="1" x14ac:dyDescent="0.25">
      <c r="A279" s="148"/>
      <c r="B279" s="258" t="s">
        <v>98</v>
      </c>
      <c r="C279" s="259" t="s">
        <v>475</v>
      </c>
      <c r="D279" s="260"/>
      <c r="E279" s="183" t="s">
        <v>35</v>
      </c>
      <c r="F279" s="261">
        <v>3</v>
      </c>
      <c r="G279" s="97"/>
      <c r="H279" s="262">
        <f>ROUND(G279*F279,2)</f>
        <v>0</v>
      </c>
    </row>
    <row r="280" spans="1:8" s="86" customFormat="1" ht="36" customHeight="1" x14ac:dyDescent="0.25">
      <c r="A280" s="148"/>
      <c r="B280" s="131" t="s">
        <v>310</v>
      </c>
      <c r="C280" s="126" t="s">
        <v>467</v>
      </c>
      <c r="D280" s="127" t="s">
        <v>451</v>
      </c>
      <c r="E280" s="105"/>
      <c r="F280" s="128"/>
      <c r="G280" s="129"/>
      <c r="H280" s="130"/>
    </row>
    <row r="281" spans="1:8" s="86" customFormat="1" ht="30" customHeight="1" x14ac:dyDescent="0.25">
      <c r="A281" s="148"/>
      <c r="B281" s="161" t="s">
        <v>29</v>
      </c>
      <c r="C281" s="126" t="s">
        <v>460</v>
      </c>
      <c r="D281" s="127"/>
      <c r="E281" s="105" t="s">
        <v>35</v>
      </c>
      <c r="F281" s="128">
        <v>1</v>
      </c>
      <c r="G281" s="97"/>
      <c r="H281" s="107">
        <f>ROUND(G281*F281,2)</f>
        <v>0</v>
      </c>
    </row>
    <row r="282" spans="1:8" s="86" customFormat="1" ht="30" customHeight="1" x14ac:dyDescent="0.25">
      <c r="A282" s="148"/>
      <c r="B282" s="161" t="s">
        <v>36</v>
      </c>
      <c r="C282" s="126" t="s">
        <v>597</v>
      </c>
      <c r="D282" s="127"/>
      <c r="E282" s="105" t="s">
        <v>35</v>
      </c>
      <c r="F282" s="128">
        <v>2</v>
      </c>
      <c r="G282" s="97"/>
      <c r="H282" s="107">
        <f>ROUND(G282*F282,2)</f>
        <v>0</v>
      </c>
    </row>
    <row r="283" spans="1:8" s="86" customFormat="1" ht="30" customHeight="1" x14ac:dyDescent="0.25">
      <c r="A283" s="148"/>
      <c r="B283" s="131" t="s">
        <v>311</v>
      </c>
      <c r="C283" s="126" t="s">
        <v>468</v>
      </c>
      <c r="D283" s="127" t="s">
        <v>451</v>
      </c>
      <c r="E283" s="105"/>
      <c r="F283" s="128"/>
      <c r="G283" s="129"/>
      <c r="H283" s="130"/>
    </row>
    <row r="284" spans="1:8" s="86" customFormat="1" ht="30" customHeight="1" x14ac:dyDescent="0.25">
      <c r="A284" s="148"/>
      <c r="B284" s="161" t="s">
        <v>29</v>
      </c>
      <c r="C284" s="126" t="s">
        <v>469</v>
      </c>
      <c r="D284" s="127"/>
      <c r="E284" s="105" t="s">
        <v>35</v>
      </c>
      <c r="F284" s="128">
        <v>3</v>
      </c>
      <c r="G284" s="97"/>
      <c r="H284" s="107">
        <f>ROUND(G284*F284,2)</f>
        <v>0</v>
      </c>
    </row>
    <row r="285" spans="1:8" s="86" customFormat="1" ht="28.2" customHeight="1" x14ac:dyDescent="0.25">
      <c r="A285" s="148"/>
      <c r="B285" s="333" t="s">
        <v>312</v>
      </c>
      <c r="C285" s="259" t="s">
        <v>482</v>
      </c>
      <c r="D285" s="260" t="s">
        <v>451</v>
      </c>
      <c r="E285" s="183" t="s">
        <v>35</v>
      </c>
      <c r="F285" s="261">
        <v>4</v>
      </c>
      <c r="G285" s="185"/>
      <c r="H285" s="262">
        <f>ROUND(G285*F285,2)</f>
        <v>0</v>
      </c>
    </row>
    <row r="286" spans="1:8" s="84" customFormat="1" ht="36" customHeight="1" thickBot="1" x14ac:dyDescent="0.3">
      <c r="A286" s="88"/>
      <c r="B286" s="85" t="s">
        <v>13</v>
      </c>
      <c r="C286" s="360" t="str">
        <f>C235</f>
        <v>WATER AND WASTE WORK - GOULET STREET</v>
      </c>
      <c r="D286" s="360"/>
      <c r="E286" s="360"/>
      <c r="F286" s="360"/>
      <c r="G286" s="59" t="s">
        <v>16</v>
      </c>
      <c r="H286" s="26">
        <f>SUM(H235:H285)</f>
        <v>0</v>
      </c>
    </row>
    <row r="287" spans="1:8" s="84" customFormat="1" ht="36" customHeight="1" thickTop="1" x14ac:dyDescent="0.25">
      <c r="A287" s="137"/>
      <c r="B287" s="325" t="s">
        <v>14</v>
      </c>
      <c r="C287" s="384" t="s">
        <v>343</v>
      </c>
      <c r="D287" s="384"/>
      <c r="E287" s="384"/>
      <c r="F287" s="384"/>
      <c r="G287" s="326"/>
      <c r="H287" s="292"/>
    </row>
    <row r="288" spans="1:8" s="51" customFormat="1" ht="36" customHeight="1" x14ac:dyDescent="0.25">
      <c r="A288" s="149"/>
      <c r="B288" s="327"/>
      <c r="C288" s="328" t="s">
        <v>217</v>
      </c>
      <c r="D288" s="329"/>
      <c r="E288" s="330" t="s">
        <v>1</v>
      </c>
      <c r="F288" s="291"/>
      <c r="G288" s="99"/>
      <c r="H288" s="292"/>
    </row>
    <row r="289" spans="1:8" s="86" customFormat="1" ht="30" customHeight="1" x14ac:dyDescent="0.25">
      <c r="A289" s="148"/>
      <c r="B289" s="111" t="s">
        <v>313</v>
      </c>
      <c r="C289" s="126" t="s">
        <v>342</v>
      </c>
      <c r="D289" s="127" t="s">
        <v>451</v>
      </c>
      <c r="E289" s="105"/>
      <c r="F289" s="128"/>
      <c r="G289" s="129"/>
      <c r="H289" s="130"/>
    </row>
    <row r="290" spans="1:8" s="86" customFormat="1" ht="30" customHeight="1" x14ac:dyDescent="0.25">
      <c r="A290" s="148"/>
      <c r="B290" s="161" t="s">
        <v>29</v>
      </c>
      <c r="C290" s="126" t="s">
        <v>470</v>
      </c>
      <c r="D290" s="127"/>
      <c r="E290" s="105"/>
      <c r="F290" s="128"/>
      <c r="G290" s="129"/>
      <c r="H290" s="130"/>
    </row>
    <row r="291" spans="1:8" s="86" customFormat="1" ht="36" customHeight="1" x14ac:dyDescent="0.25">
      <c r="A291" s="148"/>
      <c r="B291" s="162" t="s">
        <v>98</v>
      </c>
      <c r="C291" s="126" t="s">
        <v>452</v>
      </c>
      <c r="D291" s="127"/>
      <c r="E291" s="105" t="s">
        <v>45</v>
      </c>
      <c r="F291" s="128">
        <v>135</v>
      </c>
      <c r="G291" s="97"/>
      <c r="H291" s="107">
        <f>ROUND(G291*F291,2)</f>
        <v>0</v>
      </c>
    </row>
    <row r="292" spans="1:8" s="86" customFormat="1" ht="30" customHeight="1" x14ac:dyDescent="0.25">
      <c r="A292" s="148"/>
      <c r="B292" s="161" t="s">
        <v>36</v>
      </c>
      <c r="C292" s="126" t="s">
        <v>474</v>
      </c>
      <c r="D292" s="127"/>
      <c r="E292" s="105"/>
      <c r="F292" s="128"/>
      <c r="G292" s="129"/>
      <c r="H292" s="130"/>
    </row>
    <row r="293" spans="1:8" s="86" customFormat="1" ht="36" customHeight="1" x14ac:dyDescent="0.25">
      <c r="A293" s="148"/>
      <c r="B293" s="162" t="s">
        <v>98</v>
      </c>
      <c r="C293" s="126" t="s">
        <v>452</v>
      </c>
      <c r="D293" s="127"/>
      <c r="E293" s="105" t="s">
        <v>45</v>
      </c>
      <c r="F293" s="128">
        <v>5</v>
      </c>
      <c r="G293" s="97"/>
      <c r="H293" s="107">
        <f>ROUND(G293*F293,2)</f>
        <v>0</v>
      </c>
    </row>
    <row r="294" spans="1:8" s="86" customFormat="1" ht="30" customHeight="1" x14ac:dyDescent="0.25">
      <c r="A294" s="148"/>
      <c r="B294" s="111" t="s">
        <v>233</v>
      </c>
      <c r="C294" s="126" t="s">
        <v>453</v>
      </c>
      <c r="D294" s="127" t="s">
        <v>451</v>
      </c>
      <c r="E294" s="105"/>
      <c r="F294" s="128"/>
      <c r="G294" s="129"/>
      <c r="H294" s="130"/>
    </row>
    <row r="295" spans="1:8" s="86" customFormat="1" ht="30" customHeight="1" x14ac:dyDescent="0.25">
      <c r="A295" s="148"/>
      <c r="B295" s="161" t="s">
        <v>29</v>
      </c>
      <c r="C295" s="126" t="s">
        <v>593</v>
      </c>
      <c r="D295" s="127" t="s">
        <v>594</v>
      </c>
      <c r="E295" s="105" t="s">
        <v>35</v>
      </c>
      <c r="F295" s="128">
        <v>1</v>
      </c>
      <c r="G295" s="97"/>
      <c r="H295" s="107">
        <f>ROUND(G295*F295,2)</f>
        <v>0</v>
      </c>
    </row>
    <row r="296" spans="1:8" s="86" customFormat="1" ht="30" customHeight="1" x14ac:dyDescent="0.25">
      <c r="A296" s="148"/>
      <c r="B296" s="111" t="s">
        <v>234</v>
      </c>
      <c r="C296" s="126" t="s">
        <v>220</v>
      </c>
      <c r="D296" s="127" t="s">
        <v>451</v>
      </c>
      <c r="E296" s="105"/>
      <c r="F296" s="128"/>
      <c r="G296" s="129"/>
      <c r="H296" s="130"/>
    </row>
    <row r="297" spans="1:8" s="86" customFormat="1" ht="30" customHeight="1" x14ac:dyDescent="0.25">
      <c r="A297" s="148"/>
      <c r="B297" s="161" t="s">
        <v>29</v>
      </c>
      <c r="C297" s="126" t="s">
        <v>470</v>
      </c>
      <c r="D297" s="127"/>
      <c r="E297" s="105" t="s">
        <v>35</v>
      </c>
      <c r="F297" s="128">
        <v>3</v>
      </c>
      <c r="G297" s="97"/>
      <c r="H297" s="107">
        <f>ROUND(G297*F297,2)</f>
        <v>0</v>
      </c>
    </row>
    <row r="298" spans="1:8" s="86" customFormat="1" ht="30" customHeight="1" x14ac:dyDescent="0.25">
      <c r="A298" s="160"/>
      <c r="B298" s="161" t="s">
        <v>36</v>
      </c>
      <c r="C298" s="126" t="s">
        <v>484</v>
      </c>
      <c r="D298" s="127" t="s">
        <v>483</v>
      </c>
      <c r="E298" s="105" t="s">
        <v>35</v>
      </c>
      <c r="F298" s="128">
        <v>1</v>
      </c>
      <c r="G298" s="97"/>
      <c r="H298" s="107">
        <f>ROUND(G298*F298,2)</f>
        <v>0</v>
      </c>
    </row>
    <row r="299" spans="1:8" s="86" customFormat="1" ht="30" customHeight="1" x14ac:dyDescent="0.25">
      <c r="A299" s="148"/>
      <c r="B299" s="111" t="s">
        <v>235</v>
      </c>
      <c r="C299" s="126" t="s">
        <v>454</v>
      </c>
      <c r="D299" s="127" t="s">
        <v>455</v>
      </c>
      <c r="E299" s="105"/>
      <c r="F299" s="128"/>
      <c r="G299" s="129"/>
      <c r="H299" s="130"/>
    </row>
    <row r="300" spans="1:8" s="86" customFormat="1" ht="30" customHeight="1" x14ac:dyDescent="0.25">
      <c r="A300" s="148"/>
      <c r="B300" s="161" t="s">
        <v>29</v>
      </c>
      <c r="C300" s="126" t="s">
        <v>471</v>
      </c>
      <c r="D300" s="127"/>
      <c r="E300" s="105"/>
      <c r="F300" s="128"/>
      <c r="G300" s="129"/>
      <c r="H300" s="130"/>
    </row>
    <row r="301" spans="1:8" s="86" customFormat="1" ht="30" customHeight="1" x14ac:dyDescent="0.25">
      <c r="A301" s="148"/>
      <c r="B301" s="162" t="s">
        <v>98</v>
      </c>
      <c r="C301" s="126" t="s">
        <v>472</v>
      </c>
      <c r="D301" s="127"/>
      <c r="E301" s="105" t="s">
        <v>35</v>
      </c>
      <c r="F301" s="128">
        <v>1</v>
      </c>
      <c r="G301" s="97"/>
      <c r="H301" s="107">
        <f>ROUND(G301*F301,2)</f>
        <v>0</v>
      </c>
    </row>
    <row r="302" spans="1:8" s="86" customFormat="1" ht="30" customHeight="1" x14ac:dyDescent="0.25">
      <c r="A302" s="148"/>
      <c r="B302" s="161" t="s">
        <v>36</v>
      </c>
      <c r="C302" s="126" t="s">
        <v>456</v>
      </c>
      <c r="D302" s="127"/>
      <c r="E302" s="105"/>
      <c r="F302" s="128"/>
      <c r="G302" s="129"/>
      <c r="H302" s="130"/>
    </row>
    <row r="303" spans="1:8" s="86" customFormat="1" ht="30" customHeight="1" x14ac:dyDescent="0.25">
      <c r="A303" s="148"/>
      <c r="B303" s="162" t="s">
        <v>98</v>
      </c>
      <c r="C303" s="126" t="s">
        <v>481</v>
      </c>
      <c r="D303" s="127"/>
      <c r="E303" s="105" t="s">
        <v>35</v>
      </c>
      <c r="F303" s="128">
        <v>4</v>
      </c>
      <c r="G303" s="97"/>
      <c r="H303" s="107">
        <f>ROUND(G303*F303,2)</f>
        <v>0</v>
      </c>
    </row>
    <row r="304" spans="1:8" s="86" customFormat="1" ht="30" customHeight="1" x14ac:dyDescent="0.25">
      <c r="A304" s="148"/>
      <c r="B304" s="161" t="s">
        <v>46</v>
      </c>
      <c r="C304" s="126" t="s">
        <v>478</v>
      </c>
      <c r="D304" s="127"/>
      <c r="E304" s="105"/>
      <c r="F304" s="128"/>
      <c r="G304" s="129"/>
      <c r="H304" s="130"/>
    </row>
    <row r="305" spans="1:8" s="86" customFormat="1" ht="30" customHeight="1" x14ac:dyDescent="0.25">
      <c r="A305" s="148"/>
      <c r="B305" s="162" t="s">
        <v>98</v>
      </c>
      <c r="C305" s="126" t="s">
        <v>479</v>
      </c>
      <c r="D305" s="127"/>
      <c r="E305" s="105" t="s">
        <v>35</v>
      </c>
      <c r="F305" s="128">
        <v>1</v>
      </c>
      <c r="G305" s="97"/>
      <c r="H305" s="107">
        <f>ROUND(G305*F305,2)</f>
        <v>0</v>
      </c>
    </row>
    <row r="306" spans="1:8" s="86" customFormat="1" ht="30" customHeight="1" x14ac:dyDescent="0.25">
      <c r="A306" s="148"/>
      <c r="B306" s="161" t="s">
        <v>57</v>
      </c>
      <c r="C306" s="126" t="s">
        <v>476</v>
      </c>
      <c r="D306" s="127"/>
      <c r="E306" s="105"/>
      <c r="F306" s="128"/>
      <c r="G306" s="129"/>
      <c r="H306" s="130"/>
    </row>
    <row r="307" spans="1:8" s="86" customFormat="1" ht="30" customHeight="1" x14ac:dyDescent="0.25">
      <c r="A307" s="148"/>
      <c r="B307" s="162" t="s">
        <v>98</v>
      </c>
      <c r="C307" s="126" t="s">
        <v>477</v>
      </c>
      <c r="D307" s="127"/>
      <c r="E307" s="105" t="s">
        <v>35</v>
      </c>
      <c r="F307" s="128">
        <v>1</v>
      </c>
      <c r="G307" s="97"/>
      <c r="H307" s="107">
        <f>ROUND(G307*F307,2)</f>
        <v>0</v>
      </c>
    </row>
    <row r="308" spans="1:8" s="86" customFormat="1" ht="30" customHeight="1" x14ac:dyDescent="0.25">
      <c r="A308" s="148"/>
      <c r="B308" s="161" t="s">
        <v>59</v>
      </c>
      <c r="C308" s="126" t="s">
        <v>480</v>
      </c>
      <c r="D308" s="127"/>
      <c r="E308" s="105"/>
      <c r="F308" s="128"/>
      <c r="G308" s="129"/>
      <c r="H308" s="130"/>
    </row>
    <row r="309" spans="1:8" s="86" customFormat="1" ht="30" customHeight="1" x14ac:dyDescent="0.25">
      <c r="A309" s="148"/>
      <c r="B309" s="162" t="s">
        <v>98</v>
      </c>
      <c r="C309" s="126" t="s">
        <v>470</v>
      </c>
      <c r="D309" s="127"/>
      <c r="E309" s="105" t="s">
        <v>35</v>
      </c>
      <c r="F309" s="128">
        <v>1</v>
      </c>
      <c r="G309" s="97"/>
      <c r="H309" s="107">
        <f>ROUND(G309*F309,2)</f>
        <v>0</v>
      </c>
    </row>
    <row r="310" spans="1:8" s="81" customFormat="1" ht="30" customHeight="1" x14ac:dyDescent="0.25">
      <c r="A310" s="169"/>
      <c r="B310" s="170" t="s">
        <v>314</v>
      </c>
      <c r="C310" s="126" t="s">
        <v>459</v>
      </c>
      <c r="D310" s="127" t="s">
        <v>451</v>
      </c>
      <c r="E310" s="105"/>
      <c r="F310" s="128"/>
      <c r="G310" s="173"/>
      <c r="H310" s="174"/>
    </row>
    <row r="311" spans="1:8" s="81" customFormat="1" ht="30" customHeight="1" x14ac:dyDescent="0.25">
      <c r="A311" s="169"/>
      <c r="B311" s="171" t="s">
        <v>29</v>
      </c>
      <c r="C311" s="126" t="s">
        <v>462</v>
      </c>
      <c r="D311" s="127"/>
      <c r="E311" s="105"/>
      <c r="F311" s="128"/>
      <c r="G311" s="173"/>
      <c r="H311" s="175"/>
    </row>
    <row r="312" spans="1:8" s="81" customFormat="1" ht="36" customHeight="1" x14ac:dyDescent="0.25">
      <c r="A312" s="169"/>
      <c r="B312" s="284" t="s">
        <v>98</v>
      </c>
      <c r="C312" s="285" t="s">
        <v>452</v>
      </c>
      <c r="D312" s="164"/>
      <c r="E312" s="155" t="s">
        <v>45</v>
      </c>
      <c r="F312" s="165">
        <v>16</v>
      </c>
      <c r="G312" s="286"/>
      <c r="H312" s="287">
        <f>ROUND(G312*F312,2)</f>
        <v>0</v>
      </c>
    </row>
    <row r="313" spans="1:8" s="86" customFormat="1" ht="30" customHeight="1" x14ac:dyDescent="0.25">
      <c r="A313" s="148"/>
      <c r="B313" s="111" t="s">
        <v>315</v>
      </c>
      <c r="C313" s="126" t="s">
        <v>461</v>
      </c>
      <c r="D313" s="127" t="s">
        <v>451</v>
      </c>
      <c r="E313" s="105"/>
      <c r="F313" s="128"/>
      <c r="G313" s="129"/>
      <c r="H313" s="130"/>
    </row>
    <row r="314" spans="1:8" s="86" customFormat="1" ht="30" customHeight="1" x14ac:dyDescent="0.25">
      <c r="A314" s="148"/>
      <c r="B314" s="161" t="s">
        <v>29</v>
      </c>
      <c r="C314" s="126" t="s">
        <v>460</v>
      </c>
      <c r="D314" s="127"/>
      <c r="E314" s="105" t="s">
        <v>35</v>
      </c>
      <c r="F314" s="128">
        <v>1</v>
      </c>
      <c r="G314" s="97"/>
      <c r="H314" s="107">
        <f>ROUND(G314*F314,2)</f>
        <v>0</v>
      </c>
    </row>
    <row r="315" spans="1:8" s="86" customFormat="1" ht="30" customHeight="1" x14ac:dyDescent="0.25">
      <c r="A315" s="148"/>
      <c r="B315" s="161" t="s">
        <v>36</v>
      </c>
      <c r="C315" s="126" t="s">
        <v>462</v>
      </c>
      <c r="D315" s="127"/>
      <c r="E315" s="105" t="s">
        <v>35</v>
      </c>
      <c r="F315" s="128">
        <v>1</v>
      </c>
      <c r="G315" s="97"/>
      <c r="H315" s="107">
        <f>ROUND(G315*F315,2)</f>
        <v>0</v>
      </c>
    </row>
    <row r="316" spans="1:8" s="86" customFormat="1" ht="30" customHeight="1" x14ac:dyDescent="0.25">
      <c r="A316" s="148"/>
      <c r="B316" s="111" t="s">
        <v>316</v>
      </c>
      <c r="C316" s="126" t="s">
        <v>463</v>
      </c>
      <c r="D316" s="127" t="s">
        <v>451</v>
      </c>
      <c r="E316" s="105"/>
      <c r="F316" s="128"/>
      <c r="G316" s="129"/>
      <c r="H316" s="130"/>
    </row>
    <row r="317" spans="1:8" s="86" customFormat="1" ht="30" customHeight="1" x14ac:dyDescent="0.25">
      <c r="A317" s="148"/>
      <c r="B317" s="161" t="s">
        <v>29</v>
      </c>
      <c r="C317" s="126" t="s">
        <v>460</v>
      </c>
      <c r="D317" s="127"/>
      <c r="E317" s="105" t="s">
        <v>35</v>
      </c>
      <c r="F317" s="128">
        <v>1</v>
      </c>
      <c r="G317" s="97"/>
      <c r="H317" s="107">
        <f>ROUND(G317*F317,2)</f>
        <v>0</v>
      </c>
    </row>
    <row r="318" spans="1:8" s="86" customFormat="1" ht="30" customHeight="1" x14ac:dyDescent="0.25">
      <c r="A318" s="160"/>
      <c r="B318" s="161" t="s">
        <v>36</v>
      </c>
      <c r="C318" s="126" t="s">
        <v>462</v>
      </c>
      <c r="D318" s="127"/>
      <c r="E318" s="105" t="s">
        <v>35</v>
      </c>
      <c r="F318" s="128">
        <v>1</v>
      </c>
      <c r="G318" s="97"/>
      <c r="H318" s="107">
        <f>ROUND(G318*F318,2)</f>
        <v>0</v>
      </c>
    </row>
    <row r="319" spans="1:8" s="86" customFormat="1" ht="30" customHeight="1" x14ac:dyDescent="0.25">
      <c r="A319" s="148"/>
      <c r="B319" s="111" t="s">
        <v>357</v>
      </c>
      <c r="C319" s="126" t="s">
        <v>464</v>
      </c>
      <c r="D319" s="127" t="s">
        <v>451</v>
      </c>
      <c r="E319" s="105"/>
      <c r="F319" s="128"/>
      <c r="G319" s="129"/>
      <c r="H319" s="130"/>
    </row>
    <row r="320" spans="1:8" s="86" customFormat="1" ht="30" customHeight="1" x14ac:dyDescent="0.25">
      <c r="A320" s="148"/>
      <c r="B320" s="161" t="s">
        <v>29</v>
      </c>
      <c r="C320" s="126" t="s">
        <v>460</v>
      </c>
      <c r="D320" s="127"/>
      <c r="E320" s="105" t="s">
        <v>35</v>
      </c>
      <c r="F320" s="128">
        <v>4</v>
      </c>
      <c r="G320" s="97"/>
      <c r="H320" s="107">
        <f>ROUND(G320*F320,2)</f>
        <v>0</v>
      </c>
    </row>
    <row r="321" spans="1:8" s="86" customFormat="1" ht="30" customHeight="1" x14ac:dyDescent="0.25">
      <c r="A321" s="160"/>
      <c r="B321" s="161" t="s">
        <v>36</v>
      </c>
      <c r="C321" s="126" t="s">
        <v>462</v>
      </c>
      <c r="D321" s="127"/>
      <c r="E321" s="105" t="s">
        <v>35</v>
      </c>
      <c r="F321" s="128">
        <v>2</v>
      </c>
      <c r="G321" s="97"/>
      <c r="H321" s="107">
        <f>ROUND(G321*F321,2)</f>
        <v>0</v>
      </c>
    </row>
    <row r="322" spans="1:8" s="86" customFormat="1" ht="36" customHeight="1" x14ac:dyDescent="0.25">
      <c r="A322" s="148"/>
      <c r="B322" s="131" t="s">
        <v>356</v>
      </c>
      <c r="C322" s="126" t="s">
        <v>465</v>
      </c>
      <c r="D322" s="127" t="s">
        <v>451</v>
      </c>
      <c r="E322" s="105"/>
      <c r="F322" s="128"/>
      <c r="G322" s="129"/>
      <c r="H322" s="130"/>
    </row>
    <row r="323" spans="1:8" s="86" customFormat="1" ht="30" customHeight="1" x14ac:dyDescent="0.25">
      <c r="A323" s="148"/>
      <c r="B323" s="161" t="s">
        <v>29</v>
      </c>
      <c r="C323" s="126" t="s">
        <v>466</v>
      </c>
      <c r="D323" s="127"/>
      <c r="E323" s="105"/>
      <c r="F323" s="128"/>
      <c r="G323" s="129"/>
      <c r="H323" s="130"/>
    </row>
    <row r="324" spans="1:8" s="86" customFormat="1" ht="30" customHeight="1" x14ac:dyDescent="0.25">
      <c r="A324" s="148"/>
      <c r="B324" s="162" t="s">
        <v>98</v>
      </c>
      <c r="C324" s="126" t="s">
        <v>221</v>
      </c>
      <c r="D324" s="127"/>
      <c r="E324" s="105" t="s">
        <v>35</v>
      </c>
      <c r="F324" s="128">
        <v>1</v>
      </c>
      <c r="G324" s="97"/>
      <c r="H324" s="107">
        <f>ROUND(G324*F324,2)</f>
        <v>0</v>
      </c>
    </row>
    <row r="325" spans="1:8" s="86" customFormat="1" ht="30" customHeight="1" x14ac:dyDescent="0.25">
      <c r="A325" s="160"/>
      <c r="B325" s="162" t="s">
        <v>99</v>
      </c>
      <c r="C325" s="126" t="s">
        <v>470</v>
      </c>
      <c r="D325" s="127"/>
      <c r="E325" s="105" t="s">
        <v>35</v>
      </c>
      <c r="F325" s="128">
        <v>1</v>
      </c>
      <c r="G325" s="97"/>
      <c r="H325" s="107">
        <f t="shared" ref="H325:H326" si="10">ROUND(G325*F325,2)</f>
        <v>0</v>
      </c>
    </row>
    <row r="326" spans="1:8" s="86" customFormat="1" ht="30" customHeight="1" x14ac:dyDescent="0.25">
      <c r="A326" s="160"/>
      <c r="B326" s="162" t="s">
        <v>100</v>
      </c>
      <c r="C326" s="126" t="s">
        <v>474</v>
      </c>
      <c r="D326" s="127"/>
      <c r="E326" s="105" t="s">
        <v>35</v>
      </c>
      <c r="F326" s="128">
        <v>2</v>
      </c>
      <c r="G326" s="97"/>
      <c r="H326" s="107">
        <f t="shared" si="10"/>
        <v>0</v>
      </c>
    </row>
    <row r="327" spans="1:8" s="86" customFormat="1" ht="36" customHeight="1" x14ac:dyDescent="0.25">
      <c r="A327" s="148"/>
      <c r="B327" s="131" t="s">
        <v>355</v>
      </c>
      <c r="C327" s="126" t="s">
        <v>467</v>
      </c>
      <c r="D327" s="127" t="s">
        <v>451</v>
      </c>
      <c r="E327" s="105"/>
      <c r="F327" s="128"/>
      <c r="G327" s="129"/>
      <c r="H327" s="130"/>
    </row>
    <row r="328" spans="1:8" s="86" customFormat="1" ht="30" customHeight="1" x14ac:dyDescent="0.25">
      <c r="A328" s="148"/>
      <c r="B328" s="161" t="s">
        <v>29</v>
      </c>
      <c r="C328" s="126" t="s">
        <v>460</v>
      </c>
      <c r="D328" s="127"/>
      <c r="E328" s="105" t="s">
        <v>35</v>
      </c>
      <c r="F328" s="128">
        <v>4</v>
      </c>
      <c r="G328" s="97"/>
      <c r="H328" s="107">
        <f>ROUND(G328*F328,2)</f>
        <v>0</v>
      </c>
    </row>
    <row r="329" spans="1:8" s="86" customFormat="1" ht="30" customHeight="1" x14ac:dyDescent="0.25">
      <c r="A329" s="148"/>
      <c r="B329" s="161" t="s">
        <v>36</v>
      </c>
      <c r="C329" s="126" t="s">
        <v>462</v>
      </c>
      <c r="D329" s="127"/>
      <c r="E329" s="105" t="s">
        <v>35</v>
      </c>
      <c r="F329" s="128">
        <v>1</v>
      </c>
      <c r="G329" s="97"/>
      <c r="H329" s="107">
        <f>ROUND(G329*F329,2)</f>
        <v>0</v>
      </c>
    </row>
    <row r="330" spans="1:8" s="86" customFormat="1" ht="30" customHeight="1" x14ac:dyDescent="0.25">
      <c r="A330" s="148"/>
      <c r="B330" s="131" t="s">
        <v>354</v>
      </c>
      <c r="C330" s="126" t="s">
        <v>468</v>
      </c>
      <c r="D330" s="127" t="s">
        <v>451</v>
      </c>
      <c r="E330" s="105"/>
      <c r="F330" s="128"/>
      <c r="G330" s="129"/>
      <c r="H330" s="130"/>
    </row>
    <row r="331" spans="1:8" s="86" customFormat="1" ht="30" customHeight="1" x14ac:dyDescent="0.25">
      <c r="A331" s="148"/>
      <c r="B331" s="161" t="s">
        <v>29</v>
      </c>
      <c r="C331" s="126" t="s">
        <v>469</v>
      </c>
      <c r="D331" s="127"/>
      <c r="E331" s="105" t="s">
        <v>35</v>
      </c>
      <c r="F331" s="128">
        <v>2</v>
      </c>
      <c r="G331" s="97"/>
      <c r="H331" s="107">
        <f>ROUND(G331*F331,2)</f>
        <v>0</v>
      </c>
    </row>
    <row r="332" spans="1:8" s="86" customFormat="1" ht="28.2" customHeight="1" x14ac:dyDescent="0.25">
      <c r="A332" s="160"/>
      <c r="B332" s="131" t="s">
        <v>353</v>
      </c>
      <c r="C332" s="126" t="s">
        <v>482</v>
      </c>
      <c r="D332" s="127" t="s">
        <v>451</v>
      </c>
      <c r="E332" s="105" t="s">
        <v>35</v>
      </c>
      <c r="F332" s="128">
        <v>4</v>
      </c>
      <c r="G332" s="97"/>
      <c r="H332" s="107">
        <f>ROUND(G332*F332,2)</f>
        <v>0</v>
      </c>
    </row>
    <row r="333" spans="1:8" s="84" customFormat="1" ht="36" customHeight="1" thickBot="1" x14ac:dyDescent="0.3">
      <c r="A333" s="88"/>
      <c r="B333" s="85" t="str">
        <f>B287</f>
        <v>D</v>
      </c>
      <c r="C333" s="360" t="str">
        <f>C287</f>
        <v>WATER AND WASTE WORK - DES MEURONS STREET</v>
      </c>
      <c r="D333" s="361"/>
      <c r="E333" s="361"/>
      <c r="F333" s="361"/>
      <c r="G333" s="59"/>
      <c r="H333" s="26">
        <f>SUM(H287:H332)</f>
        <v>0</v>
      </c>
    </row>
    <row r="334" spans="1:8" s="55" customFormat="1" ht="36" customHeight="1" thickTop="1" x14ac:dyDescent="0.25">
      <c r="A334" s="145"/>
      <c r="B334" s="331" t="s">
        <v>15</v>
      </c>
      <c r="C334" s="362" t="s">
        <v>435</v>
      </c>
      <c r="D334" s="362"/>
      <c r="E334" s="362"/>
      <c r="F334" s="362"/>
      <c r="G334" s="332"/>
      <c r="H334" s="292"/>
    </row>
    <row r="335" spans="1:8" s="51" customFormat="1" ht="36" customHeight="1" x14ac:dyDescent="0.25">
      <c r="A335" s="150"/>
      <c r="B335" s="327"/>
      <c r="C335" s="328" t="s">
        <v>338</v>
      </c>
      <c r="D335" s="329"/>
      <c r="E335" s="330"/>
      <c r="F335" s="291"/>
      <c r="G335" s="99"/>
      <c r="H335" s="292"/>
    </row>
    <row r="336" spans="1:8" s="81" customFormat="1" ht="30" customHeight="1" x14ac:dyDescent="0.25">
      <c r="A336" s="141"/>
      <c r="B336" s="111" t="s">
        <v>319</v>
      </c>
      <c r="C336" s="94" t="s">
        <v>544</v>
      </c>
      <c r="D336" s="101" t="s">
        <v>556</v>
      </c>
      <c r="E336" s="95" t="s">
        <v>45</v>
      </c>
      <c r="F336" s="115">
        <v>70</v>
      </c>
      <c r="G336" s="97"/>
      <c r="H336" s="107">
        <f t="shared" ref="H336:H346" si="11">ROUND(G336*F336,2)</f>
        <v>0</v>
      </c>
    </row>
    <row r="337" spans="1:8" s="81" customFormat="1" ht="30" customHeight="1" x14ac:dyDescent="0.25">
      <c r="A337" s="141"/>
      <c r="B337" s="111" t="s">
        <v>320</v>
      </c>
      <c r="C337" s="94" t="s">
        <v>545</v>
      </c>
      <c r="D337" s="101" t="s">
        <v>556</v>
      </c>
      <c r="E337" s="95" t="s">
        <v>45</v>
      </c>
      <c r="F337" s="115">
        <v>60</v>
      </c>
      <c r="G337" s="97"/>
      <c r="H337" s="107">
        <f t="shared" si="11"/>
        <v>0</v>
      </c>
    </row>
    <row r="338" spans="1:8" s="81" customFormat="1" ht="64.95" customHeight="1" x14ac:dyDescent="0.25">
      <c r="A338" s="141"/>
      <c r="B338" s="111" t="s">
        <v>321</v>
      </c>
      <c r="C338" s="94" t="s">
        <v>546</v>
      </c>
      <c r="D338" s="101" t="s">
        <v>626</v>
      </c>
      <c r="E338" s="95" t="s">
        <v>35</v>
      </c>
      <c r="F338" s="115">
        <v>3</v>
      </c>
      <c r="G338" s="97"/>
      <c r="H338" s="107">
        <f t="shared" si="11"/>
        <v>0</v>
      </c>
    </row>
    <row r="339" spans="1:8" s="81" customFormat="1" ht="51" customHeight="1" x14ac:dyDescent="0.25">
      <c r="A339" s="141"/>
      <c r="B339" s="111" t="s">
        <v>322</v>
      </c>
      <c r="C339" s="94" t="s">
        <v>547</v>
      </c>
      <c r="D339" s="101" t="s">
        <v>627</v>
      </c>
      <c r="E339" s="95" t="s">
        <v>35</v>
      </c>
      <c r="F339" s="115">
        <v>1</v>
      </c>
      <c r="G339" s="97"/>
      <c r="H339" s="107">
        <f t="shared" si="11"/>
        <v>0</v>
      </c>
    </row>
    <row r="340" spans="1:8" s="81" customFormat="1" ht="36" customHeight="1" x14ac:dyDescent="0.25">
      <c r="A340" s="141"/>
      <c r="B340" s="111" t="s">
        <v>323</v>
      </c>
      <c r="C340" s="94" t="s">
        <v>548</v>
      </c>
      <c r="D340" s="101" t="s">
        <v>629</v>
      </c>
      <c r="E340" s="95" t="s">
        <v>35</v>
      </c>
      <c r="F340" s="115">
        <v>1</v>
      </c>
      <c r="G340" s="97"/>
      <c r="H340" s="107">
        <f t="shared" si="11"/>
        <v>0</v>
      </c>
    </row>
    <row r="341" spans="1:8" s="81" customFormat="1" ht="36" customHeight="1" x14ac:dyDescent="0.25">
      <c r="A341" s="141"/>
      <c r="B341" s="111" t="s">
        <v>324</v>
      </c>
      <c r="C341" s="94" t="s">
        <v>549</v>
      </c>
      <c r="D341" s="101" t="s">
        <v>555</v>
      </c>
      <c r="E341" s="95" t="s">
        <v>35</v>
      </c>
      <c r="F341" s="115">
        <v>1</v>
      </c>
      <c r="G341" s="97"/>
      <c r="H341" s="107">
        <f t="shared" si="11"/>
        <v>0</v>
      </c>
    </row>
    <row r="342" spans="1:8" s="81" customFormat="1" ht="36" customHeight="1" x14ac:dyDescent="0.25">
      <c r="A342" s="141"/>
      <c r="B342" s="111" t="s">
        <v>325</v>
      </c>
      <c r="C342" s="94" t="s">
        <v>550</v>
      </c>
      <c r="D342" s="101" t="s">
        <v>628</v>
      </c>
      <c r="E342" s="95" t="s">
        <v>35</v>
      </c>
      <c r="F342" s="115">
        <v>5</v>
      </c>
      <c r="G342" s="97"/>
      <c r="H342" s="107">
        <f t="shared" si="11"/>
        <v>0</v>
      </c>
    </row>
    <row r="343" spans="1:8" s="81" customFormat="1" ht="36" customHeight="1" x14ac:dyDescent="0.25">
      <c r="A343" s="141"/>
      <c r="B343" s="111" t="s">
        <v>326</v>
      </c>
      <c r="C343" s="94" t="s">
        <v>551</v>
      </c>
      <c r="D343" s="101" t="s">
        <v>556</v>
      </c>
      <c r="E343" s="95" t="s">
        <v>35</v>
      </c>
      <c r="F343" s="115">
        <v>4</v>
      </c>
      <c r="G343" s="97"/>
      <c r="H343" s="107">
        <f t="shared" si="11"/>
        <v>0</v>
      </c>
    </row>
    <row r="344" spans="1:8" s="81" customFormat="1" ht="36" customHeight="1" x14ac:dyDescent="0.25">
      <c r="A344" s="141"/>
      <c r="B344" s="111" t="s">
        <v>557</v>
      </c>
      <c r="C344" s="94" t="s">
        <v>552</v>
      </c>
      <c r="D344" s="101" t="s">
        <v>556</v>
      </c>
      <c r="E344" s="95" t="s">
        <v>35</v>
      </c>
      <c r="F344" s="115">
        <v>1</v>
      </c>
      <c r="G344" s="97"/>
      <c r="H344" s="107">
        <f t="shared" si="11"/>
        <v>0</v>
      </c>
    </row>
    <row r="345" spans="1:8" s="81" customFormat="1" ht="30" customHeight="1" x14ac:dyDescent="0.25">
      <c r="A345" s="141"/>
      <c r="B345" s="111" t="s">
        <v>442</v>
      </c>
      <c r="C345" s="94" t="s">
        <v>553</v>
      </c>
      <c r="D345" s="101" t="s">
        <v>556</v>
      </c>
      <c r="E345" s="95" t="s">
        <v>35</v>
      </c>
      <c r="F345" s="115">
        <v>1</v>
      </c>
      <c r="G345" s="97"/>
      <c r="H345" s="107">
        <f t="shared" si="11"/>
        <v>0</v>
      </c>
    </row>
    <row r="346" spans="1:8" s="81" customFormat="1" ht="30" customHeight="1" x14ac:dyDescent="0.25">
      <c r="A346" s="141"/>
      <c r="B346" s="111" t="s">
        <v>558</v>
      </c>
      <c r="C346" s="94" t="s">
        <v>554</v>
      </c>
      <c r="D346" s="101" t="s">
        <v>556</v>
      </c>
      <c r="E346" s="95" t="s">
        <v>35</v>
      </c>
      <c r="F346" s="115">
        <v>5</v>
      </c>
      <c r="G346" s="97"/>
      <c r="H346" s="107">
        <f t="shared" si="11"/>
        <v>0</v>
      </c>
    </row>
    <row r="347" spans="1:8" s="51" customFormat="1" ht="36" customHeight="1" thickBot="1" x14ac:dyDescent="0.3">
      <c r="A347" s="89"/>
      <c r="B347" s="327"/>
      <c r="C347" s="328" t="s">
        <v>341</v>
      </c>
      <c r="D347" s="329"/>
      <c r="E347" s="330"/>
      <c r="F347" s="291"/>
      <c r="G347" s="99"/>
      <c r="H347" s="292"/>
    </row>
    <row r="348" spans="1:8" s="81" customFormat="1" ht="36" customHeight="1" thickTop="1" x14ac:dyDescent="0.25">
      <c r="A348" s="141"/>
      <c r="B348" s="111" t="s">
        <v>559</v>
      </c>
      <c r="C348" s="94" t="s">
        <v>544</v>
      </c>
      <c r="D348" s="101" t="s">
        <v>556</v>
      </c>
      <c r="E348" s="95" t="s">
        <v>45</v>
      </c>
      <c r="F348" s="115">
        <v>40</v>
      </c>
      <c r="G348" s="97"/>
      <c r="H348" s="107">
        <f t="shared" ref="H348:H355" si="12">ROUND(G348*F348,2)</f>
        <v>0</v>
      </c>
    </row>
    <row r="349" spans="1:8" s="81" customFormat="1" ht="36" customHeight="1" x14ac:dyDescent="0.25">
      <c r="A349" s="141"/>
      <c r="B349" s="111" t="s">
        <v>560</v>
      </c>
      <c r="C349" s="94" t="s">
        <v>545</v>
      </c>
      <c r="D349" s="101" t="s">
        <v>556</v>
      </c>
      <c r="E349" s="95" t="s">
        <v>45</v>
      </c>
      <c r="F349" s="115">
        <v>150</v>
      </c>
      <c r="G349" s="97"/>
      <c r="H349" s="107">
        <f t="shared" si="12"/>
        <v>0</v>
      </c>
    </row>
    <row r="350" spans="1:8" s="81" customFormat="1" ht="64.95" customHeight="1" x14ac:dyDescent="0.25">
      <c r="A350" s="141"/>
      <c r="B350" s="111" t="s">
        <v>561</v>
      </c>
      <c r="C350" s="94" t="s">
        <v>546</v>
      </c>
      <c r="D350" s="101" t="s">
        <v>626</v>
      </c>
      <c r="E350" s="95" t="s">
        <v>35</v>
      </c>
      <c r="F350" s="115">
        <v>3</v>
      </c>
      <c r="G350" s="97"/>
      <c r="H350" s="107">
        <f t="shared" si="12"/>
        <v>0</v>
      </c>
    </row>
    <row r="351" spans="1:8" s="81" customFormat="1" ht="51" customHeight="1" x14ac:dyDescent="0.25">
      <c r="A351" s="141"/>
      <c r="B351" s="111" t="s">
        <v>443</v>
      </c>
      <c r="C351" s="94" t="s">
        <v>547</v>
      </c>
      <c r="D351" s="101" t="s">
        <v>627</v>
      </c>
      <c r="E351" s="95" t="s">
        <v>35</v>
      </c>
      <c r="F351" s="115">
        <v>1</v>
      </c>
      <c r="G351" s="97"/>
      <c r="H351" s="107">
        <f t="shared" si="12"/>
        <v>0</v>
      </c>
    </row>
    <row r="352" spans="1:8" s="81" customFormat="1" ht="36" customHeight="1" x14ac:dyDescent="0.25">
      <c r="A352" s="141"/>
      <c r="B352" s="111" t="s">
        <v>562</v>
      </c>
      <c r="C352" s="94" t="s">
        <v>550</v>
      </c>
      <c r="D352" s="101" t="s">
        <v>628</v>
      </c>
      <c r="E352" s="95" t="s">
        <v>35</v>
      </c>
      <c r="F352" s="115">
        <v>4</v>
      </c>
      <c r="G352" s="97"/>
      <c r="H352" s="107">
        <f t="shared" si="12"/>
        <v>0</v>
      </c>
    </row>
    <row r="353" spans="1:8" s="81" customFormat="1" ht="36" customHeight="1" x14ac:dyDescent="0.25">
      <c r="A353" s="141"/>
      <c r="B353" s="111" t="s">
        <v>563</v>
      </c>
      <c r="C353" s="94" t="s">
        <v>551</v>
      </c>
      <c r="D353" s="101" t="s">
        <v>556</v>
      </c>
      <c r="E353" s="95" t="s">
        <v>35</v>
      </c>
      <c r="F353" s="115">
        <v>3</v>
      </c>
      <c r="G353" s="97"/>
      <c r="H353" s="107">
        <f t="shared" si="12"/>
        <v>0</v>
      </c>
    </row>
    <row r="354" spans="1:8" s="81" customFormat="1" ht="36" customHeight="1" x14ac:dyDescent="0.25">
      <c r="A354" s="141"/>
      <c r="B354" s="153" t="s">
        <v>564</v>
      </c>
      <c r="C354" s="133" t="s">
        <v>552</v>
      </c>
      <c r="D354" s="134" t="s">
        <v>556</v>
      </c>
      <c r="E354" s="135" t="s">
        <v>35</v>
      </c>
      <c r="F354" s="159">
        <v>1</v>
      </c>
      <c r="G354" s="157"/>
      <c r="H354" s="158">
        <f t="shared" si="12"/>
        <v>0</v>
      </c>
    </row>
    <row r="355" spans="1:8" s="81" customFormat="1" ht="36" customHeight="1" thickBot="1" x14ac:dyDescent="0.3">
      <c r="A355" s="141"/>
      <c r="B355" s="111" t="s">
        <v>565</v>
      </c>
      <c r="C355" s="94" t="s">
        <v>553</v>
      </c>
      <c r="D355" s="101" t="s">
        <v>556</v>
      </c>
      <c r="E355" s="95" t="s">
        <v>35</v>
      </c>
      <c r="F355" s="115">
        <v>1</v>
      </c>
      <c r="G355" s="97"/>
      <c r="H355" s="107">
        <f t="shared" si="12"/>
        <v>0</v>
      </c>
    </row>
    <row r="356" spans="1:8" s="51" customFormat="1" ht="36" customHeight="1" thickTop="1" thickBot="1" x14ac:dyDescent="0.3">
      <c r="A356" s="90"/>
      <c r="B356" s="327"/>
      <c r="C356" s="328" t="s">
        <v>340</v>
      </c>
      <c r="D356" s="329"/>
      <c r="E356" s="330"/>
      <c r="F356" s="291"/>
      <c r="G356" s="99"/>
      <c r="H356" s="292"/>
    </row>
    <row r="357" spans="1:8" s="81" customFormat="1" ht="30" customHeight="1" thickTop="1" x14ac:dyDescent="0.25">
      <c r="A357" s="141"/>
      <c r="B357" s="111" t="s">
        <v>566</v>
      </c>
      <c r="C357" s="94" t="s">
        <v>544</v>
      </c>
      <c r="D357" s="101" t="s">
        <v>556</v>
      </c>
      <c r="E357" s="95" t="s">
        <v>45</v>
      </c>
      <c r="F357" s="115">
        <v>90</v>
      </c>
      <c r="G357" s="97"/>
      <c r="H357" s="107">
        <f t="shared" ref="H357:H361" si="13">ROUND(G357*F357,2)</f>
        <v>0</v>
      </c>
    </row>
    <row r="358" spans="1:8" s="81" customFormat="1" ht="64.95" customHeight="1" x14ac:dyDescent="0.25">
      <c r="A358" s="141"/>
      <c r="B358" s="111" t="s">
        <v>567</v>
      </c>
      <c r="C358" s="94" t="s">
        <v>546</v>
      </c>
      <c r="D358" s="101" t="s">
        <v>626</v>
      </c>
      <c r="E358" s="95" t="s">
        <v>35</v>
      </c>
      <c r="F358" s="115">
        <v>1</v>
      </c>
      <c r="G358" s="97"/>
      <c r="H358" s="107">
        <f t="shared" si="13"/>
        <v>0</v>
      </c>
    </row>
    <row r="359" spans="1:8" s="81" customFormat="1" ht="51" customHeight="1" x14ac:dyDescent="0.25">
      <c r="A359" s="141"/>
      <c r="B359" s="111" t="s">
        <v>568</v>
      </c>
      <c r="C359" s="94" t="s">
        <v>547</v>
      </c>
      <c r="D359" s="101" t="s">
        <v>627</v>
      </c>
      <c r="E359" s="95" t="s">
        <v>35</v>
      </c>
      <c r="F359" s="115">
        <v>1</v>
      </c>
      <c r="G359" s="97"/>
      <c r="H359" s="107">
        <f t="shared" si="13"/>
        <v>0</v>
      </c>
    </row>
    <row r="360" spans="1:8" s="81" customFormat="1" ht="36" customHeight="1" x14ac:dyDescent="0.25">
      <c r="A360" s="141"/>
      <c r="B360" s="111" t="s">
        <v>569</v>
      </c>
      <c r="C360" s="94" t="s">
        <v>550</v>
      </c>
      <c r="D360" s="101" t="s">
        <v>628</v>
      </c>
      <c r="E360" s="95" t="s">
        <v>35</v>
      </c>
      <c r="F360" s="115">
        <v>1</v>
      </c>
      <c r="G360" s="97"/>
      <c r="H360" s="107">
        <f t="shared" si="13"/>
        <v>0</v>
      </c>
    </row>
    <row r="361" spans="1:8" s="81" customFormat="1" ht="30" customHeight="1" thickBot="1" x14ac:dyDescent="0.3">
      <c r="A361" s="141"/>
      <c r="B361" s="111" t="s">
        <v>570</v>
      </c>
      <c r="C361" s="94" t="s">
        <v>553</v>
      </c>
      <c r="D361" s="101" t="s">
        <v>556</v>
      </c>
      <c r="E361" s="95" t="s">
        <v>35</v>
      </c>
      <c r="F361" s="115">
        <v>1</v>
      </c>
      <c r="G361" s="97"/>
      <c r="H361" s="107">
        <f t="shared" si="13"/>
        <v>0</v>
      </c>
    </row>
    <row r="362" spans="1:8" s="51" customFormat="1" ht="36" customHeight="1" thickTop="1" thickBot="1" x14ac:dyDescent="0.3">
      <c r="A362" s="90"/>
      <c r="B362" s="327"/>
      <c r="C362" s="328" t="s">
        <v>339</v>
      </c>
      <c r="D362" s="329"/>
      <c r="E362" s="330" t="s">
        <v>1</v>
      </c>
      <c r="F362" s="291"/>
      <c r="G362" s="99"/>
      <c r="H362" s="292"/>
    </row>
    <row r="363" spans="1:8" s="81" customFormat="1" ht="30" customHeight="1" thickTop="1" x14ac:dyDescent="0.25">
      <c r="A363" s="141"/>
      <c r="B363" s="111" t="s">
        <v>444</v>
      </c>
      <c r="C363" s="94" t="s">
        <v>544</v>
      </c>
      <c r="D363" s="101" t="s">
        <v>556</v>
      </c>
      <c r="E363" s="95" t="s">
        <v>45</v>
      </c>
      <c r="F363" s="115">
        <v>45</v>
      </c>
      <c r="G363" s="97"/>
      <c r="H363" s="107">
        <f t="shared" ref="H363:H372" si="14">ROUND(G363*F363,2)</f>
        <v>0</v>
      </c>
    </row>
    <row r="364" spans="1:8" s="81" customFormat="1" ht="30" customHeight="1" x14ac:dyDescent="0.25">
      <c r="A364" s="141"/>
      <c r="B364" s="111" t="s">
        <v>571</v>
      </c>
      <c r="C364" s="94" t="s">
        <v>545</v>
      </c>
      <c r="D364" s="101" t="s">
        <v>556</v>
      </c>
      <c r="E364" s="95" t="s">
        <v>45</v>
      </c>
      <c r="F364" s="115">
        <v>225</v>
      </c>
      <c r="G364" s="97"/>
      <c r="H364" s="107">
        <f t="shared" si="14"/>
        <v>0</v>
      </c>
    </row>
    <row r="365" spans="1:8" s="81" customFormat="1" ht="64.95" customHeight="1" x14ac:dyDescent="0.25">
      <c r="A365" s="141"/>
      <c r="B365" s="111" t="s">
        <v>572</v>
      </c>
      <c r="C365" s="94" t="s">
        <v>546</v>
      </c>
      <c r="D365" s="101" t="s">
        <v>626</v>
      </c>
      <c r="E365" s="95" t="s">
        <v>35</v>
      </c>
      <c r="F365" s="115">
        <v>9</v>
      </c>
      <c r="G365" s="97"/>
      <c r="H365" s="107">
        <f t="shared" si="14"/>
        <v>0</v>
      </c>
    </row>
    <row r="366" spans="1:8" s="81" customFormat="1" ht="36" customHeight="1" x14ac:dyDescent="0.25">
      <c r="A366" s="141"/>
      <c r="B366" s="111" t="s">
        <v>573</v>
      </c>
      <c r="C366" s="94" t="s">
        <v>548</v>
      </c>
      <c r="D366" s="101" t="s">
        <v>629</v>
      </c>
      <c r="E366" s="95" t="s">
        <v>35</v>
      </c>
      <c r="F366" s="115">
        <v>1</v>
      </c>
      <c r="G366" s="97"/>
      <c r="H366" s="107">
        <f t="shared" si="14"/>
        <v>0</v>
      </c>
    </row>
    <row r="367" spans="1:8" s="81" customFormat="1" ht="36" customHeight="1" x14ac:dyDescent="0.25">
      <c r="A367" s="141"/>
      <c r="B367" s="111" t="s">
        <v>574</v>
      </c>
      <c r="C367" s="94" t="s">
        <v>549</v>
      </c>
      <c r="D367" s="101" t="s">
        <v>555</v>
      </c>
      <c r="E367" s="95" t="s">
        <v>35</v>
      </c>
      <c r="F367" s="115">
        <v>1</v>
      </c>
      <c r="G367" s="97"/>
      <c r="H367" s="107">
        <f t="shared" si="14"/>
        <v>0</v>
      </c>
    </row>
    <row r="368" spans="1:8" s="81" customFormat="1" ht="36" customHeight="1" x14ac:dyDescent="0.25">
      <c r="A368" s="141"/>
      <c r="B368" s="111" t="s">
        <v>575</v>
      </c>
      <c r="C368" s="94" t="s">
        <v>550</v>
      </c>
      <c r="D368" s="101" t="s">
        <v>628</v>
      </c>
      <c r="E368" s="95" t="s">
        <v>35</v>
      </c>
      <c r="F368" s="115">
        <v>5</v>
      </c>
      <c r="G368" s="97"/>
      <c r="H368" s="107">
        <f t="shared" si="14"/>
        <v>0</v>
      </c>
    </row>
    <row r="369" spans="1:8" s="81" customFormat="1" ht="36" customHeight="1" x14ac:dyDescent="0.25">
      <c r="A369" s="141"/>
      <c r="B369" s="111" t="s">
        <v>576</v>
      </c>
      <c r="C369" s="94" t="s">
        <v>551</v>
      </c>
      <c r="D369" s="101" t="s">
        <v>556</v>
      </c>
      <c r="E369" s="95" t="s">
        <v>35</v>
      </c>
      <c r="F369" s="115">
        <v>6</v>
      </c>
      <c r="G369" s="97"/>
      <c r="H369" s="107">
        <f t="shared" si="14"/>
        <v>0</v>
      </c>
    </row>
    <row r="370" spans="1:8" s="81" customFormat="1" ht="36" customHeight="1" x14ac:dyDescent="0.25">
      <c r="A370" s="141"/>
      <c r="B370" s="111" t="s">
        <v>577</v>
      </c>
      <c r="C370" s="94" t="s">
        <v>552</v>
      </c>
      <c r="D370" s="101" t="s">
        <v>556</v>
      </c>
      <c r="E370" s="95" t="s">
        <v>35</v>
      </c>
      <c r="F370" s="115">
        <v>1</v>
      </c>
      <c r="G370" s="97"/>
      <c r="H370" s="107">
        <f t="shared" si="14"/>
        <v>0</v>
      </c>
    </row>
    <row r="371" spans="1:8" s="81" customFormat="1" ht="30" customHeight="1" x14ac:dyDescent="0.25">
      <c r="A371" s="141"/>
      <c r="B371" s="111" t="s">
        <v>578</v>
      </c>
      <c r="C371" s="94" t="s">
        <v>553</v>
      </c>
      <c r="D371" s="101" t="s">
        <v>556</v>
      </c>
      <c r="E371" s="95" t="s">
        <v>35</v>
      </c>
      <c r="F371" s="115">
        <v>1</v>
      </c>
      <c r="G371" s="97"/>
      <c r="H371" s="107">
        <f t="shared" si="14"/>
        <v>0</v>
      </c>
    </row>
    <row r="372" spans="1:8" s="81" customFormat="1" ht="30" customHeight="1" thickBot="1" x14ac:dyDescent="0.3">
      <c r="A372" s="141"/>
      <c r="B372" s="111" t="s">
        <v>579</v>
      </c>
      <c r="C372" s="94" t="s">
        <v>554</v>
      </c>
      <c r="D372" s="101" t="s">
        <v>556</v>
      </c>
      <c r="E372" s="95" t="s">
        <v>35</v>
      </c>
      <c r="F372" s="115">
        <v>2</v>
      </c>
      <c r="G372" s="97"/>
      <c r="H372" s="107">
        <f t="shared" si="14"/>
        <v>0</v>
      </c>
    </row>
    <row r="373" spans="1:8" s="51" customFormat="1" ht="36" customHeight="1" thickTop="1" thickBot="1" x14ac:dyDescent="0.3">
      <c r="A373" s="90"/>
      <c r="B373" s="64" t="str">
        <f>B334</f>
        <v>E</v>
      </c>
      <c r="C373" s="363" t="str">
        <f>C334</f>
        <v>TRAFFIC SIGNALS (GOULET STREET - RUE YOUVILLE TO TRAVERSE AVENUE)</v>
      </c>
      <c r="D373" s="363"/>
      <c r="E373" s="363"/>
      <c r="F373" s="363"/>
      <c r="G373" s="59"/>
      <c r="H373" s="59">
        <f>SUM(H334:H372)</f>
        <v>0</v>
      </c>
    </row>
    <row r="374" spans="1:8" s="55" customFormat="1" ht="36" customHeight="1" thickTop="1" thickBot="1" x14ac:dyDescent="0.3">
      <c r="A374" s="145"/>
      <c r="B374" s="71" t="s">
        <v>236</v>
      </c>
      <c r="C374" s="351" t="s">
        <v>436</v>
      </c>
      <c r="D374" s="352"/>
      <c r="E374" s="352"/>
      <c r="F374" s="353"/>
      <c r="G374" s="70"/>
      <c r="H374" s="277"/>
    </row>
    <row r="375" spans="1:8" s="51" customFormat="1" ht="30" customHeight="1" thickTop="1" thickBot="1" x14ac:dyDescent="0.3">
      <c r="A375" s="90"/>
      <c r="B375" s="69"/>
      <c r="C375" s="72" t="s">
        <v>437</v>
      </c>
      <c r="D375" s="68"/>
      <c r="E375" s="152" t="s">
        <v>1</v>
      </c>
      <c r="F375" s="125"/>
      <c r="G375" s="103"/>
      <c r="H375" s="277"/>
    </row>
    <row r="376" spans="1:8" s="179" customFormat="1" ht="82.95" customHeight="1" thickTop="1" x14ac:dyDescent="0.25">
      <c r="A376" s="178"/>
      <c r="B376" s="111" t="s">
        <v>335</v>
      </c>
      <c r="C376" s="94" t="s">
        <v>492</v>
      </c>
      <c r="D376" s="101" t="s">
        <v>630</v>
      </c>
      <c r="E376" s="95" t="s">
        <v>35</v>
      </c>
      <c r="F376" s="96">
        <v>10</v>
      </c>
      <c r="G376" s="97"/>
      <c r="H376" s="98">
        <f>ROUND(G376*F376,2)</f>
        <v>0</v>
      </c>
    </row>
    <row r="377" spans="1:8" s="179" customFormat="1" ht="51" customHeight="1" x14ac:dyDescent="0.25">
      <c r="A377" s="180"/>
      <c r="B377" s="111" t="s">
        <v>445</v>
      </c>
      <c r="C377" s="94" t="s">
        <v>486</v>
      </c>
      <c r="D377" s="101" t="s">
        <v>630</v>
      </c>
      <c r="E377" s="95" t="s">
        <v>45</v>
      </c>
      <c r="F377" s="96">
        <v>1160</v>
      </c>
      <c r="G377" s="97"/>
      <c r="H377" s="98">
        <f t="shared" ref="H377:H383" si="15">ROUND(G377*F377,2)</f>
        <v>0</v>
      </c>
    </row>
    <row r="378" spans="1:8" s="179" customFormat="1" ht="51" customHeight="1" x14ac:dyDescent="0.25">
      <c r="A378" s="180"/>
      <c r="B378" s="111" t="s">
        <v>446</v>
      </c>
      <c r="C378" s="94" t="s">
        <v>493</v>
      </c>
      <c r="D378" s="101" t="s">
        <v>630</v>
      </c>
      <c r="E378" s="95" t="s">
        <v>35</v>
      </c>
      <c r="F378" s="96">
        <v>10</v>
      </c>
      <c r="G378" s="97"/>
      <c r="H378" s="98">
        <f t="shared" si="15"/>
        <v>0</v>
      </c>
    </row>
    <row r="379" spans="1:8" s="179" customFormat="1" ht="114.6" customHeight="1" x14ac:dyDescent="0.25">
      <c r="A379" s="180"/>
      <c r="B379" s="111" t="s">
        <v>447</v>
      </c>
      <c r="C379" s="94" t="s">
        <v>496</v>
      </c>
      <c r="D379" s="101" t="s">
        <v>630</v>
      </c>
      <c r="E379" s="95" t="s">
        <v>35</v>
      </c>
      <c r="F379" s="96">
        <v>5</v>
      </c>
      <c r="G379" s="97"/>
      <c r="H379" s="98">
        <f t="shared" si="15"/>
        <v>0</v>
      </c>
    </row>
    <row r="380" spans="1:8" s="179" customFormat="1" ht="51" customHeight="1" x14ac:dyDescent="0.25">
      <c r="A380" s="180"/>
      <c r="B380" s="111" t="s">
        <v>448</v>
      </c>
      <c r="C380" s="94" t="s">
        <v>485</v>
      </c>
      <c r="D380" s="101" t="s">
        <v>630</v>
      </c>
      <c r="E380" s="95" t="s">
        <v>35</v>
      </c>
      <c r="F380" s="96">
        <v>4</v>
      </c>
      <c r="G380" s="97"/>
      <c r="H380" s="98">
        <f t="shared" si="15"/>
        <v>0</v>
      </c>
    </row>
    <row r="381" spans="1:8" s="179" customFormat="1" ht="51" customHeight="1" x14ac:dyDescent="0.25">
      <c r="A381" s="180"/>
      <c r="B381" s="111" t="s">
        <v>449</v>
      </c>
      <c r="C381" s="94" t="s">
        <v>487</v>
      </c>
      <c r="D381" s="101" t="s">
        <v>630</v>
      </c>
      <c r="E381" s="95" t="s">
        <v>35</v>
      </c>
      <c r="F381" s="96">
        <v>4</v>
      </c>
      <c r="G381" s="97"/>
      <c r="H381" s="98">
        <f t="shared" si="15"/>
        <v>0</v>
      </c>
    </row>
    <row r="382" spans="1:8" s="179" customFormat="1" ht="59.4" customHeight="1" x14ac:dyDescent="0.25">
      <c r="A382" s="180"/>
      <c r="B382" s="111" t="s">
        <v>450</v>
      </c>
      <c r="C382" s="94" t="s">
        <v>228</v>
      </c>
      <c r="D382" s="101" t="s">
        <v>630</v>
      </c>
      <c r="E382" s="95" t="s">
        <v>35</v>
      </c>
      <c r="F382" s="96">
        <v>20</v>
      </c>
      <c r="G382" s="97"/>
      <c r="H382" s="98">
        <f t="shared" si="15"/>
        <v>0</v>
      </c>
    </row>
    <row r="383" spans="1:8" s="179" customFormat="1" ht="36" customHeight="1" x14ac:dyDescent="0.25">
      <c r="A383" s="180"/>
      <c r="B383" s="111" t="s">
        <v>580</v>
      </c>
      <c r="C383" s="94" t="s">
        <v>488</v>
      </c>
      <c r="D383" s="101" t="s">
        <v>630</v>
      </c>
      <c r="E383" s="95" t="s">
        <v>494</v>
      </c>
      <c r="F383" s="96">
        <v>10</v>
      </c>
      <c r="G383" s="97"/>
      <c r="H383" s="98">
        <f t="shared" si="15"/>
        <v>0</v>
      </c>
    </row>
    <row r="384" spans="1:8" s="179" customFormat="1" ht="36" customHeight="1" x14ac:dyDescent="0.25">
      <c r="A384" s="180"/>
      <c r="B384" s="111" t="s">
        <v>581</v>
      </c>
      <c r="C384" s="94" t="s">
        <v>495</v>
      </c>
      <c r="D384" s="101" t="s">
        <v>630</v>
      </c>
      <c r="E384" s="95" t="s">
        <v>35</v>
      </c>
      <c r="F384" s="96">
        <v>3</v>
      </c>
      <c r="G384" s="97"/>
      <c r="H384" s="98">
        <f t="shared" ref="H384:H387" si="16">ROUND(G384*F384,2)</f>
        <v>0</v>
      </c>
    </row>
    <row r="385" spans="1:8" s="179" customFormat="1" ht="64.95" customHeight="1" x14ac:dyDescent="0.25">
      <c r="A385" s="180"/>
      <c r="B385" s="111" t="s">
        <v>582</v>
      </c>
      <c r="C385" s="94" t="s">
        <v>489</v>
      </c>
      <c r="D385" s="101" t="s">
        <v>630</v>
      </c>
      <c r="E385" s="95" t="s">
        <v>229</v>
      </c>
      <c r="F385" s="96">
        <v>21</v>
      </c>
      <c r="G385" s="97"/>
      <c r="H385" s="98">
        <f t="shared" si="16"/>
        <v>0</v>
      </c>
    </row>
    <row r="386" spans="1:8" s="179" customFormat="1" ht="51" customHeight="1" x14ac:dyDescent="0.25">
      <c r="A386" s="180"/>
      <c r="B386" s="111" t="s">
        <v>583</v>
      </c>
      <c r="C386" s="94" t="s">
        <v>490</v>
      </c>
      <c r="D386" s="101" t="s">
        <v>630</v>
      </c>
      <c r="E386" s="95" t="s">
        <v>229</v>
      </c>
      <c r="F386" s="96">
        <v>21</v>
      </c>
      <c r="G386" s="97"/>
      <c r="H386" s="98">
        <f t="shared" si="16"/>
        <v>0</v>
      </c>
    </row>
    <row r="387" spans="1:8" s="179" customFormat="1" ht="51" customHeight="1" thickBot="1" x14ac:dyDescent="0.3">
      <c r="A387" s="180"/>
      <c r="B387" s="111" t="s">
        <v>584</v>
      </c>
      <c r="C387" s="94" t="s">
        <v>491</v>
      </c>
      <c r="D387" s="101" t="s">
        <v>630</v>
      </c>
      <c r="E387" s="95" t="s">
        <v>35</v>
      </c>
      <c r="F387" s="96">
        <v>10</v>
      </c>
      <c r="G387" s="97"/>
      <c r="H387" s="98">
        <f t="shared" si="16"/>
        <v>0</v>
      </c>
    </row>
    <row r="388" spans="1:8" s="51" customFormat="1" ht="36" customHeight="1" thickTop="1" thickBot="1" x14ac:dyDescent="0.3">
      <c r="A388" s="90"/>
      <c r="B388" s="64" t="str">
        <f>B374</f>
        <v>F</v>
      </c>
      <c r="C388" s="354" t="str">
        <f>C374</f>
        <v>STREET LIGHTING (GOULET STREET - RUE YOUVILLE TO TRAVERSE AVENUE)</v>
      </c>
      <c r="D388" s="355"/>
      <c r="E388" s="355"/>
      <c r="F388" s="356"/>
      <c r="G388" s="59" t="s">
        <v>16</v>
      </c>
      <c r="H388" s="59">
        <f>SUM(H374:H387)</f>
        <v>0</v>
      </c>
    </row>
    <row r="389" spans="1:8" s="55" customFormat="1" ht="36" customHeight="1" thickTop="1" x14ac:dyDescent="0.25">
      <c r="A389" s="52"/>
      <c r="B389" s="53" t="s">
        <v>333</v>
      </c>
      <c r="C389" s="377" t="s">
        <v>331</v>
      </c>
      <c r="D389" s="378"/>
      <c r="E389" s="378"/>
      <c r="F389" s="379"/>
      <c r="G389" s="275"/>
      <c r="H389" s="54"/>
    </row>
    <row r="390" spans="1:8" s="51" customFormat="1" ht="30" customHeight="1" x14ac:dyDescent="0.25">
      <c r="A390" s="56" t="s">
        <v>336</v>
      </c>
      <c r="B390" s="44" t="s">
        <v>334</v>
      </c>
      <c r="C390" s="45" t="s">
        <v>337</v>
      </c>
      <c r="D390" s="49" t="s">
        <v>631</v>
      </c>
      <c r="E390" s="46" t="s">
        <v>332</v>
      </c>
      <c r="F390" s="48">
        <v>1</v>
      </c>
      <c r="G390" s="276"/>
      <c r="H390" s="47">
        <f>ROUND(G390*F390,2)</f>
        <v>0</v>
      </c>
    </row>
    <row r="391" spans="1:8" s="55" customFormat="1" ht="36" customHeight="1" thickBot="1" x14ac:dyDescent="0.3">
      <c r="A391" s="57"/>
      <c r="B391" s="58" t="str">
        <f>B389</f>
        <v>G</v>
      </c>
      <c r="C391" s="354" t="str">
        <f>C389</f>
        <v>MOBILIZATION /DEMOLIBIZATION</v>
      </c>
      <c r="D391" s="380"/>
      <c r="E391" s="380"/>
      <c r="F391" s="381"/>
      <c r="G391" s="59" t="s">
        <v>16</v>
      </c>
      <c r="H391" s="60">
        <f>H390</f>
        <v>0</v>
      </c>
    </row>
    <row r="392" spans="1:8" ht="36" customHeight="1" thickTop="1" x14ac:dyDescent="0.3">
      <c r="A392" s="37"/>
      <c r="B392" s="6"/>
      <c r="C392" s="10" t="s">
        <v>17</v>
      </c>
      <c r="D392" s="17"/>
      <c r="E392" s="1"/>
      <c r="F392" s="1"/>
      <c r="G392" s="66"/>
      <c r="H392" s="39"/>
    </row>
    <row r="393" spans="1:8" ht="36" customHeight="1" thickBot="1" x14ac:dyDescent="0.3">
      <c r="A393" s="13"/>
      <c r="B393" s="25" t="str">
        <f>B6</f>
        <v>A</v>
      </c>
      <c r="C393" s="371" t="str">
        <f>C6</f>
        <v>GOULET STREET REHABILITATION - RUE YOUVILLE TO TRAVERSE AVENUE</v>
      </c>
      <c r="D393" s="372"/>
      <c r="E393" s="372"/>
      <c r="F393" s="373"/>
      <c r="G393" s="65" t="s">
        <v>16</v>
      </c>
      <c r="H393" s="13">
        <f>H165</f>
        <v>0</v>
      </c>
    </row>
    <row r="394" spans="1:8" ht="36" customHeight="1" thickTop="1" thickBot="1" x14ac:dyDescent="0.3">
      <c r="A394" s="13"/>
      <c r="B394" s="25" t="str">
        <f>B166</f>
        <v>B</v>
      </c>
      <c r="C394" s="374" t="str">
        <f>C166</f>
        <v>DES MEURONS STREET RECONSTRUCTION - GOULET STREET TO MARION STREET</v>
      </c>
      <c r="D394" s="375"/>
      <c r="E394" s="375"/>
      <c r="F394" s="376"/>
      <c r="G394" s="65" t="s">
        <v>16</v>
      </c>
      <c r="H394" s="13">
        <f>H234</f>
        <v>0</v>
      </c>
    </row>
    <row r="395" spans="1:8" ht="36" customHeight="1" thickTop="1" thickBot="1" x14ac:dyDescent="0.3">
      <c r="A395" s="13"/>
      <c r="B395" s="25" t="str">
        <f>B235</f>
        <v>C</v>
      </c>
      <c r="C395" s="374" t="str">
        <f>C235</f>
        <v>WATER AND WASTE WORK - GOULET STREET</v>
      </c>
      <c r="D395" s="375"/>
      <c r="E395" s="375"/>
      <c r="F395" s="376"/>
      <c r="G395" s="65" t="s">
        <v>16</v>
      </c>
      <c r="H395" s="13">
        <f>H286</f>
        <v>0</v>
      </c>
    </row>
    <row r="396" spans="1:8" ht="36" customHeight="1" thickTop="1" thickBot="1" x14ac:dyDescent="0.3">
      <c r="A396" s="18"/>
      <c r="B396" s="25" t="str">
        <f>B287</f>
        <v>D</v>
      </c>
      <c r="C396" s="357" t="str">
        <f>C287</f>
        <v>WATER AND WASTE WORK - DES MEURONS STREET</v>
      </c>
      <c r="D396" s="358"/>
      <c r="E396" s="358"/>
      <c r="F396" s="359"/>
      <c r="G396" s="63" t="s">
        <v>16</v>
      </c>
      <c r="H396" s="18">
        <f>H333</f>
        <v>0</v>
      </c>
    </row>
    <row r="397" spans="1:8" ht="36" customHeight="1" thickTop="1" thickBot="1" x14ac:dyDescent="0.3">
      <c r="A397" s="18"/>
      <c r="B397" s="85" t="str">
        <f>B334</f>
        <v>E</v>
      </c>
      <c r="C397" s="357" t="str">
        <f>C334</f>
        <v>TRAFFIC SIGNALS (GOULET STREET - RUE YOUVILLE TO TRAVERSE AVENUE)</v>
      </c>
      <c r="D397" s="358"/>
      <c r="E397" s="358"/>
      <c r="F397" s="359"/>
      <c r="G397" s="63" t="s">
        <v>16</v>
      </c>
      <c r="H397" s="18">
        <f>H373</f>
        <v>0</v>
      </c>
    </row>
    <row r="398" spans="1:8" ht="36" customHeight="1" thickTop="1" thickBot="1" x14ac:dyDescent="0.3">
      <c r="A398" s="18"/>
      <c r="B398" s="85" t="str">
        <f>B374</f>
        <v>F</v>
      </c>
      <c r="C398" s="166" t="str">
        <f>C374</f>
        <v>STREET LIGHTING (GOULET STREET - RUE YOUVILLE TO TRAVERSE AVENUE)</v>
      </c>
      <c r="D398" s="167"/>
      <c r="E398" s="167"/>
      <c r="F398" s="168"/>
      <c r="G398" s="63" t="s">
        <v>16</v>
      </c>
      <c r="H398" s="18">
        <f>H388</f>
        <v>0</v>
      </c>
    </row>
    <row r="399" spans="1:8" ht="36" customHeight="1" thickTop="1" thickBot="1" x14ac:dyDescent="0.3">
      <c r="A399" s="18"/>
      <c r="B399" s="25" t="str">
        <f>B389</f>
        <v>G</v>
      </c>
      <c r="C399" s="357" t="str">
        <f>C389</f>
        <v>MOBILIZATION /DEMOLIBIZATION</v>
      </c>
      <c r="D399" s="358"/>
      <c r="E399" s="358"/>
      <c r="F399" s="359"/>
      <c r="G399" s="63" t="s">
        <v>16</v>
      </c>
      <c r="H399" s="18">
        <f>H391</f>
        <v>0</v>
      </c>
    </row>
    <row r="400" spans="1:8" s="24" customFormat="1" ht="37.950000000000003" customHeight="1" thickTop="1" x14ac:dyDescent="0.25">
      <c r="A400" s="12"/>
      <c r="B400" s="369" t="s">
        <v>25</v>
      </c>
      <c r="C400" s="370"/>
      <c r="D400" s="370"/>
      <c r="E400" s="370"/>
      <c r="F400" s="370"/>
      <c r="G400" s="364">
        <f>SUM(H393:H399)</f>
        <v>0</v>
      </c>
      <c r="H400" s="365"/>
    </row>
    <row r="401" spans="1:8" ht="15.9" customHeight="1" x14ac:dyDescent="0.25">
      <c r="A401" s="38"/>
      <c r="B401" s="33"/>
      <c r="C401" s="34"/>
      <c r="D401" s="35"/>
      <c r="E401" s="34"/>
      <c r="F401" s="34"/>
      <c r="G401" s="62"/>
      <c r="H401" s="40"/>
    </row>
  </sheetData>
  <sheetProtection algorithmName="SHA-512" hashValue="djf/RzGKxGJBPhqvYkcdUDwy9U4Hw0HMdIHusELTqPGBdn+W7StikEaTesd78YXrOyqyCUUHGKVAgLMvd91Oww==" saltValue="CfG0yw9jNWF/rP6kCmSybg==" spinCount="100000" sheet="1" selectLockedCells="1"/>
  <mergeCells count="22">
    <mergeCell ref="G400:H400"/>
    <mergeCell ref="C6:F6"/>
    <mergeCell ref="B400:F400"/>
    <mergeCell ref="C393:F393"/>
    <mergeCell ref="C394:F394"/>
    <mergeCell ref="C395:F395"/>
    <mergeCell ref="C389:F389"/>
    <mergeCell ref="C391:F391"/>
    <mergeCell ref="C399:F399"/>
    <mergeCell ref="C165:F165"/>
    <mergeCell ref="C166:F166"/>
    <mergeCell ref="C234:F234"/>
    <mergeCell ref="C235:F235"/>
    <mergeCell ref="C286:F286"/>
    <mergeCell ref="C287:F287"/>
    <mergeCell ref="C397:F397"/>
    <mergeCell ref="C374:F374"/>
    <mergeCell ref="C388:F388"/>
    <mergeCell ref="C396:F396"/>
    <mergeCell ref="C333:F333"/>
    <mergeCell ref="C334:F334"/>
    <mergeCell ref="C373:F373"/>
  </mergeCells>
  <phoneticPr fontId="0" type="noConversion"/>
  <conditionalFormatting sqref="D390 D135:D137 D133 D139 D43:D49 D51 D201 D228 D231 D361 D141:D156 D376:D387">
    <cfRule type="cellIs" dxfId="482" priority="858" stopIfTrue="1" operator="equal">
      <formula>"CW 2130-R11"</formula>
    </cfRule>
    <cfRule type="cellIs" dxfId="481" priority="859" stopIfTrue="1" operator="equal">
      <formula>"CW 3120-R2"</formula>
    </cfRule>
    <cfRule type="cellIs" dxfId="480" priority="860" stopIfTrue="1" operator="equal">
      <formula>"CW 3240-R7"</formula>
    </cfRule>
  </conditionalFormatting>
  <conditionalFormatting sqref="D56:D58 D61:D62 D70:D76">
    <cfRule type="cellIs" dxfId="479" priority="851" stopIfTrue="1" operator="equal">
      <formula>"CW 2130-R11"</formula>
    </cfRule>
    <cfRule type="cellIs" dxfId="478" priority="852" stopIfTrue="1" operator="equal">
      <formula>"CW 3120-R2"</formula>
    </cfRule>
    <cfRule type="cellIs" dxfId="477" priority="853" stopIfTrue="1" operator="equal">
      <formula>"CW 3240-R7"</formula>
    </cfRule>
  </conditionalFormatting>
  <conditionalFormatting sqref="D8">
    <cfRule type="cellIs" dxfId="476" priority="848" stopIfTrue="1" operator="equal">
      <formula>"CW 2130-R11"</formula>
    </cfRule>
    <cfRule type="cellIs" dxfId="475" priority="849" stopIfTrue="1" operator="equal">
      <formula>"CW 3120-R2"</formula>
    </cfRule>
    <cfRule type="cellIs" dxfId="474" priority="850" stopIfTrue="1" operator="equal">
      <formula>"CW 3240-R7"</formula>
    </cfRule>
  </conditionalFormatting>
  <conditionalFormatting sqref="D9">
    <cfRule type="cellIs" dxfId="473" priority="845" stopIfTrue="1" operator="equal">
      <formula>"CW 2130-R11"</formula>
    </cfRule>
    <cfRule type="cellIs" dxfId="472" priority="846" stopIfTrue="1" operator="equal">
      <formula>"CW 3120-R2"</formula>
    </cfRule>
    <cfRule type="cellIs" dxfId="471" priority="847" stopIfTrue="1" operator="equal">
      <formula>"CW 3240-R7"</formula>
    </cfRule>
  </conditionalFormatting>
  <conditionalFormatting sqref="D10">
    <cfRule type="cellIs" dxfId="470" priority="842" stopIfTrue="1" operator="equal">
      <formula>"CW 2130-R11"</formula>
    </cfRule>
    <cfRule type="cellIs" dxfId="469" priority="843" stopIfTrue="1" operator="equal">
      <formula>"CW 3120-R2"</formula>
    </cfRule>
    <cfRule type="cellIs" dxfId="468" priority="844" stopIfTrue="1" operator="equal">
      <formula>"CW 3240-R7"</formula>
    </cfRule>
  </conditionalFormatting>
  <conditionalFormatting sqref="D11">
    <cfRule type="cellIs" dxfId="467" priority="839" stopIfTrue="1" operator="equal">
      <formula>"CW 2130-R11"</formula>
    </cfRule>
    <cfRule type="cellIs" dxfId="466" priority="840" stopIfTrue="1" operator="equal">
      <formula>"CW 3120-R2"</formula>
    </cfRule>
    <cfRule type="cellIs" dxfId="465" priority="841" stopIfTrue="1" operator="equal">
      <formula>"CW 3240-R7"</formula>
    </cfRule>
  </conditionalFormatting>
  <conditionalFormatting sqref="D12">
    <cfRule type="cellIs" dxfId="464" priority="836" stopIfTrue="1" operator="equal">
      <formula>"CW 2130-R11"</formula>
    </cfRule>
    <cfRule type="cellIs" dxfId="463" priority="837" stopIfTrue="1" operator="equal">
      <formula>"CW 3120-R2"</formula>
    </cfRule>
    <cfRule type="cellIs" dxfId="462" priority="838" stopIfTrue="1" operator="equal">
      <formula>"CW 3240-R7"</formula>
    </cfRule>
  </conditionalFormatting>
  <conditionalFormatting sqref="D13">
    <cfRule type="cellIs" dxfId="461" priority="833" stopIfTrue="1" operator="equal">
      <formula>"CW 2130-R11"</formula>
    </cfRule>
    <cfRule type="cellIs" dxfId="460" priority="834" stopIfTrue="1" operator="equal">
      <formula>"CW 3120-R2"</formula>
    </cfRule>
    <cfRule type="cellIs" dxfId="459" priority="835" stopIfTrue="1" operator="equal">
      <formula>"CW 3240-R7"</formula>
    </cfRule>
  </conditionalFormatting>
  <conditionalFormatting sqref="D14">
    <cfRule type="cellIs" dxfId="458" priority="830" stopIfTrue="1" operator="equal">
      <formula>"CW 2130-R11"</formula>
    </cfRule>
    <cfRule type="cellIs" dxfId="457" priority="831" stopIfTrue="1" operator="equal">
      <formula>"CW 3120-R2"</formula>
    </cfRule>
    <cfRule type="cellIs" dxfId="456" priority="832" stopIfTrue="1" operator="equal">
      <formula>"CW 3240-R7"</formula>
    </cfRule>
  </conditionalFormatting>
  <conditionalFormatting sqref="D15">
    <cfRule type="cellIs" dxfId="455" priority="827" stopIfTrue="1" operator="equal">
      <formula>"CW 2130-R11"</formula>
    </cfRule>
    <cfRule type="cellIs" dxfId="454" priority="828" stopIfTrue="1" operator="equal">
      <formula>"CW 3120-R2"</formula>
    </cfRule>
    <cfRule type="cellIs" dxfId="453" priority="829" stopIfTrue="1" operator="equal">
      <formula>"CW 3240-R7"</formula>
    </cfRule>
  </conditionalFormatting>
  <conditionalFormatting sqref="D17">
    <cfRule type="cellIs" dxfId="452" priority="821" stopIfTrue="1" operator="equal">
      <formula>"CW 2130-R11"</formula>
    </cfRule>
    <cfRule type="cellIs" dxfId="451" priority="822" stopIfTrue="1" operator="equal">
      <formula>"CW 3120-R2"</formula>
    </cfRule>
    <cfRule type="cellIs" dxfId="450" priority="823" stopIfTrue="1" operator="equal">
      <formula>"CW 3240-R7"</formula>
    </cfRule>
  </conditionalFormatting>
  <conditionalFormatting sqref="D16">
    <cfRule type="cellIs" dxfId="449" priority="824" stopIfTrue="1" operator="equal">
      <formula>"CW 2130-R11"</formula>
    </cfRule>
    <cfRule type="cellIs" dxfId="448" priority="825" stopIfTrue="1" operator="equal">
      <formula>"CW 3120-R2"</formula>
    </cfRule>
    <cfRule type="cellIs" dxfId="447" priority="826" stopIfTrue="1" operator="equal">
      <formula>"CW 3240-R7"</formula>
    </cfRule>
  </conditionalFormatting>
  <conditionalFormatting sqref="D18">
    <cfRule type="cellIs" dxfId="446" priority="818" stopIfTrue="1" operator="equal">
      <formula>"CW 2130-R11"</formula>
    </cfRule>
    <cfRule type="cellIs" dxfId="445" priority="819" stopIfTrue="1" operator="equal">
      <formula>"CW 3120-R2"</formula>
    </cfRule>
    <cfRule type="cellIs" dxfId="444" priority="820" stopIfTrue="1" operator="equal">
      <formula>"CW 3240-R7"</formula>
    </cfRule>
  </conditionalFormatting>
  <conditionalFormatting sqref="D20:D22">
    <cfRule type="cellIs" dxfId="443" priority="815" stopIfTrue="1" operator="equal">
      <formula>"CW 2130-R11"</formula>
    </cfRule>
    <cfRule type="cellIs" dxfId="442" priority="816" stopIfTrue="1" operator="equal">
      <formula>"CW 3120-R2"</formula>
    </cfRule>
    <cfRule type="cellIs" dxfId="441" priority="817" stopIfTrue="1" operator="equal">
      <formula>"CW 3240-R7"</formula>
    </cfRule>
  </conditionalFormatting>
  <conditionalFormatting sqref="D23">
    <cfRule type="cellIs" dxfId="440" priority="812" stopIfTrue="1" operator="equal">
      <formula>"CW 2130-R11"</formula>
    </cfRule>
    <cfRule type="cellIs" dxfId="439" priority="813" stopIfTrue="1" operator="equal">
      <formula>"CW 3120-R2"</formula>
    </cfRule>
    <cfRule type="cellIs" dxfId="438" priority="814" stopIfTrue="1" operator="equal">
      <formula>"CW 3240-R7"</formula>
    </cfRule>
  </conditionalFormatting>
  <conditionalFormatting sqref="D25">
    <cfRule type="cellIs" dxfId="437" priority="809" stopIfTrue="1" operator="equal">
      <formula>"CW 2130-R11"</formula>
    </cfRule>
    <cfRule type="cellIs" dxfId="436" priority="810" stopIfTrue="1" operator="equal">
      <formula>"CW 3120-R2"</formula>
    </cfRule>
    <cfRule type="cellIs" dxfId="435" priority="811" stopIfTrue="1" operator="equal">
      <formula>"CW 3240-R7"</formula>
    </cfRule>
  </conditionalFormatting>
  <conditionalFormatting sqref="D24">
    <cfRule type="cellIs" dxfId="434" priority="806" stopIfTrue="1" operator="equal">
      <formula>"CW 2130-R11"</formula>
    </cfRule>
    <cfRule type="cellIs" dxfId="433" priority="807" stopIfTrue="1" operator="equal">
      <formula>"CW 3120-R2"</formula>
    </cfRule>
    <cfRule type="cellIs" dxfId="432" priority="808" stopIfTrue="1" operator="equal">
      <formula>"CW 3240-R7"</formula>
    </cfRule>
  </conditionalFormatting>
  <conditionalFormatting sqref="D26:D29">
    <cfRule type="cellIs" dxfId="431" priority="803" stopIfTrue="1" operator="equal">
      <formula>"CW 2130-R11"</formula>
    </cfRule>
    <cfRule type="cellIs" dxfId="430" priority="804" stopIfTrue="1" operator="equal">
      <formula>"CW 3120-R2"</formula>
    </cfRule>
    <cfRule type="cellIs" dxfId="429" priority="805" stopIfTrue="1" operator="equal">
      <formula>"CW 3240-R7"</formula>
    </cfRule>
  </conditionalFormatting>
  <conditionalFormatting sqref="D32">
    <cfRule type="cellIs" dxfId="428" priority="800" stopIfTrue="1" operator="equal">
      <formula>"CW 2130-R11"</formula>
    </cfRule>
    <cfRule type="cellIs" dxfId="427" priority="801" stopIfTrue="1" operator="equal">
      <formula>"CW 3120-R2"</formula>
    </cfRule>
    <cfRule type="cellIs" dxfId="426" priority="802" stopIfTrue="1" operator="equal">
      <formula>"CW 3240-R7"</formula>
    </cfRule>
  </conditionalFormatting>
  <conditionalFormatting sqref="D33:D36">
    <cfRule type="cellIs" dxfId="425" priority="797" stopIfTrue="1" operator="equal">
      <formula>"CW 2130-R11"</formula>
    </cfRule>
    <cfRule type="cellIs" dxfId="424" priority="798" stopIfTrue="1" operator="equal">
      <formula>"CW 3120-R2"</formula>
    </cfRule>
    <cfRule type="cellIs" dxfId="423" priority="799" stopIfTrue="1" operator="equal">
      <formula>"CW 3240-R7"</formula>
    </cfRule>
  </conditionalFormatting>
  <conditionalFormatting sqref="D38:D39">
    <cfRule type="cellIs" dxfId="422" priority="791" stopIfTrue="1" operator="equal">
      <formula>"CW 2130-R11"</formula>
    </cfRule>
    <cfRule type="cellIs" dxfId="421" priority="792" stopIfTrue="1" operator="equal">
      <formula>"CW 3120-R2"</formula>
    </cfRule>
    <cfRule type="cellIs" dxfId="420" priority="793" stopIfTrue="1" operator="equal">
      <formula>"CW 3240-R7"</formula>
    </cfRule>
  </conditionalFormatting>
  <conditionalFormatting sqref="D37">
    <cfRule type="cellIs" dxfId="419" priority="794" stopIfTrue="1" operator="equal">
      <formula>"CW 2130-R11"</formula>
    </cfRule>
    <cfRule type="cellIs" dxfId="418" priority="795" stopIfTrue="1" operator="equal">
      <formula>"CW 3120-R2"</formula>
    </cfRule>
    <cfRule type="cellIs" dxfId="417" priority="796" stopIfTrue="1" operator="equal">
      <formula>"CW 3240-R7"</formula>
    </cfRule>
  </conditionalFormatting>
  <conditionalFormatting sqref="D42 D40">
    <cfRule type="cellIs" dxfId="416" priority="788" stopIfTrue="1" operator="equal">
      <formula>"CW 2130-R11"</formula>
    </cfRule>
    <cfRule type="cellIs" dxfId="415" priority="789" stopIfTrue="1" operator="equal">
      <formula>"CW 3120-R2"</formula>
    </cfRule>
    <cfRule type="cellIs" dxfId="414" priority="790" stopIfTrue="1" operator="equal">
      <formula>"CW 3240-R7"</formula>
    </cfRule>
  </conditionalFormatting>
  <conditionalFormatting sqref="D41">
    <cfRule type="cellIs" dxfId="413" priority="785" stopIfTrue="1" operator="equal">
      <formula>"CW 2130-R11"</formula>
    </cfRule>
    <cfRule type="cellIs" dxfId="412" priority="786" stopIfTrue="1" operator="equal">
      <formula>"CW 3120-R2"</formula>
    </cfRule>
    <cfRule type="cellIs" dxfId="411" priority="787" stopIfTrue="1" operator="equal">
      <formula>"CW 3240-R7"</formula>
    </cfRule>
  </conditionalFormatting>
  <conditionalFormatting sqref="D55">
    <cfRule type="cellIs" dxfId="410" priority="779" stopIfTrue="1" operator="equal">
      <formula>"CW 2130-R11"</formula>
    </cfRule>
    <cfRule type="cellIs" dxfId="409" priority="780" stopIfTrue="1" operator="equal">
      <formula>"CW 3120-R2"</formula>
    </cfRule>
    <cfRule type="cellIs" dxfId="408" priority="781" stopIfTrue="1" operator="equal">
      <formula>"CW 3240-R7"</formula>
    </cfRule>
  </conditionalFormatting>
  <conditionalFormatting sqref="D59">
    <cfRule type="cellIs" dxfId="407" priority="776" stopIfTrue="1" operator="equal">
      <formula>"CW 2130-R11"</formula>
    </cfRule>
    <cfRule type="cellIs" dxfId="406" priority="777" stopIfTrue="1" operator="equal">
      <formula>"CW 3120-R2"</formula>
    </cfRule>
    <cfRule type="cellIs" dxfId="405" priority="778" stopIfTrue="1" operator="equal">
      <formula>"CW 3240-R7"</formula>
    </cfRule>
  </conditionalFormatting>
  <conditionalFormatting sqref="D60">
    <cfRule type="cellIs" dxfId="404" priority="773" stopIfTrue="1" operator="equal">
      <formula>"CW 2130-R11"</formula>
    </cfRule>
    <cfRule type="cellIs" dxfId="403" priority="774" stopIfTrue="1" operator="equal">
      <formula>"CW 3120-R2"</formula>
    </cfRule>
    <cfRule type="cellIs" dxfId="402" priority="775" stopIfTrue="1" operator="equal">
      <formula>"CW 3240-R7"</formula>
    </cfRule>
  </conditionalFormatting>
  <conditionalFormatting sqref="D63">
    <cfRule type="cellIs" dxfId="401" priority="770" stopIfTrue="1" operator="equal">
      <formula>"CW 2130-R11"</formula>
    </cfRule>
    <cfRule type="cellIs" dxfId="400" priority="771" stopIfTrue="1" operator="equal">
      <formula>"CW 3120-R2"</formula>
    </cfRule>
    <cfRule type="cellIs" dxfId="399" priority="772" stopIfTrue="1" operator="equal">
      <formula>"CW 3240-R7"</formula>
    </cfRule>
  </conditionalFormatting>
  <conditionalFormatting sqref="D66">
    <cfRule type="cellIs" dxfId="398" priority="764" stopIfTrue="1" operator="equal">
      <formula>"CW 2130-R11"</formula>
    </cfRule>
    <cfRule type="cellIs" dxfId="397" priority="765" stopIfTrue="1" operator="equal">
      <formula>"CW 3120-R2"</formula>
    </cfRule>
    <cfRule type="cellIs" dxfId="396" priority="766" stopIfTrue="1" operator="equal">
      <formula>"CW 3240-R7"</formula>
    </cfRule>
  </conditionalFormatting>
  <conditionalFormatting sqref="D65">
    <cfRule type="cellIs" dxfId="395" priority="767" stopIfTrue="1" operator="equal">
      <formula>"CW 2130-R11"</formula>
    </cfRule>
    <cfRule type="cellIs" dxfId="394" priority="768" stopIfTrue="1" operator="equal">
      <formula>"CW 3120-R2"</formula>
    </cfRule>
    <cfRule type="cellIs" dxfId="393" priority="769" stopIfTrue="1" operator="equal">
      <formula>"CW 3240-R7"</formula>
    </cfRule>
  </conditionalFormatting>
  <conditionalFormatting sqref="D80">
    <cfRule type="cellIs" dxfId="392" priority="752" stopIfTrue="1" operator="equal">
      <formula>"CW 2130-R11"</formula>
    </cfRule>
    <cfRule type="cellIs" dxfId="391" priority="753" stopIfTrue="1" operator="equal">
      <formula>"CW 3120-R2"</formula>
    </cfRule>
    <cfRule type="cellIs" dxfId="390" priority="754" stopIfTrue="1" operator="equal">
      <formula>"CW 3240-R7"</formula>
    </cfRule>
  </conditionalFormatting>
  <conditionalFormatting sqref="D67">
    <cfRule type="cellIs" dxfId="389" priority="761" stopIfTrue="1" operator="equal">
      <formula>"CW 2130-R11"</formula>
    </cfRule>
    <cfRule type="cellIs" dxfId="388" priority="762" stopIfTrue="1" operator="equal">
      <formula>"CW 3120-R2"</formula>
    </cfRule>
    <cfRule type="cellIs" dxfId="387" priority="763" stopIfTrue="1" operator="equal">
      <formula>"CW 3240-R7"</formula>
    </cfRule>
  </conditionalFormatting>
  <conditionalFormatting sqref="D78">
    <cfRule type="cellIs" dxfId="386" priority="755" stopIfTrue="1" operator="equal">
      <formula>"CW 2130-R11"</formula>
    </cfRule>
    <cfRule type="cellIs" dxfId="385" priority="756" stopIfTrue="1" operator="equal">
      <formula>"CW 3120-R2"</formula>
    </cfRule>
    <cfRule type="cellIs" dxfId="384" priority="757" stopIfTrue="1" operator="equal">
      <formula>"CW 3240-R7"</formula>
    </cfRule>
  </conditionalFormatting>
  <conditionalFormatting sqref="D81">
    <cfRule type="cellIs" dxfId="383" priority="749" stopIfTrue="1" operator="equal">
      <formula>"CW 2130-R11"</formula>
    </cfRule>
    <cfRule type="cellIs" dxfId="382" priority="750" stopIfTrue="1" operator="equal">
      <formula>"CW 3120-R2"</formula>
    </cfRule>
    <cfRule type="cellIs" dxfId="381" priority="751" stopIfTrue="1" operator="equal">
      <formula>"CW 3240-R7"</formula>
    </cfRule>
  </conditionalFormatting>
  <conditionalFormatting sqref="D84">
    <cfRule type="cellIs" dxfId="380" priority="743" stopIfTrue="1" operator="equal">
      <formula>"CW 2130-R11"</formula>
    </cfRule>
    <cfRule type="cellIs" dxfId="379" priority="744" stopIfTrue="1" operator="equal">
      <formula>"CW 3120-R2"</formula>
    </cfRule>
    <cfRule type="cellIs" dxfId="378" priority="745" stopIfTrue="1" operator="equal">
      <formula>"CW 3240-R7"</formula>
    </cfRule>
  </conditionalFormatting>
  <conditionalFormatting sqref="D83">
    <cfRule type="cellIs" dxfId="377" priority="746" stopIfTrue="1" operator="equal">
      <formula>"CW 2130-R11"</formula>
    </cfRule>
    <cfRule type="cellIs" dxfId="376" priority="747" stopIfTrue="1" operator="equal">
      <formula>"CW 3120-R2"</formula>
    </cfRule>
    <cfRule type="cellIs" dxfId="375" priority="748" stopIfTrue="1" operator="equal">
      <formula>"CW 3240-R7"</formula>
    </cfRule>
  </conditionalFormatting>
  <conditionalFormatting sqref="D87">
    <cfRule type="cellIs" dxfId="374" priority="737" stopIfTrue="1" operator="equal">
      <formula>"CW 2130-R11"</formula>
    </cfRule>
    <cfRule type="cellIs" dxfId="373" priority="738" stopIfTrue="1" operator="equal">
      <formula>"CW 3120-R2"</formula>
    </cfRule>
    <cfRule type="cellIs" dxfId="372" priority="739" stopIfTrue="1" operator="equal">
      <formula>"CW 3240-R7"</formula>
    </cfRule>
  </conditionalFormatting>
  <conditionalFormatting sqref="D85">
    <cfRule type="cellIs" dxfId="371" priority="740" stopIfTrue="1" operator="equal">
      <formula>"CW 2130-R11"</formula>
    </cfRule>
    <cfRule type="cellIs" dxfId="370" priority="741" stopIfTrue="1" operator="equal">
      <formula>"CW 3120-R2"</formula>
    </cfRule>
    <cfRule type="cellIs" dxfId="369" priority="742" stopIfTrue="1" operator="equal">
      <formula>"CW 3240-R7"</formula>
    </cfRule>
  </conditionalFormatting>
  <conditionalFormatting sqref="D89">
    <cfRule type="cellIs" dxfId="368" priority="731" stopIfTrue="1" operator="equal">
      <formula>"CW 2130-R11"</formula>
    </cfRule>
    <cfRule type="cellIs" dxfId="367" priority="732" stopIfTrue="1" operator="equal">
      <formula>"CW 3120-R2"</formula>
    </cfRule>
    <cfRule type="cellIs" dxfId="366" priority="733" stopIfTrue="1" operator="equal">
      <formula>"CW 3240-R7"</formula>
    </cfRule>
  </conditionalFormatting>
  <conditionalFormatting sqref="D88">
    <cfRule type="cellIs" dxfId="365" priority="734" stopIfTrue="1" operator="equal">
      <formula>"CW 2130-R11"</formula>
    </cfRule>
    <cfRule type="cellIs" dxfId="364" priority="735" stopIfTrue="1" operator="equal">
      <formula>"CW 3120-R2"</formula>
    </cfRule>
    <cfRule type="cellIs" dxfId="363" priority="736" stopIfTrue="1" operator="equal">
      <formula>"CW 3240-R7"</formula>
    </cfRule>
  </conditionalFormatting>
  <conditionalFormatting sqref="D90:D91">
    <cfRule type="cellIs" dxfId="362" priority="728" stopIfTrue="1" operator="equal">
      <formula>"CW 2130-R11"</formula>
    </cfRule>
    <cfRule type="cellIs" dxfId="361" priority="729" stopIfTrue="1" operator="equal">
      <formula>"CW 3120-R2"</formula>
    </cfRule>
    <cfRule type="cellIs" dxfId="360" priority="730" stopIfTrue="1" operator="equal">
      <formula>"CW 3240-R7"</formula>
    </cfRule>
  </conditionalFormatting>
  <conditionalFormatting sqref="D97">
    <cfRule type="cellIs" dxfId="359" priority="722" stopIfTrue="1" operator="equal">
      <formula>"CW 2130-R11"</formula>
    </cfRule>
    <cfRule type="cellIs" dxfId="358" priority="723" stopIfTrue="1" operator="equal">
      <formula>"CW 3120-R2"</formula>
    </cfRule>
    <cfRule type="cellIs" dxfId="357" priority="724" stopIfTrue="1" operator="equal">
      <formula>"CW 3240-R7"</formula>
    </cfRule>
  </conditionalFormatting>
  <conditionalFormatting sqref="D100">
    <cfRule type="cellIs" dxfId="356" priority="716" stopIfTrue="1" operator="equal">
      <formula>"CW 2130-R11"</formula>
    </cfRule>
    <cfRule type="cellIs" dxfId="355" priority="717" stopIfTrue="1" operator="equal">
      <formula>"CW 3120-R2"</formula>
    </cfRule>
    <cfRule type="cellIs" dxfId="354" priority="718" stopIfTrue="1" operator="equal">
      <formula>"CW 3240-R7"</formula>
    </cfRule>
  </conditionalFormatting>
  <conditionalFormatting sqref="D160:D161">
    <cfRule type="cellIs" dxfId="353" priority="704" stopIfTrue="1" operator="equal">
      <formula>"CW 2130-R11"</formula>
    </cfRule>
    <cfRule type="cellIs" dxfId="352" priority="705" stopIfTrue="1" operator="equal">
      <formula>"CW 3120-R2"</formula>
    </cfRule>
    <cfRule type="cellIs" dxfId="351" priority="706" stopIfTrue="1" operator="equal">
      <formula>"CW 3240-R7"</formula>
    </cfRule>
  </conditionalFormatting>
  <conditionalFormatting sqref="D163">
    <cfRule type="cellIs" dxfId="350" priority="701" stopIfTrue="1" operator="equal">
      <formula>"CW 2130-R11"</formula>
    </cfRule>
    <cfRule type="cellIs" dxfId="349" priority="702" stopIfTrue="1" operator="equal">
      <formula>"CW 3120-R2"</formula>
    </cfRule>
    <cfRule type="cellIs" dxfId="348" priority="703" stopIfTrue="1" operator="equal">
      <formula>"CW 3240-R7"</formula>
    </cfRule>
  </conditionalFormatting>
  <conditionalFormatting sqref="D30">
    <cfRule type="cellIs" dxfId="347" priority="695" stopIfTrue="1" operator="equal">
      <formula>"CW 2130-R11"</formula>
    </cfRule>
    <cfRule type="cellIs" dxfId="346" priority="696" stopIfTrue="1" operator="equal">
      <formula>"CW 3120-R2"</formula>
    </cfRule>
    <cfRule type="cellIs" dxfId="345" priority="697" stopIfTrue="1" operator="equal">
      <formula>"CW 3240-R7"</formula>
    </cfRule>
  </conditionalFormatting>
  <conditionalFormatting sqref="D31">
    <cfRule type="cellIs" dxfId="344" priority="692" stopIfTrue="1" operator="equal">
      <formula>"CW 2130-R11"</formula>
    </cfRule>
    <cfRule type="cellIs" dxfId="343" priority="693" stopIfTrue="1" operator="equal">
      <formula>"CW 3120-R2"</formula>
    </cfRule>
    <cfRule type="cellIs" dxfId="342" priority="694" stopIfTrue="1" operator="equal">
      <formula>"CW 3240-R7"</formula>
    </cfRule>
  </conditionalFormatting>
  <conditionalFormatting sqref="D178">
    <cfRule type="cellIs" dxfId="341" priority="665" stopIfTrue="1" operator="equal">
      <formula>"CW 2130-R11"</formula>
    </cfRule>
    <cfRule type="cellIs" dxfId="340" priority="666" stopIfTrue="1" operator="equal">
      <formula>"CW 3120-R2"</formula>
    </cfRule>
    <cfRule type="cellIs" dxfId="339" priority="667" stopIfTrue="1" operator="equal">
      <formula>"CW 3240-R7"</formula>
    </cfRule>
  </conditionalFormatting>
  <conditionalFormatting sqref="D170">
    <cfRule type="cellIs" dxfId="338" priority="683" stopIfTrue="1" operator="equal">
      <formula>"CW 2130-R11"</formula>
    </cfRule>
    <cfRule type="cellIs" dxfId="337" priority="684" stopIfTrue="1" operator="equal">
      <formula>"CW 3120-R2"</formula>
    </cfRule>
    <cfRule type="cellIs" dxfId="336" priority="685" stopIfTrue="1" operator="equal">
      <formula>"CW 3240-R7"</formula>
    </cfRule>
  </conditionalFormatting>
  <conditionalFormatting sqref="D172">
    <cfRule type="cellIs" dxfId="335" priority="680" stopIfTrue="1" operator="equal">
      <formula>"CW 2130-R11"</formula>
    </cfRule>
    <cfRule type="cellIs" dxfId="334" priority="681" stopIfTrue="1" operator="equal">
      <formula>"CW 3120-R2"</formula>
    </cfRule>
    <cfRule type="cellIs" dxfId="333" priority="682" stopIfTrue="1" operator="equal">
      <formula>"CW 3240-R7"</formula>
    </cfRule>
  </conditionalFormatting>
  <conditionalFormatting sqref="D177">
    <cfRule type="cellIs" dxfId="332" priority="668" stopIfTrue="1" operator="equal">
      <formula>"CW 2130-R11"</formula>
    </cfRule>
    <cfRule type="cellIs" dxfId="331" priority="669" stopIfTrue="1" operator="equal">
      <formula>"CW 3120-R2"</formula>
    </cfRule>
    <cfRule type="cellIs" dxfId="330" priority="670" stopIfTrue="1" operator="equal">
      <formula>"CW 3240-R7"</formula>
    </cfRule>
  </conditionalFormatting>
  <conditionalFormatting sqref="D180:D182">
    <cfRule type="cellIs" dxfId="329" priority="662" stopIfTrue="1" operator="equal">
      <formula>"CW 2130-R11"</formula>
    </cfRule>
    <cfRule type="cellIs" dxfId="328" priority="663" stopIfTrue="1" operator="equal">
      <formula>"CW 3120-R2"</formula>
    </cfRule>
    <cfRule type="cellIs" dxfId="327" priority="664" stopIfTrue="1" operator="equal">
      <formula>"CW 3240-R7"</formula>
    </cfRule>
  </conditionalFormatting>
  <conditionalFormatting sqref="D174">
    <cfRule type="cellIs" dxfId="326" priority="677" stopIfTrue="1" operator="equal">
      <formula>"CW 2130-R11"</formula>
    </cfRule>
    <cfRule type="cellIs" dxfId="325" priority="678" stopIfTrue="1" operator="equal">
      <formula>"CW 3120-R2"</formula>
    </cfRule>
    <cfRule type="cellIs" dxfId="324" priority="679" stopIfTrue="1" operator="equal">
      <formula>"CW 3240-R7"</formula>
    </cfRule>
  </conditionalFormatting>
  <conditionalFormatting sqref="D175">
    <cfRule type="cellIs" dxfId="323" priority="674" stopIfTrue="1" operator="equal">
      <formula>"CW 2130-R11"</formula>
    </cfRule>
    <cfRule type="cellIs" dxfId="322" priority="675" stopIfTrue="1" operator="equal">
      <formula>"CW 3120-R2"</formula>
    </cfRule>
    <cfRule type="cellIs" dxfId="321" priority="676" stopIfTrue="1" operator="equal">
      <formula>"CW 3240-R7"</formula>
    </cfRule>
  </conditionalFormatting>
  <conditionalFormatting sqref="D183:D184">
    <cfRule type="cellIs" dxfId="320" priority="659" stopIfTrue="1" operator="equal">
      <formula>"CW 2130-R11"</formula>
    </cfRule>
    <cfRule type="cellIs" dxfId="319" priority="660" stopIfTrue="1" operator="equal">
      <formula>"CW 3120-R2"</formula>
    </cfRule>
    <cfRule type="cellIs" dxfId="318" priority="661" stopIfTrue="1" operator="equal">
      <formula>"CW 3240-R7"</formula>
    </cfRule>
  </conditionalFormatting>
  <conditionalFormatting sqref="D176">
    <cfRule type="cellIs" dxfId="317" priority="671" stopIfTrue="1" operator="equal">
      <formula>"CW 2130-R11"</formula>
    </cfRule>
    <cfRule type="cellIs" dxfId="316" priority="672" stopIfTrue="1" operator="equal">
      <formula>"CW 3120-R2"</formula>
    </cfRule>
    <cfRule type="cellIs" dxfId="315" priority="673" stopIfTrue="1" operator="equal">
      <formula>"CW 3240-R7"</formula>
    </cfRule>
  </conditionalFormatting>
  <conditionalFormatting sqref="D185">
    <cfRule type="cellIs" dxfId="314" priority="656" stopIfTrue="1" operator="equal">
      <formula>"CW 2130-R11"</formula>
    </cfRule>
    <cfRule type="cellIs" dxfId="313" priority="657" stopIfTrue="1" operator="equal">
      <formula>"CW 3120-R2"</formula>
    </cfRule>
    <cfRule type="cellIs" dxfId="312" priority="658" stopIfTrue="1" operator="equal">
      <formula>"CW 3240-R7"</formula>
    </cfRule>
  </conditionalFormatting>
  <conditionalFormatting sqref="D168">
    <cfRule type="cellIs" dxfId="311" priority="689" stopIfTrue="1" operator="equal">
      <formula>"CW 2130-R11"</formula>
    </cfRule>
    <cfRule type="cellIs" dxfId="310" priority="690" stopIfTrue="1" operator="equal">
      <formula>"CW 3120-R2"</formula>
    </cfRule>
    <cfRule type="cellIs" dxfId="309" priority="691" stopIfTrue="1" operator="equal">
      <formula>"CW 3240-R7"</formula>
    </cfRule>
  </conditionalFormatting>
  <conditionalFormatting sqref="D169">
    <cfRule type="cellIs" dxfId="308" priority="686" stopIfTrue="1" operator="equal">
      <formula>"CW 2130-R11"</formula>
    </cfRule>
    <cfRule type="cellIs" dxfId="307" priority="687" stopIfTrue="1" operator="equal">
      <formula>"CW 3120-R2"</formula>
    </cfRule>
    <cfRule type="cellIs" dxfId="306" priority="688" stopIfTrue="1" operator="equal">
      <formula>"CW 3240-R7"</formula>
    </cfRule>
  </conditionalFormatting>
  <conditionalFormatting sqref="D186">
    <cfRule type="cellIs" dxfId="305" priority="653" stopIfTrue="1" operator="equal">
      <formula>"CW 2130-R11"</formula>
    </cfRule>
    <cfRule type="cellIs" dxfId="304" priority="654" stopIfTrue="1" operator="equal">
      <formula>"CW 3120-R2"</formula>
    </cfRule>
    <cfRule type="cellIs" dxfId="303" priority="655" stopIfTrue="1" operator="equal">
      <formula>"CW 3240-R7"</formula>
    </cfRule>
  </conditionalFormatting>
  <conditionalFormatting sqref="D187">
    <cfRule type="cellIs" dxfId="302" priority="650" stopIfTrue="1" operator="equal">
      <formula>"CW 2130-R11"</formula>
    </cfRule>
    <cfRule type="cellIs" dxfId="301" priority="651" stopIfTrue="1" operator="equal">
      <formula>"CW 3120-R2"</formula>
    </cfRule>
    <cfRule type="cellIs" dxfId="300" priority="652" stopIfTrue="1" operator="equal">
      <formula>"CW 3240-R7"</formula>
    </cfRule>
  </conditionalFormatting>
  <conditionalFormatting sqref="D188">
    <cfRule type="cellIs" dxfId="299" priority="647" stopIfTrue="1" operator="equal">
      <formula>"CW 2130-R11"</formula>
    </cfRule>
    <cfRule type="cellIs" dxfId="298" priority="648" stopIfTrue="1" operator="equal">
      <formula>"CW 3120-R2"</formula>
    </cfRule>
    <cfRule type="cellIs" dxfId="297" priority="649" stopIfTrue="1" operator="equal">
      <formula>"CW 3240-R7"</formula>
    </cfRule>
  </conditionalFormatting>
  <conditionalFormatting sqref="D198">
    <cfRule type="cellIs" dxfId="296" priority="632" stopIfTrue="1" operator="equal">
      <formula>"CW 2130-R11"</formula>
    </cfRule>
    <cfRule type="cellIs" dxfId="295" priority="633" stopIfTrue="1" operator="equal">
      <formula>"CW 3120-R2"</formula>
    </cfRule>
    <cfRule type="cellIs" dxfId="294" priority="634" stopIfTrue="1" operator="equal">
      <formula>"CW 3240-R7"</formula>
    </cfRule>
  </conditionalFormatting>
  <conditionalFormatting sqref="D194">
    <cfRule type="cellIs" dxfId="293" priority="641" stopIfTrue="1" operator="equal">
      <formula>"CW 2130-R11"</formula>
    </cfRule>
    <cfRule type="cellIs" dxfId="292" priority="642" stopIfTrue="1" operator="equal">
      <formula>"CW 3120-R2"</formula>
    </cfRule>
    <cfRule type="cellIs" dxfId="291" priority="643" stopIfTrue="1" operator="equal">
      <formula>"CW 3240-R7"</formula>
    </cfRule>
  </conditionalFormatting>
  <conditionalFormatting sqref="D199">
    <cfRule type="cellIs" dxfId="290" priority="626" stopIfTrue="1" operator="equal">
      <formula>"CW 2130-R11"</formula>
    </cfRule>
    <cfRule type="cellIs" dxfId="289" priority="627" stopIfTrue="1" operator="equal">
      <formula>"CW 3120-R2"</formula>
    </cfRule>
    <cfRule type="cellIs" dxfId="288" priority="628" stopIfTrue="1" operator="equal">
      <formula>"CW 3240-R7"</formula>
    </cfRule>
  </conditionalFormatting>
  <conditionalFormatting sqref="D202">
    <cfRule type="cellIs" dxfId="287" priority="620" stopIfTrue="1" operator="equal">
      <formula>"CW 2130-R11"</formula>
    </cfRule>
    <cfRule type="cellIs" dxfId="286" priority="621" stopIfTrue="1" operator="equal">
      <formula>"CW 3120-R2"</formula>
    </cfRule>
    <cfRule type="cellIs" dxfId="285" priority="622" stopIfTrue="1" operator="equal">
      <formula>"CW 3240-R7"</formula>
    </cfRule>
  </conditionalFormatting>
  <conditionalFormatting sqref="D206">
    <cfRule type="cellIs" dxfId="284" priority="608" stopIfTrue="1" operator="equal">
      <formula>"CW 2130-R11"</formula>
    </cfRule>
    <cfRule type="cellIs" dxfId="283" priority="609" stopIfTrue="1" operator="equal">
      <formula>"CW 3120-R2"</formula>
    </cfRule>
    <cfRule type="cellIs" dxfId="282" priority="610" stopIfTrue="1" operator="equal">
      <formula>"CW 3240-R7"</formula>
    </cfRule>
  </conditionalFormatting>
  <conditionalFormatting sqref="D203">
    <cfRule type="cellIs" dxfId="281" priority="617" stopIfTrue="1" operator="equal">
      <formula>"CW 2130-R11"</formula>
    </cfRule>
    <cfRule type="cellIs" dxfId="280" priority="618" stopIfTrue="1" operator="equal">
      <formula>"CW 3120-R2"</formula>
    </cfRule>
    <cfRule type="cellIs" dxfId="279" priority="619" stopIfTrue="1" operator="equal">
      <formula>"CW 3240-R7"</formula>
    </cfRule>
  </conditionalFormatting>
  <conditionalFormatting sqref="D171">
    <cfRule type="cellIs" dxfId="278" priority="560" stopIfTrue="1" operator="equal">
      <formula>"CW 2130-R11"</formula>
    </cfRule>
    <cfRule type="cellIs" dxfId="277" priority="561" stopIfTrue="1" operator="equal">
      <formula>"CW 3120-R2"</formula>
    </cfRule>
    <cfRule type="cellIs" dxfId="276" priority="562" stopIfTrue="1" operator="equal">
      <formula>"CW 3240-R7"</formula>
    </cfRule>
  </conditionalFormatting>
  <conditionalFormatting sqref="D204">
    <cfRule type="cellIs" dxfId="275" priority="614" stopIfTrue="1" operator="equal">
      <formula>"CW 2130-R11"</formula>
    </cfRule>
    <cfRule type="cellIs" dxfId="274" priority="615" stopIfTrue="1" operator="equal">
      <formula>"CW 3120-R2"</formula>
    </cfRule>
    <cfRule type="cellIs" dxfId="273" priority="616" stopIfTrue="1" operator="equal">
      <formula>"CW 3240-R7"</formula>
    </cfRule>
  </conditionalFormatting>
  <conditionalFormatting sqref="D125">
    <cfRule type="cellIs" dxfId="272" priority="524" stopIfTrue="1" operator="equal">
      <formula>"CW 2130-R11"</formula>
    </cfRule>
    <cfRule type="cellIs" dxfId="271" priority="525" stopIfTrue="1" operator="equal">
      <formula>"CW 3120-R2"</formula>
    </cfRule>
    <cfRule type="cellIs" dxfId="270" priority="526" stopIfTrue="1" operator="equal">
      <formula>"CW 3240-R7"</formula>
    </cfRule>
  </conditionalFormatting>
  <conditionalFormatting sqref="D173">
    <cfRule type="cellIs" dxfId="269" priority="557" stopIfTrue="1" operator="equal">
      <formula>"CW 2130-R11"</formula>
    </cfRule>
    <cfRule type="cellIs" dxfId="268" priority="558" stopIfTrue="1" operator="equal">
      <formula>"CW 3120-R2"</formula>
    </cfRule>
    <cfRule type="cellIs" dxfId="267" priority="559" stopIfTrue="1" operator="equal">
      <formula>"CW 3240-R7"</formula>
    </cfRule>
  </conditionalFormatting>
  <conditionalFormatting sqref="D205">
    <cfRule type="cellIs" dxfId="266" priority="611" stopIfTrue="1" operator="equal">
      <formula>"CW 2130-R11"</formula>
    </cfRule>
    <cfRule type="cellIs" dxfId="265" priority="612" stopIfTrue="1" operator="equal">
      <formula>"CW 3120-R2"</formula>
    </cfRule>
    <cfRule type="cellIs" dxfId="264" priority="613" stopIfTrue="1" operator="equal">
      <formula>"CW 3240-R7"</formula>
    </cfRule>
  </conditionalFormatting>
  <conditionalFormatting sqref="D127:D129">
    <cfRule type="cellIs" dxfId="263" priority="521" stopIfTrue="1" operator="equal">
      <formula>"CW 2130-R11"</formula>
    </cfRule>
    <cfRule type="cellIs" dxfId="262" priority="522" stopIfTrue="1" operator="equal">
      <formula>"CW 3120-R2"</formula>
    </cfRule>
    <cfRule type="cellIs" dxfId="261" priority="523" stopIfTrue="1" operator="equal">
      <formula>"CW 3240-R7"</formula>
    </cfRule>
  </conditionalFormatting>
  <conditionalFormatting sqref="D116:D117">
    <cfRule type="cellIs" dxfId="260" priority="554" stopIfTrue="1" operator="equal">
      <formula>"CW 2130-R11"</formula>
    </cfRule>
    <cfRule type="cellIs" dxfId="259" priority="555" stopIfTrue="1" operator="equal">
      <formula>"CW 3120-R2"</formula>
    </cfRule>
    <cfRule type="cellIs" dxfId="258" priority="556" stopIfTrue="1" operator="equal">
      <formula>"CW 3240-R7"</formula>
    </cfRule>
  </conditionalFormatting>
  <conditionalFormatting sqref="D111:D112">
    <cfRule type="cellIs" dxfId="257" priority="547" stopIfTrue="1" operator="equal">
      <formula>"CW 2130-R11"</formula>
    </cfRule>
    <cfRule type="cellIs" dxfId="256" priority="548" stopIfTrue="1" operator="equal">
      <formula>"CW 3120-R2"</formula>
    </cfRule>
    <cfRule type="cellIs" dxfId="255" priority="549" stopIfTrue="1" operator="equal">
      <formula>"CW 3240-R7"</formula>
    </cfRule>
  </conditionalFormatting>
  <conditionalFormatting sqref="D102 D113 D115 D118:D120 D107:D109">
    <cfRule type="cellIs" dxfId="254" priority="550" stopIfTrue="1" operator="equal">
      <formula>"CW 3120-R2"</formula>
    </cfRule>
    <cfRule type="cellIs" dxfId="253" priority="551" stopIfTrue="1" operator="equal">
      <formula>"CW 3240-R7"</formula>
    </cfRule>
  </conditionalFormatting>
  <conditionalFormatting sqref="D103:D104">
    <cfRule type="cellIs" dxfId="252" priority="544" stopIfTrue="1" operator="equal">
      <formula>"CW 2130-R11"</formula>
    </cfRule>
    <cfRule type="cellIs" dxfId="251" priority="545" stopIfTrue="1" operator="equal">
      <formula>"CW 3120-R2"</formula>
    </cfRule>
    <cfRule type="cellIs" dxfId="250" priority="546" stopIfTrue="1" operator="equal">
      <formula>"CW 3240-R7"</formula>
    </cfRule>
  </conditionalFormatting>
  <conditionalFormatting sqref="D114">
    <cfRule type="cellIs" dxfId="249" priority="542" stopIfTrue="1" operator="equal">
      <formula>"CW 3120-R2"</formula>
    </cfRule>
    <cfRule type="cellIs" dxfId="248" priority="543" stopIfTrue="1" operator="equal">
      <formula>"CW 3240-R7"</formula>
    </cfRule>
  </conditionalFormatting>
  <conditionalFormatting sqref="D110">
    <cfRule type="cellIs" dxfId="247" priority="540" stopIfTrue="1" operator="equal">
      <formula>"CW 3120-R2"</formula>
    </cfRule>
    <cfRule type="cellIs" dxfId="246" priority="541" stopIfTrue="1" operator="equal">
      <formula>"CW 3240-R7"</formula>
    </cfRule>
  </conditionalFormatting>
  <conditionalFormatting sqref="D105:D106">
    <cfRule type="cellIs" dxfId="245" priority="538" stopIfTrue="1" operator="equal">
      <formula>"CW 3120-R2"</formula>
    </cfRule>
    <cfRule type="cellIs" dxfId="244" priority="539" stopIfTrue="1" operator="equal">
      <formula>"CW 3240-R7"</formula>
    </cfRule>
  </conditionalFormatting>
  <conditionalFormatting sqref="D126">
    <cfRule type="cellIs" dxfId="243" priority="535" stopIfTrue="1" operator="equal">
      <formula>"CW 2130-R11"</formula>
    </cfRule>
    <cfRule type="cellIs" dxfId="242" priority="536" stopIfTrue="1" operator="equal">
      <formula>"CW 3120-R2"</formula>
    </cfRule>
    <cfRule type="cellIs" dxfId="241" priority="537" stopIfTrue="1" operator="equal">
      <formula>"CW 3240-R7"</formula>
    </cfRule>
  </conditionalFormatting>
  <conditionalFormatting sqref="D124">
    <cfRule type="cellIs" dxfId="240" priority="530" stopIfTrue="1" operator="equal">
      <formula>"CW 2130-R11"</formula>
    </cfRule>
    <cfRule type="cellIs" dxfId="239" priority="531" stopIfTrue="1" operator="equal">
      <formula>"CW 3120-R2"</formula>
    </cfRule>
    <cfRule type="cellIs" dxfId="238" priority="532" stopIfTrue="1" operator="equal">
      <formula>"CW 3240-R7"</formula>
    </cfRule>
  </conditionalFormatting>
  <conditionalFormatting sqref="D123">
    <cfRule type="cellIs" dxfId="237" priority="533" stopIfTrue="1" operator="equal">
      <formula>"CW 3120-R2"</formula>
    </cfRule>
    <cfRule type="cellIs" dxfId="236" priority="534" stopIfTrue="1" operator="equal">
      <formula>"CW 3240-R7"</formula>
    </cfRule>
  </conditionalFormatting>
  <conditionalFormatting sqref="D122">
    <cfRule type="cellIs" dxfId="235" priority="527" stopIfTrue="1" operator="equal">
      <formula>"CW 2130-R11"</formula>
    </cfRule>
    <cfRule type="cellIs" dxfId="234" priority="528" stopIfTrue="1" operator="equal">
      <formula>"CW 3120-R2"</formula>
    </cfRule>
    <cfRule type="cellIs" dxfId="233" priority="529" stopIfTrue="1" operator="equal">
      <formula>"CW 3240-R7"</formula>
    </cfRule>
  </conditionalFormatting>
  <conditionalFormatting sqref="D130">
    <cfRule type="cellIs" dxfId="232" priority="518" stopIfTrue="1" operator="equal">
      <formula>"CW 2130-R11"</formula>
    </cfRule>
    <cfRule type="cellIs" dxfId="231" priority="519" stopIfTrue="1" operator="equal">
      <formula>"CW 3120-R2"</formula>
    </cfRule>
    <cfRule type="cellIs" dxfId="230" priority="520" stopIfTrue="1" operator="equal">
      <formula>"CW 3240-R7"</formula>
    </cfRule>
  </conditionalFormatting>
  <conditionalFormatting sqref="D155:D156">
    <cfRule type="cellIs" dxfId="229" priority="515" stopIfTrue="1" operator="equal">
      <formula>"CW 2130-R11"</formula>
    </cfRule>
    <cfRule type="cellIs" dxfId="228" priority="516" stopIfTrue="1" operator="equal">
      <formula>"CW 3120-R2"</formula>
    </cfRule>
    <cfRule type="cellIs" dxfId="227" priority="517" stopIfTrue="1" operator="equal">
      <formula>"CW 3240-R7"</formula>
    </cfRule>
  </conditionalFormatting>
  <conditionalFormatting sqref="D219">
    <cfRule type="cellIs" dxfId="226" priority="513" stopIfTrue="1" operator="equal">
      <formula>"CW 2130-R11"</formula>
    </cfRule>
    <cfRule type="cellIs" dxfId="225" priority="514" stopIfTrue="1" operator="equal">
      <formula>"CW 3240-R7"</formula>
    </cfRule>
  </conditionalFormatting>
  <conditionalFormatting sqref="D217:D218">
    <cfRule type="cellIs" dxfId="224" priority="510" stopIfTrue="1" operator="equal">
      <formula>"CW 2130-R11"</formula>
    </cfRule>
    <cfRule type="cellIs" dxfId="223" priority="511" stopIfTrue="1" operator="equal">
      <formula>"CW 3120-R2"</formula>
    </cfRule>
    <cfRule type="cellIs" dxfId="222" priority="512" stopIfTrue="1" operator="equal">
      <formula>"CW 3240-R7"</formula>
    </cfRule>
  </conditionalFormatting>
  <conditionalFormatting sqref="D214:D215">
    <cfRule type="cellIs" dxfId="221" priority="505" stopIfTrue="1" operator="equal">
      <formula>"CW 2130-R11"</formula>
    </cfRule>
    <cfRule type="cellIs" dxfId="220" priority="506" stopIfTrue="1" operator="equal">
      <formula>"CW 3120-R2"</formula>
    </cfRule>
    <cfRule type="cellIs" dxfId="219" priority="507" stopIfTrue="1" operator="equal">
      <formula>"CW 3240-R7"</formula>
    </cfRule>
  </conditionalFormatting>
  <conditionalFormatting sqref="D208 D216 D210:D212">
    <cfRule type="cellIs" dxfId="218" priority="508" stopIfTrue="1" operator="equal">
      <formula>"CW 3120-R2"</formula>
    </cfRule>
    <cfRule type="cellIs" dxfId="217" priority="509" stopIfTrue="1" operator="equal">
      <formula>"CW 3240-R7"</formula>
    </cfRule>
  </conditionalFormatting>
  <conditionalFormatting sqref="D209">
    <cfRule type="cellIs" dxfId="216" priority="502" stopIfTrue="1" operator="equal">
      <formula>"CW 2130-R11"</formula>
    </cfRule>
    <cfRule type="cellIs" dxfId="215" priority="503" stopIfTrue="1" operator="equal">
      <formula>"CW 3120-R2"</formula>
    </cfRule>
    <cfRule type="cellIs" dxfId="214" priority="504" stopIfTrue="1" operator="equal">
      <formula>"CW 3240-R7"</formula>
    </cfRule>
  </conditionalFormatting>
  <conditionalFormatting sqref="D213">
    <cfRule type="cellIs" dxfId="213" priority="497" stopIfTrue="1" operator="equal">
      <formula>"CW 3120-R2"</formula>
    </cfRule>
    <cfRule type="cellIs" dxfId="212" priority="498" stopIfTrue="1" operator="equal">
      <formula>"CW 3240-R7"</formula>
    </cfRule>
  </conditionalFormatting>
  <conditionalFormatting sqref="D227">
    <cfRule type="cellIs" dxfId="211" priority="494" stopIfTrue="1" operator="equal">
      <formula>"CW 2130-R11"</formula>
    </cfRule>
    <cfRule type="cellIs" dxfId="210" priority="495" stopIfTrue="1" operator="equal">
      <formula>"CW 3120-R2"</formula>
    </cfRule>
    <cfRule type="cellIs" dxfId="209" priority="496" stopIfTrue="1" operator="equal">
      <formula>"CW 3240-R7"</formula>
    </cfRule>
  </conditionalFormatting>
  <conditionalFormatting sqref="D225">
    <cfRule type="cellIs" dxfId="208" priority="489" stopIfTrue="1" operator="equal">
      <formula>"CW 2130-R11"</formula>
    </cfRule>
    <cfRule type="cellIs" dxfId="207" priority="490" stopIfTrue="1" operator="equal">
      <formula>"CW 3120-R2"</formula>
    </cfRule>
    <cfRule type="cellIs" dxfId="206" priority="491" stopIfTrue="1" operator="equal">
      <formula>"CW 3240-R7"</formula>
    </cfRule>
  </conditionalFormatting>
  <conditionalFormatting sqref="D224">
    <cfRule type="cellIs" dxfId="205" priority="492" stopIfTrue="1" operator="equal">
      <formula>"CW 3120-R2"</formula>
    </cfRule>
    <cfRule type="cellIs" dxfId="204" priority="493" stopIfTrue="1" operator="equal">
      <formula>"CW 3240-R7"</formula>
    </cfRule>
  </conditionalFormatting>
  <conditionalFormatting sqref="D223">
    <cfRule type="cellIs" dxfId="203" priority="486" stopIfTrue="1" operator="equal">
      <formula>"CW 2130-R11"</formula>
    </cfRule>
    <cfRule type="cellIs" dxfId="202" priority="487" stopIfTrue="1" operator="equal">
      <formula>"CW 3120-R2"</formula>
    </cfRule>
    <cfRule type="cellIs" dxfId="201" priority="488" stopIfTrue="1" operator="equal">
      <formula>"CW 3240-R7"</formula>
    </cfRule>
  </conditionalFormatting>
  <conditionalFormatting sqref="D226">
    <cfRule type="cellIs" dxfId="200" priority="483" stopIfTrue="1" operator="equal">
      <formula>"CW 2130-R11"</formula>
    </cfRule>
    <cfRule type="cellIs" dxfId="199" priority="484" stopIfTrue="1" operator="equal">
      <formula>"CW 3120-R2"</formula>
    </cfRule>
    <cfRule type="cellIs" dxfId="198" priority="485" stopIfTrue="1" operator="equal">
      <formula>"CW 3240-R7"</formula>
    </cfRule>
  </conditionalFormatting>
  <conditionalFormatting sqref="D229">
    <cfRule type="cellIs" dxfId="197" priority="477" stopIfTrue="1" operator="equal">
      <formula>"CW 2130-R11"</formula>
    </cfRule>
    <cfRule type="cellIs" dxfId="196" priority="478" stopIfTrue="1" operator="equal">
      <formula>"CW 3120-R2"</formula>
    </cfRule>
    <cfRule type="cellIs" dxfId="195" priority="479" stopIfTrue="1" operator="equal">
      <formula>"CW 3240-R7"</formula>
    </cfRule>
  </conditionalFormatting>
  <conditionalFormatting sqref="D193">
    <cfRule type="cellIs" dxfId="194" priority="474" stopIfTrue="1" operator="equal">
      <formula>"CW 2130-R11"</formula>
    </cfRule>
    <cfRule type="cellIs" dxfId="193" priority="475" stopIfTrue="1" operator="equal">
      <formula>"CW 3120-R2"</formula>
    </cfRule>
    <cfRule type="cellIs" dxfId="192" priority="476" stopIfTrue="1" operator="equal">
      <formula>"CW 3240-R7"</formula>
    </cfRule>
  </conditionalFormatting>
  <conditionalFormatting sqref="D190">
    <cfRule type="cellIs" dxfId="191" priority="471" stopIfTrue="1" operator="equal">
      <formula>"CW 2130-R11"</formula>
    </cfRule>
    <cfRule type="cellIs" dxfId="190" priority="472" stopIfTrue="1" operator="equal">
      <formula>"CW 3120-R2"</formula>
    </cfRule>
    <cfRule type="cellIs" dxfId="189" priority="473" stopIfTrue="1" operator="equal">
      <formula>"CW 3240-R7"</formula>
    </cfRule>
  </conditionalFormatting>
  <conditionalFormatting sqref="D191:D192">
    <cfRule type="cellIs" dxfId="188" priority="468" stopIfTrue="1" operator="equal">
      <formula>"CW 2130-R11"</formula>
    </cfRule>
    <cfRule type="cellIs" dxfId="187" priority="469" stopIfTrue="1" operator="equal">
      <formula>"CW 3120-R2"</formula>
    </cfRule>
    <cfRule type="cellIs" dxfId="186" priority="470" stopIfTrue="1" operator="equal">
      <formula>"CW 3240-R7"</formula>
    </cfRule>
  </conditionalFormatting>
  <conditionalFormatting sqref="D120">
    <cfRule type="cellIs" dxfId="185" priority="466" stopIfTrue="1" operator="equal">
      <formula>"CW 2130-R11"</formula>
    </cfRule>
    <cfRule type="cellIs" dxfId="184" priority="467" stopIfTrue="1" operator="equal">
      <formula>"CW 3240-R7"</formula>
    </cfRule>
  </conditionalFormatting>
  <conditionalFormatting sqref="D94">
    <cfRule type="cellIs" dxfId="183" priority="460" stopIfTrue="1" operator="equal">
      <formula>"CW 2130-R11"</formula>
    </cfRule>
    <cfRule type="cellIs" dxfId="182" priority="461" stopIfTrue="1" operator="equal">
      <formula>"CW 3120-R2"</formula>
    </cfRule>
    <cfRule type="cellIs" dxfId="181" priority="462" stopIfTrue="1" operator="equal">
      <formula>"CW 3240-R7"</formula>
    </cfRule>
  </conditionalFormatting>
  <conditionalFormatting sqref="D95">
    <cfRule type="cellIs" dxfId="180" priority="457" stopIfTrue="1" operator="equal">
      <formula>"CW 2130-R11"</formula>
    </cfRule>
    <cfRule type="cellIs" dxfId="179" priority="458" stopIfTrue="1" operator="equal">
      <formula>"CW 3120-R2"</formula>
    </cfRule>
    <cfRule type="cellIs" dxfId="178" priority="459" stopIfTrue="1" operator="equal">
      <formula>"CW 3240-R7"</formula>
    </cfRule>
  </conditionalFormatting>
  <conditionalFormatting sqref="D96">
    <cfRule type="cellIs" dxfId="177" priority="454" stopIfTrue="1" operator="equal">
      <formula>"CW 2130-R11"</formula>
    </cfRule>
    <cfRule type="cellIs" dxfId="176" priority="455" stopIfTrue="1" operator="equal">
      <formula>"CW 3120-R2"</formula>
    </cfRule>
    <cfRule type="cellIs" dxfId="175" priority="456" stopIfTrue="1" operator="equal">
      <formula>"CW 3240-R7"</formula>
    </cfRule>
  </conditionalFormatting>
  <conditionalFormatting sqref="D265">
    <cfRule type="cellIs" dxfId="174" priority="442" stopIfTrue="1" operator="equal">
      <formula>"CW 2130-R11"</formula>
    </cfRule>
    <cfRule type="cellIs" dxfId="173" priority="443" stopIfTrue="1" operator="equal">
      <formula>"CW 3120-R2"</formula>
    </cfRule>
    <cfRule type="cellIs" dxfId="172" priority="444" stopIfTrue="1" operator="equal">
      <formula>"CW 3240-R7"</formula>
    </cfRule>
  </conditionalFormatting>
  <conditionalFormatting sqref="D268:D269">
    <cfRule type="cellIs" dxfId="171" priority="439" stopIfTrue="1" operator="equal">
      <formula>"CW 2130-R11"</formula>
    </cfRule>
    <cfRule type="cellIs" dxfId="170" priority="440" stopIfTrue="1" operator="equal">
      <formula>"CW 3120-R2"</formula>
    </cfRule>
    <cfRule type="cellIs" dxfId="169" priority="441" stopIfTrue="1" operator="equal">
      <formula>"CW 3240-R7"</formula>
    </cfRule>
  </conditionalFormatting>
  <conditionalFormatting sqref="D104">
    <cfRule type="cellIs" dxfId="168" priority="421" stopIfTrue="1" operator="equal">
      <formula>"CW 2130-R11"</formula>
    </cfRule>
    <cfRule type="cellIs" dxfId="167" priority="422" stopIfTrue="1" operator="equal">
      <formula>"CW 3120-R2"</formula>
    </cfRule>
    <cfRule type="cellIs" dxfId="166" priority="423" stopIfTrue="1" operator="equal">
      <formula>"CW 3240-R7"</formula>
    </cfRule>
  </conditionalFormatting>
  <conditionalFormatting sqref="D138">
    <cfRule type="cellIs" dxfId="165" priority="415" stopIfTrue="1" operator="equal">
      <formula>"CW 2130-R11"</formula>
    </cfRule>
    <cfRule type="cellIs" dxfId="164" priority="416" stopIfTrue="1" operator="equal">
      <formula>"CW 3120-R2"</formula>
    </cfRule>
    <cfRule type="cellIs" dxfId="163" priority="417" stopIfTrue="1" operator="equal">
      <formula>"CW 3240-R7"</formula>
    </cfRule>
  </conditionalFormatting>
  <conditionalFormatting sqref="D50">
    <cfRule type="cellIs" dxfId="162" priority="403" stopIfTrue="1" operator="equal">
      <formula>"CW 2130-R11"</formula>
    </cfRule>
    <cfRule type="cellIs" dxfId="161" priority="404" stopIfTrue="1" operator="equal">
      <formula>"CW 3120-R2"</formula>
    </cfRule>
    <cfRule type="cellIs" dxfId="160" priority="405" stopIfTrue="1" operator="equal">
      <formula>"CW 3240-R7"</formula>
    </cfRule>
  </conditionalFormatting>
  <conditionalFormatting sqref="D69">
    <cfRule type="cellIs" dxfId="159" priority="385" stopIfTrue="1" operator="equal">
      <formula>"CW 2130-R11"</formula>
    </cfRule>
    <cfRule type="cellIs" dxfId="158" priority="386" stopIfTrue="1" operator="equal">
      <formula>"CW 3120-R2"</formula>
    </cfRule>
    <cfRule type="cellIs" dxfId="157" priority="387" stopIfTrue="1" operator="equal">
      <formula>"CW 3240-R7"</formula>
    </cfRule>
  </conditionalFormatting>
  <conditionalFormatting sqref="D52:D53">
    <cfRule type="cellIs" dxfId="156" priority="400" stopIfTrue="1" operator="equal">
      <formula>"CW 2130-R11"</formula>
    </cfRule>
    <cfRule type="cellIs" dxfId="155" priority="401" stopIfTrue="1" operator="equal">
      <formula>"CW 3120-R2"</formula>
    </cfRule>
    <cfRule type="cellIs" dxfId="154" priority="402" stopIfTrue="1" operator="equal">
      <formula>"CW 3240-R7"</formula>
    </cfRule>
  </conditionalFormatting>
  <conditionalFormatting sqref="D68">
    <cfRule type="cellIs" dxfId="153" priority="391" stopIfTrue="1" operator="equal">
      <formula>"CW 2130-R11"</formula>
    </cfRule>
    <cfRule type="cellIs" dxfId="152" priority="392" stopIfTrue="1" operator="equal">
      <formula>"CW 3120-R2"</formula>
    </cfRule>
    <cfRule type="cellIs" dxfId="151" priority="393" stopIfTrue="1" operator="equal">
      <formula>"CW 3240-R7"</formula>
    </cfRule>
  </conditionalFormatting>
  <conditionalFormatting sqref="D64">
    <cfRule type="cellIs" dxfId="150" priority="394" stopIfTrue="1" operator="equal">
      <formula>"CW 2130-R11"</formula>
    </cfRule>
    <cfRule type="cellIs" dxfId="149" priority="395" stopIfTrue="1" operator="equal">
      <formula>"CW 3120-R2"</formula>
    </cfRule>
    <cfRule type="cellIs" dxfId="148" priority="396" stopIfTrue="1" operator="equal">
      <formula>"CW 3240-R7"</formula>
    </cfRule>
  </conditionalFormatting>
  <conditionalFormatting sqref="D200">
    <cfRule type="cellIs" dxfId="147" priority="361" stopIfTrue="1" operator="equal">
      <formula>"CW 2130-R11"</formula>
    </cfRule>
    <cfRule type="cellIs" dxfId="146" priority="362" stopIfTrue="1" operator="equal">
      <formula>"CW 3120-R2"</formula>
    </cfRule>
    <cfRule type="cellIs" dxfId="145" priority="363" stopIfTrue="1" operator="equal">
      <formula>"CW 3240-R7"</formula>
    </cfRule>
  </conditionalFormatting>
  <conditionalFormatting sqref="D82">
    <cfRule type="cellIs" dxfId="144" priority="382" stopIfTrue="1" operator="equal">
      <formula>"CW 2130-R11"</formula>
    </cfRule>
    <cfRule type="cellIs" dxfId="143" priority="383" stopIfTrue="1" operator="equal">
      <formula>"CW 3120-R2"</formula>
    </cfRule>
    <cfRule type="cellIs" dxfId="142" priority="384" stopIfTrue="1" operator="equal">
      <formula>"CW 3240-R7"</formula>
    </cfRule>
  </conditionalFormatting>
  <conditionalFormatting sqref="D92">
    <cfRule type="cellIs" dxfId="141" priority="379" stopIfTrue="1" operator="equal">
      <formula>"CW 2130-R11"</formula>
    </cfRule>
    <cfRule type="cellIs" dxfId="140" priority="380" stopIfTrue="1" operator="equal">
      <formula>"CW 3120-R2"</formula>
    </cfRule>
    <cfRule type="cellIs" dxfId="139" priority="381" stopIfTrue="1" operator="equal">
      <formula>"CW 3240-R7"</formula>
    </cfRule>
  </conditionalFormatting>
  <conditionalFormatting sqref="D54">
    <cfRule type="cellIs" dxfId="138" priority="373" stopIfTrue="1" operator="equal">
      <formula>"CW 2130-R11"</formula>
    </cfRule>
    <cfRule type="cellIs" dxfId="137" priority="374" stopIfTrue="1" operator="equal">
      <formula>"CW 3120-R2"</formula>
    </cfRule>
    <cfRule type="cellIs" dxfId="136" priority="375" stopIfTrue="1" operator="equal">
      <formula>"CW 3240-R7"</formula>
    </cfRule>
  </conditionalFormatting>
  <conditionalFormatting sqref="D162">
    <cfRule type="cellIs" dxfId="135" priority="370" stopIfTrue="1" operator="equal">
      <formula>"CW 2130-R11"</formula>
    </cfRule>
    <cfRule type="cellIs" dxfId="134" priority="371" stopIfTrue="1" operator="equal">
      <formula>"CW 3120-R2"</formula>
    </cfRule>
    <cfRule type="cellIs" dxfId="133" priority="372" stopIfTrue="1" operator="equal">
      <formula>"CW 3240-R7"</formula>
    </cfRule>
  </conditionalFormatting>
  <conditionalFormatting sqref="D140">
    <cfRule type="cellIs" dxfId="132" priority="367" stopIfTrue="1" operator="equal">
      <formula>"CW 2130-R11"</formula>
    </cfRule>
    <cfRule type="cellIs" dxfId="131" priority="368" stopIfTrue="1" operator="equal">
      <formula>"CW 3120-R2"</formula>
    </cfRule>
    <cfRule type="cellIs" dxfId="130" priority="369" stopIfTrue="1" operator="equal">
      <formula>"CW 3240-R7"</formula>
    </cfRule>
  </conditionalFormatting>
  <conditionalFormatting sqref="D195:D196">
    <cfRule type="cellIs" dxfId="129" priority="364" stopIfTrue="1" operator="equal">
      <formula>"CW 2130-R11"</formula>
    </cfRule>
    <cfRule type="cellIs" dxfId="128" priority="365" stopIfTrue="1" operator="equal">
      <formula>"CW 3120-R2"</formula>
    </cfRule>
    <cfRule type="cellIs" dxfId="127" priority="366" stopIfTrue="1" operator="equal">
      <formula>"CW 3240-R7"</formula>
    </cfRule>
  </conditionalFormatting>
  <conditionalFormatting sqref="D338">
    <cfRule type="cellIs" dxfId="126" priority="313" stopIfTrue="1" operator="equal">
      <formula>"CW 2130-R11"</formula>
    </cfRule>
    <cfRule type="cellIs" dxfId="125" priority="314" stopIfTrue="1" operator="equal">
      <formula>"CW 3120-R2"</formula>
    </cfRule>
    <cfRule type="cellIs" dxfId="124" priority="315" stopIfTrue="1" operator="equal">
      <formula>"CW 3240-R7"</formula>
    </cfRule>
  </conditionalFormatting>
  <conditionalFormatting sqref="D220">
    <cfRule type="cellIs" dxfId="123" priority="349" stopIfTrue="1" operator="equal">
      <formula>"CW 2130-R11"</formula>
    </cfRule>
    <cfRule type="cellIs" dxfId="122" priority="350" stopIfTrue="1" operator="equal">
      <formula>"CW 3120-R2"</formula>
    </cfRule>
    <cfRule type="cellIs" dxfId="121" priority="351" stopIfTrue="1" operator="equal">
      <formula>"CW 3240-R7"</formula>
    </cfRule>
  </conditionalFormatting>
  <conditionalFormatting sqref="D189">
    <cfRule type="cellIs" dxfId="120" priority="355" stopIfTrue="1" operator="equal">
      <formula>"CW 2130-R11"</formula>
    </cfRule>
    <cfRule type="cellIs" dxfId="119" priority="356" stopIfTrue="1" operator="equal">
      <formula>"CW 3120-R2"</formula>
    </cfRule>
    <cfRule type="cellIs" dxfId="118" priority="357" stopIfTrue="1" operator="equal">
      <formula>"CW 3240-R7"</formula>
    </cfRule>
  </conditionalFormatting>
  <conditionalFormatting sqref="D233">
    <cfRule type="cellIs" dxfId="117" priority="352" stopIfTrue="1" operator="equal">
      <formula>"CW 2130-R11"</formula>
    </cfRule>
    <cfRule type="cellIs" dxfId="116" priority="353" stopIfTrue="1" operator="equal">
      <formula>"CW 3120-R2"</formula>
    </cfRule>
    <cfRule type="cellIs" dxfId="115" priority="354" stopIfTrue="1" operator="equal">
      <formula>"CW 3240-R7"</formula>
    </cfRule>
  </conditionalFormatting>
  <conditionalFormatting sqref="D132">
    <cfRule type="cellIs" dxfId="114" priority="346" stopIfTrue="1" operator="equal">
      <formula>"CW 2130-R11"</formula>
    </cfRule>
    <cfRule type="cellIs" dxfId="113" priority="347" stopIfTrue="1" operator="equal">
      <formula>"CW 3120-R2"</formula>
    </cfRule>
    <cfRule type="cellIs" dxfId="112" priority="348" stopIfTrue="1" operator="equal">
      <formula>"CW 3240-R7"</formula>
    </cfRule>
  </conditionalFormatting>
  <conditionalFormatting sqref="D339">
    <cfRule type="cellIs" dxfId="111" priority="310" stopIfTrue="1" operator="equal">
      <formula>"CW 2130-R11"</formula>
    </cfRule>
    <cfRule type="cellIs" dxfId="110" priority="311" stopIfTrue="1" operator="equal">
      <formula>"CW 3120-R2"</formula>
    </cfRule>
    <cfRule type="cellIs" dxfId="109" priority="312" stopIfTrue="1" operator="equal">
      <formula>"CW 3240-R7"</formula>
    </cfRule>
  </conditionalFormatting>
  <conditionalFormatting sqref="D342">
    <cfRule type="cellIs" dxfId="108" priority="301" stopIfTrue="1" operator="equal">
      <formula>"CW 2130-R11"</formula>
    </cfRule>
    <cfRule type="cellIs" dxfId="107" priority="302" stopIfTrue="1" operator="equal">
      <formula>"CW 3120-R2"</formula>
    </cfRule>
    <cfRule type="cellIs" dxfId="106" priority="303" stopIfTrue="1" operator="equal">
      <formula>"CW 3240-R7"</formula>
    </cfRule>
  </conditionalFormatting>
  <conditionalFormatting sqref="D340">
    <cfRule type="cellIs" dxfId="105" priority="307" stopIfTrue="1" operator="equal">
      <formula>"CW 2130-R11"</formula>
    </cfRule>
    <cfRule type="cellIs" dxfId="104" priority="308" stopIfTrue="1" operator="equal">
      <formula>"CW 3120-R2"</formula>
    </cfRule>
    <cfRule type="cellIs" dxfId="103" priority="309" stopIfTrue="1" operator="equal">
      <formula>"CW 3240-R7"</formula>
    </cfRule>
  </conditionalFormatting>
  <conditionalFormatting sqref="D341">
    <cfRule type="cellIs" dxfId="102" priority="304" stopIfTrue="1" operator="equal">
      <formula>"CW 2130-R11"</formula>
    </cfRule>
    <cfRule type="cellIs" dxfId="101" priority="305" stopIfTrue="1" operator="equal">
      <formula>"CW 3120-R2"</formula>
    </cfRule>
    <cfRule type="cellIs" dxfId="100" priority="306" stopIfTrue="1" operator="equal">
      <formula>"CW 3240-R7"</formula>
    </cfRule>
  </conditionalFormatting>
  <conditionalFormatting sqref="D336">
    <cfRule type="cellIs" dxfId="99" priority="319" stopIfTrue="1" operator="equal">
      <formula>"CW 2130-R11"</formula>
    </cfRule>
    <cfRule type="cellIs" dxfId="98" priority="320" stopIfTrue="1" operator="equal">
      <formula>"CW 3120-R2"</formula>
    </cfRule>
    <cfRule type="cellIs" dxfId="97" priority="321" stopIfTrue="1" operator="equal">
      <formula>"CW 3240-R7"</formula>
    </cfRule>
  </conditionalFormatting>
  <conditionalFormatting sqref="D337">
    <cfRule type="cellIs" dxfId="96" priority="154" stopIfTrue="1" operator="equal">
      <formula>"CW 2130-R11"</formula>
    </cfRule>
    <cfRule type="cellIs" dxfId="95" priority="155" stopIfTrue="1" operator="equal">
      <formula>"CW 3120-R2"</formula>
    </cfRule>
    <cfRule type="cellIs" dxfId="94" priority="156" stopIfTrue="1" operator="equal">
      <formula>"CW 3240-R7"</formula>
    </cfRule>
  </conditionalFormatting>
  <conditionalFormatting sqref="D348">
    <cfRule type="cellIs" dxfId="93" priority="148" stopIfTrue="1" operator="equal">
      <formula>"CW 2130-R11"</formula>
    </cfRule>
    <cfRule type="cellIs" dxfId="92" priority="149" stopIfTrue="1" operator="equal">
      <formula>"CW 3120-R2"</formula>
    </cfRule>
    <cfRule type="cellIs" dxfId="91" priority="150" stopIfTrue="1" operator="equal">
      <formula>"CW 3240-R7"</formula>
    </cfRule>
  </conditionalFormatting>
  <conditionalFormatting sqref="D343:D346">
    <cfRule type="cellIs" dxfId="90" priority="151" stopIfTrue="1" operator="equal">
      <formula>"CW 2130-R11"</formula>
    </cfRule>
    <cfRule type="cellIs" dxfId="89" priority="152" stopIfTrue="1" operator="equal">
      <formula>"CW 3120-R2"</formula>
    </cfRule>
    <cfRule type="cellIs" dxfId="88" priority="153" stopIfTrue="1" operator="equal">
      <formula>"CW 3240-R7"</formula>
    </cfRule>
  </conditionalFormatting>
  <conditionalFormatting sqref="D349">
    <cfRule type="cellIs" dxfId="87" priority="130" stopIfTrue="1" operator="equal">
      <formula>"CW 2130-R11"</formula>
    </cfRule>
    <cfRule type="cellIs" dxfId="86" priority="131" stopIfTrue="1" operator="equal">
      <formula>"CW 3120-R2"</formula>
    </cfRule>
    <cfRule type="cellIs" dxfId="85" priority="132" stopIfTrue="1" operator="equal">
      <formula>"CW 3240-R7"</formula>
    </cfRule>
  </conditionalFormatting>
  <conditionalFormatting sqref="D353:D355">
    <cfRule type="cellIs" dxfId="84" priority="127" stopIfTrue="1" operator="equal">
      <formula>"CW 2130-R11"</formula>
    </cfRule>
    <cfRule type="cellIs" dxfId="83" priority="128" stopIfTrue="1" operator="equal">
      <formula>"CW 3120-R2"</formula>
    </cfRule>
    <cfRule type="cellIs" dxfId="82" priority="129" stopIfTrue="1" operator="equal">
      <formula>"CW 3240-R7"</formula>
    </cfRule>
  </conditionalFormatting>
  <conditionalFormatting sqref="D357">
    <cfRule type="cellIs" dxfId="81" priority="124" stopIfTrue="1" operator="equal">
      <formula>"CW 2130-R11"</formula>
    </cfRule>
    <cfRule type="cellIs" dxfId="80" priority="125" stopIfTrue="1" operator="equal">
      <formula>"CW 3120-R2"</formula>
    </cfRule>
    <cfRule type="cellIs" dxfId="79" priority="126" stopIfTrue="1" operator="equal">
      <formula>"CW 3240-R7"</formula>
    </cfRule>
  </conditionalFormatting>
  <conditionalFormatting sqref="D367">
    <cfRule type="cellIs" dxfId="78" priority="88" stopIfTrue="1" operator="equal">
      <formula>"CW 2130-R11"</formula>
    </cfRule>
    <cfRule type="cellIs" dxfId="77" priority="89" stopIfTrue="1" operator="equal">
      <formula>"CW 3120-R2"</formula>
    </cfRule>
    <cfRule type="cellIs" dxfId="76" priority="90" stopIfTrue="1" operator="equal">
      <formula>"CW 3240-R7"</formula>
    </cfRule>
  </conditionalFormatting>
  <conditionalFormatting sqref="D363">
    <cfRule type="cellIs" dxfId="75" priority="100" stopIfTrue="1" operator="equal">
      <formula>"CW 2130-R11"</formula>
    </cfRule>
    <cfRule type="cellIs" dxfId="74" priority="101" stopIfTrue="1" operator="equal">
      <formula>"CW 3120-R2"</formula>
    </cfRule>
    <cfRule type="cellIs" dxfId="73" priority="102" stopIfTrue="1" operator="equal">
      <formula>"CW 3240-R7"</formula>
    </cfRule>
  </conditionalFormatting>
  <conditionalFormatting sqref="D364">
    <cfRule type="cellIs" dxfId="72" priority="82" stopIfTrue="1" operator="equal">
      <formula>"CW 2130-R11"</formula>
    </cfRule>
    <cfRule type="cellIs" dxfId="71" priority="83" stopIfTrue="1" operator="equal">
      <formula>"CW 3120-R2"</formula>
    </cfRule>
    <cfRule type="cellIs" dxfId="70" priority="84" stopIfTrue="1" operator="equal">
      <formula>"CW 3240-R7"</formula>
    </cfRule>
  </conditionalFormatting>
  <conditionalFormatting sqref="D369:D372">
    <cfRule type="cellIs" dxfId="69" priority="79" stopIfTrue="1" operator="equal">
      <formula>"CW 2130-R11"</formula>
    </cfRule>
    <cfRule type="cellIs" dxfId="68" priority="80" stopIfTrue="1" operator="equal">
      <formula>"CW 3120-R2"</formula>
    </cfRule>
    <cfRule type="cellIs" dxfId="67" priority="81" stopIfTrue="1" operator="equal">
      <formula>"CW 3240-R7"</formula>
    </cfRule>
  </conditionalFormatting>
  <conditionalFormatting sqref="D157:D158">
    <cfRule type="cellIs" dxfId="66" priority="76" stopIfTrue="1" operator="equal">
      <formula>"CW 2130-R11"</formula>
    </cfRule>
    <cfRule type="cellIs" dxfId="65" priority="77" stopIfTrue="1" operator="equal">
      <formula>"CW 3120-R2"</formula>
    </cfRule>
    <cfRule type="cellIs" dxfId="64" priority="78" stopIfTrue="1" operator="equal">
      <formula>"CW 3240-R7"</formula>
    </cfRule>
  </conditionalFormatting>
  <conditionalFormatting sqref="D157:D158">
    <cfRule type="cellIs" dxfId="63" priority="73" stopIfTrue="1" operator="equal">
      <formula>"CW 2130-R11"</formula>
    </cfRule>
    <cfRule type="cellIs" dxfId="62" priority="74" stopIfTrue="1" operator="equal">
      <formula>"CW 3120-R2"</formula>
    </cfRule>
    <cfRule type="cellIs" dxfId="61" priority="75" stopIfTrue="1" operator="equal">
      <formula>"CW 3240-R7"</formula>
    </cfRule>
  </conditionalFormatting>
  <conditionalFormatting sqref="D238">
    <cfRule type="cellIs" dxfId="60" priority="68" stopIfTrue="1" operator="equal">
      <formula>"CW 2130-R11"</formula>
    </cfRule>
    <cfRule type="cellIs" dxfId="59" priority="69" stopIfTrue="1" operator="equal">
      <formula>"CW 3120-R2"</formula>
    </cfRule>
    <cfRule type="cellIs" dxfId="58" priority="70" stopIfTrue="1" operator="equal">
      <formula>"CW 3240-R7"</formula>
    </cfRule>
  </conditionalFormatting>
  <conditionalFormatting sqref="D134">
    <cfRule type="cellIs" dxfId="57" priority="59" stopIfTrue="1" operator="equal">
      <formula>"CW 2130-R11"</formula>
    </cfRule>
    <cfRule type="cellIs" dxfId="56" priority="60" stopIfTrue="1" operator="equal">
      <formula>"CW 3120-R2"</formula>
    </cfRule>
    <cfRule type="cellIs" dxfId="55" priority="61" stopIfTrue="1" operator="equal">
      <formula>"CW 3240-R7"</formula>
    </cfRule>
  </conditionalFormatting>
  <conditionalFormatting sqref="D164">
    <cfRule type="cellIs" dxfId="54" priority="56" stopIfTrue="1" operator="equal">
      <formula>"CW 2130-R11"</formula>
    </cfRule>
    <cfRule type="cellIs" dxfId="53" priority="57" stopIfTrue="1" operator="equal">
      <formula>"CW 3120-R2"</formula>
    </cfRule>
    <cfRule type="cellIs" dxfId="52" priority="58" stopIfTrue="1" operator="equal">
      <formula>"CW 3240-R7"</formula>
    </cfRule>
  </conditionalFormatting>
  <conditionalFormatting sqref="D266:D267">
    <cfRule type="cellIs" dxfId="51" priority="53" stopIfTrue="1" operator="equal">
      <formula>"CW 2130-R11"</formula>
    </cfRule>
    <cfRule type="cellIs" dxfId="50" priority="54" stopIfTrue="1" operator="equal">
      <formula>"CW 3120-R2"</formula>
    </cfRule>
    <cfRule type="cellIs" dxfId="49" priority="55" stopIfTrue="1" operator="equal">
      <formula>"CW 3240-R7"</formula>
    </cfRule>
  </conditionalFormatting>
  <conditionalFormatting sqref="D310">
    <cfRule type="cellIs" dxfId="48" priority="50" stopIfTrue="1" operator="equal">
      <formula>"CW 2130-R11"</formula>
    </cfRule>
    <cfRule type="cellIs" dxfId="47" priority="51" stopIfTrue="1" operator="equal">
      <formula>"CW 3120-R2"</formula>
    </cfRule>
    <cfRule type="cellIs" dxfId="46" priority="52" stopIfTrue="1" operator="equal">
      <formula>"CW 3240-R7"</formula>
    </cfRule>
  </conditionalFormatting>
  <conditionalFormatting sqref="D311:D312">
    <cfRule type="cellIs" dxfId="45" priority="47" stopIfTrue="1" operator="equal">
      <formula>"CW 2130-R11"</formula>
    </cfRule>
    <cfRule type="cellIs" dxfId="44" priority="48" stopIfTrue="1" operator="equal">
      <formula>"CW 3120-R2"</formula>
    </cfRule>
    <cfRule type="cellIs" dxfId="43" priority="49" stopIfTrue="1" operator="equal">
      <formula>"CW 3240-R7"</formula>
    </cfRule>
  </conditionalFormatting>
  <conditionalFormatting sqref="G390">
    <cfRule type="expression" dxfId="42" priority="46">
      <formula>G390&gt;G400*0.05</formula>
    </cfRule>
  </conditionalFormatting>
  <conditionalFormatting sqref="D77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221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98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240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242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350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351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352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360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368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36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58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5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6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custom" allowBlank="1" showInputMessage="1" showErrorMessage="1" error="If you can enter a Unit  Price in this cell, pLease contact the Contract Administrator immediately!" sqref="G138 G204 G10 G7 G25 G172 G185 G197:G198 G202 G47 G55:G56 G59 G12 G23 G70:G71 G40 G19:G20 G73 G86:G87 G75 G17 G89:G90 G170 G179:G180 G177 G43 G38 G32 G30 G187 G183 G63 G101:G102 G115:G116 G110 G113 G105 G125 G207:G208 G216:G217 G213 G210:G211 G226 G190:G191 G134 G194:G195 G107:G108 G15 G79:G80 G93 G99 G121 G131 G159 G167 G222 G230 G232 G243 G241 G239 G236:G237 G288 G335 G347 G356 G362 G375 G123 G175 G220 G224 G96" xr:uid="{1C72A9F5-7D73-438A-A95B-AB1873506067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9 G11 G13:G14 G16 G18 G21:G22 G24 G26:G29 G31 G33:G37 G39 G41:G42 G44:G46 G48:G54 G57:G58 G60:G62 G64:G69 G72 G74 G132:G133 G81:G85 G88 G91:G92 G94:G95 G97:G98 G100 G103:G104 G106 G109 G111:G112 G114 G117:G120 G122 G124 G135:G137 G160:G164 G168:G169 G171 G173:G174 G176 G178 G181:G182 G184 G186 G188:G189 G192:G193 G196 G199:G201 G203 G205:G206 G209 G212 G214:G215 G218:G219 G221 G223 G225 G227:G229 G231 G233 G238 G240 G242 G246 G248 G250:G251 G254 G256 G258 G261:G262 G264 G267 G269 G271:G272 G274 G276 G279 G281:G282 G139:G158 G291 G293 G295 G297:G298 G301 G303 G305 G307 G309 G312 G314:G315 G317:G318 G320:G321 G324:G326 G328:G329 G284:G285 G336:G346 G348:G355 G357:G361 G363:G372 G376:G387 G126:G130 G76:G78 G331:G332" xr:uid="{66949A12-E9D1-4CAC-A7E7-7A519ADA0A31}">
      <formula1>IF(G8&gt;=0.01,ROUND(G8,2),0.01)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90" xr:uid="{83F4BA37-2818-40FE-BE12-67A568B2E23C}">
      <formula1>IF(AND(G390&gt;=0.01,G390&lt;=G400*0.05),ROUND(G390,2),0.01)</formula1>
    </dataValidation>
  </dataValidations>
  <pageMargins left="0.51181102362204722" right="0.51181102362204722" top="0.74803149606299213" bottom="0.74803149606299213" header="0.23622047244094491" footer="0.23622047244094491"/>
  <pageSetup scale="72" orientation="portrait" r:id="rId1"/>
  <headerFooter alignWithMargins="0">
    <oddHeader>&amp;L&amp;10The City of Winnipeg
Tender No. 81-2023 Addendum 3
&amp;R&amp;10Bid Submission
&amp;P of &amp;N</oddHeader>
    <oddFooter xml:space="preserve">&amp;R                    </oddFooter>
  </headerFooter>
  <rowBreaks count="16" manualBreakCount="16">
    <brk id="29" min="1" max="7" man="1"/>
    <brk id="52" min="1" max="7" man="1"/>
    <brk id="78" min="1" max="7" man="1"/>
    <brk id="100" min="1" max="7" man="1"/>
    <brk id="165" min="1" max="7" man="1"/>
    <brk id="192" min="1" max="7" man="1"/>
    <brk id="215" min="1" max="7" man="1"/>
    <brk id="234" min="1" max="7" man="1"/>
    <brk id="262" min="1" max="7" man="1"/>
    <brk id="286" min="1" max="7" man="1"/>
    <brk id="312" min="1" max="7" man="1"/>
    <brk id="333" min="1" max="7" man="1"/>
    <brk id="354" min="1" max="7" man="1"/>
    <brk id="373" min="1" max="7" man="1"/>
    <brk id="388" min="1" max="7" man="1"/>
    <brk id="39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Apr. 10, 2023
by C. Humbert
File Size: 55.4 KB</dc:description>
  <cp:lastModifiedBy>Fleming, Aaron</cp:lastModifiedBy>
  <cp:lastPrinted>2023-04-10T20:55:25Z</cp:lastPrinted>
  <dcterms:created xsi:type="dcterms:W3CDTF">1999-03-31T15:44:33Z</dcterms:created>
  <dcterms:modified xsi:type="dcterms:W3CDTF">2023-04-10T20:55:36Z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/>
  </property>
  <property fmtid="{D5CDD505-2E9C-101B-9397-08002B2CF9AE}" pid="5" name="Folder_Code">
    <vt:lpwstr/>
  </property>
  <property fmtid="{D5CDD505-2E9C-101B-9397-08002B2CF9AE}" pid="6" name="Folder_Name">
    <vt:lpwstr/>
  </property>
  <property fmtid="{D5CDD505-2E9C-101B-9397-08002B2CF9AE}" pid="7" name="Folder_Description">
    <vt:lpwstr/>
  </property>
  <property fmtid="{D5CDD505-2E9C-101B-9397-08002B2CF9AE}" pid="8" name="/Folder_Name/">
    <vt:lpwstr/>
  </property>
  <property fmtid="{D5CDD505-2E9C-101B-9397-08002B2CF9AE}" pid="9" name="/Folder_Description/">
    <vt:lpwstr/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/>
  </property>
  <property fmtid="{D5CDD505-2E9C-101B-9397-08002B2CF9AE}" pid="13" name="Folder_ManagerDesc">
    <vt:lpwstr/>
  </property>
  <property fmtid="{D5CDD505-2E9C-101B-9397-08002B2CF9AE}" pid="14" name="Folder_Storage">
    <vt:lpwstr/>
  </property>
  <property fmtid="{D5CDD505-2E9C-101B-9397-08002B2CF9AE}" pid="15" name="Folder_StorageDesc">
    <vt:lpwstr/>
  </property>
  <property fmtid="{D5CDD505-2E9C-101B-9397-08002B2CF9AE}" pid="16" name="Folder_Creator">
    <vt:lpwstr/>
  </property>
  <property fmtid="{D5CDD505-2E9C-101B-9397-08002B2CF9AE}" pid="17" name="Folder_CreatorDesc">
    <vt:lpwstr/>
  </property>
  <property fmtid="{D5CDD505-2E9C-101B-9397-08002B2CF9AE}" pid="18" name="Folder_CreateDate">
    <vt:lpwstr/>
  </property>
  <property fmtid="{D5CDD505-2E9C-101B-9397-08002B2CF9AE}" pid="19" name="Folder_Updater">
    <vt:lpwstr/>
  </property>
  <property fmtid="{D5CDD505-2E9C-101B-9397-08002B2CF9AE}" pid="20" name="Folder_UpdaterDesc">
    <vt:lpwstr/>
  </property>
  <property fmtid="{D5CDD505-2E9C-101B-9397-08002B2CF9AE}" pid="21" name="Folder_UpdateDate">
    <vt:lpwstr/>
  </property>
  <property fmtid="{D5CDD505-2E9C-101B-9397-08002B2CF9AE}" pid="22" name="Document_Number">
    <vt:lpwstr/>
  </property>
  <property fmtid="{D5CDD505-2E9C-101B-9397-08002B2CF9AE}" pid="23" name="Document_Name">
    <vt:lpwstr/>
  </property>
  <property fmtid="{D5CDD505-2E9C-101B-9397-08002B2CF9AE}" pid="24" name="Document_FileName">
    <vt:lpwstr/>
  </property>
  <property fmtid="{D5CDD505-2E9C-101B-9397-08002B2CF9AE}" pid="25" name="Document_Version">
    <vt:lpwstr/>
  </property>
  <property fmtid="{D5CDD505-2E9C-101B-9397-08002B2CF9AE}" pid="26" name="Document_VersionSeq">
    <vt:lpwstr/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