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77-2023\WORK IN PROGRESS\"/>
    </mc:Choice>
  </mc:AlternateContent>
  <xr:revisionPtr revIDLastSave="0" documentId="13_ncr:1_{F885422F-9B97-458D-8906-C2F3E2D0ECD8}" xr6:coauthVersionLast="36" xr6:coauthVersionMax="36" xr10:uidLastSave="{00000000-0000-0000-0000-000000000000}"/>
  <bookViews>
    <workbookView xWindow="0" yWindow="-20" windowWidth="14610" windowHeight="759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Section'!$A$6:$G$57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Section'!$A$1:$IU$38</definedName>
    <definedName name="XEverything">#REF!</definedName>
    <definedName name="XITEMS" localSheetId="1">'By Section'!$A$7:$IU$38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3" i="15" l="1"/>
  <c r="G39" i="15"/>
  <c r="G38" i="15"/>
  <c r="G34" i="15"/>
  <c r="G27" i="15"/>
  <c r="G28" i="15"/>
  <c r="G29" i="15"/>
  <c r="G30" i="15"/>
  <c r="G26" i="15"/>
  <c r="G19" i="15"/>
  <c r="G20" i="15"/>
  <c r="G21" i="15"/>
  <c r="G22" i="15"/>
  <c r="G18" i="15"/>
  <c r="G9" i="15"/>
  <c r="G10" i="15"/>
  <c r="G11" i="15"/>
  <c r="G12" i="15"/>
  <c r="G13" i="15"/>
  <c r="G14" i="15"/>
  <c r="G8" i="15"/>
  <c r="G31" i="15" l="1"/>
  <c r="G40" i="15"/>
  <c r="G51" i="15" s="1"/>
  <c r="G44" i="15"/>
  <c r="G52" i="15" s="1"/>
  <c r="G23" i="15"/>
  <c r="G35" i="15"/>
  <c r="G50" i="15" s="1"/>
  <c r="G15" i="15"/>
  <c r="G47" i="15" s="1"/>
  <c r="A39" i="15"/>
  <c r="A27" i="15"/>
  <c r="A28" i="15" s="1"/>
  <c r="A29" i="15" s="1"/>
  <c r="A30" i="15" s="1"/>
  <c r="A19" i="15"/>
  <c r="A20" i="15" s="1"/>
  <c r="A21" i="15" s="1"/>
  <c r="A22" i="15" s="1"/>
  <c r="A9" i="15"/>
  <c r="A10" i="15" s="1"/>
  <c r="A11" i="15" s="1"/>
  <c r="A12" i="15" s="1"/>
  <c r="A13" i="15" s="1"/>
  <c r="A14" i="15" s="1"/>
  <c r="B52" i="15" l="1"/>
  <c r="B51" i="15"/>
  <c r="B50" i="15"/>
  <c r="A51" i="15"/>
  <c r="A50" i="15"/>
  <c r="A52" i="15"/>
  <c r="G48" i="15"/>
  <c r="G49" i="15"/>
  <c r="A44" i="15"/>
  <c r="A47" i="15"/>
  <c r="B47" i="15"/>
  <c r="A48" i="15"/>
  <c r="B48" i="15"/>
  <c r="A49" i="15"/>
  <c r="B49" i="15"/>
  <c r="F54" i="15" l="1"/>
</calcChain>
</file>

<file path=xl/sharedStrings.xml><?xml version="1.0" encoding="utf-8"?>
<sst xmlns="http://schemas.openxmlformats.org/spreadsheetml/2006/main" count="93" uniqueCount="57">
  <si>
    <t>each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</si>
  <si>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</si>
  <si>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</si>
  <si>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</si>
  <si>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</si>
  <si>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</si>
  <si>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</si>
  <si>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</si>
  <si>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</si>
  <si>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</si>
  <si>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</si>
  <si>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</si>
  <si>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(See "Prices" clause in tender document)</t>
  </si>
  <si>
    <t>Subtotal:</t>
  </si>
  <si>
    <t>SUMMARY</t>
  </si>
  <si>
    <t>F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</si>
  <si>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</si>
  <si>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</si>
  <si>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</si>
  <si>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</si>
  <si>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</si>
  <si>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</si>
  <si>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</si>
  <si>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</si>
  <si>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</si>
  <si>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</si>
  <si>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F</t>
  </si>
  <si>
    <t>Section Subtotal</t>
  </si>
  <si>
    <t>SEATING</t>
  </si>
  <si>
    <t>BENCH (BENCH-1)</t>
  </si>
  <si>
    <t>OUTDOOR DINING CHAIR (CH-D2)</t>
  </si>
  <si>
    <t>STACKING CHAIR (CH-ST1)</t>
  </si>
  <si>
    <t>TASK CHAIR (CH-T1)</t>
  </si>
  <si>
    <t>SIDE CHAIR CART (TR-2)</t>
  </si>
  <si>
    <t>TASK STOOL (ST-T1)</t>
  </si>
  <si>
    <t>DINING CHAIR (CH-D1)</t>
  </si>
  <si>
    <t>STORAGE</t>
  </si>
  <si>
    <t>LATTERAL FILE (FILE-1)</t>
  </si>
  <si>
    <t>LATTERAL FILE (FILE-2)</t>
  </si>
  <si>
    <t>STORAGE SHELVES (SS-1)</t>
  </si>
  <si>
    <t>METAL BOOKCASE (BC-1)</t>
  </si>
  <si>
    <t>3-TIER LOCKER (LOCK-1)</t>
  </si>
  <si>
    <t>INDOOR TABLES</t>
  </si>
  <si>
    <t>COFFEE TABLE (TC-2)</t>
  </si>
  <si>
    <t>FOLDING TABLE (T-F1)</t>
  </si>
  <si>
    <t>SIDE TABLE (TS-1)</t>
  </si>
  <si>
    <t>WORK TABLE (T-W1)</t>
  </si>
  <si>
    <t>WORK TABLE (T-W2)</t>
  </si>
  <si>
    <t>BEDS</t>
  </si>
  <si>
    <t>DAY BED (DB-1A)</t>
  </si>
  <si>
    <t>MATTRESSES</t>
  </si>
  <si>
    <t>MATRESS (DB-1B)</t>
  </si>
  <si>
    <t>MATRESS (MB-1B)</t>
  </si>
  <si>
    <t>OUTDOOR TABLE</t>
  </si>
  <si>
    <t>OUTDOOR DINING TABLE (T-D2)</t>
  </si>
  <si>
    <t xml:space="preserve">TOTAL BID PRICE (GST and MRST  extra)                                                                       (in figures)                                             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</si>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</sst>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</cellStyleXfs>
  <cellXfs count="131">
    <xf numFmtId="0" fontId="0" fillId="0" borderId="0" xfId="0"/>
    <xf numFmtId="0" fontId="40" fillId="24" borderId="0" xfId="114" applyNumberFormat="1"/>
    <xf numFmtId="0" fontId="40" fillId="24" borderId="0" xfId="114" applyNumberFormat="1" applyAlignment="1">
      <alignment horizontal="right"/>
    </xf>
    <xf numFmtId="0" fontId="40" fillId="24" borderId="0" xfId="114" applyNumberFormat="1" applyAlignment="1">
      <alignment horizontal="center"/>
    </xf>
    <xf numFmtId="0" fontId="40" fillId="24" borderId="0" xfId="114" applyNumberFormat="1" applyAlignment="1">
      <alignment vertical="top"/>
    </xf>
    <xf numFmtId="0" fontId="40" fillId="24" borderId="19" xfId="114" applyNumberFormat="1" applyBorder="1" applyAlignment="1">
      <alignment horizontal="right"/>
    </xf>
    <xf numFmtId="0" fontId="40" fillId="24" borderId="14" xfId="114" applyNumberFormat="1" applyBorder="1"/>
    <xf numFmtId="0" fontId="40" fillId="24" borderId="14" xfId="114" applyNumberFormat="1" applyBorder="1" applyAlignment="1">
      <alignment horizontal="center"/>
    </xf>
    <xf numFmtId="0" fontId="40" fillId="24" borderId="15" xfId="114" applyNumberFormat="1" applyBorder="1" applyAlignment="1">
      <alignment vertical="top"/>
    </xf>
    <xf numFmtId="0" fontId="40" fillId="24" borderId="0" xfId="114" applyNumberFormat="1" applyAlignment="1"/>
    <xf numFmtId="0" fontId="40" fillId="24" borderId="0" xfId="114" applyNumberFormat="1" applyAlignment="1">
      <alignment vertical="center"/>
    </xf>
    <xf numFmtId="7" fontId="40" fillId="24" borderId="55" xfId="114" applyNumberFormat="1" applyBorder="1" applyAlignment="1">
      <alignment horizontal="right"/>
    </xf>
    <xf numFmtId="0" fontId="40" fillId="24" borderId="0" xfId="114" applyNumberForma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1" fontId="40" fillId="24" borderId="0" xfId="114" applyNumberFormat="1" applyAlignment="1">
      <alignment horizontal="centerContinuous" vertical="top"/>
    </xf>
    <xf numFmtId="0" fontId="36" fillId="24" borderId="0" xfId="114" applyNumberFormat="1" applyFont="1" applyAlignment="1">
      <alignment horizontal="centerContinuous" vertical="center"/>
    </xf>
    <xf numFmtId="7" fontId="38" fillId="24" borderId="0" xfId="114" applyNumberFormat="1" applyFont="1" applyAlignment="1">
      <alignment horizontal="centerContinuous" vertical="center"/>
    </xf>
    <xf numFmtId="1" fontId="36" fillId="24" borderId="0" xfId="114" applyNumberFormat="1" applyFont="1" applyAlignment="1">
      <alignment horizontal="centerContinuous" vertical="top"/>
    </xf>
    <xf numFmtId="0" fontId="26" fillId="24" borderId="54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9" xfId="114" applyNumberFormat="1" applyFont="1" applyBorder="1" applyAlignment="1">
      <alignment horizontal="center" vertical="center"/>
    </xf>
    <xf numFmtId="7" fontId="2" fillId="24" borderId="39" xfId="114" applyNumberFormat="1" applyFont="1" applyBorder="1" applyAlignment="1">
      <alignment horizontal="right"/>
    </xf>
    <xf numFmtId="0" fontId="26" fillId="24" borderId="64" xfId="114" applyNumberFormat="1" applyFont="1" applyBorder="1" applyAlignment="1">
      <alignment horizontal="center" vertical="center"/>
    </xf>
    <xf numFmtId="164" fontId="2" fillId="0" borderId="16" xfId="115" applyNumberFormat="1" applyFont="1" applyBorder="1" applyAlignment="1" applyProtection="1"/>
    <xf numFmtId="0" fontId="26" fillId="24" borderId="50" xfId="114" applyNumberFormat="1" applyFont="1" applyBorder="1" applyAlignment="1">
      <alignment horizontal="center" vertical="center"/>
    </xf>
    <xf numFmtId="0" fontId="2" fillId="24" borderId="48" xfId="114" applyNumberFormat="1" applyFont="1" applyBorder="1" applyAlignment="1">
      <alignment vertical="top"/>
    </xf>
    <xf numFmtId="0" fontId="1" fillId="24" borderId="47" xfId="114" applyNumberFormat="1" applyFont="1" applyBorder="1" applyAlignment="1">
      <alignment horizontal="centerContinuous"/>
    </xf>
    <xf numFmtId="0" fontId="2" fillId="24" borderId="47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1" fontId="27" fillId="24" borderId="52" xfId="114" applyNumberFormat="1" applyFont="1" applyBorder="1" applyAlignment="1">
      <alignment horizontal="left" vertical="center" wrapText="1"/>
    </xf>
    <xf numFmtId="0" fontId="2" fillId="24" borderId="52" xfId="114" applyNumberFormat="1" applyFont="1" applyBorder="1" applyAlignment="1">
      <alignment vertical="center" wrapText="1"/>
    </xf>
    <xf numFmtId="164" fontId="26" fillId="24" borderId="38" xfId="114" applyNumberFormat="1" applyFont="1" applyBorder="1" applyAlignment="1">
      <alignment horizontal="center" vertical="center"/>
    </xf>
    <xf numFmtId="0" fontId="26" fillId="24" borderId="34" xfId="114" applyNumberFormat="1" applyFont="1" applyBorder="1" applyAlignment="1">
      <alignment horizontal="center"/>
    </xf>
    <xf numFmtId="1" fontId="27" fillId="24" borderId="33" xfId="114" applyNumberFormat="1" applyFont="1" applyBorder="1" applyAlignment="1">
      <alignment horizontal="left"/>
    </xf>
    <xf numFmtId="1" fontId="2" fillId="24" borderId="33" xfId="114" applyNumberFormat="1" applyFont="1" applyBorder="1" applyAlignment="1">
      <alignment horizontal="center"/>
    </xf>
    <xf numFmtId="1" fontId="2" fillId="24" borderId="33" xfId="114" applyNumberFormat="1" applyFont="1" applyBorder="1"/>
    <xf numFmtId="7" fontId="1" fillId="24" borderId="32" xfId="114" applyNumberFormat="1" applyFont="1" applyBorder="1" applyAlignment="1">
      <alignment horizontal="right"/>
    </xf>
    <xf numFmtId="7" fontId="2" fillId="24" borderId="32" xfId="114" applyNumberFormat="1" applyFont="1" applyBorder="1" applyAlignment="1">
      <alignment horizontal="right"/>
    </xf>
    <xf numFmtId="4" fontId="2" fillId="24" borderId="21" xfId="114" applyNumberFormat="1" applyFont="1" applyBorder="1" applyAlignment="1">
      <alignment horizontal="right"/>
    </xf>
    <xf numFmtId="39" fontId="2" fillId="24" borderId="60" xfId="114" applyNumberFormat="1" applyFont="1" applyBorder="1" applyAlignment="1">
      <alignment horizontal="right"/>
    </xf>
    <xf numFmtId="39" fontId="2" fillId="24" borderId="21" xfId="114" applyNumberFormat="1" applyFont="1" applyBorder="1" applyAlignment="1">
      <alignment horizontal="right"/>
    </xf>
    <xf numFmtId="1" fontId="2" fillId="24" borderId="60" xfId="114" applyNumberFormat="1" applyFont="1" applyBorder="1" applyAlignment="1">
      <alignment horizontal="center"/>
    </xf>
    <xf numFmtId="0" fontId="2" fillId="24" borderId="60" xfId="114" applyNumberFormat="1" applyFont="1" applyBorder="1" applyAlignment="1">
      <alignment horizontal="center"/>
    </xf>
    <xf numFmtId="1" fontId="2" fillId="24" borderId="21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1" fontId="2" fillId="24" borderId="63" xfId="114" applyNumberFormat="1" applyFont="1" applyBorder="1" applyAlignment="1">
      <alignment horizontal="center"/>
    </xf>
    <xf numFmtId="0" fontId="2" fillId="24" borderId="63" xfId="114" applyNumberFormat="1" applyFont="1" applyBorder="1" applyAlignment="1">
      <alignment horizontal="center"/>
    </xf>
    <xf numFmtId="0" fontId="40" fillId="24" borderId="55" xfId="114" applyNumberFormat="1" applyBorder="1" applyAlignment="1" applyProtection="1">
      <alignment horizontal="right"/>
    </xf>
    <xf numFmtId="4" fontId="2" fillId="24" borderId="61" xfId="114" applyNumberFormat="1" applyFont="1" applyBorder="1" applyAlignment="1" applyProtection="1">
      <alignment horizontal="right"/>
    </xf>
    <xf numFmtId="0" fontId="2" fillId="24" borderId="46" xfId="114" applyNumberFormat="1" applyFon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 vertical="center"/>
    </xf>
    <xf numFmtId="7" fontId="2" fillId="24" borderId="39" xfId="114" applyNumberFormat="1" applyFont="1" applyBorder="1" applyAlignment="1" applyProtection="1">
      <alignment horizontal="right"/>
    </xf>
    <xf numFmtId="4" fontId="2" fillId="24" borderId="56" xfId="114" applyNumberFormat="1" applyFont="1" applyBorder="1" applyAlignment="1" applyProtection="1">
      <alignment horizontal="right"/>
    </xf>
    <xf numFmtId="4" fontId="2" fillId="0" borderId="60" xfId="0" applyNumberFormat="1" applyFont="1" applyBorder="1" applyAlignment="1" applyProtection="1">
      <alignment horizontal="right"/>
      <protection locked="0"/>
    </xf>
    <xf numFmtId="1" fontId="42" fillId="24" borderId="66" xfId="111" applyNumberFormat="1" applyFont="1" applyBorder="1" applyAlignment="1">
      <alignment vertical="center" wrapText="1"/>
    </xf>
    <xf numFmtId="1" fontId="42" fillId="24" borderId="67" xfId="111" applyNumberFormat="1" applyFont="1" applyBorder="1" applyAlignment="1">
      <alignment vertical="center" wrapText="1"/>
    </xf>
    <xf numFmtId="1" fontId="42" fillId="24" borderId="68" xfId="111" applyNumberFormat="1" applyFont="1" applyBorder="1" applyAlignment="1">
      <alignment vertical="center" wrapText="1"/>
    </xf>
    <xf numFmtId="0" fontId="26" fillId="24" borderId="69" xfId="114" applyNumberFormat="1" applyFont="1" applyBorder="1" applyAlignment="1">
      <alignment horizontal="center" vertical="center"/>
    </xf>
    <xf numFmtId="0" fontId="26" fillId="24" borderId="30" xfId="114" applyNumberFormat="1" applyFont="1" applyBorder="1" applyAlignment="1">
      <alignment horizontal="center" vertical="center"/>
    </xf>
    <xf numFmtId="0" fontId="26" fillId="24" borderId="58" xfId="114" applyNumberFormat="1" applyFont="1" applyBorder="1" applyAlignment="1">
      <alignment horizontal="center" vertical="center"/>
    </xf>
    <xf numFmtId="7" fontId="2" fillId="24" borderId="73" xfId="114" applyNumberFormat="1" applyFont="1" applyBorder="1" applyAlignment="1">
      <alignment horizontal="right"/>
    </xf>
    <xf numFmtId="4" fontId="2" fillId="24" borderId="40" xfId="114" applyNumberFormat="1" applyFont="1" applyBorder="1" applyAlignment="1" applyProtection="1">
      <alignment horizontal="right"/>
    </xf>
    <xf numFmtId="4" fontId="2" fillId="24" borderId="63" xfId="114" applyNumberFormat="1" applyFont="1" applyBorder="1" applyAlignment="1">
      <alignment horizontal="right"/>
    </xf>
    <xf numFmtId="39" fontId="2" fillId="24" borderId="73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2" xfId="114" applyNumberFormat="1" applyFont="1" applyBorder="1" applyAlignment="1">
      <alignment horizontal="center" vertical="top"/>
    </xf>
    <xf numFmtId="0" fontId="2" fillId="24" borderId="23" xfId="114" applyNumberFormat="1" applyFont="1" applyBorder="1" applyAlignment="1">
      <alignment horizontal="center"/>
    </xf>
    <xf numFmtId="0" fontId="2" fillId="24" borderId="22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horizontal="center"/>
    </xf>
    <xf numFmtId="0" fontId="2" fillId="24" borderId="25" xfId="114" applyNumberFormat="1" applyFont="1" applyBorder="1" applyAlignment="1">
      <alignment vertical="top"/>
    </xf>
    <xf numFmtId="0" fontId="2" fillId="24" borderId="26" xfId="114" applyNumberFormat="1" applyFont="1" applyBorder="1"/>
    <xf numFmtId="0" fontId="2" fillId="24" borderId="25" xfId="114" applyNumberFormat="1" applyFont="1" applyBorder="1" applyAlignment="1">
      <alignment horizontal="center"/>
    </xf>
    <xf numFmtId="0" fontId="2" fillId="24" borderId="27" xfId="114" applyNumberFormat="1" applyFont="1" applyBorder="1"/>
    <xf numFmtId="0" fontId="2" fillId="24" borderId="27" xfId="114" applyNumberFormat="1" applyFont="1" applyBorder="1" applyAlignment="1">
      <alignment horizontal="center"/>
    </xf>
    <xf numFmtId="7" fontId="2" fillId="24" borderId="27" xfId="114" applyNumberFormat="1" applyFont="1" applyBorder="1" applyAlignment="1">
      <alignment horizontal="right"/>
    </xf>
    <xf numFmtId="0" fontId="2" fillId="24" borderId="25" xfId="114" applyNumberFormat="1" applyFont="1" applyBorder="1" applyAlignment="1">
      <alignment horizontal="right"/>
    </xf>
    <xf numFmtId="0" fontId="41" fillId="24" borderId="0" xfId="114" applyNumberFormat="1" applyFont="1" applyAlignment="1">
      <alignment horizontal="centerContinuous" vertical="center"/>
    </xf>
    <xf numFmtId="7" fontId="2" fillId="24" borderId="24" xfId="114" applyNumberFormat="1" applyFont="1" applyBorder="1" applyAlignment="1">
      <alignment horizontal="center"/>
    </xf>
    <xf numFmtId="0" fontId="35" fillId="24" borderId="0" xfId="114" applyNumberFormat="1" applyFont="1" applyAlignment="1">
      <alignment horizontal="center" vertical="center"/>
    </xf>
    <xf numFmtId="165" fontId="44" fillId="25" borderId="59" xfId="114" applyNumberFormat="1" applyFont="1" applyFill="1" applyBorder="1" applyAlignment="1" applyProtection="1">
      <alignment horizontal="left"/>
    </xf>
    <xf numFmtId="165" fontId="44" fillId="25" borderId="20" xfId="114" applyNumberFormat="1" applyFont="1" applyFill="1" applyBorder="1" applyAlignment="1" applyProtection="1">
      <alignment horizontal="left" wrapText="1"/>
    </xf>
    <xf numFmtId="165" fontId="44" fillId="25" borderId="62" xfId="114" applyNumberFormat="1" applyFont="1" applyFill="1" applyBorder="1" applyAlignment="1" applyProtection="1">
      <alignment horizontal="left" wrapText="1"/>
    </xf>
    <xf numFmtId="165" fontId="44" fillId="25" borderId="65" xfId="114" applyNumberFormat="1" applyFont="1" applyFill="1" applyBorder="1" applyAlignment="1" applyProtection="1">
      <alignment horizontal="left"/>
    </xf>
    <xf numFmtId="165" fontId="44" fillId="25" borderId="65" xfId="114" applyNumberFormat="1" applyFont="1" applyFill="1" applyBorder="1" applyAlignment="1" applyProtection="1">
      <alignment horizontal="left" wrapText="1"/>
    </xf>
    <xf numFmtId="165" fontId="44" fillId="25" borderId="20" xfId="114" applyNumberFormat="1" applyFont="1" applyFill="1" applyBorder="1" applyAlignment="1" applyProtection="1">
      <alignment horizontal="left"/>
    </xf>
    <xf numFmtId="1" fontId="27" fillId="24" borderId="42" xfId="114" applyNumberFormat="1" applyFont="1" applyBorder="1" applyAlignment="1">
      <alignment horizontal="left" vertical="center" wrapText="1"/>
    </xf>
    <xf numFmtId="0" fontId="2" fillId="24" borderId="41" xfId="114" applyNumberFormat="1" applyFont="1" applyBorder="1" applyAlignment="1">
      <alignment vertical="center" wrapText="1"/>
    </xf>
    <xf numFmtId="0" fontId="2" fillId="24" borderId="40" xfId="114" applyNumberFormat="1" applyFont="1" applyBorder="1" applyAlignment="1">
      <alignment vertical="center" wrapText="1"/>
    </xf>
    <xf numFmtId="1" fontId="27" fillId="24" borderId="37" xfId="114" applyNumberFormat="1" applyFont="1" applyBorder="1" applyAlignment="1">
      <alignment horizontal="left" vertical="center" wrapText="1"/>
    </xf>
    <xf numFmtId="0" fontId="2" fillId="24" borderId="36" xfId="114" applyNumberFormat="1" applyFont="1" applyBorder="1" applyAlignment="1">
      <alignment vertical="center" wrapText="1"/>
    </xf>
    <xf numFmtId="0" fontId="2" fillId="24" borderId="35" xfId="114" applyNumberFormat="1" applyFont="1" applyBorder="1" applyAlignment="1">
      <alignment vertical="center" wrapText="1"/>
    </xf>
    <xf numFmtId="0" fontId="21" fillId="24" borderId="17" xfId="114" applyNumberFormat="1" applyFont="1" applyBorder="1" applyAlignment="1"/>
    <xf numFmtId="0" fontId="40" fillId="24" borderId="18" xfId="114" applyNumberFormat="1" applyBorder="1" applyAlignment="1"/>
    <xf numFmtId="7" fontId="40" fillId="24" borderId="29" xfId="114" applyNumberFormat="1" applyBorder="1" applyAlignment="1">
      <alignment horizontal="center"/>
    </xf>
    <xf numFmtId="0" fontId="40" fillId="24" borderId="31" xfId="114" applyNumberFormat="1" applyBorder="1" applyAlignment="1"/>
    <xf numFmtId="0" fontId="1" fillId="24" borderId="45" xfId="114" applyNumberFormat="1" applyFont="1" applyBorder="1" applyAlignment="1">
      <alignment vertical="center"/>
    </xf>
    <xf numFmtId="0" fontId="2" fillId="24" borderId="44" xfId="114" applyNumberFormat="1" applyFont="1" applyBorder="1" applyAlignment="1">
      <alignment vertical="center"/>
    </xf>
    <xf numFmtId="1" fontId="42" fillId="24" borderId="42" xfId="114" applyNumberFormat="1" applyFont="1" applyBorder="1" applyAlignment="1">
      <alignment horizontal="left" vertical="center" wrapText="1"/>
    </xf>
    <xf numFmtId="1" fontId="42" fillId="24" borderId="58" xfId="111" applyNumberFormat="1" applyFont="1" applyBorder="1" applyAlignment="1">
      <alignment horizontal="left" vertical="center" wrapText="1"/>
    </xf>
    <xf numFmtId="0" fontId="2" fillId="24" borderId="57" xfId="111" applyNumberFormat="1" applyFont="1" applyBorder="1" applyAlignment="1">
      <alignment vertical="center" wrapText="1"/>
    </xf>
    <xf numFmtId="1" fontId="42" fillId="24" borderId="57" xfId="111" applyNumberFormat="1" applyFont="1" applyBorder="1" applyAlignment="1">
      <alignment horizontal="left" vertical="center" wrapText="1"/>
    </xf>
    <xf numFmtId="0" fontId="2" fillId="24" borderId="72" xfId="111" applyNumberFormat="1" applyFont="1" applyBorder="1" applyAlignment="1">
      <alignment vertical="center" wrapText="1"/>
    </xf>
    <xf numFmtId="1" fontId="42" fillId="24" borderId="66" xfId="111" applyNumberFormat="1" applyFont="1" applyBorder="1" applyAlignment="1">
      <alignment horizontal="left" vertical="center" wrapText="1"/>
    </xf>
    <xf numFmtId="1" fontId="42" fillId="24" borderId="67" xfId="111" applyNumberFormat="1" applyFont="1" applyBorder="1" applyAlignment="1">
      <alignment horizontal="left" vertical="center" wrapText="1"/>
    </xf>
    <xf numFmtId="1" fontId="42" fillId="24" borderId="68" xfId="111" applyNumberFormat="1" applyFont="1" applyBorder="1" applyAlignment="1">
      <alignment horizontal="left" vertical="center" wrapText="1"/>
    </xf>
    <xf numFmtId="0" fontId="1" fillId="24" borderId="70" xfId="114" applyNumberFormat="1" applyFont="1" applyBorder="1" applyAlignment="1"/>
    <xf numFmtId="0" fontId="1" fillId="24" borderId="18" xfId="114" applyNumberFormat="1" applyFont="1" applyBorder="1" applyAlignment="1"/>
    <xf numFmtId="0" fontId="1" fillId="24" borderId="71" xfId="114" applyNumberFormat="1" applyFont="1" applyBorder="1" applyAlignment="1"/>
    <xf numFmtId="1" fontId="26" fillId="24" borderId="28" xfId="111" applyNumberFormat="1" applyFont="1" applyBorder="1" applyAlignment="1"/>
    <xf numFmtId="1" fontId="26" fillId="24" borderId="0" xfId="111" applyNumberFormat="1" applyFont="1" applyBorder="1" applyAlignment="1"/>
    <xf numFmtId="1" fontId="26" fillId="24" borderId="49" xfId="111" applyNumberFormat="1" applyFont="1" applyBorder="1" applyAlignment="1"/>
    <xf numFmtId="0" fontId="1" fillId="24" borderId="53" xfId="114" applyNumberFormat="1" applyFont="1" applyBorder="1" applyAlignment="1"/>
    <xf numFmtId="0" fontId="2" fillId="24" borderId="52" xfId="114" applyNumberFormat="1" applyFont="1" applyBorder="1" applyAlignment="1"/>
    <xf numFmtId="0" fontId="2" fillId="24" borderId="51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9" xfId="114" applyNumberFormat="1" applyFont="1" applyBorder="1" applyAlignment="1"/>
    <xf numFmtId="0" fontId="43" fillId="24" borderId="52" xfId="114" applyNumberFormat="1" applyFont="1" applyBorder="1" applyAlignment="1"/>
    <xf numFmtId="0" fontId="43" fillId="24" borderId="0" xfId="114" applyNumberFormat="1" applyFont="1" applyBorder="1" applyAlignment="1"/>
    <xf numFmtId="0" fontId="43" fillId="24" borderId="51" xfId="114" applyNumberFormat="1" applyFont="1" applyBorder="1" applyAlignment="1"/>
    <xf numFmtId="0" fontId="21" fillId="24" borderId="16" xfId="114" applyNumberFormat="1" applyFont="1" applyBorder="1" applyAlignment="1"/>
    <xf numFmtId="0" fontId="40" fillId="24" borderId="0" xfId="114" applyNumberFormat="1" applyBorder="1" applyAlignment="1"/>
    <xf numFmtId="7" fontId="40" fillId="24" borderId="14" xfId="114" applyNumberFormat="1" applyBorder="1" applyAlignment="1">
      <alignment horizontal="center"/>
    </xf>
    <xf numFmtId="0" fontId="40" fillId="24" borderId="19" xfId="114" applyNumberFormat="1" applyBorder="1" applyAlignment="1"/>
    <xf numFmtId="7" fontId="21" fillId="24" borderId="14" xfId="114" applyNumberFormat="1" applyFont="1" applyBorder="1" applyAlignment="1">
      <alignment horizontal="right"/>
    </xf>
    <xf numFmtId="0" fontId="21" fillId="24" borderId="15" xfId="114" applyNumberFormat="1" applyFont="1" applyBorder="1" applyAlignment="1"/>
    <xf numFmtId="0" fontId="40" fillId="24" borderId="14" xfId="114" applyNumberFormat="1" applyBorder="1" applyAlignment="1"/>
    <xf numFmtId="7" fontId="40" fillId="24" borderId="14" xfId="114" applyNumberFormat="1" applyBorder="1" applyAlignment="1" applyProtection="1">
      <alignment horizontal="center"/>
      <protection locked="0"/>
    </xf>
    <xf numFmtId="0" fontId="40" fillId="24" borderId="19" xfId="114" applyNumberFormat="1" applyBorder="1" applyAlignment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57"/>
  <sheetViews>
    <sheetView tabSelected="1" showOutlineSymbols="0" view="pageLayout" topLeftCell="A49" zoomScale="80" zoomScaleNormal="100" zoomScaleSheetLayoutView="75" zoomScalePageLayoutView="80" workbookViewId="0">
      <selection activeCell="B56" sqref="B56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8.7265625" style="1" customWidth="1"/>
    <col min="5" max="5" width="15.1796875" style="1" customWidth="1"/>
    <col min="6" max="6" width="15.1796875" style="2" customWidth="1"/>
    <col min="7" max="7" width="21.54296875" style="2" customWidth="1"/>
    <col min="8" max="8" width="15.54296875" style="1" customWidth="1"/>
    <col min="9" max="9" width="33.81640625" style="1" customWidth="1"/>
    <col min="10" max="16384" width="13.54296875" style="1"/>
  </cols>
  <sheetData>
    <row r="1" spans="1:7" x14ac:dyDescent="0.35">
      <c r="A1" s="17" t="s">
        <v>2</v>
      </c>
      <c r="B1" s="15"/>
      <c r="C1" s="79"/>
      <c r="D1" s="15"/>
      <c r="E1" s="15"/>
      <c r="F1" s="16"/>
      <c r="G1" s="15"/>
    </row>
    <row r="2" spans="1:7" x14ac:dyDescent="0.35">
      <c r="A2" s="14"/>
      <c r="B2" s="12"/>
      <c r="C2" s="81" t="s">
        <v>12</v>
      </c>
      <c r="D2" s="12"/>
      <c r="E2" s="12"/>
      <c r="F2" s="13"/>
      <c r="G2" s="12"/>
    </row>
    <row r="3" spans="1:7" x14ac:dyDescent="0.35">
      <c r="A3" s="64" t="s">
        <v>1</v>
      </c>
      <c r="B3" s="65"/>
      <c r="C3" s="65"/>
      <c r="D3" s="65"/>
      <c r="E3" s="65"/>
      <c r="F3" s="66"/>
      <c r="G3" s="67"/>
    </row>
    <row r="4" spans="1:7" x14ac:dyDescent="0.35">
      <c r="A4" s="68" t="s">
        <v>3</v>
      </c>
      <c r="B4" s="69" t="s">
        <v>4</v>
      </c>
      <c r="C4" s="70" t="s">
        <v>5</v>
      </c>
      <c r="D4" s="71" t="s">
        <v>6</v>
      </c>
      <c r="E4" s="71" t="s">
        <v>7</v>
      </c>
      <c r="F4" s="80" t="s">
        <v>8</v>
      </c>
      <c r="G4" s="70" t="s">
        <v>9</v>
      </c>
    </row>
    <row r="5" spans="1:7" ht="16" thickBot="1" x14ac:dyDescent="0.4">
      <c r="A5" s="72"/>
      <c r="B5" s="73"/>
      <c r="C5" s="74" t="s">
        <v>10</v>
      </c>
      <c r="D5" s="75"/>
      <c r="E5" s="76" t="s">
        <v>11</v>
      </c>
      <c r="F5" s="77"/>
      <c r="G5" s="78"/>
    </row>
    <row r="6" spans="1:7" ht="30" customHeight="1" thickTop="1" thickBot="1" x14ac:dyDescent="0.4">
      <c r="A6" s="114" t="s">
        <v>21</v>
      </c>
      <c r="B6" s="115"/>
      <c r="C6" s="115"/>
      <c r="D6" s="115"/>
      <c r="E6" s="116"/>
      <c r="F6" s="11"/>
      <c r="G6" s="47"/>
    </row>
    <row r="7" spans="1:7" s="10" customFormat="1" ht="30" customHeight="1" thickTop="1" x14ac:dyDescent="0.25">
      <c r="A7" s="18" t="s">
        <v>20</v>
      </c>
      <c r="B7" s="54" t="s">
        <v>28</v>
      </c>
      <c r="C7" s="55"/>
      <c r="D7" s="55"/>
      <c r="E7" s="55"/>
      <c r="F7" s="55"/>
      <c r="G7" s="56"/>
    </row>
    <row r="8" spans="1:7" x14ac:dyDescent="0.35">
      <c r="A8" s="19">
        <v>1</v>
      </c>
      <c r="B8" s="82" t="s">
        <v>29</v>
      </c>
      <c r="C8" s="41">
        <v>12500</v>
      </c>
      <c r="D8" s="42" t="s">
        <v>0</v>
      </c>
      <c r="E8" s="42">
        <v>2</v>
      </c>
      <c r="F8" s="53">
        <v>0</v>
      </c>
      <c r="G8" s="48">
        <f>ROUND(E8*F8,2)</f>
        <v>0</v>
      </c>
    </row>
    <row r="9" spans="1:7" x14ac:dyDescent="0.35">
      <c r="A9" s="19">
        <f>A8+1</f>
        <v>2</v>
      </c>
      <c r="B9" s="83" t="s">
        <v>30</v>
      </c>
      <c r="C9" s="43">
        <v>12500</v>
      </c>
      <c r="D9" s="43" t="s">
        <v>0</v>
      </c>
      <c r="E9" s="43">
        <v>12</v>
      </c>
      <c r="F9" s="38">
        <v>0</v>
      </c>
      <c r="G9" s="48">
        <f t="shared" ref="G9:G14" si="0">ROUND(E9*F9,2)</f>
        <v>0</v>
      </c>
    </row>
    <row r="10" spans="1:7" x14ac:dyDescent="0.35">
      <c r="A10" s="19">
        <f t="shared" ref="A10:A14" si="1">A9+1</f>
        <v>3</v>
      </c>
      <c r="B10" s="83" t="s">
        <v>31</v>
      </c>
      <c r="C10" s="43">
        <v>12500</v>
      </c>
      <c r="D10" s="44" t="s">
        <v>0</v>
      </c>
      <c r="E10" s="44">
        <v>28</v>
      </c>
      <c r="F10" s="38">
        <v>0</v>
      </c>
      <c r="G10" s="48">
        <f t="shared" si="0"/>
        <v>0</v>
      </c>
    </row>
    <row r="11" spans="1:7" x14ac:dyDescent="0.35">
      <c r="A11" s="19">
        <f t="shared" si="1"/>
        <v>4</v>
      </c>
      <c r="B11" s="83" t="s">
        <v>32</v>
      </c>
      <c r="C11" s="43">
        <v>12500</v>
      </c>
      <c r="D11" s="44" t="s">
        <v>0</v>
      </c>
      <c r="E11" s="44">
        <v>5</v>
      </c>
      <c r="F11" s="38">
        <v>0</v>
      </c>
      <c r="G11" s="48">
        <f t="shared" si="0"/>
        <v>0</v>
      </c>
    </row>
    <row r="12" spans="1:7" x14ac:dyDescent="0.35">
      <c r="A12" s="19">
        <f t="shared" si="1"/>
        <v>5</v>
      </c>
      <c r="B12" s="83" t="s">
        <v>33</v>
      </c>
      <c r="C12" s="43">
        <v>12500</v>
      </c>
      <c r="D12" s="44" t="s">
        <v>0</v>
      </c>
      <c r="E12" s="44">
        <v>3</v>
      </c>
      <c r="F12" s="38">
        <v>0</v>
      </c>
      <c r="G12" s="48">
        <f t="shared" si="0"/>
        <v>0</v>
      </c>
    </row>
    <row r="13" spans="1:7" x14ac:dyDescent="0.35">
      <c r="A13" s="19">
        <f t="shared" si="1"/>
        <v>6</v>
      </c>
      <c r="B13" s="83" t="s">
        <v>34</v>
      </c>
      <c r="C13" s="43">
        <v>12500</v>
      </c>
      <c r="D13" s="43" t="s">
        <v>0</v>
      </c>
      <c r="E13" s="43">
        <v>1</v>
      </c>
      <c r="F13" s="38">
        <v>0</v>
      </c>
      <c r="G13" s="48">
        <f t="shared" si="0"/>
        <v>0</v>
      </c>
    </row>
    <row r="14" spans="1:7" x14ac:dyDescent="0.35">
      <c r="A14" s="19">
        <f t="shared" si="1"/>
        <v>7</v>
      </c>
      <c r="B14" s="84" t="s">
        <v>35</v>
      </c>
      <c r="C14" s="45">
        <v>12500</v>
      </c>
      <c r="D14" s="46" t="s">
        <v>0</v>
      </c>
      <c r="E14" s="46">
        <v>10</v>
      </c>
      <c r="F14" s="62">
        <v>0</v>
      </c>
      <c r="G14" s="48">
        <f t="shared" si="0"/>
        <v>0</v>
      </c>
    </row>
    <row r="15" spans="1:7" ht="16" thickBot="1" x14ac:dyDescent="0.4">
      <c r="A15" s="20" t="s">
        <v>20</v>
      </c>
      <c r="B15" s="101"/>
      <c r="C15" s="102"/>
      <c r="D15" s="102"/>
      <c r="E15" s="102"/>
      <c r="F15" s="60" t="s">
        <v>13</v>
      </c>
      <c r="G15" s="61">
        <f>SUM(G8:G14)</f>
        <v>0</v>
      </c>
    </row>
    <row r="16" spans="1:7" ht="30" customHeight="1" thickTop="1" thickBot="1" x14ac:dyDescent="0.4">
      <c r="A16" s="117" t="s">
        <v>22</v>
      </c>
      <c r="B16" s="117"/>
      <c r="C16" s="117"/>
      <c r="D16" s="117"/>
      <c r="E16" s="117"/>
      <c r="F16" s="117"/>
      <c r="G16" s="118"/>
    </row>
    <row r="17" spans="1:7" s="10" customFormat="1" ht="30" customHeight="1" thickTop="1" x14ac:dyDescent="0.25">
      <c r="A17" s="18" t="s">
        <v>19</v>
      </c>
      <c r="B17" s="105" t="s">
        <v>36</v>
      </c>
      <c r="C17" s="106"/>
      <c r="D17" s="106"/>
      <c r="E17" s="106"/>
      <c r="F17" s="106"/>
      <c r="G17" s="107"/>
    </row>
    <row r="18" spans="1:7" x14ac:dyDescent="0.35">
      <c r="A18" s="19">
        <v>8</v>
      </c>
      <c r="B18" s="82" t="s">
        <v>37</v>
      </c>
      <c r="C18" s="41">
        <v>12500</v>
      </c>
      <c r="D18" s="42" t="s">
        <v>0</v>
      </c>
      <c r="E18" s="42">
        <v>4</v>
      </c>
      <c r="F18" s="39">
        <v>0</v>
      </c>
      <c r="G18" s="48">
        <f t="shared" ref="G18:G22" si="2">ROUND(E18*F18,2)</f>
        <v>0</v>
      </c>
    </row>
    <row r="19" spans="1:7" x14ac:dyDescent="0.35">
      <c r="A19" s="19">
        <f>A18+1</f>
        <v>9</v>
      </c>
      <c r="B19" s="83" t="s">
        <v>38</v>
      </c>
      <c r="C19" s="43">
        <v>12500</v>
      </c>
      <c r="D19" s="43" t="s">
        <v>0</v>
      </c>
      <c r="E19" s="43">
        <v>4</v>
      </c>
      <c r="F19" s="40">
        <v>0</v>
      </c>
      <c r="G19" s="48">
        <f t="shared" si="2"/>
        <v>0</v>
      </c>
    </row>
    <row r="20" spans="1:7" x14ac:dyDescent="0.35">
      <c r="A20" s="19">
        <f t="shared" ref="A20:A22" si="3">A19+1</f>
        <v>10</v>
      </c>
      <c r="B20" s="83" t="s">
        <v>39</v>
      </c>
      <c r="C20" s="43">
        <v>12500</v>
      </c>
      <c r="D20" s="44" t="s">
        <v>0</v>
      </c>
      <c r="E20" s="44">
        <v>6</v>
      </c>
      <c r="F20" s="40">
        <v>0</v>
      </c>
      <c r="G20" s="48">
        <f t="shared" si="2"/>
        <v>0</v>
      </c>
    </row>
    <row r="21" spans="1:7" x14ac:dyDescent="0.35">
      <c r="A21" s="19">
        <f t="shared" si="3"/>
        <v>11</v>
      </c>
      <c r="B21" s="83" t="s">
        <v>40</v>
      </c>
      <c r="C21" s="43">
        <v>12500</v>
      </c>
      <c r="D21" s="44" t="s">
        <v>0</v>
      </c>
      <c r="E21" s="44">
        <v>4</v>
      </c>
      <c r="F21" s="40">
        <v>0</v>
      </c>
      <c r="G21" s="48">
        <f t="shared" si="2"/>
        <v>0</v>
      </c>
    </row>
    <row r="22" spans="1:7" x14ac:dyDescent="0.35">
      <c r="A22" s="19">
        <f t="shared" si="3"/>
        <v>12</v>
      </c>
      <c r="B22" s="83" t="s">
        <v>41</v>
      </c>
      <c r="C22" s="43">
        <v>12500</v>
      </c>
      <c r="D22" s="44" t="s">
        <v>0</v>
      </c>
      <c r="E22" s="44">
        <v>4</v>
      </c>
      <c r="F22" s="40">
        <v>0</v>
      </c>
      <c r="G22" s="48">
        <f t="shared" si="2"/>
        <v>0</v>
      </c>
    </row>
    <row r="23" spans="1:7" s="10" customFormat="1" ht="16" thickBot="1" x14ac:dyDescent="0.3">
      <c r="A23" s="20" t="s">
        <v>19</v>
      </c>
      <c r="B23" s="100"/>
      <c r="C23" s="89"/>
      <c r="D23" s="89"/>
      <c r="E23" s="89"/>
      <c r="F23" s="63" t="s">
        <v>13</v>
      </c>
      <c r="G23" s="61">
        <f>SUM(G18:G22)</f>
        <v>0</v>
      </c>
    </row>
    <row r="24" spans="1:7" s="10" customFormat="1" ht="30" customHeight="1" thickTop="1" thickBot="1" x14ac:dyDescent="0.35">
      <c r="A24" s="119" t="s">
        <v>23</v>
      </c>
      <c r="B24" s="119"/>
      <c r="C24" s="119"/>
      <c r="D24" s="119"/>
      <c r="E24" s="119"/>
      <c r="F24" s="120"/>
      <c r="G24" s="121"/>
    </row>
    <row r="25" spans="1:7" s="10" customFormat="1" ht="30" customHeight="1" thickTop="1" x14ac:dyDescent="0.25">
      <c r="A25" s="58" t="s">
        <v>18</v>
      </c>
      <c r="B25" s="105" t="s">
        <v>42</v>
      </c>
      <c r="C25" s="106"/>
      <c r="D25" s="106"/>
      <c r="E25" s="106"/>
      <c r="F25" s="106"/>
      <c r="G25" s="107"/>
    </row>
    <row r="26" spans="1:7" x14ac:dyDescent="0.35">
      <c r="A26" s="19">
        <v>13</v>
      </c>
      <c r="B26" s="85" t="s">
        <v>43</v>
      </c>
      <c r="C26" s="43">
        <v>12500</v>
      </c>
      <c r="D26" s="44" t="s">
        <v>0</v>
      </c>
      <c r="E26" s="44">
        <v>4</v>
      </c>
      <c r="F26" s="40">
        <v>0</v>
      </c>
      <c r="G26" s="48">
        <f t="shared" ref="G26:G30" si="4">ROUND(E26*F26,2)</f>
        <v>0</v>
      </c>
    </row>
    <row r="27" spans="1:7" x14ac:dyDescent="0.35">
      <c r="A27" s="19">
        <f>A26+1</f>
        <v>14</v>
      </c>
      <c r="B27" s="86" t="s">
        <v>44</v>
      </c>
      <c r="C27" s="43">
        <v>12500</v>
      </c>
      <c r="D27" s="43" t="s">
        <v>0</v>
      </c>
      <c r="E27" s="43">
        <v>13</v>
      </c>
      <c r="F27" s="40">
        <v>0</v>
      </c>
      <c r="G27" s="48">
        <f t="shared" si="4"/>
        <v>0</v>
      </c>
    </row>
    <row r="28" spans="1:7" x14ac:dyDescent="0.35">
      <c r="A28" s="19">
        <f t="shared" ref="A28:A30" si="5">A27+1</f>
        <v>15</v>
      </c>
      <c r="B28" s="86" t="s">
        <v>45</v>
      </c>
      <c r="C28" s="43">
        <v>12500</v>
      </c>
      <c r="D28" s="44" t="s">
        <v>0</v>
      </c>
      <c r="E28" s="44">
        <v>6</v>
      </c>
      <c r="F28" s="40">
        <v>0</v>
      </c>
      <c r="G28" s="48">
        <f t="shared" si="4"/>
        <v>0</v>
      </c>
    </row>
    <row r="29" spans="1:7" x14ac:dyDescent="0.35">
      <c r="A29" s="19">
        <f t="shared" si="5"/>
        <v>16</v>
      </c>
      <c r="B29" s="86" t="s">
        <v>46</v>
      </c>
      <c r="C29" s="43">
        <v>12500</v>
      </c>
      <c r="D29" s="44" t="s">
        <v>0</v>
      </c>
      <c r="E29" s="44">
        <v>10</v>
      </c>
      <c r="F29" s="40">
        <v>0</v>
      </c>
      <c r="G29" s="48">
        <f t="shared" si="4"/>
        <v>0</v>
      </c>
    </row>
    <row r="30" spans="1:7" x14ac:dyDescent="0.35">
      <c r="A30" s="19">
        <f t="shared" si="5"/>
        <v>17</v>
      </c>
      <c r="B30" s="86" t="s">
        <v>47</v>
      </c>
      <c r="C30" s="43">
        <v>12500</v>
      </c>
      <c r="D30" s="44" t="s">
        <v>0</v>
      </c>
      <c r="E30" s="44">
        <v>3</v>
      </c>
      <c r="F30" s="40">
        <v>0</v>
      </c>
      <c r="G30" s="48">
        <f t="shared" si="4"/>
        <v>0</v>
      </c>
    </row>
    <row r="31" spans="1:7" s="10" customFormat="1" ht="16" thickBot="1" x14ac:dyDescent="0.3">
      <c r="A31" s="20" t="s">
        <v>18</v>
      </c>
      <c r="B31" s="101"/>
      <c r="C31" s="102"/>
      <c r="D31" s="102"/>
      <c r="E31" s="102"/>
      <c r="F31" s="63" t="s">
        <v>13</v>
      </c>
      <c r="G31" s="61">
        <f>SUM(G26:G30)</f>
        <v>0</v>
      </c>
    </row>
    <row r="32" spans="1:7" s="10" customFormat="1" ht="30" customHeight="1" thickTop="1" thickBot="1" x14ac:dyDescent="0.35">
      <c r="A32" s="117" t="s">
        <v>24</v>
      </c>
      <c r="B32" s="117"/>
      <c r="C32" s="117"/>
      <c r="D32" s="117"/>
      <c r="E32" s="117"/>
      <c r="F32" s="117"/>
      <c r="G32" s="118"/>
    </row>
    <row r="33" spans="1:7" s="10" customFormat="1" ht="16" thickTop="1" x14ac:dyDescent="0.25">
      <c r="A33" s="22" t="s">
        <v>17</v>
      </c>
      <c r="B33" s="105" t="s">
        <v>48</v>
      </c>
      <c r="C33" s="106"/>
      <c r="D33" s="106"/>
      <c r="E33" s="106"/>
      <c r="F33" s="106"/>
      <c r="G33" s="107"/>
    </row>
    <row r="34" spans="1:7" s="10" customFormat="1" x14ac:dyDescent="0.25">
      <c r="A34" s="23">
        <v>18</v>
      </c>
      <c r="B34" s="87" t="s">
        <v>49</v>
      </c>
      <c r="C34" s="43">
        <v>12500</v>
      </c>
      <c r="D34" s="44" t="s">
        <v>0</v>
      </c>
      <c r="E34" s="44">
        <v>12</v>
      </c>
      <c r="F34" s="40">
        <v>0</v>
      </c>
      <c r="G34" s="48">
        <f t="shared" ref="G34" si="6">ROUND(E34*F34,2)</f>
        <v>0</v>
      </c>
    </row>
    <row r="35" spans="1:7" s="10" customFormat="1" ht="16" thickBot="1" x14ac:dyDescent="0.3">
      <c r="A35" s="59" t="s">
        <v>17</v>
      </c>
      <c r="B35" s="103"/>
      <c r="C35" s="102"/>
      <c r="D35" s="102"/>
      <c r="E35" s="104"/>
      <c r="F35" s="60" t="s">
        <v>13</v>
      </c>
      <c r="G35" s="52">
        <f>SUM(G34:G34)</f>
        <v>0</v>
      </c>
    </row>
    <row r="36" spans="1:7" ht="36.75" customHeight="1" thickTop="1" x14ac:dyDescent="0.35">
      <c r="A36" s="108" t="s">
        <v>25</v>
      </c>
      <c r="B36" s="109"/>
      <c r="C36" s="109"/>
      <c r="D36" s="109"/>
      <c r="E36" s="109"/>
      <c r="F36" s="109"/>
      <c r="G36" s="110"/>
    </row>
    <row r="37" spans="1:7" x14ac:dyDescent="0.35">
      <c r="A37" s="24" t="s">
        <v>16</v>
      </c>
      <c r="B37" s="105" t="s">
        <v>50</v>
      </c>
      <c r="C37" s="106"/>
      <c r="D37" s="106"/>
      <c r="E37" s="106"/>
      <c r="F37" s="106"/>
      <c r="G37" s="107"/>
    </row>
    <row r="38" spans="1:7" s="10" customFormat="1" x14ac:dyDescent="0.25">
      <c r="A38" s="19">
        <v>19</v>
      </c>
      <c r="B38" s="85" t="s">
        <v>51</v>
      </c>
      <c r="C38" s="43">
        <v>12500</v>
      </c>
      <c r="D38" s="44" t="s">
        <v>0</v>
      </c>
      <c r="E38" s="44">
        <v>12</v>
      </c>
      <c r="F38" s="40">
        <v>0</v>
      </c>
      <c r="G38" s="48">
        <f t="shared" ref="G38:G39" si="7">ROUND(E38*F38,2)</f>
        <v>0</v>
      </c>
    </row>
    <row r="39" spans="1:7" x14ac:dyDescent="0.35">
      <c r="A39" s="19">
        <f>A38+1</f>
        <v>20</v>
      </c>
      <c r="B39" s="85" t="s">
        <v>52</v>
      </c>
      <c r="C39" s="43">
        <v>12500</v>
      </c>
      <c r="D39" s="44" t="s">
        <v>0</v>
      </c>
      <c r="E39" s="44">
        <v>1</v>
      </c>
      <c r="F39" s="40">
        <v>0</v>
      </c>
      <c r="G39" s="48">
        <f t="shared" si="7"/>
        <v>0</v>
      </c>
    </row>
    <row r="40" spans="1:7" s="10" customFormat="1" ht="16" thickBot="1" x14ac:dyDescent="0.3">
      <c r="A40" s="20" t="s">
        <v>16</v>
      </c>
      <c r="B40" s="101"/>
      <c r="C40" s="102"/>
      <c r="D40" s="102"/>
      <c r="E40" s="102"/>
      <c r="F40" s="60" t="s">
        <v>13</v>
      </c>
      <c r="G40" s="61">
        <f>SUM(G38:G39)</f>
        <v>0</v>
      </c>
    </row>
    <row r="41" spans="1:7" s="10" customFormat="1" ht="30" customHeight="1" thickTop="1" x14ac:dyDescent="0.3">
      <c r="A41" s="111" t="s">
        <v>26</v>
      </c>
      <c r="B41" s="112"/>
      <c r="C41" s="112"/>
      <c r="D41" s="112"/>
      <c r="E41" s="112"/>
      <c r="F41" s="112"/>
      <c r="G41" s="113"/>
    </row>
    <row r="42" spans="1:7" s="10" customFormat="1" ht="30" customHeight="1" x14ac:dyDescent="0.25">
      <c r="A42" s="57" t="s">
        <v>15</v>
      </c>
      <c r="B42" s="105" t="s">
        <v>53</v>
      </c>
      <c r="C42" s="106"/>
      <c r="D42" s="106"/>
      <c r="E42" s="106"/>
      <c r="F42" s="106"/>
      <c r="G42" s="107"/>
    </row>
    <row r="43" spans="1:7" x14ac:dyDescent="0.35">
      <c r="A43" s="19">
        <v>21</v>
      </c>
      <c r="B43" s="82" t="s">
        <v>54</v>
      </c>
      <c r="C43" s="41">
        <v>12500</v>
      </c>
      <c r="D43" s="42" t="s">
        <v>0</v>
      </c>
      <c r="E43" s="42">
        <v>3</v>
      </c>
      <c r="F43" s="39">
        <v>0</v>
      </c>
      <c r="G43" s="48">
        <f t="shared" ref="G43" si="8">ROUND(E43*F43,2)</f>
        <v>0</v>
      </c>
    </row>
    <row r="44" spans="1:7" s="10" customFormat="1" ht="16" thickBot="1" x14ac:dyDescent="0.3">
      <c r="A44" s="20" t="str">
        <f>A42</f>
        <v>F</v>
      </c>
      <c r="B44" s="100"/>
      <c r="C44" s="89"/>
      <c r="D44" s="89"/>
      <c r="E44" s="89"/>
      <c r="F44" s="60" t="s">
        <v>13</v>
      </c>
      <c r="G44" s="61">
        <f>SUM(G43:G43)</f>
        <v>0</v>
      </c>
    </row>
    <row r="45" spans="1:7" ht="36" customHeight="1" thickTop="1" x14ac:dyDescent="0.35">
      <c r="A45" s="25"/>
      <c r="B45" s="26" t="s">
        <v>14</v>
      </c>
      <c r="C45" s="27"/>
      <c r="D45" s="27"/>
      <c r="E45" s="27"/>
      <c r="F45" s="27"/>
      <c r="G45" s="49"/>
    </row>
    <row r="46" spans="1:7" s="10" customFormat="1" ht="32.15" customHeight="1" x14ac:dyDescent="0.25">
      <c r="A46" s="98" t="s">
        <v>27</v>
      </c>
      <c r="B46" s="99"/>
      <c r="C46" s="99"/>
      <c r="D46" s="99"/>
      <c r="E46" s="99"/>
      <c r="F46" s="28"/>
      <c r="G46" s="50"/>
    </row>
    <row r="47" spans="1:7" ht="30" customHeight="1" thickBot="1" x14ac:dyDescent="0.4">
      <c r="A47" s="20" t="str">
        <f>A7</f>
        <v>A</v>
      </c>
      <c r="B47" s="88" t="str">
        <f>B7</f>
        <v>SEATING</v>
      </c>
      <c r="C47" s="89"/>
      <c r="D47" s="89"/>
      <c r="E47" s="90"/>
      <c r="F47" s="21" t="s">
        <v>13</v>
      </c>
      <c r="G47" s="51">
        <f>G15</f>
        <v>0</v>
      </c>
    </row>
    <row r="48" spans="1:7" ht="30" customHeight="1" thickTop="1" thickBot="1" x14ac:dyDescent="0.4">
      <c r="A48" s="20" t="str">
        <f>A17</f>
        <v>B</v>
      </c>
      <c r="B48" s="91" t="str">
        <f>B17</f>
        <v>STORAGE</v>
      </c>
      <c r="C48" s="92"/>
      <c r="D48" s="92"/>
      <c r="E48" s="93"/>
      <c r="F48" s="21" t="s">
        <v>13</v>
      </c>
      <c r="G48" s="51">
        <f>G23</f>
        <v>0</v>
      </c>
    </row>
    <row r="49" spans="1:7" ht="30" customHeight="1" thickTop="1" thickBot="1" x14ac:dyDescent="0.4">
      <c r="A49" s="20" t="str">
        <f>A25</f>
        <v>C</v>
      </c>
      <c r="B49" s="91" t="str">
        <f>B25</f>
        <v>INDOOR TABLES</v>
      </c>
      <c r="C49" s="92"/>
      <c r="D49" s="92"/>
      <c r="E49" s="93"/>
      <c r="F49" s="21" t="s">
        <v>13</v>
      </c>
      <c r="G49" s="51">
        <f>G31</f>
        <v>0</v>
      </c>
    </row>
    <row r="50" spans="1:7" ht="30" customHeight="1" thickTop="1" thickBot="1" x14ac:dyDescent="0.4">
      <c r="A50" s="20" t="str">
        <f>A33</f>
        <v>D</v>
      </c>
      <c r="B50" s="91" t="str">
        <f>+B33</f>
        <v>BEDS</v>
      </c>
      <c r="C50" s="92"/>
      <c r="D50" s="92"/>
      <c r="E50" s="93"/>
      <c r="F50" s="21" t="s">
        <v>13</v>
      </c>
      <c r="G50" s="51">
        <f>G35</f>
        <v>0</v>
      </c>
    </row>
    <row r="51" spans="1:7" ht="30" customHeight="1" thickTop="1" thickBot="1" x14ac:dyDescent="0.4">
      <c r="A51" s="20" t="str">
        <f>A37</f>
        <v>E</v>
      </c>
      <c r="B51" s="29" t="str">
        <f>B37</f>
        <v>MATTRESSES</v>
      </c>
      <c r="C51" s="30"/>
      <c r="D51" s="30"/>
      <c r="E51" s="30"/>
      <c r="F51" s="21" t="s">
        <v>13</v>
      </c>
      <c r="G51" s="51">
        <f>G40</f>
        <v>0</v>
      </c>
    </row>
    <row r="52" spans="1:7" ht="30" customHeight="1" thickTop="1" thickBot="1" x14ac:dyDescent="0.4">
      <c r="A52" s="31" t="str">
        <f>A42</f>
        <v>F</v>
      </c>
      <c r="B52" s="29" t="str">
        <f>+B42</f>
        <v>OUTDOOR TABLE</v>
      </c>
      <c r="C52" s="30"/>
      <c r="D52" s="30"/>
      <c r="E52" s="30"/>
      <c r="F52" s="21" t="s">
        <v>13</v>
      </c>
      <c r="G52" s="51">
        <f>G44</f>
        <v>0</v>
      </c>
    </row>
    <row r="53" spans="1:7" ht="22.5" customHeight="1" thickTop="1" thickBot="1" x14ac:dyDescent="0.4">
      <c r="A53" s="32"/>
      <c r="B53" s="33"/>
      <c r="C53" s="34"/>
      <c r="D53" s="35"/>
      <c r="E53" s="35"/>
      <c r="F53" s="36"/>
      <c r="G53" s="37"/>
    </row>
    <row r="54" spans="1:7" s="9" customFormat="1" ht="37.9" customHeight="1" thickTop="1" x14ac:dyDescent="0.35">
      <c r="A54" s="94" t="s">
        <v>55</v>
      </c>
      <c r="B54" s="95"/>
      <c r="C54" s="95"/>
      <c r="D54" s="95"/>
      <c r="E54" s="95"/>
      <c r="F54" s="96">
        <f>SUM(G47:G52)</f>
        <v>0</v>
      </c>
      <c r="G54" s="97"/>
    </row>
    <row r="55" spans="1:7" s="9" customFormat="1" ht="37.9" customHeight="1" x14ac:dyDescent="0.35">
      <c r="A55" s="127"/>
      <c r="B55" s="128"/>
      <c r="C55" s="128"/>
      <c r="D55" s="128"/>
      <c r="E55" s="128"/>
      <c r="F55" s="124"/>
      <c r="G55" s="125"/>
    </row>
    <row r="56" spans="1:7" s="9" customFormat="1" ht="37.9" customHeight="1" x14ac:dyDescent="0.35">
      <c r="A56" s="122"/>
      <c r="B56" s="123"/>
      <c r="C56" s="123"/>
      <c r="D56" s="123"/>
      <c r="E56" s="123"/>
      <c r="F56" s="129"/>
      <c r="G56" s="130"/>
    </row>
    <row r="57" spans="1:7" ht="15.75" customHeight="1" x14ac:dyDescent="0.35">
      <c r="A57" s="8"/>
      <c r="B57" s="6"/>
      <c r="C57" s="7"/>
      <c r="D57" s="6"/>
      <c r="E57" s="6"/>
      <c r="F57" s="126" t="s">
        <v>56</v>
      </c>
      <c r="G57" s="5"/>
    </row>
  </sheetData>
  <sheetProtection algorithmName="SHA-512" hashValue="DEObYdVh70q7/iN1nsqEMhy2X3JLTXp8NS9H18HIotzFx/tmiZaipr7j7DWmY7uMYAyoVU05TlOQlaAvnVVPkQ==" saltValue="QOJNoADyZ5S/ot/Mv8rZxg==" spinCount="100000" sheet="1" objects="1" scenarios="1"/>
  <mergeCells count="24">
    <mergeCell ref="A6:E6"/>
    <mergeCell ref="B15:E15"/>
    <mergeCell ref="B17:G17"/>
    <mergeCell ref="B25:G25"/>
    <mergeCell ref="B33:G33"/>
    <mergeCell ref="A32:G32"/>
    <mergeCell ref="A24:G24"/>
    <mergeCell ref="A16:G16"/>
    <mergeCell ref="A46:E46"/>
    <mergeCell ref="B23:E23"/>
    <mergeCell ref="B44:E44"/>
    <mergeCell ref="B40:E40"/>
    <mergeCell ref="B35:E35"/>
    <mergeCell ref="B31:E31"/>
    <mergeCell ref="B37:G37"/>
    <mergeCell ref="B42:G42"/>
    <mergeCell ref="A36:G36"/>
    <mergeCell ref="A41:G41"/>
    <mergeCell ref="B47:E47"/>
    <mergeCell ref="B48:E48"/>
    <mergeCell ref="A54:E54"/>
    <mergeCell ref="F54:G54"/>
    <mergeCell ref="B49:E49"/>
    <mergeCell ref="B50:E50"/>
  </mergeCells>
  <pageMargins left="0.5" right="0.5" top="0.75" bottom="0.75" header="0.25" footer="0.25"/>
  <pageSetup scale="69" orientation="portrait" r:id="rId1"/>
  <headerFooter alignWithMargins="0">
    <oddHeader>&amp;LThe City of Winnipeg
Tender No. 777-2023
&amp;RBid Submission
 Page &amp;P of &amp;N</oddHeader>
    <oddFooter xml:space="preserve">&amp;R__________________
Name of Bidder                    </oddFooter>
  </headerFooter>
  <rowBreaks count="5" manualBreakCount="5">
    <brk id="15" max="6" man="1"/>
    <brk id="23" max="6" man="1"/>
    <brk id="31" max="6" man="1"/>
    <brk id="35" max="6" man="1"/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Oseghale, Ekie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2024-08-12T17:57:23Z</dcterms:modified>
</cp:coreProperties>
</file>