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7-2023 PWD-Eng Locals\"/>
    </mc:Choice>
  </mc:AlternateContent>
  <xr:revisionPtr revIDLastSave="0" documentId="13_ncr:1_{C8B327B3-1D99-474B-A814-4F1C3C2593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PRICES'!$B$1:$H$592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PRICES'!$B$1:$IV$458</definedName>
    <definedName name="XITEMS">'FORM B - PRICES'!$B$6:$IV$458</definedName>
  </definedNames>
  <calcPr calcId="191029" fullPrecision="0"/>
</workbook>
</file>

<file path=xl/calcChain.xml><?xml version="1.0" encoding="utf-8"?>
<calcChain xmlns="http://schemas.openxmlformats.org/spreadsheetml/2006/main">
  <c r="H277" i="1" l="1"/>
  <c r="H128" i="1"/>
  <c r="H356" i="1" l="1"/>
  <c r="H204" i="1"/>
  <c r="H416" i="1"/>
  <c r="H134" i="1" l="1"/>
  <c r="H324" i="1"/>
  <c r="H96" i="1"/>
  <c r="H171" i="1"/>
  <c r="H245" i="1"/>
  <c r="H355" i="1"/>
  <c r="H54" i="1" l="1"/>
  <c r="H115" i="1" l="1"/>
  <c r="H118" i="1"/>
  <c r="H412" i="1"/>
  <c r="H362" i="1"/>
  <c r="H411" i="1"/>
  <c r="H294" i="1" l="1"/>
  <c r="H291" i="1"/>
  <c r="H283" i="1"/>
  <c r="H537" i="1"/>
  <c r="H535" i="1"/>
  <c r="H532" i="1"/>
  <c r="H529" i="1"/>
  <c r="H394" i="1" l="1"/>
  <c r="H429" i="1"/>
  <c r="H409" i="1"/>
  <c r="H435" i="1" l="1"/>
  <c r="H577" i="1"/>
  <c r="H574" i="1"/>
  <c r="H557" i="1" l="1"/>
  <c r="H555" i="1"/>
  <c r="H553" i="1"/>
  <c r="H570" i="1"/>
  <c r="H569" i="1"/>
  <c r="H549" i="1"/>
  <c r="H547" i="1"/>
  <c r="H545" i="1"/>
  <c r="H542" i="1"/>
  <c r="H566" i="1"/>
  <c r="H565" i="1"/>
  <c r="H562" i="1"/>
  <c r="H560" i="1"/>
  <c r="H367" i="1"/>
  <c r="H508" i="1" l="1"/>
  <c r="H512" i="1"/>
  <c r="H510" i="1"/>
  <c r="H505" i="1"/>
  <c r="H525" i="1"/>
  <c r="H523" i="1"/>
  <c r="H518" i="1"/>
  <c r="H520" i="1"/>
  <c r="H516" i="1"/>
  <c r="H501" i="1"/>
  <c r="H497" i="1"/>
  <c r="H486" i="1" l="1"/>
  <c r="H484" i="1"/>
  <c r="H478" i="1"/>
  <c r="H480" i="1"/>
  <c r="H475" i="1"/>
  <c r="H471" i="1" l="1"/>
  <c r="H469" i="1"/>
  <c r="H467" i="1"/>
  <c r="H493" i="1" l="1"/>
  <c r="H490" i="1"/>
  <c r="H463" i="1"/>
  <c r="H578" i="1" l="1"/>
  <c r="H444" i="1"/>
  <c r="H441" i="1"/>
  <c r="H443" i="1"/>
  <c r="H440" i="1"/>
  <c r="H447" i="1"/>
  <c r="H446" i="1"/>
  <c r="H445" i="1"/>
  <c r="H398" i="1" l="1"/>
  <c r="H27" i="1"/>
  <c r="H321" i="1"/>
  <c r="H242" i="1"/>
  <c r="H168" i="1"/>
  <c r="H93" i="1"/>
  <c r="H14" i="1"/>
  <c r="H57" i="1" l="1"/>
  <c r="H377" i="1" l="1"/>
  <c r="H298" i="1"/>
  <c r="H220" i="1"/>
  <c r="H146" i="1"/>
  <c r="H70" i="1"/>
  <c r="H426" i="1" l="1"/>
  <c r="C584" i="1"/>
  <c r="B584" i="1"/>
  <c r="H341" i="1"/>
  <c r="H262" i="1"/>
  <c r="H189" i="1"/>
  <c r="H35" i="1"/>
  <c r="H112" i="1"/>
  <c r="H50" i="1"/>
  <c r="H401" i="1"/>
  <c r="H420" i="1"/>
  <c r="H422" i="1"/>
  <c r="C457" i="1"/>
  <c r="C588" i="1" s="1"/>
  <c r="B457" i="1"/>
  <c r="B588" i="1" s="1"/>
  <c r="H456" i="1"/>
  <c r="H453" i="1"/>
  <c r="H452" i="1"/>
  <c r="H451" i="1"/>
  <c r="H449" i="1"/>
  <c r="H438" i="1"/>
  <c r="H437" i="1"/>
  <c r="H431" i="1"/>
  <c r="H427" i="1"/>
  <c r="H425" i="1"/>
  <c r="H424" i="1"/>
  <c r="H417" i="1"/>
  <c r="H415" i="1"/>
  <c r="H407" i="1"/>
  <c r="H406" i="1"/>
  <c r="H403" i="1"/>
  <c r="H397" i="1"/>
  <c r="H396" i="1"/>
  <c r="H352" i="1"/>
  <c r="H354" i="1"/>
  <c r="H346" i="1"/>
  <c r="H347" i="1"/>
  <c r="H340" i="1"/>
  <c r="H337" i="1"/>
  <c r="H336" i="1"/>
  <c r="H332" i="1"/>
  <c r="H330" i="1"/>
  <c r="H333" i="1"/>
  <c r="H327" i="1"/>
  <c r="H323" i="1"/>
  <c r="H326" i="1"/>
  <c r="H328" i="1"/>
  <c r="C391" i="1"/>
  <c r="C587" i="1" s="1"/>
  <c r="B391" i="1"/>
  <c r="B587" i="1" s="1"/>
  <c r="H390" i="1"/>
  <c r="H388" i="1"/>
  <c r="H387" i="1"/>
  <c r="H384" i="1"/>
  <c r="H383" i="1"/>
  <c r="H382" i="1"/>
  <c r="H381" i="1"/>
  <c r="H380" i="1"/>
  <c r="H379" i="1"/>
  <c r="H375" i="1"/>
  <c r="H373" i="1"/>
  <c r="H371" i="1"/>
  <c r="H370" i="1"/>
  <c r="H368" i="1"/>
  <c r="H364" i="1"/>
  <c r="H359" i="1"/>
  <c r="H357" i="1"/>
  <c r="H349" i="1"/>
  <c r="H348" i="1"/>
  <c r="H345" i="1"/>
  <c r="H344" i="1"/>
  <c r="H339" i="1"/>
  <c r="H318" i="1"/>
  <c r="H317" i="1"/>
  <c r="H261" i="1"/>
  <c r="H260" i="1"/>
  <c r="H34" i="1"/>
  <c r="H33" i="1"/>
  <c r="H457" i="1" l="1"/>
  <c r="H588" i="1" s="1"/>
  <c r="H338" i="1"/>
  <c r="H391" i="1" l="1"/>
  <c r="H587" i="1" s="1"/>
  <c r="H253" i="1"/>
  <c r="H254" i="1"/>
  <c r="H251" i="1"/>
  <c r="H248" i="1"/>
  <c r="H249" i="1"/>
  <c r="H247" i="1"/>
  <c r="H244" i="1"/>
  <c r="C313" i="1"/>
  <c r="C586" i="1" s="1"/>
  <c r="B313" i="1"/>
  <c r="B586" i="1" s="1"/>
  <c r="H312" i="1"/>
  <c r="H310" i="1"/>
  <c r="H309" i="1"/>
  <c r="H306" i="1"/>
  <c r="H305" i="1"/>
  <c r="H304" i="1"/>
  <c r="H303" i="1"/>
  <c r="H302" i="1"/>
  <c r="H301" i="1"/>
  <c r="H300" i="1"/>
  <c r="H296" i="1"/>
  <c r="H293" i="1"/>
  <c r="H289" i="1"/>
  <c r="H288" i="1"/>
  <c r="H286" i="1"/>
  <c r="H285" i="1"/>
  <c r="H280" i="1"/>
  <c r="H278" i="1"/>
  <c r="H276" i="1"/>
  <c r="H275" i="1"/>
  <c r="H273" i="1"/>
  <c r="H270" i="1"/>
  <c r="H269" i="1"/>
  <c r="H268" i="1"/>
  <c r="H267" i="1"/>
  <c r="H266" i="1"/>
  <c r="H265" i="1"/>
  <c r="H259" i="1"/>
  <c r="H258" i="1"/>
  <c r="H257" i="1"/>
  <c r="H239" i="1"/>
  <c r="H238" i="1"/>
  <c r="H64" i="1"/>
  <c r="H63" i="1"/>
  <c r="H55" i="1"/>
  <c r="H48" i="1"/>
  <c r="H84" i="1"/>
  <c r="H313" i="1" l="1"/>
  <c r="H586" i="1" s="1"/>
  <c r="H159" i="1"/>
  <c r="H141" i="1"/>
  <c r="H233" i="1"/>
  <c r="H109" i="1"/>
  <c r="H108" i="1"/>
  <c r="H107" i="1"/>
  <c r="H99" i="1"/>
  <c r="H98" i="1"/>
  <c r="H95" i="1"/>
  <c r="H125" i="1"/>
  <c r="H123" i="1"/>
  <c r="C160" i="1"/>
  <c r="B160" i="1"/>
  <c r="H157" i="1"/>
  <c r="H156" i="1"/>
  <c r="H153" i="1"/>
  <c r="H152" i="1"/>
  <c r="H151" i="1"/>
  <c r="H150" i="1"/>
  <c r="H149" i="1"/>
  <c r="H148" i="1"/>
  <c r="H144" i="1"/>
  <c r="H142" i="1"/>
  <c r="H140" i="1"/>
  <c r="H139" i="1"/>
  <c r="H137" i="1"/>
  <c r="H136" i="1"/>
  <c r="H131" i="1"/>
  <c r="H129" i="1"/>
  <c r="H127" i="1"/>
  <c r="H126" i="1"/>
  <c r="H120" i="1"/>
  <c r="H119" i="1"/>
  <c r="H117" i="1"/>
  <c r="H116" i="1"/>
  <c r="H111" i="1"/>
  <c r="H110" i="1"/>
  <c r="H104" i="1"/>
  <c r="H103" i="1"/>
  <c r="H101" i="1"/>
  <c r="H90" i="1"/>
  <c r="H89" i="1"/>
  <c r="H214" i="1"/>
  <c r="H213" i="1"/>
  <c r="H202" i="1"/>
  <c r="H201" i="1"/>
  <c r="H188" i="1"/>
  <c r="H187" i="1"/>
  <c r="H160" i="1" l="1"/>
  <c r="H584" i="1" l="1"/>
  <c r="H193" i="1" l="1"/>
  <c r="H184" i="1"/>
  <c r="H186" i="1"/>
  <c r="H185" i="1"/>
  <c r="H170" i="1"/>
  <c r="H176" i="1"/>
  <c r="H174" i="1"/>
  <c r="H173" i="1"/>
  <c r="H175" i="1"/>
  <c r="H231" i="1"/>
  <c r="H230" i="1"/>
  <c r="H227" i="1"/>
  <c r="H226" i="1"/>
  <c r="H225" i="1"/>
  <c r="H224" i="1"/>
  <c r="H223" i="1"/>
  <c r="H222" i="1"/>
  <c r="H218" i="1"/>
  <c r="H216" i="1"/>
  <c r="H211" i="1"/>
  <c r="H210" i="1"/>
  <c r="H207" i="1"/>
  <c r="H205" i="1"/>
  <c r="H203" i="1"/>
  <c r="H199" i="1"/>
  <c r="H196" i="1"/>
  <c r="H195" i="1"/>
  <c r="H194" i="1"/>
  <c r="H192" i="1"/>
  <c r="H181" i="1"/>
  <c r="H180" i="1"/>
  <c r="H178" i="1"/>
  <c r="H165" i="1"/>
  <c r="H164" i="1"/>
  <c r="H234" i="1" l="1"/>
  <c r="H82" i="1"/>
  <c r="H81" i="1"/>
  <c r="H78" i="1"/>
  <c r="H77" i="1"/>
  <c r="H76" i="1"/>
  <c r="H75" i="1"/>
  <c r="H74" i="1"/>
  <c r="H73" i="1"/>
  <c r="H72" i="1"/>
  <c r="H68" i="1"/>
  <c r="H66" i="1"/>
  <c r="H61" i="1"/>
  <c r="H60" i="1"/>
  <c r="H49" i="1" l="1"/>
  <c r="H51" i="1"/>
  <c r="H46" i="1"/>
  <c r="H42" i="1"/>
  <c r="H43" i="1"/>
  <c r="H41" i="1"/>
  <c r="H40" i="1"/>
  <c r="H39" i="1"/>
  <c r="H38" i="1"/>
  <c r="H32" i="1"/>
  <c r="H31" i="1"/>
  <c r="H30" i="1"/>
  <c r="H25" i="1"/>
  <c r="H24" i="1"/>
  <c r="H22" i="1"/>
  <c r="H20" i="1"/>
  <c r="H19" i="1"/>
  <c r="H18" i="1"/>
  <c r="H16" i="1"/>
  <c r="H13" i="1"/>
  <c r="H10" i="1"/>
  <c r="H9" i="1"/>
  <c r="H85" i="1" l="1"/>
  <c r="C590" i="1" l="1"/>
  <c r="B590" i="1"/>
  <c r="C581" i="1"/>
  <c r="B581" i="1"/>
  <c r="H580" i="1"/>
  <c r="H581" i="1" s="1"/>
  <c r="H590" i="1" s="1"/>
  <c r="H589" i="1" l="1"/>
  <c r="H585" i="1"/>
  <c r="B589" i="1"/>
  <c r="B585" i="1"/>
  <c r="B583" i="1"/>
  <c r="B578" i="1"/>
  <c r="B234" i="1"/>
  <c r="B85" i="1"/>
  <c r="C589" i="1"/>
  <c r="C585" i="1"/>
  <c r="C583" i="1"/>
  <c r="C578" i="1"/>
  <c r="C234" i="1"/>
  <c r="C85" i="1"/>
  <c r="H583" i="1" l="1"/>
  <c r="G591" i="1" l="1"/>
</calcChain>
</file>

<file path=xl/sharedStrings.xml><?xml version="1.0" encoding="utf-8"?>
<sst xmlns="http://schemas.openxmlformats.org/spreadsheetml/2006/main" count="2211" uniqueCount="572">
  <si>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</si>
  <si>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</si>
  <si>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</si>
  <si>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</si>
  <si>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</si>
  <si>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</si>
  <si>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</si>
  <si>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</si>
  <si>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</si>
  <si>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</si>
  <si>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</si>
  <si>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</si>
  <si>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</si>
  <si>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</si>
  <si>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</si>
  <si>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</si>
  <si>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</si>
  <si>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</si>
  <si>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</si>
  <si>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</si>
  <si>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</si>
  <si>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</si>
  <si>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</si>
  <si>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</si>
  <si>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</si>
  <si>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</si>
  <si>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</si>
  <si>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</si>
  <si>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</si>
  <si>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</si>
  <si>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</si>
  <si>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</si>
  <si>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</si>
  <si>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</si>
  <si>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</si>
  <si>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</si>
  <si>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</si>
  <si>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</si>
  <si>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</si>
  <si>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</si>
  <si>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</si>
  <si>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</si>
  <si>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</si>
  <si>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</si>
  <si>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</si>
  <si>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</si>
  <si>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</si>
  <si>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</si>
  <si>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</si>
  <si>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</si>
  <si>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</si>
  <si>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</si>
  <si>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</si>
  <si>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</si>
  <si>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</si>
  <si>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</si>
  <si>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</si>
  <si>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</si>
  <si>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</si>
  <si>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</si>
  <si>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</si>
  <si>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</si>
  <si>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</si>
  <si>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</si>
  <si>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</si>
  <si>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</si>
  <si>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</si>
  <si>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</si>
  <si>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</si>
  <si>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</si>
  <si>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</si>
  <si>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</si>
  <si>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</si>
  <si>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</si>
  <si>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</si>
  <si>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</si>
  <si>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</si>
  <si>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</si>
  <si>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</si>
  <si>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</si>
  <si>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</si>
  <si>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</si>
  <si>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</si>
  <si>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</si>
  <si>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</si>
  <si>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</si>
  <si>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</si>
  <si>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</si>
  <si>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</si>
  <si>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</si>
  <si>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</si>
  <si>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</si>
  <si>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</si>
  <si>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</si>
  <si>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</si>
  <si>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</si>
  <si>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</si>
  <si>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</si>
  <si>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</si>
  <si>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</si>
  <si>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</si>
  <si>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</si>
  <si>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</si>
  <si>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</si>
  <si>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</si>
  <si>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</si>
  <si>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</si>
  <si>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</si>
  <si>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</si>
  <si>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</si>
  <si>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</si>
  <si>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</si>
  <si>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</si>
  <si>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</si>
  <si>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</si>
  <si>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</si>
  <si>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</si>
  <si>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</si>
  <si>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</si>
  <si>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</si>
  <si>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</si>
  <si>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</si>
  <si>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</si>
  <si>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</si>
  <si>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</si>
  <si>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</si>
  <si>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A.22</t>
  </si>
  <si>
    <t>A.23</t>
  </si>
  <si>
    <t>A.24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</si>
  <si>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</si>
  <si>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</si>
  <si>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</si>
  <si>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</si>
  <si>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</si>
  <si>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</si>
  <si>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</si>
  <si>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</si>
  <si>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</si>
  <si>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</si>
  <si>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</si>
  <si>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</si>
  <si>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</si>
  <si>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</si>
  <si>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</si>
  <si>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</si>
  <si>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</si>
  <si>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</si>
  <si>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</si>
  <si>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</si>
  <si>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</si>
  <si>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</si>
  <si>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</si>
  <si>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</si>
  <si>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A.1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</si>
  <si>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</si>
  <si>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</si>
  <si>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</si>
  <si>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</si>
  <si>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</si>
  <si>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</si>
  <si>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</si>
  <si>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</si>
  <si>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</si>
  <si>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</si>
  <si>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</si>
  <si>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</si>
  <si>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</si>
  <si>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</si>
  <si>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ROADWORK - NEW CONSTRUCTION</t>
  </si>
  <si>
    <t>SD-024, 1200 mm deep</t>
  </si>
  <si>
    <t>300 mm, PVC</t>
  </si>
  <si>
    <t>A.33</t>
  </si>
  <si>
    <t xml:space="preserve">300 mm </t>
  </si>
  <si>
    <t>E032</t>
  </si>
  <si>
    <t>Connecting to Existing Manhole</t>
  </si>
  <si>
    <t>E033</t>
  </si>
  <si>
    <t>250 mm Catch Basin Lead</t>
  </si>
  <si>
    <t>F004</t>
  </si>
  <si>
    <t>38 mm</t>
  </si>
  <si>
    <t>WATER AND WASTE WORK</t>
  </si>
  <si>
    <t>E017</t>
  </si>
  <si>
    <t>Sewer Repair - Up to 3.0 Meters Long</t>
  </si>
  <si>
    <t>Class 3 Backfill</t>
  </si>
  <si>
    <t>E022A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</si>
  <si>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</si>
  <si>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</si>
  <si>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</si>
  <si>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</si>
  <si>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</si>
  <si>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</si>
  <si>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</si>
  <si>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</si>
  <si>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</si>
  <si>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</si>
  <si>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</si>
  <si>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</si>
  <si>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</si>
  <si>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</si>
  <si>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</si>
  <si>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</si>
  <si>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</si>
  <si>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</si>
  <si>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</si>
  <si>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</si>
  <si>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</si>
  <si>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</si>
  <si>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</si>
  <si>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</si>
  <si>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</si>
  <si>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</si>
  <si>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</si>
  <si>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</si>
  <si>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</si>
  <si>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</si>
  <si>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</si>
  <si>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</si>
  <si>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</si>
  <si>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</si>
  <si>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</si>
  <si>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</si>
  <si>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</si>
  <si>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</si>
  <si>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</si>
  <si>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</si>
  <si>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</si>
  <si>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</si>
  <si>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</si>
  <si>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</si>
  <si>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</si>
  <si>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</si>
  <si>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</si>
  <si>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</si>
  <si>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</si>
  <si>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</si>
  <si>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</si>
  <si>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</si>
  <si>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</si>
  <si>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</si>
  <si>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</si>
  <si>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</si>
  <si>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</si>
  <si>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</si>
  <si>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</si>
  <si>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</si>
  <si>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</si>
  <si>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</si>
  <si>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</si>
  <si>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</si>
  <si>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</si>
  <si>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</si>
  <si>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</si>
  <si>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</si>
  <si>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</si>
  <si>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</si>
  <si>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</si>
  <si>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</si>
  <si>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</si>
  <si>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</si>
  <si>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</si>
  <si>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</si>
  <si>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</si>
  <si>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</si>
  <si>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</si>
  <si>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</si>
  <si>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</si>
  <si>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</si>
  <si>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</si>
  <si>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</si>
  <si>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</si>
  <si>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</si>
  <si>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</si>
  <si>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</si>
  <si>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</si>
  <si>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</si>
  <si>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</si>
  <si>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</si>
  <si>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</si>
  <si>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</si>
  <si>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</si>
  <si>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</si>
  <si>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</si>
  <si>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</si>
  <si>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</si>
  <si>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</si>
  <si>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</si>
  <si>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</si>
  <si>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</si>
  <si>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</si>
  <si>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</si>
  <si>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</si>
  <si>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</si>
  <si>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</si>
  <si>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</si>
  <si>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</si>
  <si>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</si>
  <si>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SD-200</t>
  </si>
  <si>
    <t>SD-200            SD-203B</t>
  </si>
  <si>
    <t>E020</t>
  </si>
  <si>
    <t xml:space="preserve">Sewer Repair - In Addition to First 3.0 Meters </t>
  </si>
  <si>
    <t>C.26</t>
  </si>
  <si>
    <t>C.27</t>
  </si>
  <si>
    <t>C.28</t>
  </si>
  <si>
    <t>C.29</t>
  </si>
  <si>
    <t>C.30</t>
  </si>
  <si>
    <t>C.31</t>
  </si>
  <si>
    <t>B.31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</si>
  <si>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</si>
  <si>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</si>
  <si>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</si>
  <si>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</si>
  <si>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</si>
  <si>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</si>
  <si>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</si>
  <si>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</si>
  <si>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BRONX AVENUE - HENDERSON HIGHWAY TO ROCH STREET, REHABILITATION</t>
  </si>
  <si>
    <t>A010C1</t>
  </si>
  <si>
    <t>B004</t>
  </si>
  <si>
    <t>Slab Replacement</t>
  </si>
  <si>
    <t xml:space="preserve">CW 3230-R8, E^
</t>
  </si>
  <si>
    <t>B014</t>
  </si>
  <si>
    <t>B017</t>
  </si>
  <si>
    <t>Partial Slab Patches</t>
  </si>
  <si>
    <t>B030</t>
  </si>
  <si>
    <t>B031</t>
  </si>
  <si>
    <t>B032</t>
  </si>
  <si>
    <t>B033</t>
  </si>
  <si>
    <t>B044-24</t>
  </si>
  <si>
    <t>B155rl^1</t>
  </si>
  <si>
    <t>B155rl^2</t>
  </si>
  <si>
    <t>3 m to 30 m</t>
  </si>
  <si>
    <t>B155rl^3</t>
  </si>
  <si>
    <t xml:space="preserve">c) </t>
  </si>
  <si>
    <t xml:space="preserve"> Greater than 30 m</t>
  </si>
  <si>
    <t>CW 3410-R12</t>
  </si>
  <si>
    <t>B206</t>
  </si>
  <si>
    <t>Supply and Install Pavement Repair Fabric</t>
  </si>
  <si>
    <t>B206A</t>
  </si>
  <si>
    <t>Type A</t>
  </si>
  <si>
    <t>E.23</t>
  </si>
  <si>
    <t>E034</t>
  </si>
  <si>
    <t>E.12</t>
  </si>
  <si>
    <t>Connecting to Existing Catch Basin</t>
  </si>
  <si>
    <t>E035</t>
  </si>
  <si>
    <t>250 mm Drainage Connection Pipe</t>
  </si>
  <si>
    <t>F.3</t>
  </si>
  <si>
    <t>F.4</t>
  </si>
  <si>
    <t>F.5</t>
  </si>
  <si>
    <t>F.6</t>
  </si>
  <si>
    <t>F.7</t>
  </si>
  <si>
    <t>F015</t>
  </si>
  <si>
    <t>F.11</t>
  </si>
  <si>
    <t>Adjustment of Curb and Gutter Frames</t>
  </si>
  <si>
    <t>HELMSDALE AVE - HENDERSON HIGHWAY TO BRAZIER STREET, REHABILITATION</t>
  </si>
  <si>
    <t>E.10</t>
  </si>
  <si>
    <t>HAZEL DELL AVE - HENDERSON HIGHWAY TO BRAZIER STREET, REHABILITATION</t>
  </si>
  <si>
    <t>Tree Stump Grinding</t>
  </si>
  <si>
    <t>LINDEN AVENUE - HENDERSON HIGHWAY TO ROCH STREET, REHABILITATION</t>
  </si>
  <si>
    <t>OAKVIEW AVENUE - HENDERSON HIGHWAY TO BRAZIER STREET, REHABILITATION</t>
  </si>
  <si>
    <t>RALEIGH STREET - GILMORE AVENUE TO GLENWAY AVENUE, ASPHALT RESURFACE</t>
  </si>
  <si>
    <t>B125A</t>
  </si>
  <si>
    <t>Removal of Precast Sidewalk Blocks</t>
  </si>
  <si>
    <t>F.2</t>
  </si>
  <si>
    <t>A013</t>
  </si>
  <si>
    <t xml:space="preserve">Ditch Grading </t>
  </si>
  <si>
    <t>E069</t>
  </si>
  <si>
    <t>E.32</t>
  </si>
  <si>
    <t>Removal of Existing Culverts</t>
  </si>
  <si>
    <t>CW 3610-R5</t>
  </si>
  <si>
    <t>E070</t>
  </si>
  <si>
    <t>Disposal of Existing Culverts</t>
  </si>
  <si>
    <t>E071</t>
  </si>
  <si>
    <t>Culvert End Markers</t>
  </si>
  <si>
    <t>E052s</t>
  </si>
  <si>
    <t>E.26</t>
  </si>
  <si>
    <t>Corrugated Steel Pipe Culvert - Supply</t>
  </si>
  <si>
    <t>E053As</t>
  </si>
  <si>
    <t>E057i</t>
  </si>
  <si>
    <t>E.27</t>
  </si>
  <si>
    <t>Corrugated Steel Pipe Culvert - Install</t>
  </si>
  <si>
    <t>E058Ai</t>
  </si>
  <si>
    <t>E055s</t>
  </si>
  <si>
    <t>E060i</t>
  </si>
  <si>
    <t>BRONX AVENUE - HENDERSON HIGHWAY TO ROCH STREET</t>
  </si>
  <si>
    <t>Remove and Replace Manhole</t>
  </si>
  <si>
    <t>SD-010</t>
  </si>
  <si>
    <t>1200mm Diameter</t>
  </si>
  <si>
    <t>vert.m.</t>
  </si>
  <si>
    <t>Asset # MH40005925</t>
  </si>
  <si>
    <t>Asset # MH40005905</t>
  </si>
  <si>
    <t>Existing Manhole and Catch Basin Repairs</t>
  </si>
  <si>
    <t>Patching Existing Manholes</t>
  </si>
  <si>
    <t>Asset # MH70003465</t>
  </si>
  <si>
    <t>Asset # MA0006490</t>
  </si>
  <si>
    <t>E017G</t>
  </si>
  <si>
    <t>E017H</t>
  </si>
  <si>
    <t>G.6</t>
  </si>
  <si>
    <t>Sewer Inspection (following repair)</t>
  </si>
  <si>
    <t>CW 2145-R4</t>
  </si>
  <si>
    <t>E022E</t>
  </si>
  <si>
    <t>G.7</t>
  </si>
  <si>
    <t>Connecting Existing Sewer Service to New Sewer</t>
  </si>
  <si>
    <t>150 mm</t>
  </si>
  <si>
    <t>300 mm, CS (Concrete)</t>
  </si>
  <si>
    <t>E.9</t>
  </si>
  <si>
    <t>E020E</t>
  </si>
  <si>
    <t>E020F</t>
  </si>
  <si>
    <t>300 mm</t>
  </si>
  <si>
    <t>Asset # MA0005134</t>
  </si>
  <si>
    <t>HELMSDALE AVE - HENDERSON HIGHWAY TO BRAZIER STREET</t>
  </si>
  <si>
    <t>New Manhole on Existing Sewer</t>
  </si>
  <si>
    <t>SD-010 (1200mm diameter base)</t>
  </si>
  <si>
    <t>New Manhole (@ 1+03)</t>
  </si>
  <si>
    <t>Asset # MH40005914</t>
  </si>
  <si>
    <t>Asset # MA0006470</t>
  </si>
  <si>
    <t>Remove and Replace Benching of Existing Manhole</t>
  </si>
  <si>
    <t>Asset # MH40005901</t>
  </si>
  <si>
    <t>Asset # MA0006404</t>
  </si>
  <si>
    <t xml:space="preserve">225 mm </t>
  </si>
  <si>
    <t>225 mm</t>
  </si>
  <si>
    <t>225 mm, CS (Concrete)</t>
  </si>
  <si>
    <t>F.22</t>
  </si>
  <si>
    <t>In a Trench, Class B Type Compacted Sand Bedding, Class 2 Backfill</t>
  </si>
  <si>
    <t>OAKVIEW AVE - HENDERSON HIGHWAY TO BRAZIER STREET</t>
  </si>
  <si>
    <t>Asset # MH40006082</t>
  </si>
  <si>
    <t>Asset # MH40006130</t>
  </si>
  <si>
    <t>Asset # MA0006694</t>
  </si>
  <si>
    <t>Asset # MH40006120</t>
  </si>
  <si>
    <t>Asset # MA0006562</t>
  </si>
  <si>
    <t>RALEIGH ST - GILMORE AVE TO GLENWAY AVE</t>
  </si>
  <si>
    <t>Asset # MH40001359</t>
  </si>
  <si>
    <t>B129r</t>
  </si>
  <si>
    <t>Curb and Gutter</t>
  </si>
  <si>
    <t>LINDEN AVENUE - HENDERSON HIGHWAY TO ROCH STREET</t>
  </si>
  <si>
    <t>Asset # MH40006202</t>
  </si>
  <si>
    <t>Asset # MH70002039</t>
  </si>
  <si>
    <t>Asset # MH40006150</t>
  </si>
  <si>
    <t>E.11</t>
  </si>
  <si>
    <t>E044</t>
  </si>
  <si>
    <t>E.17</t>
  </si>
  <si>
    <t>Abandoning  Existing Catch Basins</t>
  </si>
  <si>
    <t>B145i</t>
  </si>
  <si>
    <t>B143i</t>
  </si>
  <si>
    <t>Construction of 150 mm Type 1 Concrete Pavement (Reinforced)</t>
  </si>
  <si>
    <t>Construction of 150 mm Type 2 Concrete Pavement (Reinforced)</t>
  </si>
  <si>
    <t>Base Course Material - Granular C</t>
  </si>
  <si>
    <t>150 mm Type 2 Concrete Pavement (Reinforced)</t>
  </si>
  <si>
    <t>150 mm Type 2 Concrete Pavement (Type A)</t>
  </si>
  <si>
    <t>150 mm Type 2 Concrete Pavement (Type B)</t>
  </si>
  <si>
    <t>150 mm Type 2 Concrete Pavement (Type D)</t>
  </si>
  <si>
    <t>100 mm Type 5 Concrete Sidewalk</t>
  </si>
  <si>
    <t>Type 2 Concrete Barrier (125 mm reveal ht, Dowelled)</t>
  </si>
  <si>
    <t>Type 2 Concrete Modified Barrier (125 mm reveal ht, Dowelled)</t>
  </si>
  <si>
    <t>Type 2 Concrete Curb Ramp (8-12 mm reveal ht, Monolithic)</t>
  </si>
  <si>
    <t>150 mm Type 2 Concrete Pavement (Type C)</t>
  </si>
  <si>
    <t>150 mm Type 1 Concrete Pavement (Type A)</t>
  </si>
  <si>
    <t>Type 1 Concrete Curb and Gutter (150 mm reveal ht, Modified Barrier, Integral,  600 mm width, 150 mm Plain Concrete Pavement)</t>
  </si>
  <si>
    <t>Type 1 Concrete Curb and Gutter (8-12 mm reveal ht, Curb Ramp,  Integral, 600 mm width, 150 mm Plain Concrete Pavement)</t>
  </si>
  <si>
    <t>Type 1 Concrete Barrier (^ mm reveal ht, Dowelled)</t>
  </si>
  <si>
    <t>Type 1 Concrete Curb Ramp (8-12 mm reveal ht, Monolithic)</t>
  </si>
  <si>
    <t>Type 1 Concrete Modified Barrier (150 mm reveal ht, Dowelled)</t>
  </si>
  <si>
    <t>(300 mm, 16  gauge, Galvanized)</t>
  </si>
  <si>
    <t>(450 mm, 16  gauge, Galvanized)</t>
  </si>
  <si>
    <t>B.32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</si>
  <si>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</si>
  <si>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</si>
  <si>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</si>
  <si>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</si>
  <si>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</si>
  <si>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</si>
  <si>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</si>
  <si>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</si>
  <si>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</si>
  <si>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</si>
  <si>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</si>
  <si>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</si>
  <si>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</si>
  <si>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</si>
  <si>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</si>
  <si>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</si>
  <si>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</si>
  <si>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</si>
  <si>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</si>
  <si>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</si>
  <si>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</si>
  <si>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</si>
  <si>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</si>
  <si>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</si>
  <si>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</si>
  <si>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</si>
  <si>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</si>
  <si>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E.13</t>
  </si>
  <si>
    <t>E.14</t>
  </si>
  <si>
    <t>E.15</t>
  </si>
  <si>
    <t>E.16</t>
  </si>
  <si>
    <t>E.18</t>
  </si>
  <si>
    <t>E.19</t>
  </si>
  <si>
    <t>E.20</t>
  </si>
  <si>
    <t>E.21</t>
  </si>
  <si>
    <t>E.22</t>
  </si>
  <si>
    <t>E.24</t>
  </si>
  <si>
    <t>E.25</t>
  </si>
  <si>
    <t>E.28</t>
  </si>
  <si>
    <t>E.29</t>
  </si>
  <si>
    <t>E.30</t>
  </si>
  <si>
    <t>E.31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</si>
  <si>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</si>
  <si>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</si>
  <si>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</si>
  <si>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</si>
  <si>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</si>
  <si>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</si>
  <si>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</si>
  <si>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</si>
  <si>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</si>
  <si>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</si>
  <si>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</si>
  <si>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</si>
  <si>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</si>
  <si>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F.23</t>
  </si>
  <si>
    <t>F.24</t>
  </si>
  <si>
    <t>F.25</t>
  </si>
  <si>
    <t>F.26</t>
  </si>
  <si>
    <t>F.27</t>
  </si>
  <si>
    <t>F.28</t>
  </si>
  <si>
    <t>G.2</t>
  </si>
  <si>
    <t>G.3</t>
  </si>
  <si>
    <t>G.4</t>
  </si>
  <si>
    <t>G.5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</si>
  <si>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</si>
  <si>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</si>
  <si>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</si>
  <si>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</si>
  <si>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</si>
  <si>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</si>
  <si>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</si>
  <si>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</si>
  <si>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</si>
  <si>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</si>
  <si>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</si>
  <si>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</si>
  <si>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</si>
  <si>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</si>
  <si>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</si>
  <si>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</si>
  <si>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</si>
  <si>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</si>
  <si>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</si>
  <si>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</si>
  <si>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</si>
  <si>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</si>
  <si>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</si>
  <si>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</si>
  <si>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</si>
  <si>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</si>
  <si>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</si>
  <si>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</si>
  <si>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H</t>
  </si>
  <si>
    <t>H.1</t>
  </si>
  <si>
    <t>CW 3235-R9</t>
  </si>
  <si>
    <t>CW 3310-R18</t>
  </si>
  <si>
    <t>CW 3325-R5</t>
  </si>
  <si>
    <t>E2</t>
  </si>
  <si>
    <t>CW 3010, E11</t>
  </si>
  <si>
    <t>CW 3240-R10, E12</t>
  </si>
  <si>
    <t>CW 3110-R22</t>
  </si>
  <si>
    <t>CW 3140-R1</t>
  </si>
  <si>
    <t>150 mm Type 4 Concrete Pavement (Reinforced)</t>
  </si>
  <si>
    <t>CW 2130-R12, E13</t>
  </si>
  <si>
    <t>G.36</t>
  </si>
  <si>
    <t>G.37</t>
  </si>
  <si>
    <t>G.38</t>
  </si>
  <si>
    <t>G.39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</si>
</sst>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0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b/>
      <sz val="12"/>
      <color theme="1"/>
      <name val="MS Sans Serif"/>
      <family val="2"/>
    </font>
    <font>
      <b/>
      <sz val="12"/>
      <name val="MS Sans Serif"/>
    </font>
    <font>
      <sz val="12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indexed="8"/>
      </right>
      <top/>
      <bottom style="double">
        <color indexed="8"/>
      </bottom>
      <diagonal/>
    </border>
    <border>
      <left/>
      <right style="thin">
        <color theme="1"/>
      </right>
      <top/>
      <bottom style="double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double">
        <color indexed="8"/>
      </bottom>
      <diagonal/>
    </border>
    <border>
      <left style="thin">
        <color theme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1"/>
      </right>
      <top style="double">
        <color indexed="64"/>
      </top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64"/>
      </bottom>
      <diagonal/>
    </border>
    <border>
      <left style="thin">
        <color theme="1"/>
      </left>
      <right/>
      <top style="double">
        <color indexed="64"/>
      </top>
      <bottom/>
      <diagonal/>
    </border>
    <border>
      <left/>
      <right style="thin">
        <color theme="1"/>
      </right>
      <top style="double">
        <color indexed="8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11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44" fontId="55" fillId="0" borderId="0" applyFont="0" applyFill="0" applyBorder="0" applyAlignment="0" applyProtection="0"/>
    <xf numFmtId="0" fontId="56" fillId="0" borderId="0"/>
  </cellStyleXfs>
  <cellXfs count="247">
    <xf numFmtId="0" fontId="0" fillId="2" borderId="0" xfId="0" applyNumberFormat="1"/>
    <xf numFmtId="0" fontId="0" fillId="2" borderId="0" xfId="0" applyNumberFormat="1" applyAlignment="1">
      <alignment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0" fontId="0" fillId="2" borderId="0" xfId="0" applyNumberFormat="1" applyAlignment="1">
      <alignment horizontal="center"/>
    </xf>
    <xf numFmtId="7" fontId="1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0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50" fillId="0" borderId="1" xfId="0" applyNumberFormat="1" applyFont="1" applyFill="1" applyBorder="1" applyAlignment="1" applyProtection="1">
      <alignment horizontal="left" vertical="top" wrapText="1"/>
    </xf>
    <xf numFmtId="0" fontId="50" fillId="0" borderId="1" xfId="0" applyNumberFormat="1" applyFont="1" applyFill="1" applyBorder="1" applyAlignment="1" applyProtection="1">
      <alignment horizontal="center" vertical="top" wrapText="1"/>
    </xf>
    <xf numFmtId="164" fontId="50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 wrapText="1"/>
    </xf>
    <xf numFmtId="0" fontId="50" fillId="26" borderId="1" xfId="0" applyNumberFormat="1" applyFont="1" applyFill="1" applyBorder="1" applyAlignment="1" applyProtection="1">
      <alignment vertical="center"/>
    </xf>
    <xf numFmtId="0" fontId="51" fillId="26" borderId="0" xfId="0" applyFont="1" applyFill="1" applyAlignment="1"/>
    <xf numFmtId="166" fontId="50" fillId="26" borderId="1" xfId="0" applyNumberFormat="1" applyFont="1" applyFill="1" applyBorder="1" applyAlignment="1" applyProtection="1">
      <alignment vertical="top"/>
      <protection locked="0"/>
    </xf>
    <xf numFmtId="164" fontId="8" fillId="0" borderId="1" xfId="80" applyNumberFormat="1" applyFont="1" applyFill="1" applyBorder="1" applyAlignment="1" applyProtection="1">
      <alignment horizontal="left" vertical="top" wrapText="1"/>
    </xf>
    <xf numFmtId="164" fontId="8" fillId="26" borderId="1" xfId="0" applyNumberFormat="1" applyFont="1" applyFill="1" applyBorder="1" applyAlignment="1" applyProtection="1">
      <alignment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29" xfId="81" applyNumberFormat="1" applyFont="1" applyFill="1" applyBorder="1" applyAlignment="1" applyProtection="1">
      <alignment horizontal="center" vertical="top" wrapText="1"/>
    </xf>
    <xf numFmtId="7" fontId="8" fillId="2" borderId="33" xfId="81" applyNumberFormat="1" applyBorder="1" applyAlignment="1">
      <alignment horizontal="right" vertical="center"/>
    </xf>
    <xf numFmtId="164" fontId="8" fillId="26" borderId="1" xfId="0" applyNumberFormat="1" applyFont="1" applyFill="1" applyBorder="1" applyAlignment="1" applyProtection="1">
      <alignment horizontal="center" vertical="top" wrapText="1"/>
    </xf>
    <xf numFmtId="1" fontId="8" fillId="0" borderId="1" xfId="0" applyNumberFormat="1" applyFont="1" applyFill="1" applyBorder="1" applyAlignment="1" applyProtection="1">
      <alignment horizontal="right" vertical="top"/>
    </xf>
    <xf numFmtId="0" fontId="8" fillId="26" borderId="1" xfId="0" applyNumberFormat="1" applyFont="1" applyFill="1" applyBorder="1" applyAlignment="1" applyProtection="1">
      <alignment vertical="center"/>
    </xf>
    <xf numFmtId="0" fontId="51" fillId="26" borderId="0" xfId="0" applyFont="1" applyFill="1"/>
    <xf numFmtId="166" fontId="8" fillId="26" borderId="1" xfId="0" applyNumberFormat="1" applyFont="1" applyFill="1" applyBorder="1" applyAlignment="1" applyProtection="1">
      <alignment vertical="top"/>
      <protection locked="0"/>
    </xf>
    <xf numFmtId="177" fontId="8" fillId="26" borderId="1" xfId="0" applyNumberFormat="1" applyFont="1" applyFill="1" applyBorder="1" applyAlignment="1" applyProtection="1">
      <alignment horizontal="center" vertical="top" wrapText="1"/>
    </xf>
    <xf numFmtId="177" fontId="8" fillId="26" borderId="1" xfId="0" applyNumberFormat="1" applyFont="1" applyFill="1" applyBorder="1" applyAlignment="1" applyProtection="1">
      <alignment horizontal="left" vertical="top" wrapText="1"/>
    </xf>
    <xf numFmtId="166" fontId="8" fillId="26" borderId="1" xfId="0" applyNumberFormat="1" applyFont="1" applyFill="1" applyBorder="1" applyAlignment="1" applyProtection="1">
      <alignment vertical="top"/>
    </xf>
    <xf numFmtId="164" fontId="8" fillId="26" borderId="1" xfId="0" applyNumberFormat="1" applyFont="1" applyFill="1" applyBorder="1" applyAlignment="1" applyProtection="1">
      <alignment horizontal="left" vertical="top" wrapText="1"/>
    </xf>
    <xf numFmtId="0" fontId="8" fillId="26" borderId="1" xfId="0" applyNumberFormat="1" applyFont="1" applyFill="1" applyBorder="1" applyAlignment="1" applyProtection="1">
      <alignment horizontal="center" vertical="top" wrapText="1"/>
    </xf>
    <xf numFmtId="1" fontId="8" fillId="26" borderId="1" xfId="0" applyNumberFormat="1" applyFont="1" applyFill="1" applyBorder="1" applyAlignment="1" applyProtection="1">
      <alignment horizontal="right" vertical="top"/>
    </xf>
    <xf numFmtId="0" fontId="54" fillId="26" borderId="0" xfId="0" applyFont="1" applyFill="1" applyAlignment="1"/>
    <xf numFmtId="1" fontId="8" fillId="0" borderId="1" xfId="0" applyNumberFormat="1" applyFont="1" applyFill="1" applyBorder="1" applyAlignment="1" applyProtection="1">
      <alignment horizontal="right" vertical="top" wrapText="1"/>
    </xf>
    <xf numFmtId="164" fontId="8" fillId="0" borderId="1" xfId="0" applyNumberFormat="1" applyFont="1" applyFill="1" applyBorder="1" applyAlignment="1" applyProtection="1">
      <alignment vertical="top" wrapText="1"/>
    </xf>
    <xf numFmtId="0" fontId="51" fillId="26" borderId="0" xfId="0" applyFont="1" applyFill="1" applyAlignment="1">
      <alignment vertical="top"/>
    </xf>
    <xf numFmtId="0" fontId="8" fillId="0" borderId="1" xfId="80" applyNumberFormat="1" applyFont="1" applyFill="1" applyBorder="1" applyAlignment="1" applyProtection="1">
      <alignment horizontal="center" vertical="top" wrapText="1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0" fontId="0" fillId="2" borderId="0" xfId="0" applyNumberFormat="1" applyBorder="1"/>
    <xf numFmtId="0" fontId="0" fillId="2" borderId="0" xfId="0" applyNumberFormat="1" applyBorder="1" applyAlignment="1">
      <alignment vertical="center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top" wrapText="1" shrinkToFit="1"/>
    </xf>
    <xf numFmtId="0" fontId="53" fillId="0" borderId="0" xfId="0" applyFont="1" applyFill="1" applyBorder="1" applyAlignment="1" applyProtection="1">
      <alignment vertical="top" wrapText="1"/>
    </xf>
    <xf numFmtId="0" fontId="53" fillId="0" borderId="0" xfId="0" applyFont="1" applyFill="1" applyBorder="1" applyAlignment="1" applyProtection="1">
      <alignment vertical="top" wrapText="1" shrinkToFit="1"/>
    </xf>
    <xf numFmtId="0" fontId="9" fillId="26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/>
    <xf numFmtId="0" fontId="8" fillId="2" borderId="0" xfId="81" applyNumberFormat="1" applyBorder="1" applyAlignment="1">
      <alignment vertical="center"/>
    </xf>
    <xf numFmtId="0" fontId="8" fillId="2" borderId="0" xfId="81" applyNumberFormat="1" applyBorder="1"/>
    <xf numFmtId="44" fontId="0" fillId="2" borderId="0" xfId="109" applyFont="1" applyFill="1" applyBorder="1"/>
    <xf numFmtId="44" fontId="0" fillId="2" borderId="0" xfId="0" applyNumberFormat="1" applyBorder="1" applyAlignment="1"/>
    <xf numFmtId="7" fontId="0" fillId="2" borderId="0" xfId="0" applyNumberFormat="1"/>
    <xf numFmtId="44" fontId="0" fillId="2" borderId="0" xfId="0" applyNumberFormat="1"/>
    <xf numFmtId="44" fontId="0" fillId="2" borderId="0" xfId="0" applyNumberFormat="1" applyAlignment="1"/>
    <xf numFmtId="178" fontId="8" fillId="0" borderId="1" xfId="0" applyNumberFormat="1" applyFont="1" applyFill="1" applyBorder="1" applyAlignment="1" applyProtection="1">
      <alignment horizontal="right" vertical="top" wrapText="1"/>
    </xf>
    <xf numFmtId="164" fontId="3" fillId="25" borderId="19" xfId="0" applyNumberFormat="1" applyFont="1" applyFill="1" applyBorder="1" applyAlignment="1" applyProtection="1">
      <alignment horizontal="left" vertical="center"/>
    </xf>
    <xf numFmtId="164" fontId="2" fillId="25" borderId="19" xfId="0" applyNumberFormat="1" applyFont="1" applyFill="1" applyBorder="1" applyAlignment="1" applyProtection="1">
      <alignment horizontal="left" vertical="center"/>
    </xf>
    <xf numFmtId="164" fontId="50" fillId="0" borderId="1" xfId="110" applyNumberFormat="1" applyFont="1" applyFill="1" applyBorder="1" applyAlignment="1" applyProtection="1">
      <alignment horizontal="left" vertical="top" wrapText="1"/>
    </xf>
    <xf numFmtId="164" fontId="50" fillId="0" borderId="1" xfId="110" applyNumberFormat="1" applyFont="1" applyFill="1" applyBorder="1" applyAlignment="1" applyProtection="1">
      <alignment horizontal="center" vertical="top" wrapText="1"/>
    </xf>
    <xf numFmtId="1" fontId="50" fillId="0" borderId="1" xfId="110" applyNumberFormat="1" applyFont="1" applyFill="1" applyBorder="1" applyAlignment="1" applyProtection="1">
      <alignment horizontal="right" vertical="top"/>
    </xf>
    <xf numFmtId="0" fontId="50" fillId="26" borderId="1" xfId="110" applyNumberFormat="1" applyFont="1" applyFill="1" applyBorder="1" applyAlignment="1" applyProtection="1">
      <alignment vertical="center"/>
    </xf>
    <xf numFmtId="0" fontId="51" fillId="26" borderId="0" xfId="110" applyFont="1" applyFill="1" applyAlignment="1"/>
    <xf numFmtId="0" fontId="50" fillId="0" borderId="1" xfId="110" applyNumberFormat="1" applyFont="1" applyFill="1" applyBorder="1" applyAlignment="1" applyProtection="1">
      <alignment horizontal="center" vertical="top" wrapText="1"/>
    </xf>
    <xf numFmtId="178" fontId="50" fillId="0" borderId="1" xfId="110" applyNumberFormat="1" applyFont="1" applyFill="1" applyBorder="1" applyAlignment="1" applyProtection="1">
      <alignment horizontal="right" vertical="top" wrapText="1"/>
    </xf>
    <xf numFmtId="166" fontId="50" fillId="26" borderId="1" xfId="110" applyNumberFormat="1" applyFont="1" applyFill="1" applyBorder="1" applyAlignment="1" applyProtection="1">
      <alignment vertical="top"/>
      <protection locked="0"/>
    </xf>
    <xf numFmtId="2" fontId="50" fillId="0" borderId="1" xfId="0" applyNumberFormat="1" applyFont="1" applyFill="1" applyBorder="1" applyAlignment="1" applyProtection="1">
      <alignment horizontal="right" vertical="top"/>
    </xf>
    <xf numFmtId="2" fontId="50" fillId="0" borderId="1" xfId="0" applyNumberFormat="1" applyFont="1" applyFill="1" applyBorder="1" applyAlignment="1" applyProtection="1">
      <alignment horizontal="right"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26" borderId="1" xfId="80" applyNumberFormat="1" applyFont="1" applyFill="1" applyBorder="1" applyAlignment="1" applyProtection="1">
      <alignment horizontal="center" vertical="top" wrapText="1"/>
    </xf>
    <xf numFmtId="2" fontId="50" fillId="26" borderId="1" xfId="0" applyNumberFormat="1" applyFont="1" applyFill="1" applyBorder="1" applyAlignment="1" applyProtection="1">
      <alignment horizontal="right" vertical="top" wrapText="1"/>
    </xf>
    <xf numFmtId="0" fontId="57" fillId="26" borderId="0" xfId="0" applyFont="1" applyFill="1" applyAlignment="1"/>
    <xf numFmtId="3" fontId="8" fillId="26" borderId="1" xfId="0" applyNumberFormat="1" applyFont="1" applyFill="1" applyBorder="1" applyAlignment="1" applyProtection="1">
      <alignment vertical="top"/>
    </xf>
    <xf numFmtId="1" fontId="50" fillId="0" borderId="1" xfId="110" applyNumberFormat="1" applyFont="1" applyFill="1" applyBorder="1" applyAlignment="1" applyProtection="1">
      <alignment horizontal="right" vertical="top" wrapText="1"/>
    </xf>
    <xf numFmtId="0" fontId="50" fillId="0" borderId="1" xfId="110" applyNumberFormat="1" applyFont="1" applyFill="1" applyBorder="1" applyAlignment="1" applyProtection="1">
      <alignment vertical="center"/>
    </xf>
    <xf numFmtId="166" fontId="50" fillId="0" borderId="1" xfId="110" applyNumberFormat="1" applyFont="1" applyFill="1" applyBorder="1" applyAlignment="1" applyProtection="1">
      <alignment vertical="top"/>
      <protection locked="0"/>
    </xf>
    <xf numFmtId="178" fontId="50" fillId="0" borderId="1" xfId="0" applyNumberFormat="1" applyFont="1" applyFill="1" applyBorder="1" applyAlignment="1" applyProtection="1">
      <alignment horizontal="right" vertical="top" wrapText="1"/>
    </xf>
    <xf numFmtId="0" fontId="4" fillId="2" borderId="0" xfId="0" applyNumberFormat="1" applyFont="1"/>
    <xf numFmtId="2" fontId="8" fillId="0" borderId="1" xfId="0" applyNumberFormat="1" applyFont="1" applyFill="1" applyBorder="1" applyAlignment="1" applyProtection="1">
      <alignment horizontal="right" vertical="top" wrapText="1"/>
    </xf>
    <xf numFmtId="3" fontId="8" fillId="0" borderId="1" xfId="0" applyNumberFormat="1" applyFont="1" applyFill="1" applyBorder="1" applyAlignment="1" applyProtection="1">
      <alignment vertical="top"/>
    </xf>
    <xf numFmtId="164" fontId="4" fillId="0" borderId="43" xfId="0" applyNumberFormat="1" applyFont="1" applyFill="1" applyBorder="1" applyAlignment="1" applyProtection="1">
      <alignment vertical="center" wrapText="1"/>
    </xf>
    <xf numFmtId="164" fontId="8" fillId="0" borderId="43" xfId="0" applyNumberFormat="1" applyFont="1" applyFill="1" applyBorder="1" applyAlignment="1" applyProtection="1">
      <alignment horizontal="centerContinuous" wrapText="1"/>
    </xf>
    <xf numFmtId="0" fontId="8" fillId="26" borderId="43" xfId="0" applyNumberFormat="1" applyFont="1" applyFill="1" applyBorder="1" applyAlignment="1" applyProtection="1">
      <alignment vertical="center"/>
    </xf>
    <xf numFmtId="0" fontId="51" fillId="0" borderId="0" xfId="0" applyFont="1" applyFill="1"/>
    <xf numFmtId="166" fontId="8" fillId="0" borderId="1" xfId="0" applyNumberFormat="1" applyFont="1" applyFill="1" applyBorder="1" applyAlignment="1" applyProtection="1">
      <alignment vertical="top"/>
      <protection locked="0"/>
    </xf>
    <xf numFmtId="0" fontId="51" fillId="0" borderId="0" xfId="0" applyFont="1" applyFill="1" applyAlignment="1"/>
    <xf numFmtId="0" fontId="51" fillId="26" borderId="0" xfId="0" applyFont="1" applyFill="1" applyBorder="1"/>
    <xf numFmtId="0" fontId="51" fillId="26" borderId="0" xfId="0" applyFont="1" applyFill="1" applyBorder="1" applyAlignment="1"/>
    <xf numFmtId="0" fontId="54" fillId="26" borderId="0" xfId="0" applyFont="1" applyFill="1" applyBorder="1" applyAlignment="1"/>
    <xf numFmtId="0" fontId="51" fillId="26" borderId="0" xfId="0" applyFont="1" applyFill="1" applyBorder="1" applyAlignment="1">
      <alignment vertical="top"/>
    </xf>
    <xf numFmtId="0" fontId="51" fillId="0" borderId="0" xfId="0" applyFont="1" applyFill="1" applyBorder="1"/>
    <xf numFmtId="0" fontId="51" fillId="0" borderId="0" xfId="0" applyFont="1" applyFill="1" applyBorder="1" applyAlignment="1"/>
    <xf numFmtId="0" fontId="9" fillId="26" borderId="0" xfId="0" applyFont="1" applyFill="1" applyBorder="1" applyAlignment="1" applyProtection="1">
      <alignment vertical="top" wrapText="1"/>
      <protection locked="0"/>
    </xf>
    <xf numFmtId="7" fontId="8" fillId="2" borderId="22" xfId="81" applyNumberFormat="1" applyBorder="1" applyAlignment="1" applyProtection="1">
      <alignment horizontal="right" vertical="center"/>
    </xf>
    <xf numFmtId="0" fontId="4" fillId="2" borderId="15" xfId="0" applyNumberFormat="1" applyFont="1" applyBorder="1" applyProtection="1"/>
    <xf numFmtId="0" fontId="0" fillId="2" borderId="15" xfId="0" applyNumberFormat="1" applyBorder="1" applyAlignment="1" applyProtection="1">
      <alignment horizontal="center"/>
    </xf>
    <xf numFmtId="0" fontId="0" fillId="2" borderId="15" xfId="0" applyNumberFormat="1" applyBorder="1" applyProtection="1"/>
    <xf numFmtId="0" fontId="0" fillId="2" borderId="0" xfId="0" applyNumberFormat="1" applyBorder="1" applyAlignment="1" applyProtection="1">
      <alignment horizontal="right"/>
    </xf>
    <xf numFmtId="7" fontId="0" fillId="2" borderId="22" xfId="0" applyNumberFormat="1" applyBorder="1" applyAlignment="1" applyProtection="1">
      <alignment horizontal="right"/>
    </xf>
    <xf numFmtId="7" fontId="0" fillId="2" borderId="24" xfId="0" applyNumberFormat="1" applyBorder="1" applyAlignment="1" applyProtection="1">
      <alignment horizontal="right"/>
    </xf>
    <xf numFmtId="7" fontId="0" fillId="2" borderId="22" xfId="0" applyNumberFormat="1" applyBorder="1" applyAlignment="1" applyProtection="1">
      <alignment horizontal="right" vertical="center"/>
    </xf>
    <xf numFmtId="7" fontId="8" fillId="2" borderId="20" xfId="81" applyNumberFormat="1" applyBorder="1" applyAlignment="1" applyProtection="1">
      <alignment horizontal="right" vertical="center"/>
    </xf>
    <xf numFmtId="1" fontId="0" fillId="2" borderId="20" xfId="0" applyNumberFormat="1" applyBorder="1" applyAlignment="1" applyProtection="1">
      <alignment horizontal="center" vertical="top"/>
    </xf>
    <xf numFmtId="0" fontId="0" fillId="2" borderId="20" xfId="0" applyNumberFormat="1" applyBorder="1" applyAlignment="1" applyProtection="1">
      <alignment vertical="top"/>
    </xf>
    <xf numFmtId="2" fontId="0" fillId="2" borderId="20" xfId="0" applyNumberFormat="1" applyBorder="1" applyAlignment="1" applyProtection="1">
      <alignment horizontal="center" vertical="top"/>
    </xf>
    <xf numFmtId="7" fontId="0" fillId="2" borderId="20" xfId="0" applyNumberFormat="1" applyBorder="1" applyAlignment="1" applyProtection="1">
      <alignment horizontal="right"/>
    </xf>
    <xf numFmtId="1" fontId="0" fillId="2" borderId="20" xfId="0" applyNumberFormat="1" applyBorder="1" applyAlignment="1" applyProtection="1">
      <alignment vertical="top"/>
    </xf>
    <xf numFmtId="0" fontId="0" fillId="2" borderId="20" xfId="0" applyNumberFormat="1" applyBorder="1" applyAlignment="1" applyProtection="1">
      <alignment horizontal="center" vertical="top"/>
    </xf>
    <xf numFmtId="7" fontId="0" fillId="2" borderId="20" xfId="0" applyNumberFormat="1" applyBorder="1" applyAlignment="1" applyProtection="1">
      <alignment horizontal="right" vertical="center"/>
    </xf>
    <xf numFmtId="7" fontId="0" fillId="2" borderId="28" xfId="0" applyNumberFormat="1" applyBorder="1" applyAlignment="1" applyProtection="1">
      <alignment horizontal="right" vertical="center"/>
    </xf>
    <xf numFmtId="0" fontId="0" fillId="2" borderId="17" xfId="0" applyNumberFormat="1" applyBorder="1" applyAlignment="1" applyProtection="1">
      <alignment horizontal="center"/>
    </xf>
    <xf numFmtId="0" fontId="0" fillId="2" borderId="16" xfId="0" applyNumberFormat="1" applyBorder="1" applyAlignment="1" applyProtection="1">
      <alignment horizontal="center"/>
    </xf>
    <xf numFmtId="0" fontId="0" fillId="2" borderId="18" xfId="0" applyNumberFormat="1" applyBorder="1" applyAlignment="1" applyProtection="1">
      <alignment horizontal="center"/>
    </xf>
    <xf numFmtId="7" fontId="0" fillId="2" borderId="18" xfId="0" applyNumberFormat="1" applyBorder="1" applyAlignment="1" applyProtection="1">
      <alignment horizontal="right"/>
    </xf>
    <xf numFmtId="0" fontId="0" fillId="2" borderId="25" xfId="0" applyNumberFormat="1" applyBorder="1" applyProtection="1"/>
    <xf numFmtId="0" fontId="0" fillId="2" borderId="23" xfId="0" applyNumberFormat="1" applyBorder="1" applyAlignment="1" applyProtection="1">
      <alignment horizontal="center"/>
    </xf>
    <xf numFmtId="0" fontId="0" fillId="2" borderId="26" xfId="0" applyNumberFormat="1" applyBorder="1" applyProtection="1"/>
    <xf numFmtId="0" fontId="0" fillId="2" borderId="26" xfId="0" applyNumberFormat="1" applyBorder="1" applyAlignment="1" applyProtection="1">
      <alignment horizontal="center"/>
    </xf>
    <xf numFmtId="7" fontId="0" fillId="2" borderId="26" xfId="0" applyNumberFormat="1" applyBorder="1" applyAlignment="1" applyProtection="1">
      <alignment horizontal="right"/>
    </xf>
    <xf numFmtId="1" fontId="7" fillId="2" borderId="28" xfId="0" applyNumberFormat="1" applyFont="1" applyBorder="1" applyAlignment="1" applyProtection="1">
      <alignment horizontal="left" vertical="center" wrapText="1"/>
    </xf>
    <xf numFmtId="0" fontId="0" fillId="2" borderId="31" xfId="0" applyNumberFormat="1" applyBorder="1" applyAlignment="1" applyProtection="1">
      <alignment vertical="center" wrapText="1"/>
    </xf>
    <xf numFmtId="0" fontId="0" fillId="2" borderId="32" xfId="0" applyNumberFormat="1" applyBorder="1" applyAlignment="1" applyProtection="1">
      <alignment vertical="center" wrapText="1"/>
    </xf>
    <xf numFmtId="1" fontId="7" fillId="2" borderId="33" xfId="0" applyNumberFormat="1" applyFont="1" applyBorder="1" applyAlignment="1" applyProtection="1">
      <alignment horizontal="left" vertical="center" wrapText="1"/>
    </xf>
    <xf numFmtId="0" fontId="0" fillId="2" borderId="34" xfId="0" applyNumberFormat="1" applyBorder="1" applyAlignment="1" applyProtection="1">
      <alignment vertical="center" wrapText="1"/>
    </xf>
    <xf numFmtId="0" fontId="0" fillId="2" borderId="35" xfId="0" applyNumberFormat="1" applyBorder="1" applyAlignment="1" applyProtection="1">
      <alignment vertical="center" wrapText="1"/>
    </xf>
    <xf numFmtId="7" fontId="0" fillId="2" borderId="30" xfId="0" applyNumberFormat="1" applyBorder="1" applyAlignment="1" applyProtection="1">
      <alignment horizontal="center"/>
    </xf>
    <xf numFmtId="1" fontId="3" fillId="2" borderId="33" xfId="0" applyNumberFormat="1" applyFont="1" applyBorder="1" applyAlignment="1" applyProtection="1">
      <alignment horizontal="left" vertical="center" wrapText="1"/>
    </xf>
    <xf numFmtId="1" fontId="3" fillId="2" borderId="39" xfId="0" applyNumberFormat="1" applyFont="1" applyBorder="1" applyAlignment="1" applyProtection="1">
      <alignment horizontal="left" vertical="center" wrapText="1"/>
    </xf>
    <xf numFmtId="0" fontId="0" fillId="2" borderId="40" xfId="0" applyNumberFormat="1" applyBorder="1" applyAlignment="1" applyProtection="1">
      <alignment vertical="center" wrapText="1"/>
    </xf>
    <xf numFmtId="0" fontId="0" fillId="2" borderId="41" xfId="0" applyNumberFormat="1" applyBorder="1" applyAlignment="1" applyProtection="1">
      <alignment vertical="center" wrapText="1"/>
    </xf>
    <xf numFmtId="0" fontId="0" fillId="2" borderId="37" xfId="0" applyNumberFormat="1" applyBorder="1" applyAlignment="1" applyProtection="1"/>
    <xf numFmtId="1" fontId="7" fillId="2" borderId="20" xfId="0" applyNumberFormat="1" applyFont="1" applyBorder="1" applyAlignment="1" applyProtection="1">
      <alignment horizontal="left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38" xfId="0" applyNumberFormat="1" applyBorder="1" applyAlignment="1" applyProtection="1">
      <alignment vertical="center" wrapText="1"/>
    </xf>
    <xf numFmtId="1" fontId="7" fillId="2" borderId="20" xfId="81" applyNumberFormat="1" applyFont="1" applyBorder="1" applyAlignment="1" applyProtection="1">
      <alignment horizontal="left" vertical="center" wrapText="1"/>
    </xf>
    <xf numFmtId="0" fontId="8" fillId="2" borderId="0" xfId="81" applyNumberFormat="1" applyBorder="1" applyAlignment="1" applyProtection="1">
      <alignment vertical="center" wrapText="1"/>
    </xf>
    <xf numFmtId="0" fontId="8" fillId="2" borderId="38" xfId="81" applyNumberFormat="1" applyBorder="1" applyAlignment="1" applyProtection="1">
      <alignment vertical="center" wrapText="1"/>
    </xf>
    <xf numFmtId="1" fontId="7" fillId="2" borderId="33" xfId="81" applyNumberFormat="1" applyFont="1" applyBorder="1" applyAlignment="1" applyProtection="1">
      <alignment horizontal="left" vertical="center" wrapText="1"/>
    </xf>
    <xf numFmtId="0" fontId="8" fillId="2" borderId="34" xfId="81" applyNumberFormat="1" applyBorder="1" applyAlignment="1" applyProtection="1">
      <alignment vertical="center" wrapText="1"/>
    </xf>
    <xf numFmtId="0" fontId="8" fillId="2" borderId="35" xfId="81" applyNumberFormat="1" applyBorder="1" applyAlignment="1" applyProtection="1">
      <alignment vertical="center" wrapText="1"/>
    </xf>
    <xf numFmtId="1" fontId="52" fillId="2" borderId="39" xfId="0" applyNumberFormat="1" applyFont="1" applyBorder="1" applyAlignment="1" applyProtection="1">
      <alignment horizontal="left" vertical="center" wrapText="1"/>
    </xf>
    <xf numFmtId="0" fontId="8" fillId="2" borderId="40" xfId="0" applyNumberFormat="1" applyFont="1" applyBorder="1" applyAlignment="1" applyProtection="1">
      <alignment vertical="center" wrapText="1"/>
    </xf>
    <xf numFmtId="0" fontId="8" fillId="2" borderId="41" xfId="0" applyNumberFormat="1" applyFont="1" applyBorder="1" applyAlignment="1" applyProtection="1">
      <alignment vertical="center" wrapText="1"/>
    </xf>
    <xf numFmtId="7" fontId="0" fillId="2" borderId="44" xfId="0" applyNumberFormat="1" applyBorder="1" applyAlignment="1">
      <alignment horizontal="center"/>
    </xf>
    <xf numFmtId="7" fontId="0" fillId="2" borderId="21" xfId="0" applyNumberFormat="1" applyBorder="1" applyAlignment="1">
      <alignment horizontal="right"/>
    </xf>
    <xf numFmtId="167" fontId="8" fillId="26" borderId="29" xfId="0" applyNumberFormat="1" applyFont="1" applyFill="1" applyBorder="1" applyAlignment="1" applyProtection="1">
      <alignment horizontal="center" vertical="top"/>
    </xf>
    <xf numFmtId="4" fontId="8" fillId="26" borderId="29" xfId="0" applyNumberFormat="1" applyFont="1" applyFill="1" applyBorder="1" applyAlignment="1" applyProtection="1">
      <alignment horizontal="center" vertical="top" wrapText="1"/>
    </xf>
    <xf numFmtId="4" fontId="8" fillId="26" borderId="29" xfId="0" applyNumberFormat="1" applyFont="1" applyFill="1" applyBorder="1" applyAlignment="1" applyProtection="1">
      <alignment horizontal="center" vertical="top"/>
    </xf>
    <xf numFmtId="177" fontId="8" fillId="26" borderId="29" xfId="0" applyNumberFormat="1" applyFont="1" applyFill="1" applyBorder="1" applyAlignment="1" applyProtection="1">
      <alignment horizontal="center" vertical="top"/>
    </xf>
    <xf numFmtId="4" fontId="8" fillId="26" borderId="29" xfId="80" applyNumberFormat="1" applyFont="1" applyFill="1" applyBorder="1" applyAlignment="1" applyProtection="1">
      <alignment horizontal="center" vertical="top" wrapText="1"/>
    </xf>
    <xf numFmtId="7" fontId="0" fillId="2" borderId="33" xfId="0" applyNumberFormat="1" applyBorder="1" applyAlignment="1">
      <alignment horizontal="right"/>
    </xf>
    <xf numFmtId="7" fontId="0" fillId="2" borderId="33" xfId="0" applyNumberFormat="1" applyBorder="1" applyAlignment="1">
      <alignment horizontal="right" vertical="center"/>
    </xf>
    <xf numFmtId="4" fontId="8" fillId="0" borderId="29" xfId="0" applyNumberFormat="1" applyFont="1" applyFill="1" applyBorder="1" applyAlignment="1" applyProtection="1">
      <alignment horizontal="center" vertical="top" wrapText="1"/>
    </xf>
    <xf numFmtId="167" fontId="8" fillId="0" borderId="29" xfId="0" applyNumberFormat="1" applyFont="1" applyFill="1" applyBorder="1" applyAlignment="1" applyProtection="1">
      <alignment horizontal="center" vertical="top"/>
    </xf>
    <xf numFmtId="4" fontId="8" fillId="0" borderId="29" xfId="0" applyNumberFormat="1" applyFont="1" applyFill="1" applyBorder="1" applyAlignment="1" applyProtection="1">
      <alignment horizontal="center" vertical="top"/>
    </xf>
    <xf numFmtId="167" fontId="4" fillId="26" borderId="36" xfId="0" applyNumberFormat="1" applyFont="1" applyFill="1" applyBorder="1" applyAlignment="1" applyProtection="1">
      <alignment horizontal="center"/>
    </xf>
    <xf numFmtId="4" fontId="50" fillId="26" borderId="29" xfId="110" applyNumberFormat="1" applyFont="1" applyFill="1" applyBorder="1" applyAlignment="1" applyProtection="1">
      <alignment horizontal="center" vertical="top"/>
    </xf>
    <xf numFmtId="4" fontId="50" fillId="26" borderId="29" xfId="0" applyNumberFormat="1" applyFont="1" applyFill="1" applyBorder="1" applyAlignment="1" applyProtection="1">
      <alignment horizontal="center" vertical="top" wrapText="1"/>
    </xf>
    <xf numFmtId="4" fontId="50" fillId="26" borderId="29" xfId="110" applyNumberFormat="1" applyFont="1" applyFill="1" applyBorder="1" applyAlignment="1" applyProtection="1">
      <alignment horizontal="center" vertical="top" wrapText="1"/>
    </xf>
    <xf numFmtId="7" fontId="0" fillId="2" borderId="42" xfId="0" applyNumberFormat="1" applyBorder="1" applyAlignment="1">
      <alignment horizontal="right"/>
    </xf>
    <xf numFmtId="0" fontId="58" fillId="0" borderId="0" xfId="0" applyFont="1" applyFill="1" applyBorder="1" applyAlignment="1" applyProtection="1">
      <alignment vertical="top" wrapText="1"/>
    </xf>
    <xf numFmtId="0" fontId="59" fillId="0" borderId="0" xfId="0" applyFont="1" applyFill="1" applyBorder="1" applyAlignment="1" applyProtection="1"/>
    <xf numFmtId="0" fontId="59" fillId="0" borderId="0" xfId="0" applyFont="1" applyFill="1" applyBorder="1" applyAlignment="1" applyProtection="1">
      <alignment vertical="top" wrapText="1"/>
    </xf>
    <xf numFmtId="0" fontId="51" fillId="0" borderId="0" xfId="0" applyFont="1" applyFill="1" applyBorder="1" applyAlignment="1">
      <alignment vertical="top" wrapText="1"/>
    </xf>
    <xf numFmtId="1" fontId="4" fillId="2" borderId="45" xfId="0" applyNumberFormat="1" applyFont="1" applyBorder="1" applyAlignment="1" applyProtection="1">
      <alignment horizontal="centerContinuous" vertical="top"/>
    </xf>
    <xf numFmtId="0" fontId="4" fillId="2" borderId="46" xfId="0" applyNumberFormat="1" applyFont="1" applyBorder="1" applyAlignment="1" applyProtection="1">
      <alignment horizontal="centerContinuous" vertical="center"/>
    </xf>
    <xf numFmtId="7" fontId="5" fillId="2" borderId="46" xfId="0" applyNumberFormat="1" applyFont="1" applyBorder="1" applyAlignment="1" applyProtection="1">
      <alignment horizontal="centerContinuous" vertical="center"/>
    </xf>
    <xf numFmtId="0" fontId="4" fillId="2" borderId="47" xfId="0" applyNumberFormat="1" applyFont="1" applyBorder="1" applyAlignment="1" applyProtection="1">
      <alignment horizontal="centerContinuous" vertical="center"/>
    </xf>
    <xf numFmtId="1" fontId="0" fillId="2" borderId="48" xfId="0" applyNumberFormat="1" applyBorder="1" applyAlignment="1" applyProtection="1">
      <alignment horizontal="centerContinuous" vertical="top"/>
    </xf>
    <xf numFmtId="0" fontId="0" fillId="2" borderId="0" xfId="0" applyNumberFormat="1" applyBorder="1" applyAlignment="1" applyProtection="1">
      <alignment horizontal="centerContinuous" vertical="center"/>
    </xf>
    <xf numFmtId="7" fontId="1" fillId="2" borderId="0" xfId="0" applyNumberFormat="1" applyFont="1" applyBorder="1" applyAlignment="1" applyProtection="1">
      <alignment horizontal="centerContinuous" vertical="center"/>
    </xf>
    <xf numFmtId="0" fontId="0" fillId="2" borderId="49" xfId="0" applyNumberFormat="1" applyBorder="1" applyAlignment="1" applyProtection="1">
      <alignment horizontal="centerContinuous" vertical="center"/>
    </xf>
    <xf numFmtId="0" fontId="0" fillId="2" borderId="48" xfId="0" applyNumberFormat="1" applyBorder="1" applyAlignment="1" applyProtection="1">
      <alignment vertical="top"/>
    </xf>
    <xf numFmtId="0" fontId="0" fillId="2" borderId="0" xfId="0" applyNumberFormat="1" applyBorder="1" applyAlignment="1" applyProtection="1"/>
    <xf numFmtId="7" fontId="0" fillId="2" borderId="0" xfId="0" applyNumberFormat="1" applyBorder="1" applyAlignment="1" applyProtection="1">
      <alignment horizontal="centerContinuous" vertical="center"/>
    </xf>
    <xf numFmtId="2" fontId="0" fillId="2" borderId="49" xfId="0" applyNumberFormat="1" applyBorder="1" applyAlignment="1" applyProtection="1">
      <alignment horizontal="centerContinuous"/>
    </xf>
    <xf numFmtId="0" fontId="0" fillId="2" borderId="50" xfId="0" applyNumberFormat="1" applyBorder="1" applyAlignment="1" applyProtection="1">
      <alignment horizontal="center" vertical="top"/>
    </xf>
    <xf numFmtId="0" fontId="0" fillId="2" borderId="51" xfId="0" applyNumberFormat="1" applyBorder="1" applyAlignment="1" applyProtection="1">
      <alignment horizontal="center"/>
    </xf>
    <xf numFmtId="0" fontId="0" fillId="2" borderId="52" xfId="0" applyNumberFormat="1" applyBorder="1" applyAlignment="1" applyProtection="1">
      <alignment vertical="top"/>
    </xf>
    <xf numFmtId="0" fontId="0" fillId="2" borderId="53" xfId="0" applyNumberFormat="1" applyBorder="1" applyAlignment="1" applyProtection="1">
      <alignment horizontal="right"/>
    </xf>
    <xf numFmtId="0" fontId="2" fillId="2" borderId="54" xfId="0" applyNumberFormat="1" applyFont="1" applyBorder="1" applyAlignment="1" applyProtection="1">
      <alignment horizontal="center" vertical="center"/>
    </xf>
    <xf numFmtId="7" fontId="0" fillId="2" borderId="55" xfId="0" applyNumberFormat="1" applyBorder="1" applyAlignment="1" applyProtection="1">
      <alignment horizontal="right" vertical="center"/>
    </xf>
    <xf numFmtId="0" fontId="2" fillId="2" borderId="54" xfId="0" applyNumberFormat="1" applyFont="1" applyBorder="1" applyAlignment="1" applyProtection="1">
      <alignment vertical="top"/>
    </xf>
    <xf numFmtId="7" fontId="0" fillId="2" borderId="56" xfId="0" applyNumberFormat="1" applyBorder="1" applyAlignment="1" applyProtection="1">
      <alignment horizontal="right"/>
    </xf>
    <xf numFmtId="165" fontId="8" fillId="0" borderId="57" xfId="0" applyNumberFormat="1" applyFont="1" applyFill="1" applyBorder="1" applyAlignment="1" applyProtection="1">
      <alignment horizontal="left" vertical="top" wrapText="1"/>
    </xf>
    <xf numFmtId="166" fontId="8" fillId="0" borderId="58" xfId="0" applyNumberFormat="1" applyFont="1" applyFill="1" applyBorder="1" applyAlignment="1" applyProtection="1">
      <alignment vertical="top"/>
    </xf>
    <xf numFmtId="165" fontId="8" fillId="0" borderId="57" xfId="0" applyNumberFormat="1" applyFont="1" applyFill="1" applyBorder="1" applyAlignment="1" applyProtection="1">
      <alignment horizontal="center" vertical="top" wrapText="1"/>
    </xf>
    <xf numFmtId="177" fontId="8" fillId="26" borderId="57" xfId="0" applyNumberFormat="1" applyFont="1" applyFill="1" applyBorder="1" applyAlignment="1" applyProtection="1">
      <alignment horizontal="center" vertical="top" wrapText="1"/>
    </xf>
    <xf numFmtId="165" fontId="8" fillId="0" borderId="57" xfId="0" applyNumberFormat="1" applyFont="1" applyFill="1" applyBorder="1" applyAlignment="1" applyProtection="1">
      <alignment horizontal="right" vertical="top" wrapText="1"/>
    </xf>
    <xf numFmtId="165" fontId="8" fillId="26" borderId="57" xfId="0" applyNumberFormat="1" applyFont="1" applyFill="1" applyBorder="1" applyAlignment="1" applyProtection="1">
      <alignment horizontal="right" vertical="top" wrapText="1"/>
    </xf>
    <xf numFmtId="166" fontId="8" fillId="26" borderId="58" xfId="0" applyNumberFormat="1" applyFont="1" applyFill="1" applyBorder="1" applyAlignment="1" applyProtection="1">
      <alignment vertical="top"/>
    </xf>
    <xf numFmtId="0" fontId="0" fillId="2" borderId="54" xfId="0" applyNumberFormat="1" applyBorder="1" applyAlignment="1" applyProtection="1">
      <alignment horizontal="center" vertical="top"/>
    </xf>
    <xf numFmtId="166" fontId="8" fillId="0" borderId="58" xfId="0" applyNumberFormat="1" applyFont="1" applyFill="1" applyBorder="1" applyAlignment="1" applyProtection="1">
      <alignment vertical="top" wrapText="1"/>
    </xf>
    <xf numFmtId="0" fontId="0" fillId="2" borderId="54" xfId="0" applyNumberFormat="1" applyBorder="1" applyAlignment="1" applyProtection="1">
      <alignment vertical="top"/>
    </xf>
    <xf numFmtId="165" fontId="8" fillId="0" borderId="57" xfId="80" applyNumberFormat="1" applyFont="1" applyFill="1" applyBorder="1" applyAlignment="1" applyProtection="1">
      <alignment horizontal="left" vertical="top" wrapText="1"/>
    </xf>
    <xf numFmtId="166" fontId="8" fillId="0" borderId="58" xfId="80" applyNumberFormat="1" applyFont="1" applyFill="1" applyBorder="1" applyAlignment="1" applyProtection="1">
      <alignment vertical="top"/>
    </xf>
    <xf numFmtId="0" fontId="0" fillId="2" borderId="54" xfId="0" applyNumberFormat="1" applyBorder="1" applyAlignment="1" applyProtection="1">
      <alignment horizontal="left" vertical="top"/>
    </xf>
    <xf numFmtId="0" fontId="2" fillId="2" borderId="59" xfId="0" applyNumberFormat="1" applyFont="1" applyBorder="1" applyAlignment="1" applyProtection="1">
      <alignment horizontal="center" vertical="center"/>
    </xf>
    <xf numFmtId="7" fontId="0" fillId="2" borderId="60" xfId="0" applyNumberFormat="1" applyBorder="1" applyAlignment="1" applyProtection="1">
      <alignment horizontal="right"/>
    </xf>
    <xf numFmtId="7" fontId="0" fillId="2" borderId="56" xfId="0" applyNumberFormat="1" applyBorder="1" applyAlignment="1" applyProtection="1">
      <alignment horizontal="right" vertical="center"/>
    </xf>
    <xf numFmtId="7" fontId="0" fillId="2" borderId="60" xfId="0" applyNumberFormat="1" applyBorder="1" applyAlignment="1" applyProtection="1">
      <alignment horizontal="right" vertical="center"/>
    </xf>
    <xf numFmtId="165" fontId="4" fillId="0" borderId="61" xfId="0" applyNumberFormat="1" applyFont="1" applyFill="1" applyBorder="1" applyAlignment="1" applyProtection="1">
      <alignment horizontal="center" vertical="center" wrapText="1"/>
    </xf>
    <xf numFmtId="168" fontId="8" fillId="0" borderId="62" xfId="0" applyNumberFormat="1" applyFont="1" applyFill="1" applyBorder="1" applyAlignment="1" applyProtection="1">
      <alignment horizontal="centerContinuous"/>
    </xf>
    <xf numFmtId="165" fontId="8" fillId="26" borderId="57" xfId="0" applyNumberFormat="1" applyFont="1" applyFill="1" applyBorder="1" applyAlignment="1" applyProtection="1">
      <alignment horizontal="left" vertical="top" wrapText="1"/>
    </xf>
    <xf numFmtId="165" fontId="50" fillId="0" borderId="57" xfId="110" applyNumberFormat="1" applyFont="1" applyFill="1" applyBorder="1" applyAlignment="1" applyProtection="1">
      <alignment horizontal="left" vertical="top" wrapText="1"/>
    </xf>
    <xf numFmtId="0" fontId="51" fillId="0" borderId="0" xfId="110" applyFont="1" applyFill="1" applyBorder="1" applyAlignment="1" applyProtection="1"/>
    <xf numFmtId="166" fontId="50" fillId="0" borderId="58" xfId="110" applyNumberFormat="1" applyFont="1" applyFill="1" applyBorder="1" applyAlignment="1" applyProtection="1">
      <alignment vertical="top"/>
    </xf>
    <xf numFmtId="165" fontId="50" fillId="0" borderId="57" xfId="110" applyNumberFormat="1" applyFont="1" applyFill="1" applyBorder="1" applyAlignment="1" applyProtection="1">
      <alignment horizontal="center" vertical="top" wrapText="1"/>
    </xf>
    <xf numFmtId="165" fontId="50" fillId="0" borderId="57" xfId="110" applyNumberFormat="1" applyFont="1" applyFill="1" applyBorder="1" applyAlignment="1" applyProtection="1">
      <alignment horizontal="right" vertical="top" wrapText="1"/>
    </xf>
    <xf numFmtId="165" fontId="50" fillId="0" borderId="57" xfId="0" applyNumberFormat="1" applyFont="1" applyFill="1" applyBorder="1" applyAlignment="1" applyProtection="1">
      <alignment horizontal="left" vertical="top" wrapText="1"/>
    </xf>
    <xf numFmtId="166" fontId="50" fillId="0" borderId="58" xfId="0" applyNumberFormat="1" applyFont="1" applyFill="1" applyBorder="1" applyAlignment="1" applyProtection="1">
      <alignment vertical="top" wrapText="1"/>
    </xf>
    <xf numFmtId="166" fontId="50" fillId="0" borderId="58" xfId="110" applyNumberFormat="1" applyFont="1" applyFill="1" applyBorder="1" applyAlignment="1" applyProtection="1">
      <alignment vertical="top" wrapText="1"/>
    </xf>
    <xf numFmtId="0" fontId="0" fillId="2" borderId="54" xfId="0" applyNumberFormat="1" applyBorder="1" applyAlignment="1" applyProtection="1">
      <alignment horizontal="right" vertical="top"/>
    </xf>
    <xf numFmtId="166" fontId="50" fillId="0" borderId="58" xfId="0" applyNumberFormat="1" applyFont="1" applyFill="1" applyBorder="1" applyAlignment="1" applyProtection="1">
      <alignment vertical="top"/>
    </xf>
    <xf numFmtId="165" fontId="50" fillId="0" borderId="57" xfId="0" applyNumberFormat="1" applyFont="1" applyFill="1" applyBorder="1" applyAlignment="1" applyProtection="1">
      <alignment horizontal="center" vertical="top" wrapText="1"/>
    </xf>
    <xf numFmtId="0" fontId="2" fillId="2" borderId="54" xfId="81" applyNumberFormat="1" applyFont="1" applyBorder="1" applyAlignment="1" applyProtection="1">
      <alignment horizontal="center" vertical="center"/>
    </xf>
    <xf numFmtId="7" fontId="8" fillId="2" borderId="56" xfId="81" applyNumberFormat="1" applyBorder="1" applyAlignment="1" applyProtection="1">
      <alignment horizontal="right" vertical="center"/>
    </xf>
    <xf numFmtId="165" fontId="8" fillId="0" borderId="57" xfId="81" applyNumberFormat="1" applyFont="1" applyFill="1" applyBorder="1" applyAlignment="1" applyProtection="1">
      <alignment horizontal="left" vertical="top" wrapText="1"/>
    </xf>
    <xf numFmtId="166" fontId="50" fillId="0" borderId="58" xfId="81" applyNumberFormat="1" applyFont="1" applyFill="1" applyBorder="1" applyAlignment="1" applyProtection="1">
      <alignment vertical="top"/>
    </xf>
    <xf numFmtId="0" fontId="2" fillId="2" borderId="59" xfId="81" applyNumberFormat="1" applyFont="1" applyBorder="1" applyAlignment="1" applyProtection="1">
      <alignment horizontal="center" vertical="center"/>
    </xf>
    <xf numFmtId="7" fontId="8" fillId="2" borderId="60" xfId="81" applyNumberFormat="1" applyBorder="1" applyAlignment="1" applyProtection="1">
      <alignment horizontal="right" vertical="center"/>
    </xf>
    <xf numFmtId="0" fontId="0" fillId="2" borderId="63" xfId="0" applyNumberFormat="1" applyBorder="1" applyAlignment="1" applyProtection="1">
      <alignment vertical="top"/>
    </xf>
    <xf numFmtId="0" fontId="0" fillId="2" borderId="64" xfId="0" applyNumberFormat="1" applyBorder="1" applyAlignment="1" applyProtection="1">
      <alignment horizontal="right"/>
    </xf>
    <xf numFmtId="7" fontId="0" fillId="2" borderId="65" xfId="0" applyNumberFormat="1" applyBorder="1" applyAlignment="1" applyProtection="1">
      <alignment horizontal="right"/>
    </xf>
    <xf numFmtId="0" fontId="0" fillId="2" borderId="66" xfId="0" applyNumberFormat="1" applyBorder="1" applyAlignment="1" applyProtection="1"/>
    <xf numFmtId="0" fontId="0" fillId="2" borderId="67" xfId="0" applyNumberFormat="1" applyBorder="1" applyAlignment="1" applyProtection="1"/>
    <xf numFmtId="0" fontId="0" fillId="2" borderId="68" xfId="0" applyNumberFormat="1" applyBorder="1" applyAlignment="1" applyProtection="1">
      <alignment vertical="top"/>
    </xf>
    <xf numFmtId="0" fontId="0" fillId="2" borderId="69" xfId="0" applyNumberFormat="1" applyBorder="1" applyProtection="1"/>
    <xf numFmtId="0" fontId="0" fillId="2" borderId="69" xfId="0" applyNumberFormat="1" applyBorder="1" applyAlignment="1" applyProtection="1">
      <alignment horizontal="center"/>
    </xf>
    <xf numFmtId="7" fontId="0" fillId="2" borderId="69" xfId="0" applyNumberFormat="1" applyBorder="1" applyAlignment="1" applyProtection="1">
      <alignment horizontal="right"/>
    </xf>
    <xf numFmtId="0" fontId="0" fillId="2" borderId="70" xfId="0" applyNumberFormat="1" applyBorder="1" applyAlignment="1" applyProtection="1">
      <alignment horizontal="right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09" builtinId="4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B041C7EE-EA7D-458A-9501-027700CD881A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9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O592"/>
  <sheetViews>
    <sheetView showZeros="0" tabSelected="1" showOutlineSymbols="0" view="pageBreakPreview" topLeftCell="B1" zoomScale="70" zoomScaleNormal="75" zoomScaleSheetLayoutView="70" workbookViewId="0">
      <selection activeCell="G9" sqref="G9"/>
    </sheetView>
  </sheetViews>
  <sheetFormatPr defaultColWidth="10.5546875" defaultRowHeight="15" x14ac:dyDescent="0.2"/>
  <cols>
    <col min="1" max="1" width="0.109375" style="4" hidden="1" customWidth="1"/>
    <col min="2" max="2" width="8.77734375" style="1" customWidth="1"/>
    <col min="3" max="3" width="36.77734375" customWidth="1"/>
    <col min="4" max="4" width="12.77734375" style="5" customWidth="1"/>
    <col min="5" max="5" width="6.77734375" customWidth="1"/>
    <col min="6" max="6" width="11.77734375" customWidth="1"/>
    <col min="7" max="7" width="11.77734375" style="4" customWidth="1"/>
    <col min="8" max="8" width="16.77734375" style="4" customWidth="1"/>
    <col min="9" max="9" width="15.5546875" style="56" customWidth="1"/>
    <col min="10" max="10" width="21.5546875" customWidth="1"/>
    <col min="11" max="11" width="20.5546875" customWidth="1"/>
  </cols>
  <sheetData>
    <row r="1" spans="1:10" ht="15.75" x14ac:dyDescent="0.2">
      <c r="A1" s="7"/>
      <c r="B1" s="180" t="s">
        <v>0</v>
      </c>
      <c r="C1" s="181"/>
      <c r="D1" s="181"/>
      <c r="E1" s="181"/>
      <c r="F1" s="181"/>
      <c r="G1" s="182"/>
      <c r="H1" s="183"/>
      <c r="J1" s="56"/>
    </row>
    <row r="2" spans="1:10" x14ac:dyDescent="0.2">
      <c r="A2" s="6"/>
      <c r="B2" s="184" t="s">
        <v>194</v>
      </c>
      <c r="C2" s="185"/>
      <c r="D2" s="185"/>
      <c r="E2" s="185"/>
      <c r="F2" s="185"/>
      <c r="G2" s="186"/>
      <c r="H2" s="187"/>
      <c r="J2" s="56"/>
    </row>
    <row r="3" spans="1:10" x14ac:dyDescent="0.2">
      <c r="A3" s="2"/>
      <c r="B3" s="188" t="s">
        <v>1</v>
      </c>
      <c r="C3" s="189"/>
      <c r="D3" s="189"/>
      <c r="E3" s="189"/>
      <c r="F3" s="189"/>
      <c r="G3" s="190"/>
      <c r="H3" s="191"/>
      <c r="J3" s="56"/>
    </row>
    <row r="4" spans="1:10" x14ac:dyDescent="0.2">
      <c r="A4" s="159" t="s">
        <v>26</v>
      </c>
      <c r="B4" s="192" t="s">
        <v>3</v>
      </c>
      <c r="C4" s="126" t="s">
        <v>4</v>
      </c>
      <c r="D4" s="127" t="s">
        <v>5</v>
      </c>
      <c r="E4" s="128" t="s">
        <v>6</v>
      </c>
      <c r="F4" s="128" t="s">
        <v>7</v>
      </c>
      <c r="G4" s="129" t="s">
        <v>8</v>
      </c>
      <c r="H4" s="193" t="s">
        <v>9</v>
      </c>
      <c r="J4" s="56"/>
    </row>
    <row r="5" spans="1:10" ht="15.75" thickBot="1" x14ac:dyDescent="0.25">
      <c r="A5" s="160"/>
      <c r="B5" s="194"/>
      <c r="C5" s="130"/>
      <c r="D5" s="131" t="s">
        <v>10</v>
      </c>
      <c r="E5" s="132"/>
      <c r="F5" s="133" t="s">
        <v>11</v>
      </c>
      <c r="G5" s="134"/>
      <c r="H5" s="195"/>
      <c r="J5" s="56"/>
    </row>
    <row r="6" spans="1:10" s="12" customFormat="1" ht="30" customHeight="1" thickTop="1" x14ac:dyDescent="0.2">
      <c r="A6" s="11"/>
      <c r="B6" s="196" t="s">
        <v>12</v>
      </c>
      <c r="C6" s="135" t="s">
        <v>314</v>
      </c>
      <c r="D6" s="136"/>
      <c r="E6" s="136"/>
      <c r="F6" s="137"/>
      <c r="G6" s="125"/>
      <c r="H6" s="197" t="s">
        <v>2</v>
      </c>
      <c r="I6" s="57"/>
      <c r="J6" s="57"/>
    </row>
    <row r="7" spans="1:10" ht="36" customHeight="1" x14ac:dyDescent="0.2">
      <c r="A7" s="3"/>
      <c r="B7" s="198"/>
      <c r="C7" s="8" t="s">
        <v>19</v>
      </c>
      <c r="D7" s="118"/>
      <c r="E7" s="123" t="s">
        <v>2</v>
      </c>
      <c r="F7" s="123" t="s">
        <v>2</v>
      </c>
      <c r="G7" s="121" t="s">
        <v>2</v>
      </c>
      <c r="H7" s="199"/>
      <c r="J7" s="56"/>
    </row>
    <row r="8" spans="1:10" s="41" customFormat="1" ht="38.450000000000003" customHeight="1" x14ac:dyDescent="0.2">
      <c r="A8" s="161" t="s">
        <v>33</v>
      </c>
      <c r="B8" s="200" t="s">
        <v>153</v>
      </c>
      <c r="C8" s="19" t="s">
        <v>34</v>
      </c>
      <c r="D8" s="38" t="s">
        <v>564</v>
      </c>
      <c r="E8" s="20"/>
      <c r="F8" s="39"/>
      <c r="G8" s="40"/>
      <c r="H8" s="201"/>
      <c r="I8" s="58"/>
      <c r="J8" s="102"/>
    </row>
    <row r="9" spans="1:10" s="41" customFormat="1" ht="30" customHeight="1" x14ac:dyDescent="0.2">
      <c r="A9" s="161" t="s">
        <v>315</v>
      </c>
      <c r="B9" s="202" t="s">
        <v>31</v>
      </c>
      <c r="C9" s="19" t="s">
        <v>444</v>
      </c>
      <c r="D9" s="15" t="s">
        <v>2</v>
      </c>
      <c r="E9" s="20" t="s">
        <v>28</v>
      </c>
      <c r="F9" s="39">
        <v>30</v>
      </c>
      <c r="G9" s="42"/>
      <c r="H9" s="201">
        <f t="shared" ref="H9:H10" si="0">ROUND(G9*F9,2)</f>
        <v>0</v>
      </c>
      <c r="I9" s="58"/>
      <c r="J9" s="102"/>
    </row>
    <row r="10" spans="1:10" s="23" customFormat="1" ht="30" customHeight="1" x14ac:dyDescent="0.2">
      <c r="A10" s="162" t="s">
        <v>35</v>
      </c>
      <c r="B10" s="200" t="s">
        <v>29</v>
      </c>
      <c r="C10" s="19" t="s">
        <v>36</v>
      </c>
      <c r="D10" s="38" t="s">
        <v>564</v>
      </c>
      <c r="E10" s="20" t="s">
        <v>30</v>
      </c>
      <c r="F10" s="39">
        <v>3120</v>
      </c>
      <c r="G10" s="42"/>
      <c r="H10" s="201">
        <f t="shared" si="0"/>
        <v>0</v>
      </c>
      <c r="I10" s="58"/>
      <c r="J10" s="103"/>
    </row>
    <row r="11" spans="1:10" ht="36" customHeight="1" x14ac:dyDescent="0.2">
      <c r="A11" s="3"/>
      <c r="B11" s="198"/>
      <c r="C11" s="9" t="s">
        <v>306</v>
      </c>
      <c r="D11" s="118"/>
      <c r="E11" s="122"/>
      <c r="F11" s="118"/>
      <c r="G11" s="121"/>
      <c r="H11" s="199"/>
      <c r="J11" s="56"/>
    </row>
    <row r="12" spans="1:10" s="41" customFormat="1" ht="30" customHeight="1" x14ac:dyDescent="0.2">
      <c r="A12" s="163" t="s">
        <v>61</v>
      </c>
      <c r="B12" s="200" t="s">
        <v>81</v>
      </c>
      <c r="C12" s="19" t="s">
        <v>62</v>
      </c>
      <c r="D12" s="38" t="s">
        <v>564</v>
      </c>
      <c r="E12" s="20"/>
      <c r="F12" s="39"/>
      <c r="G12" s="40"/>
      <c r="H12" s="201"/>
      <c r="I12" s="58"/>
      <c r="J12" s="102"/>
    </row>
    <row r="13" spans="1:10" s="23" customFormat="1" ht="30" customHeight="1" x14ac:dyDescent="0.2">
      <c r="A13" s="163" t="s">
        <v>63</v>
      </c>
      <c r="B13" s="202" t="s">
        <v>31</v>
      </c>
      <c r="C13" s="19" t="s">
        <v>64</v>
      </c>
      <c r="D13" s="15" t="s">
        <v>2</v>
      </c>
      <c r="E13" s="20" t="s">
        <v>30</v>
      </c>
      <c r="F13" s="39">
        <v>655</v>
      </c>
      <c r="G13" s="42"/>
      <c r="H13" s="201">
        <f>ROUND(G13*F13,2)</f>
        <v>0</v>
      </c>
      <c r="I13" s="58"/>
      <c r="J13" s="103"/>
    </row>
    <row r="14" spans="1:10" s="23" customFormat="1" ht="30" customHeight="1" x14ac:dyDescent="0.2">
      <c r="A14" s="163" t="s">
        <v>154</v>
      </c>
      <c r="B14" s="202" t="s">
        <v>38</v>
      </c>
      <c r="C14" s="19" t="s">
        <v>155</v>
      </c>
      <c r="D14" s="15" t="s">
        <v>2</v>
      </c>
      <c r="E14" s="20" t="s">
        <v>30</v>
      </c>
      <c r="F14" s="39">
        <v>200</v>
      </c>
      <c r="G14" s="42"/>
      <c r="H14" s="201">
        <f>ROUND(G14*F14,2)</f>
        <v>0</v>
      </c>
      <c r="I14" s="59"/>
      <c r="J14" s="103"/>
    </row>
    <row r="15" spans="1:10" s="23" customFormat="1" ht="30" x14ac:dyDescent="0.2">
      <c r="A15" s="163" t="s">
        <v>316</v>
      </c>
      <c r="B15" s="200" t="s">
        <v>82</v>
      </c>
      <c r="C15" s="19" t="s">
        <v>317</v>
      </c>
      <c r="D15" s="15" t="s">
        <v>156</v>
      </c>
      <c r="E15" s="20"/>
      <c r="F15" s="39"/>
      <c r="G15" s="40"/>
      <c r="H15" s="201"/>
      <c r="I15" s="58"/>
      <c r="J15" s="103"/>
    </row>
    <row r="16" spans="1:10" s="23" customFormat="1" ht="43.9" customHeight="1" x14ac:dyDescent="0.2">
      <c r="A16" s="163" t="s">
        <v>319</v>
      </c>
      <c r="B16" s="202" t="s">
        <v>31</v>
      </c>
      <c r="C16" s="19" t="s">
        <v>445</v>
      </c>
      <c r="D16" s="15" t="s">
        <v>2</v>
      </c>
      <c r="E16" s="20" t="s">
        <v>30</v>
      </c>
      <c r="F16" s="39">
        <v>210</v>
      </c>
      <c r="G16" s="42"/>
      <c r="H16" s="201">
        <f>ROUND(G16*F16,2)</f>
        <v>0</v>
      </c>
      <c r="I16" s="58"/>
      <c r="J16" s="103"/>
    </row>
    <row r="17" spans="1:10" s="23" customFormat="1" ht="35.25" customHeight="1" x14ac:dyDescent="0.2">
      <c r="A17" s="163" t="s">
        <v>320</v>
      </c>
      <c r="B17" s="200" t="s">
        <v>83</v>
      </c>
      <c r="C17" s="19" t="s">
        <v>321</v>
      </c>
      <c r="D17" s="15" t="s">
        <v>156</v>
      </c>
      <c r="E17" s="20"/>
      <c r="F17" s="39"/>
      <c r="G17" s="40"/>
      <c r="H17" s="201"/>
      <c r="I17" s="58"/>
      <c r="J17" s="103"/>
    </row>
    <row r="18" spans="1:10" s="23" customFormat="1" ht="43.9" customHeight="1" x14ac:dyDescent="0.2">
      <c r="A18" s="163" t="s">
        <v>322</v>
      </c>
      <c r="B18" s="202" t="s">
        <v>31</v>
      </c>
      <c r="C18" s="19" t="s">
        <v>446</v>
      </c>
      <c r="D18" s="15" t="s">
        <v>2</v>
      </c>
      <c r="E18" s="20" t="s">
        <v>30</v>
      </c>
      <c r="F18" s="39">
        <v>28</v>
      </c>
      <c r="G18" s="42"/>
      <c r="H18" s="201">
        <f t="shared" ref="H18:H20" si="1">ROUND(G18*F18,2)</f>
        <v>0</v>
      </c>
      <c r="I18" s="58"/>
      <c r="J18" s="103"/>
    </row>
    <row r="19" spans="1:10" s="23" customFormat="1" ht="43.9" customHeight="1" x14ac:dyDescent="0.2">
      <c r="A19" s="163" t="s">
        <v>323</v>
      </c>
      <c r="B19" s="202" t="s">
        <v>38</v>
      </c>
      <c r="C19" s="19" t="s">
        <v>447</v>
      </c>
      <c r="D19" s="15" t="s">
        <v>2</v>
      </c>
      <c r="E19" s="20" t="s">
        <v>30</v>
      </c>
      <c r="F19" s="39">
        <v>155</v>
      </c>
      <c r="G19" s="42"/>
      <c r="H19" s="201">
        <f t="shared" si="1"/>
        <v>0</v>
      </c>
      <c r="I19" s="58"/>
      <c r="J19" s="103"/>
    </row>
    <row r="20" spans="1:10" s="23" customFormat="1" ht="43.9" customHeight="1" x14ac:dyDescent="0.2">
      <c r="A20" s="163" t="s">
        <v>325</v>
      </c>
      <c r="B20" s="202" t="s">
        <v>48</v>
      </c>
      <c r="C20" s="19" t="s">
        <v>448</v>
      </c>
      <c r="D20" s="15" t="s">
        <v>2</v>
      </c>
      <c r="E20" s="20" t="s">
        <v>30</v>
      </c>
      <c r="F20" s="39">
        <v>43</v>
      </c>
      <c r="G20" s="42"/>
      <c r="H20" s="201">
        <f t="shared" si="1"/>
        <v>0</v>
      </c>
      <c r="I20" s="58"/>
      <c r="J20" s="103"/>
    </row>
    <row r="21" spans="1:10" s="23" customFormat="1" ht="30" customHeight="1" x14ac:dyDescent="0.2">
      <c r="A21" s="163" t="s">
        <v>39</v>
      </c>
      <c r="B21" s="200" t="s">
        <v>84</v>
      </c>
      <c r="C21" s="19" t="s">
        <v>40</v>
      </c>
      <c r="D21" s="15" t="s">
        <v>156</v>
      </c>
      <c r="E21" s="20"/>
      <c r="F21" s="39"/>
      <c r="G21" s="40"/>
      <c r="H21" s="201"/>
      <c r="I21" s="58"/>
      <c r="J21" s="103"/>
    </row>
    <row r="22" spans="1:10" s="23" customFormat="1" ht="30" customHeight="1" x14ac:dyDescent="0.2">
      <c r="A22" s="163" t="s">
        <v>41</v>
      </c>
      <c r="B22" s="202" t="s">
        <v>31</v>
      </c>
      <c r="C22" s="19" t="s">
        <v>42</v>
      </c>
      <c r="D22" s="15" t="s">
        <v>2</v>
      </c>
      <c r="E22" s="20" t="s">
        <v>37</v>
      </c>
      <c r="F22" s="39">
        <v>120</v>
      </c>
      <c r="G22" s="42"/>
      <c r="H22" s="201">
        <f>ROUND(G22*F22,2)</f>
        <v>0</v>
      </c>
      <c r="I22" s="58"/>
      <c r="J22" s="103"/>
    </row>
    <row r="23" spans="1:10" s="23" customFormat="1" ht="30" customHeight="1" x14ac:dyDescent="0.2">
      <c r="A23" s="163" t="s">
        <v>43</v>
      </c>
      <c r="B23" s="200" t="s">
        <v>85</v>
      </c>
      <c r="C23" s="19" t="s">
        <v>44</v>
      </c>
      <c r="D23" s="15" t="s">
        <v>156</v>
      </c>
      <c r="E23" s="20"/>
      <c r="F23" s="39"/>
      <c r="G23" s="40"/>
      <c r="H23" s="201"/>
      <c r="I23" s="58"/>
      <c r="J23" s="103"/>
    </row>
    <row r="24" spans="1:10" s="23" customFormat="1" ht="30" customHeight="1" x14ac:dyDescent="0.2">
      <c r="A24" s="164" t="s">
        <v>157</v>
      </c>
      <c r="B24" s="203" t="s">
        <v>31</v>
      </c>
      <c r="C24" s="44" t="s">
        <v>158</v>
      </c>
      <c r="D24" s="43" t="s">
        <v>2</v>
      </c>
      <c r="E24" s="43" t="s">
        <v>37</v>
      </c>
      <c r="F24" s="39">
        <v>75</v>
      </c>
      <c r="G24" s="42"/>
      <c r="H24" s="201">
        <f>ROUND(G24*F24,2)</f>
        <v>0</v>
      </c>
      <c r="I24" s="58"/>
      <c r="J24" s="103"/>
    </row>
    <row r="25" spans="1:10" s="23" customFormat="1" ht="30" customHeight="1" x14ac:dyDescent="0.2">
      <c r="A25" s="163" t="s">
        <v>45</v>
      </c>
      <c r="B25" s="202" t="s">
        <v>38</v>
      </c>
      <c r="C25" s="19" t="s">
        <v>46</v>
      </c>
      <c r="D25" s="15" t="s">
        <v>2</v>
      </c>
      <c r="E25" s="20" t="s">
        <v>37</v>
      </c>
      <c r="F25" s="39">
        <v>260</v>
      </c>
      <c r="G25" s="42"/>
      <c r="H25" s="201">
        <f>ROUND(G25*F25,2)</f>
        <v>0</v>
      </c>
      <c r="I25" s="58"/>
      <c r="J25" s="103"/>
    </row>
    <row r="26" spans="1:10" s="41" customFormat="1" ht="43.9" customHeight="1" x14ac:dyDescent="0.2">
      <c r="A26" s="163" t="s">
        <v>143</v>
      </c>
      <c r="B26" s="200" t="s">
        <v>86</v>
      </c>
      <c r="C26" s="19" t="s">
        <v>144</v>
      </c>
      <c r="D26" s="15" t="s">
        <v>90</v>
      </c>
      <c r="E26" s="20"/>
      <c r="F26" s="39"/>
      <c r="G26" s="40"/>
      <c r="H26" s="201"/>
      <c r="I26" s="58"/>
      <c r="J26" s="102"/>
    </row>
    <row r="27" spans="1:10" s="23" customFormat="1" ht="30" customHeight="1" x14ac:dyDescent="0.2">
      <c r="A27" s="163" t="s">
        <v>145</v>
      </c>
      <c r="B27" s="202" t="s">
        <v>31</v>
      </c>
      <c r="C27" s="19" t="s">
        <v>91</v>
      </c>
      <c r="D27" s="15" t="s">
        <v>2</v>
      </c>
      <c r="E27" s="20" t="s">
        <v>30</v>
      </c>
      <c r="F27" s="39">
        <v>20</v>
      </c>
      <c r="G27" s="42"/>
      <c r="H27" s="201">
        <f t="shared" ref="H27" si="2">ROUND(G27*F27,2)</f>
        <v>0</v>
      </c>
      <c r="I27" s="58"/>
      <c r="J27" s="103"/>
    </row>
    <row r="28" spans="1:10" s="41" customFormat="1" ht="43.9" customHeight="1" x14ac:dyDescent="0.2">
      <c r="A28" s="163" t="s">
        <v>195</v>
      </c>
      <c r="B28" s="200" t="s">
        <v>87</v>
      </c>
      <c r="C28" s="19" t="s">
        <v>196</v>
      </c>
      <c r="D28" s="15" t="s">
        <v>558</v>
      </c>
      <c r="E28" s="20"/>
      <c r="F28" s="39"/>
      <c r="G28" s="40"/>
      <c r="H28" s="201"/>
      <c r="I28" s="58"/>
      <c r="J28" s="102"/>
    </row>
    <row r="29" spans="1:10" s="23" customFormat="1" ht="30" customHeight="1" x14ac:dyDescent="0.2">
      <c r="A29" s="163" t="s">
        <v>197</v>
      </c>
      <c r="B29" s="202" t="s">
        <v>31</v>
      </c>
      <c r="C29" s="19" t="s">
        <v>449</v>
      </c>
      <c r="D29" s="15" t="s">
        <v>198</v>
      </c>
      <c r="E29" s="20"/>
      <c r="F29" s="39"/>
      <c r="G29" s="40"/>
      <c r="H29" s="201"/>
      <c r="I29" s="58"/>
      <c r="J29" s="103"/>
    </row>
    <row r="30" spans="1:10" s="23" customFormat="1" ht="30" customHeight="1" x14ac:dyDescent="0.2">
      <c r="A30" s="163" t="s">
        <v>199</v>
      </c>
      <c r="B30" s="204" t="s">
        <v>92</v>
      </c>
      <c r="C30" s="19" t="s">
        <v>200</v>
      </c>
      <c r="D30" s="15"/>
      <c r="E30" s="20" t="s">
        <v>30</v>
      </c>
      <c r="F30" s="39">
        <v>30</v>
      </c>
      <c r="G30" s="42"/>
      <c r="H30" s="201">
        <f>ROUND(G30*F30,2)</f>
        <v>0</v>
      </c>
      <c r="I30" s="60"/>
      <c r="J30" s="103"/>
    </row>
    <row r="31" spans="1:10" s="23" customFormat="1" ht="30" customHeight="1" x14ac:dyDescent="0.2">
      <c r="A31" s="163" t="s">
        <v>201</v>
      </c>
      <c r="B31" s="204" t="s">
        <v>93</v>
      </c>
      <c r="C31" s="19" t="s">
        <v>202</v>
      </c>
      <c r="D31" s="15"/>
      <c r="E31" s="20" t="s">
        <v>30</v>
      </c>
      <c r="F31" s="39">
        <v>80</v>
      </c>
      <c r="G31" s="42"/>
      <c r="H31" s="201">
        <f>ROUND(G31*F31,2)</f>
        <v>0</v>
      </c>
      <c r="I31" s="58"/>
      <c r="J31" s="103"/>
    </row>
    <row r="32" spans="1:10" s="23" customFormat="1" ht="30" customHeight="1" x14ac:dyDescent="0.2">
      <c r="A32" s="163" t="s">
        <v>224</v>
      </c>
      <c r="B32" s="204" t="s">
        <v>94</v>
      </c>
      <c r="C32" s="19" t="s">
        <v>225</v>
      </c>
      <c r="D32" s="15" t="s">
        <v>2</v>
      </c>
      <c r="E32" s="20" t="s">
        <v>30</v>
      </c>
      <c r="F32" s="39">
        <v>1185</v>
      </c>
      <c r="G32" s="42"/>
      <c r="H32" s="201">
        <f>ROUND(G32*F32,2)</f>
        <v>0</v>
      </c>
      <c r="I32" s="61"/>
      <c r="J32" s="103"/>
    </row>
    <row r="33" spans="1:10" s="41" customFormat="1" ht="43.9" customHeight="1" x14ac:dyDescent="0.2">
      <c r="A33" s="163" t="s">
        <v>226</v>
      </c>
      <c r="B33" s="200" t="s">
        <v>88</v>
      </c>
      <c r="C33" s="19" t="s">
        <v>228</v>
      </c>
      <c r="D33" s="15" t="s">
        <v>90</v>
      </c>
      <c r="E33" s="20" t="s">
        <v>30</v>
      </c>
      <c r="F33" s="50">
        <v>48</v>
      </c>
      <c r="G33" s="42"/>
      <c r="H33" s="201">
        <f t="shared" ref="H33:H35" si="3">ROUND(G33*F33,2)</f>
        <v>0</v>
      </c>
      <c r="I33" s="58"/>
      <c r="J33" s="102"/>
    </row>
    <row r="34" spans="1:10" s="23" customFormat="1" ht="30" customHeight="1" x14ac:dyDescent="0.2">
      <c r="A34" s="163" t="s">
        <v>292</v>
      </c>
      <c r="B34" s="200" t="s">
        <v>89</v>
      </c>
      <c r="C34" s="19" t="s">
        <v>293</v>
      </c>
      <c r="D34" s="15" t="s">
        <v>90</v>
      </c>
      <c r="E34" s="20" t="s">
        <v>30</v>
      </c>
      <c r="F34" s="39">
        <v>30</v>
      </c>
      <c r="G34" s="42"/>
      <c r="H34" s="201">
        <f t="shared" si="3"/>
        <v>0</v>
      </c>
      <c r="I34" s="58"/>
      <c r="J34" s="103"/>
    </row>
    <row r="35" spans="1:10" s="23" customFormat="1" ht="30" customHeight="1" x14ac:dyDescent="0.2">
      <c r="A35" s="163" t="s">
        <v>359</v>
      </c>
      <c r="B35" s="200" t="s">
        <v>96</v>
      </c>
      <c r="C35" s="19" t="s">
        <v>360</v>
      </c>
      <c r="D35" s="15" t="s">
        <v>90</v>
      </c>
      <c r="E35" s="20" t="s">
        <v>30</v>
      </c>
      <c r="F35" s="39">
        <v>30</v>
      </c>
      <c r="G35" s="42"/>
      <c r="H35" s="201">
        <f t="shared" si="3"/>
        <v>0</v>
      </c>
      <c r="I35" s="58"/>
      <c r="J35" s="103"/>
    </row>
    <row r="36" spans="1:10" s="23" customFormat="1" ht="36" customHeight="1" x14ac:dyDescent="0.2">
      <c r="A36" s="163" t="s">
        <v>95</v>
      </c>
      <c r="B36" s="200" t="s">
        <v>101</v>
      </c>
      <c r="C36" s="19" t="s">
        <v>49</v>
      </c>
      <c r="D36" s="15" t="s">
        <v>563</v>
      </c>
      <c r="E36" s="20"/>
      <c r="F36" s="39"/>
      <c r="G36" s="40"/>
      <c r="H36" s="201"/>
      <c r="I36" s="58"/>
      <c r="J36" s="103"/>
    </row>
    <row r="37" spans="1:10" s="23" customFormat="1" ht="30" customHeight="1" x14ac:dyDescent="0.2">
      <c r="A37" s="163" t="s">
        <v>278</v>
      </c>
      <c r="B37" s="202" t="s">
        <v>31</v>
      </c>
      <c r="C37" s="19" t="s">
        <v>450</v>
      </c>
      <c r="D37" s="15" t="s">
        <v>279</v>
      </c>
      <c r="E37" s="20"/>
      <c r="F37" s="39"/>
      <c r="G37" s="45"/>
      <c r="H37" s="201"/>
      <c r="I37" s="58"/>
      <c r="J37" s="103"/>
    </row>
    <row r="38" spans="1:10" s="23" customFormat="1" ht="30" customHeight="1" x14ac:dyDescent="0.2">
      <c r="A38" s="163" t="s">
        <v>327</v>
      </c>
      <c r="B38" s="205" t="s">
        <v>92</v>
      </c>
      <c r="C38" s="46" t="s">
        <v>290</v>
      </c>
      <c r="D38" s="38"/>
      <c r="E38" s="47" t="s">
        <v>47</v>
      </c>
      <c r="F38" s="48">
        <v>15</v>
      </c>
      <c r="G38" s="42"/>
      <c r="H38" s="206">
        <f>ROUND(G38*F38,2)</f>
        <v>0</v>
      </c>
      <c r="I38" s="62"/>
      <c r="J38" s="103"/>
    </row>
    <row r="39" spans="1:10" s="23" customFormat="1" ht="30" customHeight="1" x14ac:dyDescent="0.2">
      <c r="A39" s="163" t="s">
        <v>328</v>
      </c>
      <c r="B39" s="205" t="s">
        <v>93</v>
      </c>
      <c r="C39" s="46" t="s">
        <v>329</v>
      </c>
      <c r="D39" s="38"/>
      <c r="E39" s="47" t="s">
        <v>47</v>
      </c>
      <c r="F39" s="48">
        <v>20</v>
      </c>
      <c r="G39" s="42"/>
      <c r="H39" s="206">
        <f>ROUND(G39*F39,2)</f>
        <v>0</v>
      </c>
      <c r="I39" s="62"/>
      <c r="J39" s="103"/>
    </row>
    <row r="40" spans="1:10" s="23" customFormat="1" ht="30" customHeight="1" x14ac:dyDescent="0.2">
      <c r="A40" s="163" t="s">
        <v>330</v>
      </c>
      <c r="B40" s="205" t="s">
        <v>331</v>
      </c>
      <c r="C40" s="46" t="s">
        <v>332</v>
      </c>
      <c r="D40" s="38" t="s">
        <v>2</v>
      </c>
      <c r="E40" s="47" t="s">
        <v>47</v>
      </c>
      <c r="F40" s="48">
        <v>1200</v>
      </c>
      <c r="G40" s="42"/>
      <c r="H40" s="206">
        <f>ROUND(G40*F40,2)</f>
        <v>0</v>
      </c>
      <c r="I40" s="62"/>
      <c r="J40" s="103"/>
    </row>
    <row r="41" spans="1:10" s="23" customFormat="1" ht="36" customHeight="1" x14ac:dyDescent="0.2">
      <c r="A41" s="163" t="s">
        <v>97</v>
      </c>
      <c r="B41" s="202" t="s">
        <v>38</v>
      </c>
      <c r="C41" s="19" t="s">
        <v>451</v>
      </c>
      <c r="D41" s="15" t="s">
        <v>98</v>
      </c>
      <c r="E41" s="20" t="s">
        <v>47</v>
      </c>
      <c r="F41" s="39">
        <v>60</v>
      </c>
      <c r="G41" s="42"/>
      <c r="H41" s="201">
        <f t="shared" ref="H41:H43" si="4">ROUND(G41*F41,2)</f>
        <v>0</v>
      </c>
      <c r="I41" s="58"/>
      <c r="J41" s="103"/>
    </row>
    <row r="42" spans="1:10" s="49" customFormat="1" ht="36.75" customHeight="1" x14ac:dyDescent="0.2">
      <c r="A42" s="163" t="s">
        <v>159</v>
      </c>
      <c r="B42" s="202" t="s">
        <v>48</v>
      </c>
      <c r="C42" s="19" t="s">
        <v>452</v>
      </c>
      <c r="D42" s="15" t="s">
        <v>99</v>
      </c>
      <c r="E42" s="20" t="s">
        <v>47</v>
      </c>
      <c r="F42" s="39">
        <v>70</v>
      </c>
      <c r="G42" s="42"/>
      <c r="H42" s="201">
        <f t="shared" si="4"/>
        <v>0</v>
      </c>
      <c r="I42" s="58"/>
      <c r="J42" s="104"/>
    </row>
    <row r="43" spans="1:10" s="23" customFormat="1" ht="43.9" customHeight="1" x14ac:dyDescent="0.2">
      <c r="A43" s="163" t="s">
        <v>208</v>
      </c>
      <c r="B43" s="200" t="s">
        <v>105</v>
      </c>
      <c r="C43" s="19" t="s">
        <v>209</v>
      </c>
      <c r="D43" s="15" t="s">
        <v>210</v>
      </c>
      <c r="E43" s="20" t="s">
        <v>30</v>
      </c>
      <c r="F43" s="39">
        <v>5</v>
      </c>
      <c r="G43" s="42"/>
      <c r="H43" s="201">
        <f t="shared" si="4"/>
        <v>0</v>
      </c>
      <c r="I43" s="58"/>
      <c r="J43" s="103"/>
    </row>
    <row r="44" spans="1:10" s="23" customFormat="1" ht="43.9" customHeight="1" x14ac:dyDescent="0.2">
      <c r="A44" s="163" t="s">
        <v>160</v>
      </c>
      <c r="B44" s="200" t="s">
        <v>107</v>
      </c>
      <c r="C44" s="19" t="s">
        <v>161</v>
      </c>
      <c r="D44" s="15" t="s">
        <v>333</v>
      </c>
      <c r="E44" s="63"/>
      <c r="F44" s="39"/>
      <c r="G44" s="40"/>
      <c r="H44" s="201"/>
      <c r="I44" s="58"/>
      <c r="J44" s="103"/>
    </row>
    <row r="45" spans="1:10" s="23" customFormat="1" ht="30" customHeight="1" x14ac:dyDescent="0.2">
      <c r="A45" s="163" t="s">
        <v>211</v>
      </c>
      <c r="B45" s="202" t="s">
        <v>31</v>
      </c>
      <c r="C45" s="19" t="s">
        <v>212</v>
      </c>
      <c r="D45" s="15"/>
      <c r="E45" s="20"/>
      <c r="F45" s="39"/>
      <c r="G45" s="40"/>
      <c r="H45" s="201"/>
      <c r="I45" s="58"/>
      <c r="J45" s="103"/>
    </row>
    <row r="46" spans="1:10" s="23" customFormat="1" ht="30" customHeight="1" x14ac:dyDescent="0.2">
      <c r="A46" s="163" t="s">
        <v>162</v>
      </c>
      <c r="B46" s="204" t="s">
        <v>92</v>
      </c>
      <c r="C46" s="19" t="s">
        <v>110</v>
      </c>
      <c r="D46" s="15"/>
      <c r="E46" s="20" t="s">
        <v>32</v>
      </c>
      <c r="F46" s="39">
        <v>1117</v>
      </c>
      <c r="G46" s="42"/>
      <c r="H46" s="201">
        <f>ROUND(G46*F46,2)</f>
        <v>0</v>
      </c>
      <c r="I46" s="58"/>
      <c r="J46" s="103"/>
    </row>
    <row r="47" spans="1:10" s="23" customFormat="1" ht="30" customHeight="1" x14ac:dyDescent="0.2">
      <c r="A47" s="163" t="s">
        <v>163</v>
      </c>
      <c r="B47" s="202" t="s">
        <v>38</v>
      </c>
      <c r="C47" s="19" t="s">
        <v>65</v>
      </c>
      <c r="D47" s="15"/>
      <c r="E47" s="20"/>
      <c r="F47" s="39"/>
      <c r="G47" s="40"/>
      <c r="H47" s="201"/>
      <c r="I47" s="58"/>
      <c r="J47" s="103"/>
    </row>
    <row r="48" spans="1:10" s="23" customFormat="1" ht="30" customHeight="1" x14ac:dyDescent="0.2">
      <c r="A48" s="163" t="s">
        <v>164</v>
      </c>
      <c r="B48" s="204" t="s">
        <v>92</v>
      </c>
      <c r="C48" s="19" t="s">
        <v>110</v>
      </c>
      <c r="D48" s="15"/>
      <c r="E48" s="20" t="s">
        <v>32</v>
      </c>
      <c r="F48" s="39">
        <v>16</v>
      </c>
      <c r="G48" s="42"/>
      <c r="H48" s="201">
        <f>ROUND(G48*F48,2)</f>
        <v>0</v>
      </c>
      <c r="I48" s="58"/>
      <c r="J48" s="103"/>
    </row>
    <row r="49" spans="1:10" s="41" customFormat="1" ht="36" customHeight="1" x14ac:dyDescent="0.2">
      <c r="A49" s="163" t="s">
        <v>334</v>
      </c>
      <c r="B49" s="200" t="s">
        <v>108</v>
      </c>
      <c r="C49" s="19" t="s">
        <v>335</v>
      </c>
      <c r="D49" s="15" t="s">
        <v>565</v>
      </c>
      <c r="E49" s="20"/>
      <c r="F49" s="50"/>
      <c r="G49" s="45"/>
      <c r="H49" s="201">
        <f t="shared" ref="H49:H51" si="5">ROUND(G49*F49,2)</f>
        <v>0</v>
      </c>
      <c r="I49" s="59"/>
      <c r="J49" s="102"/>
    </row>
    <row r="50" spans="1:10" s="41" customFormat="1" ht="25.5" customHeight="1" x14ac:dyDescent="0.2">
      <c r="A50" s="163" t="s">
        <v>336</v>
      </c>
      <c r="B50" s="202" t="s">
        <v>31</v>
      </c>
      <c r="C50" s="19" t="s">
        <v>337</v>
      </c>
      <c r="D50" s="15"/>
      <c r="E50" s="20" t="s">
        <v>30</v>
      </c>
      <c r="F50" s="50">
        <v>140</v>
      </c>
      <c r="G50" s="42"/>
      <c r="H50" s="201">
        <f t="shared" si="5"/>
        <v>0</v>
      </c>
      <c r="I50" s="59"/>
      <c r="J50" s="102"/>
    </row>
    <row r="51" spans="1:10" s="23" customFormat="1" ht="30" customHeight="1" x14ac:dyDescent="0.2">
      <c r="A51" s="163" t="s">
        <v>104</v>
      </c>
      <c r="B51" s="200" t="s">
        <v>109</v>
      </c>
      <c r="C51" s="19" t="s">
        <v>106</v>
      </c>
      <c r="D51" s="15" t="s">
        <v>167</v>
      </c>
      <c r="E51" s="20" t="s">
        <v>37</v>
      </c>
      <c r="F51" s="50">
        <v>14</v>
      </c>
      <c r="G51" s="42"/>
      <c r="H51" s="201">
        <f t="shared" si="5"/>
        <v>0</v>
      </c>
      <c r="I51" s="58"/>
      <c r="J51" s="103"/>
    </row>
    <row r="52" spans="1:10" ht="36" customHeight="1" x14ac:dyDescent="0.2">
      <c r="A52" s="3"/>
      <c r="B52" s="207"/>
      <c r="C52" s="9" t="s">
        <v>20</v>
      </c>
      <c r="D52" s="118"/>
      <c r="E52" s="123"/>
      <c r="F52" s="123"/>
      <c r="G52" s="121"/>
      <c r="H52" s="199"/>
      <c r="J52" s="56"/>
    </row>
    <row r="53" spans="1:10" s="41" customFormat="1" ht="43.9" customHeight="1" x14ac:dyDescent="0.2">
      <c r="A53" s="162" t="s">
        <v>50</v>
      </c>
      <c r="B53" s="200" t="s">
        <v>111</v>
      </c>
      <c r="C53" s="19" t="s">
        <v>51</v>
      </c>
      <c r="D53" s="15" t="s">
        <v>559</v>
      </c>
      <c r="E53" s="20"/>
      <c r="F53" s="50"/>
      <c r="G53" s="40"/>
      <c r="H53" s="208"/>
      <c r="I53" s="58"/>
      <c r="J53" s="102"/>
    </row>
    <row r="54" spans="1:10" s="41" customFormat="1" ht="43.9" customHeight="1" x14ac:dyDescent="0.2">
      <c r="A54" s="162" t="s">
        <v>294</v>
      </c>
      <c r="B54" s="202" t="s">
        <v>31</v>
      </c>
      <c r="C54" s="19" t="s">
        <v>442</v>
      </c>
      <c r="D54" s="15" t="s">
        <v>2</v>
      </c>
      <c r="E54" s="20" t="s">
        <v>30</v>
      </c>
      <c r="F54" s="50">
        <v>380</v>
      </c>
      <c r="G54" s="100"/>
      <c r="H54" s="201">
        <f t="shared" ref="H54" si="6">ROUND(G54*F54,2)</f>
        <v>0</v>
      </c>
      <c r="I54" s="58"/>
      <c r="J54" s="102"/>
    </row>
    <row r="55" spans="1:10" s="41" customFormat="1" ht="43.9" customHeight="1" x14ac:dyDescent="0.2">
      <c r="A55" s="162" t="s">
        <v>294</v>
      </c>
      <c r="B55" s="202" t="s">
        <v>38</v>
      </c>
      <c r="C55" s="19" t="s">
        <v>443</v>
      </c>
      <c r="D55" s="15" t="s">
        <v>2</v>
      </c>
      <c r="E55" s="20" t="s">
        <v>30</v>
      </c>
      <c r="F55" s="50">
        <v>267</v>
      </c>
      <c r="G55" s="42"/>
      <c r="H55" s="201">
        <f t="shared" ref="H55:H57" si="7">ROUND(G55*F55,2)</f>
        <v>0</v>
      </c>
      <c r="I55" s="58"/>
      <c r="J55" s="102"/>
    </row>
    <row r="56" spans="1:10" ht="36" customHeight="1" x14ac:dyDescent="0.2">
      <c r="A56" s="3"/>
      <c r="B56" s="207"/>
      <c r="C56" s="9" t="s">
        <v>21</v>
      </c>
      <c r="D56" s="118"/>
      <c r="E56" s="119"/>
      <c r="F56" s="123"/>
      <c r="G56" s="121"/>
      <c r="H56" s="201"/>
      <c r="J56" s="56"/>
    </row>
    <row r="57" spans="1:10" s="41" customFormat="1" ht="30" customHeight="1" x14ac:dyDescent="0.2">
      <c r="A57" s="162" t="s">
        <v>52</v>
      </c>
      <c r="B57" s="200" t="s">
        <v>114</v>
      </c>
      <c r="C57" s="19" t="s">
        <v>53</v>
      </c>
      <c r="D57" s="15" t="s">
        <v>112</v>
      </c>
      <c r="E57" s="20" t="s">
        <v>47</v>
      </c>
      <c r="F57" s="50">
        <v>2100</v>
      </c>
      <c r="G57" s="42"/>
      <c r="H57" s="201">
        <f t="shared" si="7"/>
        <v>0</v>
      </c>
      <c r="I57" s="58"/>
      <c r="J57" s="102"/>
    </row>
    <row r="58" spans="1:10" ht="48" customHeight="1" x14ac:dyDescent="0.2">
      <c r="A58" s="3"/>
      <c r="B58" s="207"/>
      <c r="C58" s="9" t="s">
        <v>22</v>
      </c>
      <c r="D58" s="118"/>
      <c r="E58" s="119"/>
      <c r="F58" s="123"/>
      <c r="G58" s="121"/>
      <c r="H58" s="201"/>
      <c r="J58" s="56"/>
    </row>
    <row r="59" spans="1:10" s="41" customFormat="1" ht="30" customHeight="1" x14ac:dyDescent="0.2">
      <c r="A59" s="162" t="s">
        <v>146</v>
      </c>
      <c r="B59" s="200" t="s">
        <v>120</v>
      </c>
      <c r="C59" s="19" t="s">
        <v>147</v>
      </c>
      <c r="D59" s="15" t="s">
        <v>116</v>
      </c>
      <c r="E59" s="20"/>
      <c r="F59" s="50"/>
      <c r="G59" s="40"/>
      <c r="H59" s="201"/>
      <c r="I59" s="58"/>
      <c r="J59" s="102"/>
    </row>
    <row r="60" spans="1:10" s="41" customFormat="1" ht="30" customHeight="1" x14ac:dyDescent="0.2">
      <c r="A60" s="162" t="s">
        <v>148</v>
      </c>
      <c r="B60" s="202" t="s">
        <v>31</v>
      </c>
      <c r="C60" s="19" t="s">
        <v>149</v>
      </c>
      <c r="D60" s="15"/>
      <c r="E60" s="20" t="s">
        <v>37</v>
      </c>
      <c r="F60" s="50">
        <v>10</v>
      </c>
      <c r="G60" s="42"/>
      <c r="H60" s="201">
        <f>ROUND(G60*F60,2)</f>
        <v>0</v>
      </c>
      <c r="I60" s="58"/>
      <c r="J60" s="102"/>
    </row>
    <row r="61" spans="1:10" s="23" customFormat="1" ht="30" customHeight="1" x14ac:dyDescent="0.2">
      <c r="A61" s="162" t="s">
        <v>150</v>
      </c>
      <c r="B61" s="200" t="s">
        <v>125</v>
      </c>
      <c r="C61" s="19" t="s">
        <v>151</v>
      </c>
      <c r="D61" s="15" t="s">
        <v>116</v>
      </c>
      <c r="E61" s="20" t="s">
        <v>47</v>
      </c>
      <c r="F61" s="50">
        <v>15</v>
      </c>
      <c r="G61" s="42"/>
      <c r="H61" s="201">
        <f>ROUND(G61*F61,2)</f>
        <v>0</v>
      </c>
      <c r="I61" s="58"/>
      <c r="J61" s="103"/>
    </row>
    <row r="62" spans="1:10" s="52" customFormat="1" ht="43.9" customHeight="1" x14ac:dyDescent="0.2">
      <c r="A62" s="162" t="s">
        <v>71</v>
      </c>
      <c r="B62" s="200" t="s">
        <v>126</v>
      </c>
      <c r="C62" s="31" t="s">
        <v>215</v>
      </c>
      <c r="D62" s="32" t="s">
        <v>217</v>
      </c>
      <c r="E62" s="20"/>
      <c r="F62" s="50"/>
      <c r="G62" s="40"/>
      <c r="H62" s="208"/>
      <c r="I62" s="58"/>
      <c r="J62" s="105"/>
    </row>
    <row r="63" spans="1:10" s="23" customFormat="1" ht="43.9" customHeight="1" x14ac:dyDescent="0.2">
      <c r="A63" s="162" t="s">
        <v>72</v>
      </c>
      <c r="B63" s="202" t="s">
        <v>31</v>
      </c>
      <c r="C63" s="25" t="s">
        <v>280</v>
      </c>
      <c r="D63" s="15"/>
      <c r="E63" s="20" t="s">
        <v>37</v>
      </c>
      <c r="F63" s="50">
        <v>9</v>
      </c>
      <c r="G63" s="42"/>
      <c r="H63" s="201">
        <f t="shared" ref="H63:H64" si="8">ROUND(G63*F63,2)</f>
        <v>0</v>
      </c>
      <c r="I63" s="59"/>
      <c r="J63" s="103"/>
    </row>
    <row r="64" spans="1:10" s="23" customFormat="1" ht="43.9" customHeight="1" x14ac:dyDescent="0.2">
      <c r="A64" s="162" t="s">
        <v>73</v>
      </c>
      <c r="B64" s="202" t="s">
        <v>38</v>
      </c>
      <c r="C64" s="25" t="s">
        <v>281</v>
      </c>
      <c r="D64" s="15"/>
      <c r="E64" s="20" t="s">
        <v>37</v>
      </c>
      <c r="F64" s="50">
        <v>9</v>
      </c>
      <c r="G64" s="42"/>
      <c r="H64" s="201">
        <f t="shared" si="8"/>
        <v>0</v>
      </c>
      <c r="I64" s="59"/>
      <c r="J64" s="103"/>
    </row>
    <row r="65" spans="1:10" s="52" customFormat="1" ht="39.950000000000003" customHeight="1" x14ac:dyDescent="0.2">
      <c r="A65" s="162" t="s">
        <v>339</v>
      </c>
      <c r="B65" s="200" t="s">
        <v>127</v>
      </c>
      <c r="C65" s="51" t="s">
        <v>341</v>
      </c>
      <c r="D65" s="15" t="s">
        <v>116</v>
      </c>
      <c r="E65" s="20"/>
      <c r="F65" s="50"/>
      <c r="G65" s="40"/>
      <c r="H65" s="208"/>
      <c r="I65" s="58"/>
      <c r="J65" s="105"/>
    </row>
    <row r="66" spans="1:10" s="52" customFormat="1" ht="30" customHeight="1" x14ac:dyDescent="0.2">
      <c r="A66" s="162" t="s">
        <v>342</v>
      </c>
      <c r="B66" s="202" t="s">
        <v>31</v>
      </c>
      <c r="C66" s="51" t="s">
        <v>343</v>
      </c>
      <c r="D66" s="15"/>
      <c r="E66" s="20" t="s">
        <v>37</v>
      </c>
      <c r="F66" s="50">
        <v>10</v>
      </c>
      <c r="G66" s="42"/>
      <c r="H66" s="201">
        <f>ROUND(G66*F66,2)</f>
        <v>0</v>
      </c>
      <c r="I66" s="58"/>
      <c r="J66" s="105"/>
    </row>
    <row r="67" spans="1:10" ht="36" customHeight="1" x14ac:dyDescent="0.2">
      <c r="A67" s="3"/>
      <c r="B67" s="209"/>
      <c r="C67" s="9" t="s">
        <v>23</v>
      </c>
      <c r="D67" s="118"/>
      <c r="E67" s="119"/>
      <c r="F67" s="123"/>
      <c r="G67" s="121"/>
      <c r="H67" s="199"/>
      <c r="J67" s="56"/>
    </row>
    <row r="68" spans="1:10" s="23" customFormat="1" ht="43.9" customHeight="1" x14ac:dyDescent="0.2">
      <c r="A68" s="162" t="s">
        <v>54</v>
      </c>
      <c r="B68" s="200" t="s">
        <v>128</v>
      </c>
      <c r="C68" s="25" t="s">
        <v>216</v>
      </c>
      <c r="D68" s="32" t="s">
        <v>217</v>
      </c>
      <c r="E68" s="20" t="s">
        <v>37</v>
      </c>
      <c r="F68" s="50">
        <v>5</v>
      </c>
      <c r="G68" s="42"/>
      <c r="H68" s="201">
        <f>ROUND(G68*F68,2)</f>
        <v>0</v>
      </c>
      <c r="I68" s="58"/>
      <c r="J68" s="103"/>
    </row>
    <row r="69" spans="1:10" s="23" customFormat="1" ht="30" customHeight="1" x14ac:dyDescent="0.2">
      <c r="A69" s="162" t="s">
        <v>66</v>
      </c>
      <c r="B69" s="200" t="s">
        <v>129</v>
      </c>
      <c r="C69" s="19" t="s">
        <v>74</v>
      </c>
      <c r="D69" s="15" t="s">
        <v>116</v>
      </c>
      <c r="E69" s="20"/>
      <c r="F69" s="50"/>
      <c r="G69" s="45"/>
      <c r="H69" s="208"/>
      <c r="I69" s="58"/>
      <c r="J69" s="103"/>
    </row>
    <row r="70" spans="1:10" s="23" customFormat="1" ht="30" customHeight="1" x14ac:dyDescent="0.2">
      <c r="A70" s="162" t="s">
        <v>75</v>
      </c>
      <c r="B70" s="202" t="s">
        <v>31</v>
      </c>
      <c r="C70" s="19" t="s">
        <v>132</v>
      </c>
      <c r="D70" s="15"/>
      <c r="E70" s="20" t="s">
        <v>67</v>
      </c>
      <c r="F70" s="71">
        <v>2</v>
      </c>
      <c r="G70" s="42"/>
      <c r="H70" s="201">
        <f>ROUND(G70*F70,2)</f>
        <v>0</v>
      </c>
      <c r="I70" s="58"/>
      <c r="J70" s="103"/>
    </row>
    <row r="71" spans="1:10" s="41" customFormat="1" ht="30" customHeight="1" x14ac:dyDescent="0.2">
      <c r="A71" s="162" t="s">
        <v>55</v>
      </c>
      <c r="B71" s="200" t="s">
        <v>130</v>
      </c>
      <c r="C71" s="25" t="s">
        <v>218</v>
      </c>
      <c r="D71" s="32" t="s">
        <v>217</v>
      </c>
      <c r="E71" s="20"/>
      <c r="F71" s="50"/>
      <c r="G71" s="40"/>
      <c r="H71" s="208"/>
      <c r="I71" s="58"/>
      <c r="J71" s="102"/>
    </row>
    <row r="72" spans="1:10" s="23" customFormat="1" ht="30" customHeight="1" x14ac:dyDescent="0.2">
      <c r="A72" s="162" t="s">
        <v>177</v>
      </c>
      <c r="B72" s="202" t="s">
        <v>31</v>
      </c>
      <c r="C72" s="19" t="s">
        <v>178</v>
      </c>
      <c r="D72" s="15"/>
      <c r="E72" s="20" t="s">
        <v>37</v>
      </c>
      <c r="F72" s="50">
        <v>2</v>
      </c>
      <c r="G72" s="42"/>
      <c r="H72" s="201">
        <f t="shared" ref="H72:H78" si="9">ROUND(G72*F72,2)</f>
        <v>0</v>
      </c>
      <c r="I72" s="58"/>
      <c r="J72" s="103"/>
    </row>
    <row r="73" spans="1:10" s="23" customFormat="1" ht="30" customHeight="1" x14ac:dyDescent="0.2">
      <c r="A73" s="162" t="s">
        <v>56</v>
      </c>
      <c r="B73" s="202" t="s">
        <v>38</v>
      </c>
      <c r="C73" s="19" t="s">
        <v>134</v>
      </c>
      <c r="D73" s="15"/>
      <c r="E73" s="20" t="s">
        <v>37</v>
      </c>
      <c r="F73" s="50">
        <v>12</v>
      </c>
      <c r="G73" s="42"/>
      <c r="H73" s="201">
        <f t="shared" si="9"/>
        <v>0</v>
      </c>
      <c r="I73" s="58"/>
      <c r="J73" s="103"/>
    </row>
    <row r="74" spans="1:10" s="41" customFormat="1" ht="30" customHeight="1" x14ac:dyDescent="0.2">
      <c r="A74" s="162" t="s">
        <v>68</v>
      </c>
      <c r="B74" s="200" t="s">
        <v>131</v>
      </c>
      <c r="C74" s="19" t="s">
        <v>76</v>
      </c>
      <c r="D74" s="32" t="s">
        <v>217</v>
      </c>
      <c r="E74" s="20" t="s">
        <v>37</v>
      </c>
      <c r="F74" s="50">
        <v>8</v>
      </c>
      <c r="G74" s="42"/>
      <c r="H74" s="201">
        <f t="shared" si="9"/>
        <v>0</v>
      </c>
      <c r="I74" s="58"/>
      <c r="J74" s="102"/>
    </row>
    <row r="75" spans="1:10" s="41" customFormat="1" ht="30" customHeight="1" x14ac:dyDescent="0.2">
      <c r="A75" s="162" t="s">
        <v>69</v>
      </c>
      <c r="B75" s="200" t="s">
        <v>133</v>
      </c>
      <c r="C75" s="19" t="s">
        <v>77</v>
      </c>
      <c r="D75" s="32" t="s">
        <v>217</v>
      </c>
      <c r="E75" s="20" t="s">
        <v>37</v>
      </c>
      <c r="F75" s="50">
        <v>2</v>
      </c>
      <c r="G75" s="42"/>
      <c r="H75" s="201">
        <f t="shared" si="9"/>
        <v>0</v>
      </c>
      <c r="I75" s="58"/>
      <c r="J75" s="102"/>
    </row>
    <row r="76" spans="1:10" s="23" customFormat="1" ht="30" customHeight="1" x14ac:dyDescent="0.2">
      <c r="A76" s="162" t="s">
        <v>70</v>
      </c>
      <c r="B76" s="200" t="s">
        <v>135</v>
      </c>
      <c r="C76" s="19" t="s">
        <v>78</v>
      </c>
      <c r="D76" s="32" t="s">
        <v>217</v>
      </c>
      <c r="E76" s="20" t="s">
        <v>37</v>
      </c>
      <c r="F76" s="50">
        <v>40</v>
      </c>
      <c r="G76" s="42"/>
      <c r="H76" s="201">
        <f t="shared" si="9"/>
        <v>0</v>
      </c>
      <c r="I76" s="58"/>
      <c r="J76" s="103"/>
    </row>
    <row r="77" spans="1:10" s="23" customFormat="1" ht="30" customHeight="1" x14ac:dyDescent="0.2">
      <c r="A77" s="165" t="s">
        <v>247</v>
      </c>
      <c r="B77" s="210" t="s">
        <v>136</v>
      </c>
      <c r="C77" s="25" t="s">
        <v>249</v>
      </c>
      <c r="D77" s="32" t="s">
        <v>217</v>
      </c>
      <c r="E77" s="53" t="s">
        <v>37</v>
      </c>
      <c r="F77" s="54">
        <v>30</v>
      </c>
      <c r="G77" s="55"/>
      <c r="H77" s="211">
        <f t="shared" si="9"/>
        <v>0</v>
      </c>
      <c r="I77" s="58"/>
      <c r="J77" s="103"/>
    </row>
    <row r="78" spans="1:10" s="23" customFormat="1" ht="43.9" customHeight="1" x14ac:dyDescent="0.2">
      <c r="A78" s="162" t="s">
        <v>349</v>
      </c>
      <c r="B78" s="200" t="s">
        <v>137</v>
      </c>
      <c r="C78" s="25" t="s">
        <v>351</v>
      </c>
      <c r="D78" s="32" t="s">
        <v>217</v>
      </c>
      <c r="E78" s="20" t="s">
        <v>37</v>
      </c>
      <c r="F78" s="50">
        <v>2</v>
      </c>
      <c r="G78" s="42"/>
      <c r="H78" s="201">
        <f t="shared" si="9"/>
        <v>0</v>
      </c>
      <c r="I78" s="58"/>
      <c r="J78" s="103"/>
    </row>
    <row r="79" spans="1:10" ht="36" customHeight="1" x14ac:dyDescent="0.2">
      <c r="A79" s="3"/>
      <c r="B79" s="198"/>
      <c r="C79" s="9" t="s">
        <v>24</v>
      </c>
      <c r="D79" s="118"/>
      <c r="E79" s="122"/>
      <c r="F79" s="118"/>
      <c r="G79" s="121"/>
      <c r="H79" s="199"/>
      <c r="J79" s="56"/>
    </row>
    <row r="80" spans="1:10" s="41" customFormat="1" ht="30" customHeight="1" x14ac:dyDescent="0.2">
      <c r="A80" s="163" t="s">
        <v>58</v>
      </c>
      <c r="B80" s="200" t="s">
        <v>138</v>
      </c>
      <c r="C80" s="19" t="s">
        <v>59</v>
      </c>
      <c r="D80" s="15" t="s">
        <v>139</v>
      </c>
      <c r="E80" s="20"/>
      <c r="F80" s="39"/>
      <c r="G80" s="40"/>
      <c r="H80" s="201"/>
      <c r="I80" s="58"/>
      <c r="J80" s="102"/>
    </row>
    <row r="81" spans="1:10" s="23" customFormat="1" ht="30" customHeight="1" x14ac:dyDescent="0.2">
      <c r="A81" s="163" t="s">
        <v>140</v>
      </c>
      <c r="B81" s="202" t="s">
        <v>31</v>
      </c>
      <c r="C81" s="19" t="s">
        <v>141</v>
      </c>
      <c r="D81" s="15"/>
      <c r="E81" s="20" t="s">
        <v>30</v>
      </c>
      <c r="F81" s="39">
        <v>30</v>
      </c>
      <c r="G81" s="42"/>
      <c r="H81" s="201">
        <f>ROUND(G81*F81,2)</f>
        <v>0</v>
      </c>
      <c r="I81" s="63"/>
      <c r="J81" s="103"/>
    </row>
    <row r="82" spans="1:10" s="23" customFormat="1" ht="30" customHeight="1" x14ac:dyDescent="0.2">
      <c r="A82" s="163" t="s">
        <v>60</v>
      </c>
      <c r="B82" s="202" t="s">
        <v>38</v>
      </c>
      <c r="C82" s="19" t="s">
        <v>142</v>
      </c>
      <c r="D82" s="15"/>
      <c r="E82" s="20" t="s">
        <v>30</v>
      </c>
      <c r="F82" s="39">
        <v>3100</v>
      </c>
      <c r="G82" s="42"/>
      <c r="H82" s="201">
        <f>ROUND(G82*F82,2)</f>
        <v>0</v>
      </c>
      <c r="I82" s="58"/>
      <c r="J82" s="103"/>
    </row>
    <row r="83" spans="1:10" ht="36" customHeight="1" x14ac:dyDescent="0.2">
      <c r="A83" s="3"/>
      <c r="B83" s="212"/>
      <c r="C83" s="9" t="s">
        <v>25</v>
      </c>
      <c r="D83" s="118"/>
      <c r="E83" s="119"/>
      <c r="F83" s="123"/>
      <c r="G83" s="121"/>
      <c r="H83" s="199"/>
      <c r="J83" s="56"/>
    </row>
    <row r="84" spans="1:10" s="23" customFormat="1" ht="30" customHeight="1" x14ac:dyDescent="0.2">
      <c r="A84" s="165"/>
      <c r="B84" s="210" t="s">
        <v>171</v>
      </c>
      <c r="C84" s="25" t="s">
        <v>355</v>
      </c>
      <c r="D84" s="32" t="s">
        <v>562</v>
      </c>
      <c r="E84" s="53" t="s">
        <v>37</v>
      </c>
      <c r="F84" s="54">
        <v>2</v>
      </c>
      <c r="G84" s="55"/>
      <c r="H84" s="211">
        <f t="shared" ref="H84" si="10">ROUND(G84*F84,2)</f>
        <v>0</v>
      </c>
      <c r="I84" s="58"/>
      <c r="J84" s="103"/>
    </row>
    <row r="85" spans="1:10" ht="30" customHeight="1" thickBot="1" x14ac:dyDescent="0.25">
      <c r="A85" s="166"/>
      <c r="B85" s="213" t="str">
        <f>B6</f>
        <v>A</v>
      </c>
      <c r="C85" s="138" t="str">
        <f>C6</f>
        <v>BRONX AVENUE - HENDERSON HIGHWAY TO ROCH STREET, REHABILITATION</v>
      </c>
      <c r="D85" s="139"/>
      <c r="E85" s="139"/>
      <c r="F85" s="140"/>
      <c r="G85" s="114" t="s">
        <v>17</v>
      </c>
      <c r="H85" s="214">
        <f>SUM(H6:H84)</f>
        <v>0</v>
      </c>
      <c r="J85" s="56"/>
    </row>
    <row r="86" spans="1:10" s="12" customFormat="1" ht="30" customHeight="1" thickTop="1" x14ac:dyDescent="0.2">
      <c r="A86" s="11"/>
      <c r="B86" s="196" t="s">
        <v>13</v>
      </c>
      <c r="C86" s="147" t="s">
        <v>354</v>
      </c>
      <c r="D86" s="148"/>
      <c r="E86" s="148"/>
      <c r="F86" s="149"/>
      <c r="G86" s="124"/>
      <c r="H86" s="215"/>
      <c r="I86" s="57"/>
      <c r="J86" s="57"/>
    </row>
    <row r="87" spans="1:10" ht="36" customHeight="1" x14ac:dyDescent="0.2">
      <c r="A87" s="3"/>
      <c r="B87" s="198"/>
      <c r="C87" s="8" t="s">
        <v>19</v>
      </c>
      <c r="D87" s="118"/>
      <c r="E87" s="123" t="s">
        <v>2</v>
      </c>
      <c r="F87" s="123" t="s">
        <v>2</v>
      </c>
      <c r="G87" s="121" t="s">
        <v>2</v>
      </c>
      <c r="H87" s="199"/>
      <c r="J87" s="56"/>
    </row>
    <row r="88" spans="1:10" s="41" customFormat="1" ht="38.450000000000003" customHeight="1" x14ac:dyDescent="0.2">
      <c r="A88" s="161" t="s">
        <v>33</v>
      </c>
      <c r="B88" s="200" t="s">
        <v>186</v>
      </c>
      <c r="C88" s="19" t="s">
        <v>34</v>
      </c>
      <c r="D88" s="38" t="s">
        <v>564</v>
      </c>
      <c r="E88" s="20"/>
      <c r="F88" s="39"/>
      <c r="G88" s="40"/>
      <c r="H88" s="201"/>
      <c r="I88" s="58"/>
      <c r="J88" s="102"/>
    </row>
    <row r="89" spans="1:10" s="41" customFormat="1" ht="30" customHeight="1" x14ac:dyDescent="0.2">
      <c r="A89" s="161" t="s">
        <v>315</v>
      </c>
      <c r="B89" s="202" t="s">
        <v>31</v>
      </c>
      <c r="C89" s="19" t="s">
        <v>444</v>
      </c>
      <c r="D89" s="15" t="s">
        <v>2</v>
      </c>
      <c r="E89" s="20" t="s">
        <v>28</v>
      </c>
      <c r="F89" s="39">
        <v>10</v>
      </c>
      <c r="G89" s="42"/>
      <c r="H89" s="201">
        <f t="shared" ref="H89:H90" si="11">ROUND(G89*F89,2)</f>
        <v>0</v>
      </c>
      <c r="I89" s="58"/>
      <c r="J89" s="102"/>
    </row>
    <row r="90" spans="1:10" s="23" customFormat="1" ht="30" customHeight="1" x14ac:dyDescent="0.2">
      <c r="A90" s="162" t="s">
        <v>35</v>
      </c>
      <c r="B90" s="200" t="s">
        <v>185</v>
      </c>
      <c r="C90" s="19" t="s">
        <v>36</v>
      </c>
      <c r="D90" s="38" t="s">
        <v>564</v>
      </c>
      <c r="E90" s="20" t="s">
        <v>30</v>
      </c>
      <c r="F90" s="39">
        <v>580</v>
      </c>
      <c r="G90" s="42"/>
      <c r="H90" s="201">
        <f t="shared" si="11"/>
        <v>0</v>
      </c>
      <c r="I90" s="58"/>
      <c r="J90" s="103"/>
    </row>
    <row r="91" spans="1:10" ht="36" customHeight="1" x14ac:dyDescent="0.2">
      <c r="A91" s="3"/>
      <c r="B91" s="198"/>
      <c r="C91" s="9" t="s">
        <v>306</v>
      </c>
      <c r="D91" s="118"/>
      <c r="E91" s="122"/>
      <c r="F91" s="118"/>
      <c r="G91" s="121"/>
      <c r="H91" s="199"/>
      <c r="J91" s="56"/>
    </row>
    <row r="92" spans="1:10" s="41" customFormat="1" ht="30" customHeight="1" x14ac:dyDescent="0.2">
      <c r="A92" s="163" t="s">
        <v>61</v>
      </c>
      <c r="B92" s="200" t="s">
        <v>184</v>
      </c>
      <c r="C92" s="19" t="s">
        <v>62</v>
      </c>
      <c r="D92" s="38" t="s">
        <v>564</v>
      </c>
      <c r="E92" s="20"/>
      <c r="F92" s="39"/>
      <c r="G92" s="40"/>
      <c r="H92" s="201"/>
      <c r="I92" s="58"/>
      <c r="J92" s="102"/>
    </row>
    <row r="93" spans="1:10" s="23" customFormat="1" ht="30" customHeight="1" x14ac:dyDescent="0.2">
      <c r="A93" s="163" t="s">
        <v>154</v>
      </c>
      <c r="B93" s="202" t="s">
        <v>31</v>
      </c>
      <c r="C93" s="19" t="s">
        <v>155</v>
      </c>
      <c r="D93" s="15" t="s">
        <v>2</v>
      </c>
      <c r="E93" s="20" t="s">
        <v>30</v>
      </c>
      <c r="F93" s="39">
        <v>100</v>
      </c>
      <c r="G93" s="42"/>
      <c r="H93" s="201">
        <f>ROUND(G93*F93,2)</f>
        <v>0</v>
      </c>
      <c r="I93" s="59"/>
      <c r="J93" s="103"/>
    </row>
    <row r="94" spans="1:10" s="23" customFormat="1" ht="30" x14ac:dyDescent="0.2">
      <c r="A94" s="163" t="s">
        <v>316</v>
      </c>
      <c r="B94" s="200" t="s">
        <v>219</v>
      </c>
      <c r="C94" s="19" t="s">
        <v>317</v>
      </c>
      <c r="D94" s="15" t="s">
        <v>156</v>
      </c>
      <c r="E94" s="20"/>
      <c r="F94" s="39"/>
      <c r="G94" s="40"/>
      <c r="H94" s="201"/>
      <c r="I94" s="58"/>
      <c r="J94" s="103"/>
    </row>
    <row r="95" spans="1:10" s="23" customFormat="1" ht="43.9" customHeight="1" x14ac:dyDescent="0.2">
      <c r="A95" s="163" t="s">
        <v>319</v>
      </c>
      <c r="B95" s="202" t="s">
        <v>31</v>
      </c>
      <c r="C95" s="19" t="s">
        <v>445</v>
      </c>
      <c r="D95" s="15" t="s">
        <v>2</v>
      </c>
      <c r="E95" s="20" t="s">
        <v>30</v>
      </c>
      <c r="F95" s="39">
        <v>236</v>
      </c>
      <c r="G95" s="42"/>
      <c r="H95" s="201">
        <f>ROUND(G95*F95,2)</f>
        <v>0</v>
      </c>
      <c r="I95" s="58"/>
      <c r="J95" s="103"/>
    </row>
    <row r="96" spans="1:10" s="23" customFormat="1" ht="43.9" customHeight="1" x14ac:dyDescent="0.2">
      <c r="A96" s="163" t="s">
        <v>326</v>
      </c>
      <c r="B96" s="202" t="s">
        <v>38</v>
      </c>
      <c r="C96" s="19" t="s">
        <v>566</v>
      </c>
      <c r="D96" s="15" t="s">
        <v>2</v>
      </c>
      <c r="E96" s="20" t="s">
        <v>30</v>
      </c>
      <c r="F96" s="39">
        <v>25</v>
      </c>
      <c r="G96" s="42"/>
      <c r="H96" s="201">
        <f>ROUND(G96*F96,2)</f>
        <v>0</v>
      </c>
      <c r="I96" s="59"/>
      <c r="J96" s="103"/>
    </row>
    <row r="97" spans="1:10" s="23" customFormat="1" ht="35.25" customHeight="1" x14ac:dyDescent="0.2">
      <c r="A97" s="163" t="s">
        <v>320</v>
      </c>
      <c r="B97" s="200" t="s">
        <v>220</v>
      </c>
      <c r="C97" s="19" t="s">
        <v>321</v>
      </c>
      <c r="D97" s="15" t="s">
        <v>156</v>
      </c>
      <c r="E97" s="20"/>
      <c r="F97" s="39"/>
      <c r="G97" s="40"/>
      <c r="H97" s="201"/>
      <c r="I97" s="58"/>
      <c r="J97" s="103"/>
    </row>
    <row r="98" spans="1:10" s="23" customFormat="1" ht="43.9" customHeight="1" x14ac:dyDescent="0.2">
      <c r="A98" s="163" t="s">
        <v>322</v>
      </c>
      <c r="B98" s="202" t="s">
        <v>31</v>
      </c>
      <c r="C98" s="19" t="s">
        <v>446</v>
      </c>
      <c r="D98" s="15" t="s">
        <v>2</v>
      </c>
      <c r="E98" s="20" t="s">
        <v>30</v>
      </c>
      <c r="F98" s="39">
        <v>9</v>
      </c>
      <c r="G98" s="42"/>
      <c r="H98" s="201">
        <f t="shared" ref="H98:H99" si="12">ROUND(G98*F98,2)</f>
        <v>0</v>
      </c>
      <c r="I98" s="58"/>
      <c r="J98" s="103"/>
    </row>
    <row r="99" spans="1:10" s="23" customFormat="1" ht="43.9" customHeight="1" x14ac:dyDescent="0.2">
      <c r="A99" s="163" t="s">
        <v>323</v>
      </c>
      <c r="B99" s="202" t="s">
        <v>38</v>
      </c>
      <c r="C99" s="19" t="s">
        <v>447</v>
      </c>
      <c r="D99" s="15" t="s">
        <v>2</v>
      </c>
      <c r="E99" s="20" t="s">
        <v>30</v>
      </c>
      <c r="F99" s="39">
        <v>111</v>
      </c>
      <c r="G99" s="42"/>
      <c r="H99" s="201">
        <f t="shared" si="12"/>
        <v>0</v>
      </c>
      <c r="I99" s="58"/>
      <c r="J99" s="103"/>
    </row>
    <row r="100" spans="1:10" s="23" customFormat="1" ht="30" customHeight="1" x14ac:dyDescent="0.2">
      <c r="A100" s="163" t="s">
        <v>39</v>
      </c>
      <c r="B100" s="200" t="s">
        <v>221</v>
      </c>
      <c r="C100" s="19" t="s">
        <v>40</v>
      </c>
      <c r="D100" s="15" t="s">
        <v>156</v>
      </c>
      <c r="E100" s="20"/>
      <c r="F100" s="39"/>
      <c r="G100" s="40"/>
      <c r="H100" s="201"/>
      <c r="I100" s="58"/>
      <c r="J100" s="103"/>
    </row>
    <row r="101" spans="1:10" s="23" customFormat="1" ht="30" customHeight="1" x14ac:dyDescent="0.2">
      <c r="A101" s="163" t="s">
        <v>41</v>
      </c>
      <c r="B101" s="202" t="s">
        <v>31</v>
      </c>
      <c r="C101" s="19" t="s">
        <v>42</v>
      </c>
      <c r="D101" s="15" t="s">
        <v>2</v>
      </c>
      <c r="E101" s="20" t="s">
        <v>37</v>
      </c>
      <c r="F101" s="39">
        <v>72</v>
      </c>
      <c r="G101" s="42"/>
      <c r="H101" s="201">
        <f>ROUND(G101*F101,2)</f>
        <v>0</v>
      </c>
      <c r="I101" s="58"/>
      <c r="J101" s="103"/>
    </row>
    <row r="102" spans="1:10" s="23" customFormat="1" ht="30" customHeight="1" x14ac:dyDescent="0.2">
      <c r="A102" s="163" t="s">
        <v>43</v>
      </c>
      <c r="B102" s="200" t="s">
        <v>222</v>
      </c>
      <c r="C102" s="19" t="s">
        <v>44</v>
      </c>
      <c r="D102" s="15" t="s">
        <v>156</v>
      </c>
      <c r="E102" s="20"/>
      <c r="F102" s="39"/>
      <c r="G102" s="40"/>
      <c r="H102" s="201"/>
      <c r="I102" s="58"/>
      <c r="J102" s="103"/>
    </row>
    <row r="103" spans="1:10" s="23" customFormat="1" ht="30" customHeight="1" x14ac:dyDescent="0.2">
      <c r="A103" s="164" t="s">
        <v>157</v>
      </c>
      <c r="B103" s="203" t="s">
        <v>31</v>
      </c>
      <c r="C103" s="44" t="s">
        <v>158</v>
      </c>
      <c r="D103" s="43" t="s">
        <v>2</v>
      </c>
      <c r="E103" s="43" t="s">
        <v>37</v>
      </c>
      <c r="F103" s="39">
        <v>76</v>
      </c>
      <c r="G103" s="42"/>
      <c r="H103" s="201">
        <f>ROUND(G103*F103,2)</f>
        <v>0</v>
      </c>
      <c r="I103" s="58"/>
      <c r="J103" s="103"/>
    </row>
    <row r="104" spans="1:10" s="23" customFormat="1" ht="30" customHeight="1" x14ac:dyDescent="0.2">
      <c r="A104" s="163" t="s">
        <v>45</v>
      </c>
      <c r="B104" s="202" t="s">
        <v>38</v>
      </c>
      <c r="C104" s="19" t="s">
        <v>46</v>
      </c>
      <c r="D104" s="15" t="s">
        <v>2</v>
      </c>
      <c r="E104" s="20" t="s">
        <v>37</v>
      </c>
      <c r="F104" s="39">
        <v>165</v>
      </c>
      <c r="G104" s="42"/>
      <c r="H104" s="201">
        <f>ROUND(G104*F104,2)</f>
        <v>0</v>
      </c>
      <c r="I104" s="58"/>
      <c r="J104" s="103"/>
    </row>
    <row r="105" spans="1:10" s="41" customFormat="1" ht="43.9" customHeight="1" x14ac:dyDescent="0.2">
      <c r="A105" s="163" t="s">
        <v>195</v>
      </c>
      <c r="B105" s="200" t="s">
        <v>223</v>
      </c>
      <c r="C105" s="19" t="s">
        <v>196</v>
      </c>
      <c r="D105" s="15" t="s">
        <v>558</v>
      </c>
      <c r="E105" s="20"/>
      <c r="F105" s="39"/>
      <c r="G105" s="40"/>
      <c r="H105" s="201"/>
      <c r="I105" s="58"/>
      <c r="J105" s="102"/>
    </row>
    <row r="106" spans="1:10" s="23" customFormat="1" ht="30" customHeight="1" x14ac:dyDescent="0.2">
      <c r="A106" s="163" t="s">
        <v>197</v>
      </c>
      <c r="B106" s="202" t="s">
        <v>31</v>
      </c>
      <c r="C106" s="19" t="s">
        <v>449</v>
      </c>
      <c r="D106" s="15" t="s">
        <v>198</v>
      </c>
      <c r="E106" s="20"/>
      <c r="F106" s="39"/>
      <c r="G106" s="40"/>
      <c r="H106" s="201"/>
      <c r="I106" s="58"/>
      <c r="J106" s="103"/>
    </row>
    <row r="107" spans="1:10" s="23" customFormat="1" ht="30" customHeight="1" x14ac:dyDescent="0.2">
      <c r="A107" s="163" t="s">
        <v>199</v>
      </c>
      <c r="B107" s="204" t="s">
        <v>92</v>
      </c>
      <c r="C107" s="19" t="s">
        <v>200</v>
      </c>
      <c r="D107" s="15"/>
      <c r="E107" s="20" t="s">
        <v>30</v>
      </c>
      <c r="F107" s="39">
        <v>23</v>
      </c>
      <c r="G107" s="42"/>
      <c r="H107" s="201">
        <f>ROUND(G107*F107,2)</f>
        <v>0</v>
      </c>
      <c r="I107" s="60"/>
      <c r="J107" s="103"/>
    </row>
    <row r="108" spans="1:10" s="23" customFormat="1" ht="30" customHeight="1" x14ac:dyDescent="0.2">
      <c r="A108" s="163" t="s">
        <v>201</v>
      </c>
      <c r="B108" s="204" t="s">
        <v>93</v>
      </c>
      <c r="C108" s="19" t="s">
        <v>202</v>
      </c>
      <c r="D108" s="15"/>
      <c r="E108" s="20" t="s">
        <v>30</v>
      </c>
      <c r="F108" s="39">
        <v>94</v>
      </c>
      <c r="G108" s="42"/>
      <c r="H108" s="201">
        <f>ROUND(G108*F108,2)</f>
        <v>0</v>
      </c>
      <c r="I108" s="58"/>
      <c r="J108" s="103"/>
    </row>
    <row r="109" spans="1:10" s="23" customFormat="1" ht="30" customHeight="1" x14ac:dyDescent="0.2">
      <c r="A109" s="163" t="s">
        <v>224</v>
      </c>
      <c r="B109" s="204" t="s">
        <v>94</v>
      </c>
      <c r="C109" s="19" t="s">
        <v>225</v>
      </c>
      <c r="D109" s="15" t="s">
        <v>2</v>
      </c>
      <c r="E109" s="20" t="s">
        <v>30</v>
      </c>
      <c r="F109" s="39">
        <v>225</v>
      </c>
      <c r="G109" s="42"/>
      <c r="H109" s="201">
        <f>ROUND(G109*F109,2)</f>
        <v>0</v>
      </c>
      <c r="I109" s="61"/>
      <c r="J109" s="103"/>
    </row>
    <row r="110" spans="1:10" s="41" customFormat="1" ht="43.9" customHeight="1" x14ac:dyDescent="0.2">
      <c r="A110" s="163" t="s">
        <v>226</v>
      </c>
      <c r="B110" s="200" t="s">
        <v>227</v>
      </c>
      <c r="C110" s="19" t="s">
        <v>228</v>
      </c>
      <c r="D110" s="15" t="s">
        <v>90</v>
      </c>
      <c r="E110" s="20" t="s">
        <v>30</v>
      </c>
      <c r="F110" s="50">
        <v>12</v>
      </c>
      <c r="G110" s="42"/>
      <c r="H110" s="201">
        <f t="shared" ref="H110:H112" si="13">ROUND(G110*F110,2)</f>
        <v>0</v>
      </c>
      <c r="I110" s="58"/>
      <c r="J110" s="102"/>
    </row>
    <row r="111" spans="1:10" s="23" customFormat="1" ht="30" customHeight="1" x14ac:dyDescent="0.2">
      <c r="A111" s="163" t="s">
        <v>292</v>
      </c>
      <c r="B111" s="200" t="s">
        <v>229</v>
      </c>
      <c r="C111" s="19" t="s">
        <v>293</v>
      </c>
      <c r="D111" s="15" t="s">
        <v>90</v>
      </c>
      <c r="E111" s="20" t="s">
        <v>30</v>
      </c>
      <c r="F111" s="39">
        <v>6</v>
      </c>
      <c r="G111" s="42"/>
      <c r="H111" s="201">
        <f t="shared" si="13"/>
        <v>0</v>
      </c>
      <c r="I111" s="58"/>
      <c r="J111" s="103"/>
    </row>
    <row r="112" spans="1:10" s="23" customFormat="1" ht="30" customHeight="1" x14ac:dyDescent="0.2">
      <c r="A112" s="163" t="s">
        <v>359</v>
      </c>
      <c r="B112" s="200" t="s">
        <v>230</v>
      </c>
      <c r="C112" s="19" t="s">
        <v>360</v>
      </c>
      <c r="D112" s="15" t="s">
        <v>90</v>
      </c>
      <c r="E112" s="20" t="s">
        <v>30</v>
      </c>
      <c r="F112" s="39">
        <v>6</v>
      </c>
      <c r="G112" s="42"/>
      <c r="H112" s="201">
        <f t="shared" si="13"/>
        <v>0</v>
      </c>
      <c r="I112" s="58"/>
      <c r="J112" s="103"/>
    </row>
    <row r="113" spans="1:10" s="23" customFormat="1" ht="36" customHeight="1" x14ac:dyDescent="0.2">
      <c r="A113" s="163" t="s">
        <v>95</v>
      </c>
      <c r="B113" s="200" t="s">
        <v>231</v>
      </c>
      <c r="C113" s="19" t="s">
        <v>49</v>
      </c>
      <c r="D113" s="15" t="s">
        <v>563</v>
      </c>
      <c r="E113" s="20"/>
      <c r="F113" s="39"/>
      <c r="G113" s="40"/>
      <c r="H113" s="201"/>
      <c r="I113" s="58"/>
      <c r="J113" s="103"/>
    </row>
    <row r="114" spans="1:10" s="23" customFormat="1" ht="30" customHeight="1" x14ac:dyDescent="0.2">
      <c r="A114" s="163" t="s">
        <v>278</v>
      </c>
      <c r="B114" s="202" t="s">
        <v>31</v>
      </c>
      <c r="C114" s="19" t="s">
        <v>450</v>
      </c>
      <c r="D114" s="15" t="s">
        <v>279</v>
      </c>
      <c r="E114" s="20"/>
      <c r="F114" s="39"/>
      <c r="G114" s="45"/>
      <c r="H114" s="201"/>
      <c r="I114" s="58"/>
      <c r="J114" s="103"/>
    </row>
    <row r="115" spans="1:10" s="23" customFormat="1" ht="30" customHeight="1" x14ac:dyDescent="0.2">
      <c r="A115" s="163" t="s">
        <v>327</v>
      </c>
      <c r="B115" s="205" t="s">
        <v>92</v>
      </c>
      <c r="C115" s="46" t="s">
        <v>290</v>
      </c>
      <c r="D115" s="38"/>
      <c r="E115" s="47" t="s">
        <v>47</v>
      </c>
      <c r="F115" s="48">
        <v>7</v>
      </c>
      <c r="G115" s="42"/>
      <c r="H115" s="206">
        <f>ROUND(G115*F115,2)</f>
        <v>0</v>
      </c>
      <c r="I115" s="62"/>
      <c r="J115" s="103"/>
    </row>
    <row r="116" spans="1:10" s="23" customFormat="1" ht="30" customHeight="1" x14ac:dyDescent="0.2">
      <c r="A116" s="163" t="s">
        <v>328</v>
      </c>
      <c r="B116" s="205" t="s">
        <v>93</v>
      </c>
      <c r="C116" s="46" t="s">
        <v>329</v>
      </c>
      <c r="D116" s="38"/>
      <c r="E116" s="47" t="s">
        <v>47</v>
      </c>
      <c r="F116" s="48">
        <v>88</v>
      </c>
      <c r="G116" s="42"/>
      <c r="H116" s="206">
        <f>ROUND(G116*F116,2)</f>
        <v>0</v>
      </c>
      <c r="I116" s="62"/>
      <c r="J116" s="103"/>
    </row>
    <row r="117" spans="1:10" s="23" customFormat="1" ht="30" customHeight="1" x14ac:dyDescent="0.2">
      <c r="A117" s="163" t="s">
        <v>330</v>
      </c>
      <c r="B117" s="205" t="s">
        <v>331</v>
      </c>
      <c r="C117" s="46" t="s">
        <v>332</v>
      </c>
      <c r="D117" s="38" t="s">
        <v>2</v>
      </c>
      <c r="E117" s="47" t="s">
        <v>47</v>
      </c>
      <c r="F117" s="48">
        <v>35</v>
      </c>
      <c r="G117" s="42"/>
      <c r="H117" s="206">
        <f>ROUND(G117*F117,2)</f>
        <v>0</v>
      </c>
      <c r="I117" s="62"/>
      <c r="J117" s="103"/>
    </row>
    <row r="118" spans="1:10" s="23" customFormat="1" ht="36" customHeight="1" x14ac:dyDescent="0.2">
      <c r="A118" s="163" t="s">
        <v>97</v>
      </c>
      <c r="B118" s="202" t="s">
        <v>38</v>
      </c>
      <c r="C118" s="19" t="s">
        <v>451</v>
      </c>
      <c r="D118" s="15" t="s">
        <v>98</v>
      </c>
      <c r="E118" s="20" t="s">
        <v>47</v>
      </c>
      <c r="F118" s="39">
        <v>25</v>
      </c>
      <c r="G118" s="42"/>
      <c r="H118" s="201">
        <f t="shared" ref="H118" si="14">ROUND(G118*F118,2)</f>
        <v>0</v>
      </c>
      <c r="I118" s="58"/>
      <c r="J118" s="103"/>
    </row>
    <row r="119" spans="1:10" s="49" customFormat="1" ht="36.75" customHeight="1" x14ac:dyDescent="0.2">
      <c r="A119" s="163" t="s">
        <v>159</v>
      </c>
      <c r="B119" s="202" t="s">
        <v>48</v>
      </c>
      <c r="C119" s="19" t="s">
        <v>452</v>
      </c>
      <c r="D119" s="15" t="s">
        <v>99</v>
      </c>
      <c r="E119" s="20" t="s">
        <v>47</v>
      </c>
      <c r="F119" s="39">
        <v>55</v>
      </c>
      <c r="G119" s="42"/>
      <c r="H119" s="201">
        <f t="shared" ref="H119:H120" si="15">ROUND(G119*F119,2)</f>
        <v>0</v>
      </c>
      <c r="I119" s="58"/>
      <c r="J119" s="104"/>
    </row>
    <row r="120" spans="1:10" s="23" customFormat="1" ht="43.9" customHeight="1" x14ac:dyDescent="0.2">
      <c r="A120" s="163" t="s">
        <v>208</v>
      </c>
      <c r="B120" s="200" t="s">
        <v>232</v>
      </c>
      <c r="C120" s="19" t="s">
        <v>209</v>
      </c>
      <c r="D120" s="15" t="s">
        <v>210</v>
      </c>
      <c r="E120" s="20" t="s">
        <v>30</v>
      </c>
      <c r="F120" s="39">
        <v>26</v>
      </c>
      <c r="G120" s="42"/>
      <c r="H120" s="201">
        <f t="shared" si="15"/>
        <v>0</v>
      </c>
      <c r="I120" s="58"/>
      <c r="J120" s="103"/>
    </row>
    <row r="121" spans="1:10" s="23" customFormat="1" ht="43.9" customHeight="1" x14ac:dyDescent="0.2">
      <c r="A121" s="163" t="s">
        <v>160</v>
      </c>
      <c r="B121" s="200" t="s">
        <v>233</v>
      </c>
      <c r="C121" s="19" t="s">
        <v>161</v>
      </c>
      <c r="D121" s="15" t="s">
        <v>333</v>
      </c>
      <c r="E121" s="63"/>
      <c r="F121" s="39"/>
      <c r="G121" s="40"/>
      <c r="H121" s="201"/>
      <c r="I121" s="58"/>
      <c r="J121" s="103"/>
    </row>
    <row r="122" spans="1:10" s="23" customFormat="1" ht="30" customHeight="1" x14ac:dyDescent="0.2">
      <c r="A122" s="163" t="s">
        <v>211</v>
      </c>
      <c r="B122" s="202" t="s">
        <v>31</v>
      </c>
      <c r="C122" s="19" t="s">
        <v>212</v>
      </c>
      <c r="D122" s="15"/>
      <c r="E122" s="20"/>
      <c r="F122" s="39"/>
      <c r="G122" s="40"/>
      <c r="H122" s="201"/>
      <c r="I122" s="58"/>
      <c r="J122" s="103"/>
    </row>
    <row r="123" spans="1:10" s="23" customFormat="1" ht="30" customHeight="1" x14ac:dyDescent="0.2">
      <c r="A123" s="163" t="s">
        <v>162</v>
      </c>
      <c r="B123" s="204" t="s">
        <v>92</v>
      </c>
      <c r="C123" s="19" t="s">
        <v>110</v>
      </c>
      <c r="D123" s="15"/>
      <c r="E123" s="20" t="s">
        <v>32</v>
      </c>
      <c r="F123" s="39">
        <v>390</v>
      </c>
      <c r="G123" s="42"/>
      <c r="H123" s="201">
        <f>ROUND(G123*F123,2)</f>
        <v>0</v>
      </c>
      <c r="I123" s="58"/>
      <c r="J123" s="103"/>
    </row>
    <row r="124" spans="1:10" s="23" customFormat="1" ht="30" customHeight="1" x14ac:dyDescent="0.2">
      <c r="A124" s="163" t="s">
        <v>163</v>
      </c>
      <c r="B124" s="202" t="s">
        <v>38</v>
      </c>
      <c r="C124" s="19" t="s">
        <v>65</v>
      </c>
      <c r="D124" s="15"/>
      <c r="E124" s="20"/>
      <c r="F124" s="39"/>
      <c r="G124" s="40"/>
      <c r="H124" s="201"/>
      <c r="I124" s="58"/>
      <c r="J124" s="103"/>
    </row>
    <row r="125" spans="1:10" s="23" customFormat="1" ht="30" customHeight="1" x14ac:dyDescent="0.2">
      <c r="A125" s="163" t="s">
        <v>164</v>
      </c>
      <c r="B125" s="204" t="s">
        <v>92</v>
      </c>
      <c r="C125" s="19" t="s">
        <v>110</v>
      </c>
      <c r="D125" s="15"/>
      <c r="E125" s="20" t="s">
        <v>32</v>
      </c>
      <c r="F125" s="39">
        <v>11</v>
      </c>
      <c r="G125" s="42"/>
      <c r="H125" s="201">
        <f>ROUND(G125*F125,2)</f>
        <v>0</v>
      </c>
      <c r="I125" s="58"/>
      <c r="J125" s="103"/>
    </row>
    <row r="126" spans="1:10" s="23" customFormat="1" ht="30" customHeight="1" x14ac:dyDescent="0.2">
      <c r="A126" s="163" t="s">
        <v>165</v>
      </c>
      <c r="B126" s="200" t="s">
        <v>234</v>
      </c>
      <c r="C126" s="19" t="s">
        <v>166</v>
      </c>
      <c r="D126" s="15" t="s">
        <v>333</v>
      </c>
      <c r="E126" s="20" t="s">
        <v>30</v>
      </c>
      <c r="F126" s="39">
        <v>20</v>
      </c>
      <c r="G126" s="42"/>
      <c r="H126" s="201">
        <f>ROUND(G126*F126,2)</f>
        <v>0</v>
      </c>
      <c r="I126" s="58"/>
      <c r="J126" s="103"/>
    </row>
    <row r="127" spans="1:10" s="41" customFormat="1" ht="36" customHeight="1" x14ac:dyDescent="0.2">
      <c r="A127" s="163" t="s">
        <v>334</v>
      </c>
      <c r="B127" s="200" t="s">
        <v>235</v>
      </c>
      <c r="C127" s="19" t="s">
        <v>335</v>
      </c>
      <c r="D127" s="15" t="s">
        <v>565</v>
      </c>
      <c r="E127" s="20"/>
      <c r="F127" s="50"/>
      <c r="G127" s="45"/>
      <c r="H127" s="201">
        <f t="shared" ref="H127" si="16">ROUND(G127*F127,2)</f>
        <v>0</v>
      </c>
      <c r="I127" s="59"/>
      <c r="J127" s="102"/>
    </row>
    <row r="128" spans="1:10" s="41" customFormat="1" ht="25.5" customHeight="1" x14ac:dyDescent="0.2">
      <c r="A128" s="163" t="s">
        <v>336</v>
      </c>
      <c r="B128" s="202" t="s">
        <v>31</v>
      </c>
      <c r="C128" s="19" t="s">
        <v>337</v>
      </c>
      <c r="D128" s="15"/>
      <c r="E128" s="20" t="s">
        <v>30</v>
      </c>
      <c r="F128" s="50">
        <v>200</v>
      </c>
      <c r="G128" s="42"/>
      <c r="H128" s="201">
        <f>ROUND(G128*F128,2)</f>
        <v>0</v>
      </c>
      <c r="I128" s="59"/>
      <c r="J128" s="102"/>
    </row>
    <row r="129" spans="1:10" s="23" customFormat="1" ht="30" customHeight="1" x14ac:dyDescent="0.2">
      <c r="A129" s="163" t="s">
        <v>104</v>
      </c>
      <c r="B129" s="200" t="s">
        <v>236</v>
      </c>
      <c r="C129" s="19" t="s">
        <v>106</v>
      </c>
      <c r="D129" s="15" t="s">
        <v>167</v>
      </c>
      <c r="E129" s="20" t="s">
        <v>37</v>
      </c>
      <c r="F129" s="50">
        <v>10</v>
      </c>
      <c r="G129" s="42"/>
      <c r="H129" s="201">
        <f t="shared" ref="H129" si="17">ROUND(G129*F129,2)</f>
        <v>0</v>
      </c>
      <c r="I129" s="58"/>
      <c r="J129" s="103"/>
    </row>
    <row r="130" spans="1:10" ht="36" customHeight="1" x14ac:dyDescent="0.2">
      <c r="A130" s="3"/>
      <c r="B130" s="207"/>
      <c r="C130" s="9" t="s">
        <v>21</v>
      </c>
      <c r="D130" s="118"/>
      <c r="E130" s="119"/>
      <c r="F130" s="123"/>
      <c r="G130" s="121"/>
      <c r="H130" s="199"/>
      <c r="J130" s="56"/>
    </row>
    <row r="131" spans="1:10" s="41" customFormat="1" ht="30" customHeight="1" x14ac:dyDescent="0.2">
      <c r="A131" s="162" t="s">
        <v>52</v>
      </c>
      <c r="B131" s="200" t="s">
        <v>237</v>
      </c>
      <c r="C131" s="19" t="s">
        <v>53</v>
      </c>
      <c r="D131" s="15" t="s">
        <v>112</v>
      </c>
      <c r="E131" s="20" t="s">
        <v>47</v>
      </c>
      <c r="F131" s="50">
        <v>1050</v>
      </c>
      <c r="G131" s="42"/>
      <c r="H131" s="201">
        <f>ROUND(G131*F131,2)</f>
        <v>0</v>
      </c>
      <c r="I131" s="58"/>
      <c r="J131" s="102"/>
    </row>
    <row r="132" spans="1:10" ht="48" customHeight="1" x14ac:dyDescent="0.2">
      <c r="A132" s="3"/>
      <c r="B132" s="207"/>
      <c r="C132" s="9" t="s">
        <v>22</v>
      </c>
      <c r="D132" s="118"/>
      <c r="E132" s="119"/>
      <c r="F132" s="123"/>
      <c r="G132" s="121"/>
      <c r="H132" s="199"/>
      <c r="J132" s="56"/>
    </row>
    <row r="133" spans="1:10" s="41" customFormat="1" ht="30" customHeight="1" x14ac:dyDescent="0.2">
      <c r="A133" s="162" t="s">
        <v>113</v>
      </c>
      <c r="B133" s="200" t="s">
        <v>238</v>
      </c>
      <c r="C133" s="19" t="s">
        <v>115</v>
      </c>
      <c r="D133" s="15" t="s">
        <v>116</v>
      </c>
      <c r="E133" s="20"/>
      <c r="F133" s="50"/>
      <c r="G133" s="40"/>
      <c r="H133" s="208"/>
      <c r="I133" s="58"/>
      <c r="J133" s="102"/>
    </row>
    <row r="134" spans="1:10" s="41" customFormat="1" ht="30" customHeight="1" x14ac:dyDescent="0.2">
      <c r="A134" s="162" t="s">
        <v>291</v>
      </c>
      <c r="B134" s="202" t="s">
        <v>31</v>
      </c>
      <c r="C134" s="19" t="s">
        <v>118</v>
      </c>
      <c r="D134" s="15"/>
      <c r="E134" s="20" t="s">
        <v>37</v>
      </c>
      <c r="F134" s="50">
        <v>1</v>
      </c>
      <c r="G134" s="100"/>
      <c r="H134" s="201">
        <f>ROUND(G134*F134,2)</f>
        <v>0</v>
      </c>
      <c r="I134" s="58"/>
      <c r="J134" s="102"/>
    </row>
    <row r="135" spans="1:10" s="41" customFormat="1" ht="30" customHeight="1" x14ac:dyDescent="0.2">
      <c r="A135" s="162" t="s">
        <v>146</v>
      </c>
      <c r="B135" s="200" t="s">
        <v>239</v>
      </c>
      <c r="C135" s="19" t="s">
        <v>147</v>
      </c>
      <c r="D135" s="15" t="s">
        <v>116</v>
      </c>
      <c r="E135" s="20"/>
      <c r="F135" s="50"/>
      <c r="G135" s="40"/>
      <c r="H135" s="208"/>
      <c r="I135" s="58"/>
      <c r="J135" s="102"/>
    </row>
    <row r="136" spans="1:10" s="41" customFormat="1" ht="30" customHeight="1" x14ac:dyDescent="0.2">
      <c r="A136" s="162" t="s">
        <v>148</v>
      </c>
      <c r="B136" s="202" t="s">
        <v>31</v>
      </c>
      <c r="C136" s="19" t="s">
        <v>149</v>
      </c>
      <c r="D136" s="15"/>
      <c r="E136" s="20" t="s">
        <v>37</v>
      </c>
      <c r="F136" s="50">
        <v>5</v>
      </c>
      <c r="G136" s="42"/>
      <c r="H136" s="201">
        <f>ROUND(G136*F136,2)</f>
        <v>0</v>
      </c>
      <c r="I136" s="58"/>
      <c r="J136" s="102"/>
    </row>
    <row r="137" spans="1:10" s="23" customFormat="1" ht="30" customHeight="1" x14ac:dyDescent="0.2">
      <c r="A137" s="162" t="s">
        <v>150</v>
      </c>
      <c r="B137" s="200" t="s">
        <v>240</v>
      </c>
      <c r="C137" s="19" t="s">
        <v>151</v>
      </c>
      <c r="D137" s="15" t="s">
        <v>116</v>
      </c>
      <c r="E137" s="20" t="s">
        <v>47</v>
      </c>
      <c r="F137" s="50">
        <v>8</v>
      </c>
      <c r="G137" s="42"/>
      <c r="H137" s="201">
        <f>ROUND(G137*F137,2)</f>
        <v>0</v>
      </c>
      <c r="I137" s="58"/>
      <c r="J137" s="103"/>
    </row>
    <row r="138" spans="1:10" s="52" customFormat="1" ht="43.9" customHeight="1" x14ac:dyDescent="0.2">
      <c r="A138" s="162" t="s">
        <v>71</v>
      </c>
      <c r="B138" s="200" t="s">
        <v>241</v>
      </c>
      <c r="C138" s="31" t="s">
        <v>215</v>
      </c>
      <c r="D138" s="32" t="s">
        <v>217</v>
      </c>
      <c r="E138" s="20"/>
      <c r="F138" s="50"/>
      <c r="G138" s="40"/>
      <c r="H138" s="208"/>
      <c r="I138" s="58"/>
      <c r="J138" s="105"/>
    </row>
    <row r="139" spans="1:10" s="23" customFormat="1" ht="43.9" customHeight="1" x14ac:dyDescent="0.2">
      <c r="A139" s="162" t="s">
        <v>72</v>
      </c>
      <c r="B139" s="202" t="s">
        <v>31</v>
      </c>
      <c r="C139" s="25" t="s">
        <v>280</v>
      </c>
      <c r="D139" s="15"/>
      <c r="E139" s="20" t="s">
        <v>37</v>
      </c>
      <c r="F139" s="50">
        <v>4</v>
      </c>
      <c r="G139" s="42"/>
      <c r="H139" s="201">
        <f t="shared" ref="H139:H141" si="18">ROUND(G139*F139,2)</f>
        <v>0</v>
      </c>
      <c r="I139" s="59"/>
      <c r="J139" s="103"/>
    </row>
    <row r="140" spans="1:10" s="23" customFormat="1" ht="43.9" customHeight="1" x14ac:dyDescent="0.2">
      <c r="A140" s="162" t="s">
        <v>73</v>
      </c>
      <c r="B140" s="202" t="s">
        <v>38</v>
      </c>
      <c r="C140" s="25" t="s">
        <v>281</v>
      </c>
      <c r="D140" s="15"/>
      <c r="E140" s="20" t="s">
        <v>37</v>
      </c>
      <c r="F140" s="50">
        <v>4</v>
      </c>
      <c r="G140" s="42"/>
      <c r="H140" s="201">
        <f t="shared" si="18"/>
        <v>0</v>
      </c>
      <c r="I140" s="59"/>
      <c r="J140" s="103"/>
    </row>
    <row r="141" spans="1:10" s="52" customFormat="1" ht="39.950000000000003" customHeight="1" x14ac:dyDescent="0.2">
      <c r="A141" s="162" t="s">
        <v>339</v>
      </c>
      <c r="B141" s="200" t="s">
        <v>242</v>
      </c>
      <c r="C141" s="51" t="s">
        <v>341</v>
      </c>
      <c r="D141" s="15" t="s">
        <v>116</v>
      </c>
      <c r="E141" s="20"/>
      <c r="F141" s="50"/>
      <c r="G141" s="40"/>
      <c r="H141" s="208">
        <f t="shared" si="18"/>
        <v>0</v>
      </c>
      <c r="I141" s="58"/>
      <c r="J141" s="105"/>
    </row>
    <row r="142" spans="1:10" s="52" customFormat="1" ht="30" customHeight="1" x14ac:dyDescent="0.2">
      <c r="A142" s="162" t="s">
        <v>342</v>
      </c>
      <c r="B142" s="202" t="s">
        <v>31</v>
      </c>
      <c r="C142" s="51" t="s">
        <v>343</v>
      </c>
      <c r="D142" s="15"/>
      <c r="E142" s="20" t="s">
        <v>37</v>
      </c>
      <c r="F142" s="50">
        <v>5</v>
      </c>
      <c r="G142" s="42"/>
      <c r="H142" s="201">
        <f>ROUND(G142*F142,2)</f>
        <v>0</v>
      </c>
      <c r="I142" s="58"/>
      <c r="J142" s="105"/>
    </row>
    <row r="143" spans="1:10" ht="36" customHeight="1" x14ac:dyDescent="0.2">
      <c r="A143" s="3"/>
      <c r="B143" s="209"/>
      <c r="C143" s="9" t="s">
        <v>23</v>
      </c>
      <c r="D143" s="118"/>
      <c r="E143" s="119"/>
      <c r="F143" s="123"/>
      <c r="G143" s="121"/>
      <c r="H143" s="199"/>
      <c r="J143" s="56"/>
    </row>
    <row r="144" spans="1:10" s="23" customFormat="1" ht="43.9" customHeight="1" x14ac:dyDescent="0.2">
      <c r="A144" s="162" t="s">
        <v>54</v>
      </c>
      <c r="B144" s="200" t="s">
        <v>243</v>
      </c>
      <c r="C144" s="25" t="s">
        <v>216</v>
      </c>
      <c r="D144" s="32" t="s">
        <v>217</v>
      </c>
      <c r="E144" s="20" t="s">
        <v>37</v>
      </c>
      <c r="F144" s="50">
        <v>2</v>
      </c>
      <c r="G144" s="42"/>
      <c r="H144" s="201">
        <f>ROUND(G144*F144,2)</f>
        <v>0</v>
      </c>
      <c r="I144" s="58"/>
      <c r="J144" s="103"/>
    </row>
    <row r="145" spans="1:10" s="23" customFormat="1" ht="30" customHeight="1" x14ac:dyDescent="0.2">
      <c r="A145" s="162" t="s">
        <v>66</v>
      </c>
      <c r="B145" s="200" t="s">
        <v>244</v>
      </c>
      <c r="C145" s="19" t="s">
        <v>74</v>
      </c>
      <c r="D145" s="15" t="s">
        <v>116</v>
      </c>
      <c r="E145" s="20"/>
      <c r="F145" s="50"/>
      <c r="G145" s="45"/>
      <c r="H145" s="208"/>
      <c r="I145" s="58"/>
      <c r="J145" s="103"/>
    </row>
    <row r="146" spans="1:10" s="23" customFormat="1" ht="30" customHeight="1" x14ac:dyDescent="0.2">
      <c r="A146" s="162" t="s">
        <v>75</v>
      </c>
      <c r="B146" s="202" t="s">
        <v>31</v>
      </c>
      <c r="C146" s="19" t="s">
        <v>132</v>
      </c>
      <c r="D146" s="15"/>
      <c r="E146" s="20" t="s">
        <v>67</v>
      </c>
      <c r="F146" s="71">
        <v>2</v>
      </c>
      <c r="G146" s="42"/>
      <c r="H146" s="201">
        <f>ROUND(G146*F146,2)</f>
        <v>0</v>
      </c>
      <c r="I146" s="58"/>
      <c r="J146" s="103"/>
    </row>
    <row r="147" spans="1:10" s="41" customFormat="1" ht="30" customHeight="1" x14ac:dyDescent="0.2">
      <c r="A147" s="162" t="s">
        <v>55</v>
      </c>
      <c r="B147" s="200" t="s">
        <v>245</v>
      </c>
      <c r="C147" s="25" t="s">
        <v>218</v>
      </c>
      <c r="D147" s="32" t="s">
        <v>217</v>
      </c>
      <c r="E147" s="20"/>
      <c r="F147" s="50"/>
      <c r="G147" s="40"/>
      <c r="H147" s="208"/>
      <c r="I147" s="58"/>
      <c r="J147" s="102"/>
    </row>
    <row r="148" spans="1:10" s="23" customFormat="1" ht="30" customHeight="1" x14ac:dyDescent="0.2">
      <c r="A148" s="162" t="s">
        <v>177</v>
      </c>
      <c r="B148" s="202" t="s">
        <v>31</v>
      </c>
      <c r="C148" s="19" t="s">
        <v>178</v>
      </c>
      <c r="D148" s="15"/>
      <c r="E148" s="20" t="s">
        <v>37</v>
      </c>
      <c r="F148" s="50">
        <v>2</v>
      </c>
      <c r="G148" s="42"/>
      <c r="H148" s="201">
        <f t="shared" ref="H148:H153" si="19">ROUND(G148*F148,2)</f>
        <v>0</v>
      </c>
      <c r="I148" s="58"/>
      <c r="J148" s="103"/>
    </row>
    <row r="149" spans="1:10" s="23" customFormat="1" ht="30" customHeight="1" x14ac:dyDescent="0.2">
      <c r="A149" s="162" t="s">
        <v>56</v>
      </c>
      <c r="B149" s="202" t="s">
        <v>38</v>
      </c>
      <c r="C149" s="19" t="s">
        <v>134</v>
      </c>
      <c r="D149" s="15"/>
      <c r="E149" s="20" t="s">
        <v>37</v>
      </c>
      <c r="F149" s="50">
        <v>4</v>
      </c>
      <c r="G149" s="42"/>
      <c r="H149" s="201">
        <f t="shared" si="19"/>
        <v>0</v>
      </c>
      <c r="I149" s="58"/>
      <c r="J149" s="103"/>
    </row>
    <row r="150" spans="1:10" s="41" customFormat="1" ht="30" customHeight="1" x14ac:dyDescent="0.2">
      <c r="A150" s="162" t="s">
        <v>68</v>
      </c>
      <c r="B150" s="200" t="s">
        <v>246</v>
      </c>
      <c r="C150" s="19" t="s">
        <v>76</v>
      </c>
      <c r="D150" s="32" t="s">
        <v>217</v>
      </c>
      <c r="E150" s="20" t="s">
        <v>37</v>
      </c>
      <c r="F150" s="50">
        <v>4</v>
      </c>
      <c r="G150" s="42"/>
      <c r="H150" s="201">
        <f t="shared" si="19"/>
        <v>0</v>
      </c>
      <c r="I150" s="58"/>
      <c r="J150" s="102"/>
    </row>
    <row r="151" spans="1:10" s="41" customFormat="1" ht="30" customHeight="1" x14ac:dyDescent="0.2">
      <c r="A151" s="162" t="s">
        <v>69</v>
      </c>
      <c r="B151" s="200" t="s">
        <v>248</v>
      </c>
      <c r="C151" s="19" t="s">
        <v>77</v>
      </c>
      <c r="D151" s="32" t="s">
        <v>217</v>
      </c>
      <c r="E151" s="20" t="s">
        <v>37</v>
      </c>
      <c r="F151" s="50">
        <v>4</v>
      </c>
      <c r="G151" s="42"/>
      <c r="H151" s="201">
        <f t="shared" si="19"/>
        <v>0</v>
      </c>
      <c r="I151" s="58"/>
      <c r="J151" s="102"/>
    </row>
    <row r="152" spans="1:10" s="23" customFormat="1" ht="30" customHeight="1" x14ac:dyDescent="0.2">
      <c r="A152" s="162" t="s">
        <v>70</v>
      </c>
      <c r="B152" s="200" t="s">
        <v>250</v>
      </c>
      <c r="C152" s="19" t="s">
        <v>78</v>
      </c>
      <c r="D152" s="32" t="s">
        <v>217</v>
      </c>
      <c r="E152" s="20" t="s">
        <v>37</v>
      </c>
      <c r="F152" s="50">
        <v>12</v>
      </c>
      <c r="G152" s="42"/>
      <c r="H152" s="201">
        <f t="shared" si="19"/>
        <v>0</v>
      </c>
      <c r="I152" s="58"/>
      <c r="J152" s="103"/>
    </row>
    <row r="153" spans="1:10" s="23" customFormat="1" ht="30" customHeight="1" x14ac:dyDescent="0.2">
      <c r="A153" s="165" t="s">
        <v>247</v>
      </c>
      <c r="B153" s="210" t="s">
        <v>251</v>
      </c>
      <c r="C153" s="25" t="s">
        <v>249</v>
      </c>
      <c r="D153" s="32" t="s">
        <v>217</v>
      </c>
      <c r="E153" s="53" t="s">
        <v>37</v>
      </c>
      <c r="F153" s="54">
        <v>6</v>
      </c>
      <c r="G153" s="55"/>
      <c r="H153" s="211">
        <f t="shared" si="19"/>
        <v>0</v>
      </c>
      <c r="I153" s="58"/>
      <c r="J153" s="103"/>
    </row>
    <row r="154" spans="1:10" ht="36" customHeight="1" x14ac:dyDescent="0.2">
      <c r="A154" s="3"/>
      <c r="B154" s="198"/>
      <c r="C154" s="9" t="s">
        <v>24</v>
      </c>
      <c r="D154" s="118"/>
      <c r="E154" s="122"/>
      <c r="F154" s="118"/>
      <c r="G154" s="121"/>
      <c r="H154" s="199"/>
      <c r="J154" s="56"/>
    </row>
    <row r="155" spans="1:10" s="41" customFormat="1" ht="30" customHeight="1" x14ac:dyDescent="0.2">
      <c r="A155" s="163" t="s">
        <v>58</v>
      </c>
      <c r="B155" s="200" t="s">
        <v>305</v>
      </c>
      <c r="C155" s="19" t="s">
        <v>59</v>
      </c>
      <c r="D155" s="15" t="s">
        <v>139</v>
      </c>
      <c r="E155" s="20"/>
      <c r="F155" s="39"/>
      <c r="G155" s="40"/>
      <c r="H155" s="201"/>
      <c r="I155" s="58"/>
      <c r="J155" s="102"/>
    </row>
    <row r="156" spans="1:10" s="23" customFormat="1" ht="30" customHeight="1" x14ac:dyDescent="0.2">
      <c r="A156" s="163" t="s">
        <v>140</v>
      </c>
      <c r="B156" s="202" t="s">
        <v>31</v>
      </c>
      <c r="C156" s="19" t="s">
        <v>141</v>
      </c>
      <c r="D156" s="15"/>
      <c r="E156" s="20" t="s">
        <v>30</v>
      </c>
      <c r="F156" s="39">
        <v>30</v>
      </c>
      <c r="G156" s="42"/>
      <c r="H156" s="201">
        <f>ROUND(G156*F156,2)</f>
        <v>0</v>
      </c>
      <c r="I156" s="63"/>
      <c r="J156" s="103"/>
    </row>
    <row r="157" spans="1:10" s="23" customFormat="1" ht="30" customHeight="1" x14ac:dyDescent="0.2">
      <c r="A157" s="163" t="s">
        <v>60</v>
      </c>
      <c r="B157" s="202" t="s">
        <v>38</v>
      </c>
      <c r="C157" s="19" t="s">
        <v>142</v>
      </c>
      <c r="D157" s="15"/>
      <c r="E157" s="20" t="s">
        <v>30</v>
      </c>
      <c r="F157" s="39">
        <v>550</v>
      </c>
      <c r="G157" s="42"/>
      <c r="H157" s="201">
        <f>ROUND(G157*F157,2)</f>
        <v>0</v>
      </c>
      <c r="I157" s="58"/>
      <c r="J157" s="103"/>
    </row>
    <row r="158" spans="1:10" ht="36" customHeight="1" x14ac:dyDescent="0.2">
      <c r="A158" s="3"/>
      <c r="B158" s="212"/>
      <c r="C158" s="9" t="s">
        <v>25</v>
      </c>
      <c r="D158" s="118"/>
      <c r="E158" s="119"/>
      <c r="F158" s="123"/>
      <c r="G158" s="121"/>
      <c r="H158" s="199"/>
      <c r="J158" s="56"/>
    </row>
    <row r="159" spans="1:10" s="23" customFormat="1" ht="30" customHeight="1" x14ac:dyDescent="0.2">
      <c r="A159" s="165"/>
      <c r="B159" s="210" t="s">
        <v>462</v>
      </c>
      <c r="C159" s="25" t="s">
        <v>355</v>
      </c>
      <c r="D159" s="32" t="s">
        <v>562</v>
      </c>
      <c r="E159" s="53" t="s">
        <v>37</v>
      </c>
      <c r="F159" s="54">
        <v>2</v>
      </c>
      <c r="G159" s="55"/>
      <c r="H159" s="211">
        <f t="shared" ref="H159" si="20">ROUND(G159*F159,2)</f>
        <v>0</v>
      </c>
      <c r="I159" s="58"/>
      <c r="J159" s="103"/>
    </row>
    <row r="160" spans="1:10" s="12" customFormat="1" ht="30" customHeight="1" thickBot="1" x14ac:dyDescent="0.25">
      <c r="A160" s="167"/>
      <c r="B160" s="213" t="str">
        <f>B86</f>
        <v>B</v>
      </c>
      <c r="C160" s="138" t="str">
        <f>C86</f>
        <v>HAZEL DELL AVE - HENDERSON HIGHWAY TO BRAZIER STREET, REHABILITATION</v>
      </c>
      <c r="D160" s="139"/>
      <c r="E160" s="139"/>
      <c r="F160" s="140"/>
      <c r="G160" s="116" t="s">
        <v>17</v>
      </c>
      <c r="H160" s="216">
        <f>SUM(H86:H159)</f>
        <v>0</v>
      </c>
      <c r="I160" s="57"/>
      <c r="J160" s="57"/>
    </row>
    <row r="161" spans="1:10" s="12" customFormat="1" ht="30" customHeight="1" thickTop="1" x14ac:dyDescent="0.2">
      <c r="A161" s="11"/>
      <c r="B161" s="196" t="s">
        <v>14</v>
      </c>
      <c r="C161" s="147" t="s">
        <v>352</v>
      </c>
      <c r="D161" s="148"/>
      <c r="E161" s="148"/>
      <c r="F161" s="149"/>
      <c r="G161" s="124"/>
      <c r="H161" s="215"/>
      <c r="I161" s="57"/>
      <c r="J161" s="57"/>
    </row>
    <row r="162" spans="1:10" ht="36" customHeight="1" x14ac:dyDescent="0.2">
      <c r="A162" s="3"/>
      <c r="B162" s="198"/>
      <c r="C162" s="8" t="s">
        <v>19</v>
      </c>
      <c r="D162" s="118"/>
      <c r="E162" s="123" t="s">
        <v>2</v>
      </c>
      <c r="F162" s="123" t="s">
        <v>2</v>
      </c>
      <c r="G162" s="121" t="s">
        <v>2</v>
      </c>
      <c r="H162" s="199"/>
      <c r="J162" s="56"/>
    </row>
    <row r="163" spans="1:10" s="41" customFormat="1" ht="38.450000000000003" customHeight="1" x14ac:dyDescent="0.2">
      <c r="A163" s="161" t="s">
        <v>33</v>
      </c>
      <c r="B163" s="200" t="s">
        <v>187</v>
      </c>
      <c r="C163" s="19" t="s">
        <v>34</v>
      </c>
      <c r="D163" s="38" t="s">
        <v>564</v>
      </c>
      <c r="E163" s="20"/>
      <c r="F163" s="39"/>
      <c r="G163" s="40"/>
      <c r="H163" s="201"/>
      <c r="I163" s="58"/>
      <c r="J163" s="102"/>
    </row>
    <row r="164" spans="1:10" s="41" customFormat="1" ht="30" customHeight="1" x14ac:dyDescent="0.2">
      <c r="A164" s="161" t="s">
        <v>315</v>
      </c>
      <c r="B164" s="202" t="s">
        <v>31</v>
      </c>
      <c r="C164" s="19" t="s">
        <v>444</v>
      </c>
      <c r="D164" s="15" t="s">
        <v>2</v>
      </c>
      <c r="E164" s="20" t="s">
        <v>28</v>
      </c>
      <c r="F164" s="39">
        <v>10</v>
      </c>
      <c r="G164" s="42"/>
      <c r="H164" s="201">
        <f t="shared" ref="H164:H165" si="21">ROUND(G164*F164,2)</f>
        <v>0</v>
      </c>
      <c r="I164" s="58"/>
      <c r="J164" s="102"/>
    </row>
    <row r="165" spans="1:10" s="23" customFormat="1" ht="30" customHeight="1" x14ac:dyDescent="0.2">
      <c r="A165" s="162" t="s">
        <v>35</v>
      </c>
      <c r="B165" s="200" t="s">
        <v>188</v>
      </c>
      <c r="C165" s="19" t="s">
        <v>36</v>
      </c>
      <c r="D165" s="38" t="s">
        <v>564</v>
      </c>
      <c r="E165" s="20" t="s">
        <v>30</v>
      </c>
      <c r="F165" s="39">
        <v>1530</v>
      </c>
      <c r="G165" s="42"/>
      <c r="H165" s="201">
        <f t="shared" si="21"/>
        <v>0</v>
      </c>
      <c r="I165" s="58"/>
      <c r="J165" s="103"/>
    </row>
    <row r="166" spans="1:10" ht="36" customHeight="1" x14ac:dyDescent="0.2">
      <c r="A166" s="3"/>
      <c r="B166" s="198"/>
      <c r="C166" s="9" t="s">
        <v>306</v>
      </c>
      <c r="D166" s="118"/>
      <c r="E166" s="122"/>
      <c r="F166" s="118"/>
      <c r="G166" s="121"/>
      <c r="H166" s="199"/>
      <c r="J166" s="56"/>
    </row>
    <row r="167" spans="1:10" s="41" customFormat="1" ht="30" customHeight="1" x14ac:dyDescent="0.2">
      <c r="A167" s="163" t="s">
        <v>61</v>
      </c>
      <c r="B167" s="200" t="s">
        <v>189</v>
      </c>
      <c r="C167" s="19" t="s">
        <v>62</v>
      </c>
      <c r="D167" s="38" t="s">
        <v>564</v>
      </c>
      <c r="E167" s="20"/>
      <c r="F167" s="39"/>
      <c r="G167" s="40"/>
      <c r="H167" s="201"/>
      <c r="I167" s="58"/>
      <c r="J167" s="102"/>
    </row>
    <row r="168" spans="1:10" s="23" customFormat="1" ht="30" customHeight="1" x14ac:dyDescent="0.2">
      <c r="A168" s="163" t="s">
        <v>154</v>
      </c>
      <c r="B168" s="202" t="s">
        <v>31</v>
      </c>
      <c r="C168" s="19" t="s">
        <v>155</v>
      </c>
      <c r="D168" s="15" t="s">
        <v>2</v>
      </c>
      <c r="E168" s="20" t="s">
        <v>30</v>
      </c>
      <c r="F168" s="39">
        <v>20</v>
      </c>
      <c r="G168" s="42"/>
      <c r="H168" s="201">
        <f>ROUND(G168*F168,2)</f>
        <v>0</v>
      </c>
      <c r="I168" s="59"/>
      <c r="J168" s="103"/>
    </row>
    <row r="169" spans="1:10" s="23" customFormat="1" ht="30" x14ac:dyDescent="0.2">
      <c r="A169" s="163" t="s">
        <v>316</v>
      </c>
      <c r="B169" s="200" t="s">
        <v>252</v>
      </c>
      <c r="C169" s="19" t="s">
        <v>317</v>
      </c>
      <c r="D169" s="15" t="s">
        <v>156</v>
      </c>
      <c r="E169" s="20"/>
      <c r="F169" s="39"/>
      <c r="G169" s="40"/>
      <c r="H169" s="201"/>
      <c r="I169" s="58"/>
      <c r="J169" s="103"/>
    </row>
    <row r="170" spans="1:10" s="23" customFormat="1" ht="43.9" customHeight="1" x14ac:dyDescent="0.2">
      <c r="A170" s="163" t="s">
        <v>319</v>
      </c>
      <c r="B170" s="202" t="s">
        <v>31</v>
      </c>
      <c r="C170" s="19" t="s">
        <v>445</v>
      </c>
      <c r="D170" s="15" t="s">
        <v>2</v>
      </c>
      <c r="E170" s="20" t="s">
        <v>30</v>
      </c>
      <c r="F170" s="39">
        <v>221</v>
      </c>
      <c r="G170" s="42"/>
      <c r="H170" s="201">
        <f>ROUND(G170*F170,2)</f>
        <v>0</v>
      </c>
      <c r="I170" s="58"/>
      <c r="J170" s="103"/>
    </row>
    <row r="171" spans="1:10" s="23" customFormat="1" ht="43.9" customHeight="1" x14ac:dyDescent="0.2">
      <c r="A171" s="163" t="s">
        <v>326</v>
      </c>
      <c r="B171" s="202" t="s">
        <v>38</v>
      </c>
      <c r="C171" s="19" t="s">
        <v>566</v>
      </c>
      <c r="D171" s="15" t="s">
        <v>2</v>
      </c>
      <c r="E171" s="20" t="s">
        <v>30</v>
      </c>
      <c r="F171" s="39">
        <v>10</v>
      </c>
      <c r="G171" s="42"/>
      <c r="H171" s="201">
        <f>ROUND(G171*F171,2)</f>
        <v>0</v>
      </c>
      <c r="I171" s="59"/>
      <c r="J171" s="103"/>
    </row>
    <row r="172" spans="1:10" s="23" customFormat="1" ht="35.25" customHeight="1" x14ac:dyDescent="0.2">
      <c r="A172" s="163" t="s">
        <v>320</v>
      </c>
      <c r="B172" s="200" t="s">
        <v>253</v>
      </c>
      <c r="C172" s="19" t="s">
        <v>321</v>
      </c>
      <c r="D172" s="15" t="s">
        <v>318</v>
      </c>
      <c r="E172" s="20"/>
      <c r="F172" s="39"/>
      <c r="G172" s="40"/>
      <c r="H172" s="201"/>
      <c r="I172" s="58"/>
      <c r="J172" s="103"/>
    </row>
    <row r="173" spans="1:10" s="23" customFormat="1" ht="43.9" customHeight="1" x14ac:dyDescent="0.2">
      <c r="A173" s="163" t="s">
        <v>322</v>
      </c>
      <c r="B173" s="202" t="s">
        <v>31</v>
      </c>
      <c r="C173" s="19" t="s">
        <v>446</v>
      </c>
      <c r="D173" s="15" t="s">
        <v>2</v>
      </c>
      <c r="E173" s="20" t="s">
        <v>30</v>
      </c>
      <c r="F173" s="39">
        <v>6</v>
      </c>
      <c r="G173" s="42"/>
      <c r="H173" s="201">
        <f t="shared" ref="H173:H176" si="22">ROUND(G173*F173,2)</f>
        <v>0</v>
      </c>
      <c r="I173" s="58"/>
      <c r="J173" s="103"/>
    </row>
    <row r="174" spans="1:10" s="23" customFormat="1" ht="43.9" customHeight="1" x14ac:dyDescent="0.2">
      <c r="A174" s="163" t="s">
        <v>323</v>
      </c>
      <c r="B174" s="202" t="s">
        <v>38</v>
      </c>
      <c r="C174" s="19" t="s">
        <v>447</v>
      </c>
      <c r="D174" s="15" t="s">
        <v>2</v>
      </c>
      <c r="E174" s="20" t="s">
        <v>30</v>
      </c>
      <c r="F174" s="39">
        <v>71</v>
      </c>
      <c r="G174" s="42"/>
      <c r="H174" s="201">
        <f t="shared" si="22"/>
        <v>0</v>
      </c>
      <c r="I174" s="58"/>
      <c r="J174" s="103"/>
    </row>
    <row r="175" spans="1:10" s="23" customFormat="1" ht="43.9" customHeight="1" x14ac:dyDescent="0.2">
      <c r="A175" s="163" t="s">
        <v>324</v>
      </c>
      <c r="B175" s="202" t="s">
        <v>48</v>
      </c>
      <c r="C175" s="19" t="s">
        <v>453</v>
      </c>
      <c r="D175" s="15" t="s">
        <v>2</v>
      </c>
      <c r="E175" s="20" t="s">
        <v>30</v>
      </c>
      <c r="F175" s="39">
        <v>5</v>
      </c>
      <c r="G175" s="42"/>
      <c r="H175" s="201">
        <f t="shared" si="22"/>
        <v>0</v>
      </c>
      <c r="I175" s="58"/>
      <c r="J175" s="103"/>
    </row>
    <row r="176" spans="1:10" s="23" customFormat="1" ht="43.9" customHeight="1" x14ac:dyDescent="0.2">
      <c r="A176" s="163" t="s">
        <v>325</v>
      </c>
      <c r="B176" s="202" t="s">
        <v>57</v>
      </c>
      <c r="C176" s="19" t="s">
        <v>448</v>
      </c>
      <c r="D176" s="15" t="s">
        <v>2</v>
      </c>
      <c r="E176" s="20" t="s">
        <v>30</v>
      </c>
      <c r="F176" s="39">
        <v>34</v>
      </c>
      <c r="G176" s="42"/>
      <c r="H176" s="201">
        <f t="shared" si="22"/>
        <v>0</v>
      </c>
      <c r="I176" s="58"/>
      <c r="J176" s="103"/>
    </row>
    <row r="177" spans="1:10" s="23" customFormat="1" ht="30" customHeight="1" x14ac:dyDescent="0.2">
      <c r="A177" s="163" t="s">
        <v>39</v>
      </c>
      <c r="B177" s="200" t="s">
        <v>254</v>
      </c>
      <c r="C177" s="19" t="s">
        <v>40</v>
      </c>
      <c r="D177" s="15" t="s">
        <v>156</v>
      </c>
      <c r="E177" s="20"/>
      <c r="F177" s="39"/>
      <c r="G177" s="40"/>
      <c r="H177" s="201"/>
      <c r="I177" s="58"/>
      <c r="J177" s="103"/>
    </row>
    <row r="178" spans="1:10" s="23" customFormat="1" ht="30" customHeight="1" x14ac:dyDescent="0.2">
      <c r="A178" s="163" t="s">
        <v>41</v>
      </c>
      <c r="B178" s="202" t="s">
        <v>31</v>
      </c>
      <c r="C178" s="19" t="s">
        <v>42</v>
      </c>
      <c r="D178" s="15" t="s">
        <v>2</v>
      </c>
      <c r="E178" s="20" t="s">
        <v>37</v>
      </c>
      <c r="F178" s="39">
        <v>57</v>
      </c>
      <c r="G178" s="42"/>
      <c r="H178" s="201">
        <f>ROUND(G178*F178,2)</f>
        <v>0</v>
      </c>
      <c r="I178" s="58"/>
      <c r="J178" s="103"/>
    </row>
    <row r="179" spans="1:10" s="23" customFormat="1" ht="30" customHeight="1" x14ac:dyDescent="0.2">
      <c r="A179" s="163" t="s">
        <v>43</v>
      </c>
      <c r="B179" s="200" t="s">
        <v>255</v>
      </c>
      <c r="C179" s="19" t="s">
        <v>44</v>
      </c>
      <c r="D179" s="15" t="s">
        <v>156</v>
      </c>
      <c r="E179" s="20"/>
      <c r="F179" s="39"/>
      <c r="G179" s="40"/>
      <c r="H179" s="201"/>
      <c r="I179" s="58"/>
      <c r="J179" s="103"/>
    </row>
    <row r="180" spans="1:10" s="23" customFormat="1" ht="30" customHeight="1" x14ac:dyDescent="0.2">
      <c r="A180" s="164" t="s">
        <v>157</v>
      </c>
      <c r="B180" s="203" t="s">
        <v>31</v>
      </c>
      <c r="C180" s="44" t="s">
        <v>158</v>
      </c>
      <c r="D180" s="43" t="s">
        <v>2</v>
      </c>
      <c r="E180" s="43" t="s">
        <v>37</v>
      </c>
      <c r="F180" s="39">
        <v>72</v>
      </c>
      <c r="G180" s="42"/>
      <c r="H180" s="201">
        <f>ROUND(G180*F180,2)</f>
        <v>0</v>
      </c>
      <c r="I180" s="58"/>
      <c r="J180" s="103"/>
    </row>
    <row r="181" spans="1:10" s="23" customFormat="1" ht="30" customHeight="1" x14ac:dyDescent="0.2">
      <c r="A181" s="163" t="s">
        <v>45</v>
      </c>
      <c r="B181" s="202" t="s">
        <v>38</v>
      </c>
      <c r="C181" s="19" t="s">
        <v>46</v>
      </c>
      <c r="D181" s="15" t="s">
        <v>2</v>
      </c>
      <c r="E181" s="20" t="s">
        <v>37</v>
      </c>
      <c r="F181" s="39">
        <v>62</v>
      </c>
      <c r="G181" s="42"/>
      <c r="H181" s="201">
        <f>ROUND(G181*F181,2)</f>
        <v>0</v>
      </c>
      <c r="I181" s="58"/>
      <c r="J181" s="103"/>
    </row>
    <row r="182" spans="1:10" s="41" customFormat="1" ht="43.9" customHeight="1" x14ac:dyDescent="0.2">
      <c r="A182" s="163" t="s">
        <v>195</v>
      </c>
      <c r="B182" s="200" t="s">
        <v>256</v>
      </c>
      <c r="C182" s="19" t="s">
        <v>196</v>
      </c>
      <c r="D182" s="15" t="s">
        <v>558</v>
      </c>
      <c r="E182" s="20"/>
      <c r="F182" s="39"/>
      <c r="G182" s="40"/>
      <c r="H182" s="201"/>
      <c r="I182" s="58"/>
      <c r="J182" s="102"/>
    </row>
    <row r="183" spans="1:10" s="23" customFormat="1" ht="30" customHeight="1" x14ac:dyDescent="0.2">
      <c r="A183" s="163" t="s">
        <v>197</v>
      </c>
      <c r="B183" s="202" t="s">
        <v>31</v>
      </c>
      <c r="C183" s="19" t="s">
        <v>449</v>
      </c>
      <c r="D183" s="15" t="s">
        <v>198</v>
      </c>
      <c r="E183" s="20"/>
      <c r="F183" s="39"/>
      <c r="G183" s="40"/>
      <c r="H183" s="201"/>
      <c r="I183" s="58"/>
      <c r="J183" s="103"/>
    </row>
    <row r="184" spans="1:10" s="23" customFormat="1" ht="30" customHeight="1" x14ac:dyDescent="0.2">
      <c r="A184" s="163" t="s">
        <v>199</v>
      </c>
      <c r="B184" s="204" t="s">
        <v>92</v>
      </c>
      <c r="C184" s="19" t="s">
        <v>200</v>
      </c>
      <c r="D184" s="15"/>
      <c r="E184" s="20" t="s">
        <v>30</v>
      </c>
      <c r="F184" s="39">
        <v>50</v>
      </c>
      <c r="G184" s="42"/>
      <c r="H184" s="201">
        <f>ROUND(G184*F184,2)</f>
        <v>0</v>
      </c>
      <c r="I184" s="60"/>
      <c r="J184" s="103"/>
    </row>
    <row r="185" spans="1:10" s="23" customFormat="1" ht="30" customHeight="1" x14ac:dyDescent="0.2">
      <c r="A185" s="163" t="s">
        <v>201</v>
      </c>
      <c r="B185" s="204" t="s">
        <v>93</v>
      </c>
      <c r="C185" s="19" t="s">
        <v>202</v>
      </c>
      <c r="D185" s="15"/>
      <c r="E185" s="20" t="s">
        <v>30</v>
      </c>
      <c r="F185" s="39">
        <v>55</v>
      </c>
      <c r="G185" s="42"/>
      <c r="H185" s="201">
        <f>ROUND(G185*F185,2)</f>
        <v>0</v>
      </c>
      <c r="I185" s="58"/>
      <c r="J185" s="103"/>
    </row>
    <row r="186" spans="1:10" s="23" customFormat="1" ht="30" customHeight="1" x14ac:dyDescent="0.2">
      <c r="A186" s="163" t="s">
        <v>224</v>
      </c>
      <c r="B186" s="204" t="s">
        <v>94</v>
      </c>
      <c r="C186" s="19" t="s">
        <v>225</v>
      </c>
      <c r="D186" s="15" t="s">
        <v>2</v>
      </c>
      <c r="E186" s="20" t="s">
        <v>30</v>
      </c>
      <c r="F186" s="39">
        <v>530</v>
      </c>
      <c r="G186" s="42"/>
      <c r="H186" s="201">
        <f>ROUND(G186*F186,2)</f>
        <v>0</v>
      </c>
      <c r="I186" s="61"/>
      <c r="J186" s="103"/>
    </row>
    <row r="187" spans="1:10" s="41" customFormat="1" ht="43.9" customHeight="1" x14ac:dyDescent="0.2">
      <c r="A187" s="163" t="s">
        <v>226</v>
      </c>
      <c r="B187" s="200" t="s">
        <v>257</v>
      </c>
      <c r="C187" s="19" t="s">
        <v>228</v>
      </c>
      <c r="D187" s="15" t="s">
        <v>90</v>
      </c>
      <c r="E187" s="20" t="s">
        <v>30</v>
      </c>
      <c r="F187" s="50">
        <v>12</v>
      </c>
      <c r="G187" s="42"/>
      <c r="H187" s="201">
        <f t="shared" ref="H187:H189" si="23">ROUND(G187*F187,2)</f>
        <v>0</v>
      </c>
      <c r="I187" s="58"/>
      <c r="J187" s="102"/>
    </row>
    <row r="188" spans="1:10" s="23" customFormat="1" ht="30" customHeight="1" x14ac:dyDescent="0.2">
      <c r="A188" s="163" t="s">
        <v>292</v>
      </c>
      <c r="B188" s="200" t="s">
        <v>258</v>
      </c>
      <c r="C188" s="19" t="s">
        <v>293</v>
      </c>
      <c r="D188" s="15" t="s">
        <v>90</v>
      </c>
      <c r="E188" s="20" t="s">
        <v>30</v>
      </c>
      <c r="F188" s="39">
        <v>8</v>
      </c>
      <c r="G188" s="42"/>
      <c r="H188" s="201">
        <f t="shared" si="23"/>
        <v>0</v>
      </c>
      <c r="I188" s="58"/>
      <c r="J188" s="103"/>
    </row>
    <row r="189" spans="1:10" s="23" customFormat="1" ht="30" customHeight="1" x14ac:dyDescent="0.2">
      <c r="A189" s="163" t="s">
        <v>359</v>
      </c>
      <c r="B189" s="200" t="s">
        <v>259</v>
      </c>
      <c r="C189" s="19" t="s">
        <v>360</v>
      </c>
      <c r="D189" s="15" t="s">
        <v>90</v>
      </c>
      <c r="E189" s="20" t="s">
        <v>30</v>
      </c>
      <c r="F189" s="39">
        <v>8</v>
      </c>
      <c r="G189" s="42"/>
      <c r="H189" s="201">
        <f t="shared" si="23"/>
        <v>0</v>
      </c>
      <c r="I189" s="58"/>
      <c r="J189" s="103"/>
    </row>
    <row r="190" spans="1:10" s="23" customFormat="1" ht="36" customHeight="1" x14ac:dyDescent="0.2">
      <c r="A190" s="163" t="s">
        <v>95</v>
      </c>
      <c r="B190" s="200" t="s">
        <v>260</v>
      </c>
      <c r="C190" s="19" t="s">
        <v>49</v>
      </c>
      <c r="D190" s="15" t="s">
        <v>563</v>
      </c>
      <c r="E190" s="20"/>
      <c r="F190" s="39"/>
      <c r="G190" s="40"/>
      <c r="H190" s="201"/>
      <c r="I190" s="58"/>
      <c r="J190" s="103"/>
    </row>
    <row r="191" spans="1:10" s="23" customFormat="1" ht="30" customHeight="1" x14ac:dyDescent="0.2">
      <c r="A191" s="163" t="s">
        <v>278</v>
      </c>
      <c r="B191" s="202" t="s">
        <v>31</v>
      </c>
      <c r="C191" s="19" t="s">
        <v>450</v>
      </c>
      <c r="D191" s="15" t="s">
        <v>279</v>
      </c>
      <c r="E191" s="20"/>
      <c r="F191" s="39"/>
      <c r="G191" s="45"/>
      <c r="H191" s="201"/>
      <c r="I191" s="58"/>
      <c r="J191" s="103"/>
    </row>
    <row r="192" spans="1:10" s="23" customFormat="1" ht="30" customHeight="1" x14ac:dyDescent="0.2">
      <c r="A192" s="163" t="s">
        <v>328</v>
      </c>
      <c r="B192" s="205" t="s">
        <v>92</v>
      </c>
      <c r="C192" s="46" t="s">
        <v>329</v>
      </c>
      <c r="D192" s="38"/>
      <c r="E192" s="47" t="s">
        <v>47</v>
      </c>
      <c r="F192" s="48">
        <v>49</v>
      </c>
      <c r="G192" s="42"/>
      <c r="H192" s="206">
        <f>ROUND(G192*F192,2)</f>
        <v>0</v>
      </c>
      <c r="I192" s="62"/>
      <c r="J192" s="103"/>
    </row>
    <row r="193" spans="1:10" s="23" customFormat="1" ht="30" customHeight="1" x14ac:dyDescent="0.2">
      <c r="A193" s="163" t="s">
        <v>330</v>
      </c>
      <c r="B193" s="205" t="s">
        <v>93</v>
      </c>
      <c r="C193" s="46" t="s">
        <v>332</v>
      </c>
      <c r="D193" s="38" t="s">
        <v>2</v>
      </c>
      <c r="E193" s="47" t="s">
        <v>47</v>
      </c>
      <c r="F193" s="48">
        <v>562</v>
      </c>
      <c r="G193" s="42"/>
      <c r="H193" s="206">
        <f>ROUND(G193*F193,2)</f>
        <v>0</v>
      </c>
      <c r="I193" s="62"/>
      <c r="J193" s="103"/>
    </row>
    <row r="194" spans="1:10" s="23" customFormat="1" ht="36" customHeight="1" x14ac:dyDescent="0.2">
      <c r="A194" s="163" t="s">
        <v>97</v>
      </c>
      <c r="B194" s="202" t="s">
        <v>38</v>
      </c>
      <c r="C194" s="19" t="s">
        <v>451</v>
      </c>
      <c r="D194" s="15" t="s">
        <v>98</v>
      </c>
      <c r="E194" s="20" t="s">
        <v>47</v>
      </c>
      <c r="F194" s="39">
        <v>50</v>
      </c>
      <c r="G194" s="42"/>
      <c r="H194" s="201">
        <f t="shared" ref="H194:H196" si="24">ROUND(G194*F194,2)</f>
        <v>0</v>
      </c>
      <c r="I194" s="58"/>
      <c r="J194" s="103"/>
    </row>
    <row r="195" spans="1:10" s="49" customFormat="1" ht="36.75" customHeight="1" x14ac:dyDescent="0.2">
      <c r="A195" s="163" t="s">
        <v>159</v>
      </c>
      <c r="B195" s="202" t="s">
        <v>48</v>
      </c>
      <c r="C195" s="19" t="s">
        <v>452</v>
      </c>
      <c r="D195" s="15" t="s">
        <v>99</v>
      </c>
      <c r="E195" s="20" t="s">
        <v>47</v>
      </c>
      <c r="F195" s="39">
        <v>60</v>
      </c>
      <c r="G195" s="42"/>
      <c r="H195" s="201">
        <f t="shared" si="24"/>
        <v>0</v>
      </c>
      <c r="I195" s="58"/>
      <c r="J195" s="104"/>
    </row>
    <row r="196" spans="1:10" s="23" customFormat="1" ht="43.9" customHeight="1" x14ac:dyDescent="0.2">
      <c r="A196" s="163" t="s">
        <v>208</v>
      </c>
      <c r="B196" s="200" t="s">
        <v>261</v>
      </c>
      <c r="C196" s="19" t="s">
        <v>209</v>
      </c>
      <c r="D196" s="15" t="s">
        <v>210</v>
      </c>
      <c r="E196" s="20" t="s">
        <v>30</v>
      </c>
      <c r="F196" s="39">
        <v>10</v>
      </c>
      <c r="G196" s="42"/>
      <c r="H196" s="201">
        <f t="shared" si="24"/>
        <v>0</v>
      </c>
      <c r="I196" s="58"/>
      <c r="J196" s="103"/>
    </row>
    <row r="197" spans="1:10" s="23" customFormat="1" ht="43.9" customHeight="1" x14ac:dyDescent="0.2">
      <c r="A197" s="163" t="s">
        <v>160</v>
      </c>
      <c r="B197" s="200" t="s">
        <v>262</v>
      </c>
      <c r="C197" s="19" t="s">
        <v>161</v>
      </c>
      <c r="D197" s="15" t="s">
        <v>333</v>
      </c>
      <c r="E197" s="63"/>
      <c r="F197" s="39"/>
      <c r="G197" s="40"/>
      <c r="H197" s="201"/>
      <c r="I197" s="58"/>
      <c r="J197" s="103"/>
    </row>
    <row r="198" spans="1:10" s="23" customFormat="1" ht="30" customHeight="1" x14ac:dyDescent="0.2">
      <c r="A198" s="163" t="s">
        <v>211</v>
      </c>
      <c r="B198" s="202" t="s">
        <v>31</v>
      </c>
      <c r="C198" s="19" t="s">
        <v>212</v>
      </c>
      <c r="D198" s="15"/>
      <c r="E198" s="20"/>
      <c r="F198" s="39"/>
      <c r="G198" s="40"/>
      <c r="H198" s="201"/>
      <c r="I198" s="58"/>
      <c r="J198" s="103"/>
    </row>
    <row r="199" spans="1:10" s="23" customFormat="1" ht="30" customHeight="1" x14ac:dyDescent="0.2">
      <c r="A199" s="163" t="s">
        <v>162</v>
      </c>
      <c r="B199" s="204" t="s">
        <v>92</v>
      </c>
      <c r="C199" s="19" t="s">
        <v>110</v>
      </c>
      <c r="D199" s="15"/>
      <c r="E199" s="20" t="s">
        <v>32</v>
      </c>
      <c r="F199" s="39">
        <v>530</v>
      </c>
      <c r="G199" s="42"/>
      <c r="H199" s="201">
        <f>ROUND(G199*F199,2)</f>
        <v>0</v>
      </c>
      <c r="I199" s="58"/>
      <c r="J199" s="103"/>
    </row>
    <row r="200" spans="1:10" s="23" customFormat="1" ht="30" customHeight="1" x14ac:dyDescent="0.2">
      <c r="A200" s="163" t="s">
        <v>163</v>
      </c>
      <c r="B200" s="202" t="s">
        <v>38</v>
      </c>
      <c r="C200" s="19" t="s">
        <v>65</v>
      </c>
      <c r="D200" s="15"/>
      <c r="E200" s="20"/>
      <c r="F200" s="39"/>
      <c r="G200" s="40"/>
      <c r="H200" s="201"/>
      <c r="I200" s="58"/>
      <c r="J200" s="103"/>
    </row>
    <row r="201" spans="1:10" s="23" customFormat="1" ht="30" customHeight="1" x14ac:dyDescent="0.2">
      <c r="A201" s="163" t="s">
        <v>164</v>
      </c>
      <c r="B201" s="204" t="s">
        <v>92</v>
      </c>
      <c r="C201" s="19" t="s">
        <v>110</v>
      </c>
      <c r="D201" s="15"/>
      <c r="E201" s="20" t="s">
        <v>32</v>
      </c>
      <c r="F201" s="39">
        <v>24</v>
      </c>
      <c r="G201" s="42"/>
      <c r="H201" s="201">
        <f>ROUND(G201*F201,2)</f>
        <v>0</v>
      </c>
      <c r="I201" s="58"/>
      <c r="J201" s="103"/>
    </row>
    <row r="202" spans="1:10" s="23" customFormat="1" ht="30" customHeight="1" x14ac:dyDescent="0.2">
      <c r="A202" s="163" t="s">
        <v>165</v>
      </c>
      <c r="B202" s="200" t="s">
        <v>263</v>
      </c>
      <c r="C202" s="19" t="s">
        <v>166</v>
      </c>
      <c r="D202" s="15" t="s">
        <v>333</v>
      </c>
      <c r="E202" s="20" t="s">
        <v>30</v>
      </c>
      <c r="F202" s="39">
        <v>25</v>
      </c>
      <c r="G202" s="42"/>
      <c r="H202" s="201">
        <f>ROUND(G202*F202,2)</f>
        <v>0</v>
      </c>
      <c r="I202" s="58"/>
      <c r="J202" s="103"/>
    </row>
    <row r="203" spans="1:10" s="41" customFormat="1" ht="36" customHeight="1" x14ac:dyDescent="0.2">
      <c r="A203" s="163" t="s">
        <v>334</v>
      </c>
      <c r="B203" s="200" t="s">
        <v>264</v>
      </c>
      <c r="C203" s="19" t="s">
        <v>335</v>
      </c>
      <c r="D203" s="15" t="s">
        <v>565</v>
      </c>
      <c r="E203" s="20"/>
      <c r="F203" s="50"/>
      <c r="G203" s="45"/>
      <c r="H203" s="201">
        <f t="shared" ref="H203" si="25">ROUND(G203*F203,2)</f>
        <v>0</v>
      </c>
      <c r="I203" s="59"/>
      <c r="J203" s="102"/>
    </row>
    <row r="204" spans="1:10" s="41" customFormat="1" ht="25.5" customHeight="1" x14ac:dyDescent="0.2">
      <c r="A204" s="163" t="s">
        <v>336</v>
      </c>
      <c r="B204" s="202" t="s">
        <v>31</v>
      </c>
      <c r="C204" s="19" t="s">
        <v>337</v>
      </c>
      <c r="D204" s="15"/>
      <c r="E204" s="20" t="s">
        <v>30</v>
      </c>
      <c r="F204" s="50">
        <v>110</v>
      </c>
      <c r="G204" s="42"/>
      <c r="H204" s="201">
        <f t="shared" ref="H204:H205" si="26">ROUND(G204*F204,2)</f>
        <v>0</v>
      </c>
      <c r="I204" s="59"/>
      <c r="J204" s="102"/>
    </row>
    <row r="205" spans="1:10" s="23" customFormat="1" ht="30" customHeight="1" x14ac:dyDescent="0.2">
      <c r="A205" s="163" t="s">
        <v>104</v>
      </c>
      <c r="B205" s="200" t="s">
        <v>265</v>
      </c>
      <c r="C205" s="19" t="s">
        <v>106</v>
      </c>
      <c r="D205" s="15" t="s">
        <v>167</v>
      </c>
      <c r="E205" s="20" t="s">
        <v>37</v>
      </c>
      <c r="F205" s="50">
        <v>10</v>
      </c>
      <c r="G205" s="42"/>
      <c r="H205" s="201">
        <f t="shared" si="26"/>
        <v>0</v>
      </c>
      <c r="I205" s="58"/>
      <c r="J205" s="103"/>
    </row>
    <row r="206" spans="1:10" ht="36" customHeight="1" x14ac:dyDescent="0.2">
      <c r="A206" s="3"/>
      <c r="B206" s="207"/>
      <c r="C206" s="9" t="s">
        <v>21</v>
      </c>
      <c r="D206" s="118"/>
      <c r="E206" s="119"/>
      <c r="F206" s="123"/>
      <c r="G206" s="121"/>
      <c r="H206" s="199"/>
      <c r="J206" s="56"/>
    </row>
    <row r="207" spans="1:10" s="41" customFormat="1" ht="30" customHeight="1" x14ac:dyDescent="0.2">
      <c r="A207" s="162" t="s">
        <v>52</v>
      </c>
      <c r="B207" s="200" t="s">
        <v>266</v>
      </c>
      <c r="C207" s="19" t="s">
        <v>53</v>
      </c>
      <c r="D207" s="15" t="s">
        <v>112</v>
      </c>
      <c r="E207" s="20" t="s">
        <v>47</v>
      </c>
      <c r="F207" s="50">
        <v>1100</v>
      </c>
      <c r="G207" s="42"/>
      <c r="H207" s="201">
        <f>ROUND(G207*F207,2)</f>
        <v>0</v>
      </c>
      <c r="I207" s="58"/>
      <c r="J207" s="102"/>
    </row>
    <row r="208" spans="1:10" ht="48" customHeight="1" x14ac:dyDescent="0.2">
      <c r="A208" s="3"/>
      <c r="B208" s="207"/>
      <c r="C208" s="9" t="s">
        <v>22</v>
      </c>
      <c r="D208" s="118"/>
      <c r="E208" s="119"/>
      <c r="F208" s="123"/>
      <c r="G208" s="121"/>
      <c r="H208" s="199"/>
      <c r="J208" s="56"/>
    </row>
    <row r="209" spans="1:10" s="41" customFormat="1" ht="30" customHeight="1" x14ac:dyDescent="0.2">
      <c r="A209" s="162" t="s">
        <v>146</v>
      </c>
      <c r="B209" s="200" t="s">
        <v>267</v>
      </c>
      <c r="C209" s="19" t="s">
        <v>147</v>
      </c>
      <c r="D209" s="15" t="s">
        <v>116</v>
      </c>
      <c r="E209" s="20"/>
      <c r="F209" s="50"/>
      <c r="G209" s="40"/>
      <c r="H209" s="208"/>
      <c r="I209" s="58"/>
      <c r="J209" s="102"/>
    </row>
    <row r="210" spans="1:10" s="41" customFormat="1" ht="30" customHeight="1" x14ac:dyDescent="0.2">
      <c r="A210" s="162" t="s">
        <v>148</v>
      </c>
      <c r="B210" s="202" t="s">
        <v>31</v>
      </c>
      <c r="C210" s="19" t="s">
        <v>149</v>
      </c>
      <c r="D210" s="15"/>
      <c r="E210" s="20" t="s">
        <v>37</v>
      </c>
      <c r="F210" s="50">
        <v>6</v>
      </c>
      <c r="G210" s="42"/>
      <c r="H210" s="201">
        <f>ROUND(G210*F210,2)</f>
        <v>0</v>
      </c>
      <c r="I210" s="58"/>
      <c r="J210" s="102"/>
    </row>
    <row r="211" spans="1:10" s="23" customFormat="1" ht="30" customHeight="1" x14ac:dyDescent="0.2">
      <c r="A211" s="162" t="s">
        <v>150</v>
      </c>
      <c r="B211" s="200" t="s">
        <v>268</v>
      </c>
      <c r="C211" s="19" t="s">
        <v>151</v>
      </c>
      <c r="D211" s="15" t="s">
        <v>116</v>
      </c>
      <c r="E211" s="20" t="s">
        <v>47</v>
      </c>
      <c r="F211" s="50">
        <v>10</v>
      </c>
      <c r="G211" s="42"/>
      <c r="H211" s="201">
        <f>ROUND(G211*F211,2)</f>
        <v>0</v>
      </c>
      <c r="I211" s="58"/>
      <c r="J211" s="103"/>
    </row>
    <row r="212" spans="1:10" s="52" customFormat="1" ht="43.9" customHeight="1" x14ac:dyDescent="0.2">
      <c r="A212" s="162" t="s">
        <v>71</v>
      </c>
      <c r="B212" s="200" t="s">
        <v>269</v>
      </c>
      <c r="C212" s="31" t="s">
        <v>215</v>
      </c>
      <c r="D212" s="32" t="s">
        <v>217</v>
      </c>
      <c r="E212" s="20"/>
      <c r="F212" s="50"/>
      <c r="G212" s="40"/>
      <c r="H212" s="208"/>
      <c r="I212" s="58"/>
      <c r="J212" s="105"/>
    </row>
    <row r="213" spans="1:10" s="23" customFormat="1" ht="43.9" customHeight="1" x14ac:dyDescent="0.2">
      <c r="A213" s="162" t="s">
        <v>72</v>
      </c>
      <c r="B213" s="202" t="s">
        <v>31</v>
      </c>
      <c r="C213" s="25" t="s">
        <v>280</v>
      </c>
      <c r="D213" s="15"/>
      <c r="E213" s="20" t="s">
        <v>37</v>
      </c>
      <c r="F213" s="50">
        <v>3</v>
      </c>
      <c r="G213" s="42"/>
      <c r="H213" s="201">
        <f t="shared" ref="H213:H214" si="27">ROUND(G213*F213,2)</f>
        <v>0</v>
      </c>
      <c r="I213" s="59"/>
      <c r="J213" s="103"/>
    </row>
    <row r="214" spans="1:10" s="23" customFormat="1" ht="43.9" customHeight="1" x14ac:dyDescent="0.2">
      <c r="A214" s="162" t="s">
        <v>73</v>
      </c>
      <c r="B214" s="202" t="s">
        <v>38</v>
      </c>
      <c r="C214" s="25" t="s">
        <v>281</v>
      </c>
      <c r="D214" s="15"/>
      <c r="E214" s="20" t="s">
        <v>37</v>
      </c>
      <c r="F214" s="50">
        <v>3</v>
      </c>
      <c r="G214" s="42"/>
      <c r="H214" s="201">
        <f t="shared" si="27"/>
        <v>0</v>
      </c>
      <c r="I214" s="59"/>
      <c r="J214" s="103"/>
    </row>
    <row r="215" spans="1:10" s="52" customFormat="1" ht="39.950000000000003" customHeight="1" x14ac:dyDescent="0.2">
      <c r="A215" s="162" t="s">
        <v>339</v>
      </c>
      <c r="B215" s="200" t="s">
        <v>270</v>
      </c>
      <c r="C215" s="51" t="s">
        <v>341</v>
      </c>
      <c r="D215" s="15" t="s">
        <v>116</v>
      </c>
      <c r="E215" s="20"/>
      <c r="F215" s="50"/>
      <c r="G215" s="40"/>
      <c r="H215" s="208"/>
      <c r="I215" s="58"/>
      <c r="J215" s="105"/>
    </row>
    <row r="216" spans="1:10" s="52" customFormat="1" ht="30" customHeight="1" x14ac:dyDescent="0.2">
      <c r="A216" s="162" t="s">
        <v>342</v>
      </c>
      <c r="B216" s="202" t="s">
        <v>31</v>
      </c>
      <c r="C216" s="51" t="s">
        <v>343</v>
      </c>
      <c r="D216" s="15"/>
      <c r="E216" s="20" t="s">
        <v>37</v>
      </c>
      <c r="F216" s="50">
        <v>6</v>
      </c>
      <c r="G216" s="42"/>
      <c r="H216" s="201">
        <f>ROUND(G216*F216,2)</f>
        <v>0</v>
      </c>
      <c r="I216" s="58"/>
      <c r="J216" s="105"/>
    </row>
    <row r="217" spans="1:10" ht="36" customHeight="1" x14ac:dyDescent="0.2">
      <c r="A217" s="3"/>
      <c r="B217" s="209"/>
      <c r="C217" s="9" t="s">
        <v>23</v>
      </c>
      <c r="D217" s="118"/>
      <c r="E217" s="119"/>
      <c r="F217" s="123"/>
      <c r="G217" s="121"/>
      <c r="H217" s="199"/>
      <c r="J217" s="56"/>
    </row>
    <row r="218" spans="1:10" s="23" customFormat="1" ht="43.9" customHeight="1" x14ac:dyDescent="0.2">
      <c r="A218" s="162" t="s">
        <v>54</v>
      </c>
      <c r="B218" s="200" t="s">
        <v>271</v>
      </c>
      <c r="C218" s="25" t="s">
        <v>216</v>
      </c>
      <c r="D218" s="32" t="s">
        <v>217</v>
      </c>
      <c r="E218" s="20" t="s">
        <v>37</v>
      </c>
      <c r="F218" s="50">
        <v>3</v>
      </c>
      <c r="G218" s="42"/>
      <c r="H218" s="201">
        <f>ROUND(G218*F218,2)</f>
        <v>0</v>
      </c>
      <c r="I218" s="58"/>
      <c r="J218" s="103"/>
    </row>
    <row r="219" spans="1:10" s="23" customFormat="1" ht="30" customHeight="1" x14ac:dyDescent="0.2">
      <c r="A219" s="162" t="s">
        <v>66</v>
      </c>
      <c r="B219" s="200" t="s">
        <v>272</v>
      </c>
      <c r="C219" s="19" t="s">
        <v>74</v>
      </c>
      <c r="D219" s="15" t="s">
        <v>116</v>
      </c>
      <c r="E219" s="20"/>
      <c r="F219" s="50"/>
      <c r="G219" s="45"/>
      <c r="H219" s="208"/>
      <c r="I219" s="58"/>
      <c r="J219" s="103"/>
    </row>
    <row r="220" spans="1:10" s="23" customFormat="1" ht="30" customHeight="1" x14ac:dyDescent="0.2">
      <c r="A220" s="162" t="s">
        <v>75</v>
      </c>
      <c r="B220" s="202" t="s">
        <v>31</v>
      </c>
      <c r="C220" s="19" t="s">
        <v>132</v>
      </c>
      <c r="D220" s="15"/>
      <c r="E220" s="20" t="s">
        <v>67</v>
      </c>
      <c r="F220" s="71">
        <v>2</v>
      </c>
      <c r="G220" s="42"/>
      <c r="H220" s="201">
        <f>ROUND(G220*F220,2)</f>
        <v>0</v>
      </c>
      <c r="I220" s="58"/>
      <c r="J220" s="103"/>
    </row>
    <row r="221" spans="1:10" s="41" customFormat="1" ht="30" customHeight="1" x14ac:dyDescent="0.2">
      <c r="A221" s="162" t="s">
        <v>55</v>
      </c>
      <c r="B221" s="200" t="s">
        <v>273</v>
      </c>
      <c r="C221" s="25" t="s">
        <v>218</v>
      </c>
      <c r="D221" s="32" t="s">
        <v>217</v>
      </c>
      <c r="E221" s="20"/>
      <c r="F221" s="50"/>
      <c r="G221" s="40"/>
      <c r="H221" s="208"/>
      <c r="I221" s="58"/>
      <c r="J221" s="102"/>
    </row>
    <row r="222" spans="1:10" s="23" customFormat="1" ht="30" customHeight="1" x14ac:dyDescent="0.2">
      <c r="A222" s="162" t="s">
        <v>177</v>
      </c>
      <c r="B222" s="202" t="s">
        <v>31</v>
      </c>
      <c r="C222" s="19" t="s">
        <v>178</v>
      </c>
      <c r="D222" s="15"/>
      <c r="E222" s="20" t="s">
        <v>37</v>
      </c>
      <c r="F222" s="50">
        <v>2</v>
      </c>
      <c r="G222" s="42"/>
      <c r="H222" s="201">
        <f t="shared" ref="H222:H227" si="28">ROUND(G222*F222,2)</f>
        <v>0</v>
      </c>
      <c r="I222" s="58"/>
      <c r="J222" s="103"/>
    </row>
    <row r="223" spans="1:10" s="23" customFormat="1" ht="30" customHeight="1" x14ac:dyDescent="0.2">
      <c r="A223" s="162" t="s">
        <v>56</v>
      </c>
      <c r="B223" s="202" t="s">
        <v>38</v>
      </c>
      <c r="C223" s="19" t="s">
        <v>134</v>
      </c>
      <c r="D223" s="15"/>
      <c r="E223" s="20" t="s">
        <v>37</v>
      </c>
      <c r="F223" s="50">
        <v>5</v>
      </c>
      <c r="G223" s="42"/>
      <c r="H223" s="201">
        <f t="shared" si="28"/>
        <v>0</v>
      </c>
      <c r="I223" s="58"/>
      <c r="J223" s="103"/>
    </row>
    <row r="224" spans="1:10" s="41" customFormat="1" ht="30" customHeight="1" x14ac:dyDescent="0.2">
      <c r="A224" s="162" t="s">
        <v>68</v>
      </c>
      <c r="B224" s="200" t="s">
        <v>299</v>
      </c>
      <c r="C224" s="19" t="s">
        <v>76</v>
      </c>
      <c r="D224" s="32" t="s">
        <v>217</v>
      </c>
      <c r="E224" s="20" t="s">
        <v>37</v>
      </c>
      <c r="F224" s="50">
        <v>3</v>
      </c>
      <c r="G224" s="42"/>
      <c r="H224" s="201">
        <f t="shared" si="28"/>
        <v>0</v>
      </c>
      <c r="I224" s="58"/>
      <c r="J224" s="102"/>
    </row>
    <row r="225" spans="1:10" s="41" customFormat="1" ht="30" customHeight="1" x14ac:dyDescent="0.2">
      <c r="A225" s="162" t="s">
        <v>69</v>
      </c>
      <c r="B225" s="200" t="s">
        <v>300</v>
      </c>
      <c r="C225" s="19" t="s">
        <v>77</v>
      </c>
      <c r="D225" s="32" t="s">
        <v>217</v>
      </c>
      <c r="E225" s="20" t="s">
        <v>37</v>
      </c>
      <c r="F225" s="50">
        <v>1</v>
      </c>
      <c r="G225" s="42"/>
      <c r="H225" s="201">
        <f t="shared" si="28"/>
        <v>0</v>
      </c>
      <c r="I225" s="58"/>
      <c r="J225" s="102"/>
    </row>
    <row r="226" spans="1:10" s="23" customFormat="1" ht="30" customHeight="1" x14ac:dyDescent="0.2">
      <c r="A226" s="162" t="s">
        <v>70</v>
      </c>
      <c r="B226" s="200" t="s">
        <v>301</v>
      </c>
      <c r="C226" s="19" t="s">
        <v>78</v>
      </c>
      <c r="D226" s="32" t="s">
        <v>217</v>
      </c>
      <c r="E226" s="20" t="s">
        <v>37</v>
      </c>
      <c r="F226" s="50">
        <v>20</v>
      </c>
      <c r="G226" s="42"/>
      <c r="H226" s="201">
        <f t="shared" si="28"/>
        <v>0</v>
      </c>
      <c r="I226" s="58"/>
      <c r="J226" s="103"/>
    </row>
    <row r="227" spans="1:10" s="23" customFormat="1" ht="30" customHeight="1" x14ac:dyDescent="0.2">
      <c r="A227" s="165" t="s">
        <v>247</v>
      </c>
      <c r="B227" s="210" t="s">
        <v>302</v>
      </c>
      <c r="C227" s="25" t="s">
        <v>249</v>
      </c>
      <c r="D227" s="32" t="s">
        <v>217</v>
      </c>
      <c r="E227" s="53" t="s">
        <v>37</v>
      </c>
      <c r="F227" s="54">
        <v>10</v>
      </c>
      <c r="G227" s="55"/>
      <c r="H227" s="211">
        <f t="shared" si="28"/>
        <v>0</v>
      </c>
      <c r="I227" s="58"/>
      <c r="J227" s="103"/>
    </row>
    <row r="228" spans="1:10" ht="36" customHeight="1" x14ac:dyDescent="0.2">
      <c r="A228" s="3"/>
      <c r="B228" s="198"/>
      <c r="C228" s="9" t="s">
        <v>24</v>
      </c>
      <c r="D228" s="118"/>
      <c r="E228" s="122"/>
      <c r="F228" s="118"/>
      <c r="G228" s="121"/>
      <c r="H228" s="199"/>
      <c r="J228" s="56"/>
    </row>
    <row r="229" spans="1:10" s="41" customFormat="1" ht="30" customHeight="1" x14ac:dyDescent="0.2">
      <c r="A229" s="163" t="s">
        <v>58</v>
      </c>
      <c r="B229" s="200" t="s">
        <v>303</v>
      </c>
      <c r="C229" s="19" t="s">
        <v>59</v>
      </c>
      <c r="D229" s="15" t="s">
        <v>139</v>
      </c>
      <c r="E229" s="20"/>
      <c r="F229" s="39"/>
      <c r="G229" s="40"/>
      <c r="H229" s="201"/>
      <c r="I229" s="58"/>
      <c r="J229" s="102"/>
    </row>
    <row r="230" spans="1:10" s="23" customFormat="1" ht="30" customHeight="1" x14ac:dyDescent="0.2">
      <c r="A230" s="163" t="s">
        <v>140</v>
      </c>
      <c r="B230" s="202" t="s">
        <v>31</v>
      </c>
      <c r="C230" s="19" t="s">
        <v>141</v>
      </c>
      <c r="D230" s="15"/>
      <c r="E230" s="20" t="s">
        <v>30</v>
      </c>
      <c r="F230" s="39">
        <v>30</v>
      </c>
      <c r="G230" s="42"/>
      <c r="H230" s="201">
        <f>ROUND(G230*F230,2)</f>
        <v>0</v>
      </c>
      <c r="I230" s="63"/>
      <c r="J230" s="103"/>
    </row>
    <row r="231" spans="1:10" s="23" customFormat="1" ht="30" customHeight="1" x14ac:dyDescent="0.2">
      <c r="A231" s="163" t="s">
        <v>60</v>
      </c>
      <c r="B231" s="202" t="s">
        <v>38</v>
      </c>
      <c r="C231" s="19" t="s">
        <v>142</v>
      </c>
      <c r="D231" s="15"/>
      <c r="E231" s="20" t="s">
        <v>30</v>
      </c>
      <c r="F231" s="39">
        <v>1500</v>
      </c>
      <c r="G231" s="42"/>
      <c r="H231" s="201">
        <f>ROUND(G231*F231,2)</f>
        <v>0</v>
      </c>
      <c r="I231" s="58"/>
      <c r="J231" s="103"/>
    </row>
    <row r="232" spans="1:10" ht="36" customHeight="1" x14ac:dyDescent="0.2">
      <c r="A232" s="3"/>
      <c r="B232" s="212"/>
      <c r="C232" s="9" t="s">
        <v>25</v>
      </c>
      <c r="D232" s="118"/>
      <c r="E232" s="119"/>
      <c r="F232" s="123"/>
      <c r="G232" s="121"/>
      <c r="H232" s="199"/>
      <c r="J232" s="56"/>
    </row>
    <row r="233" spans="1:10" s="23" customFormat="1" ht="30" customHeight="1" x14ac:dyDescent="0.2">
      <c r="A233" s="165"/>
      <c r="B233" s="210" t="s">
        <v>304</v>
      </c>
      <c r="C233" s="25" t="s">
        <v>355</v>
      </c>
      <c r="D233" s="32" t="s">
        <v>562</v>
      </c>
      <c r="E233" s="53" t="s">
        <v>37</v>
      </c>
      <c r="F233" s="54">
        <v>4</v>
      </c>
      <c r="G233" s="55"/>
      <c r="H233" s="211">
        <f t="shared" ref="H233" si="29">ROUND(G233*F233,2)</f>
        <v>0</v>
      </c>
      <c r="I233" s="58"/>
      <c r="J233" s="103"/>
    </row>
    <row r="234" spans="1:10" s="12" customFormat="1" ht="30" customHeight="1" thickBot="1" x14ac:dyDescent="0.25">
      <c r="A234" s="167"/>
      <c r="B234" s="213" t="str">
        <f>B161</f>
        <v>C</v>
      </c>
      <c r="C234" s="138" t="str">
        <f>C161</f>
        <v>HELMSDALE AVE - HENDERSON HIGHWAY TO BRAZIER STREET, REHABILITATION</v>
      </c>
      <c r="D234" s="139"/>
      <c r="E234" s="139"/>
      <c r="F234" s="140"/>
      <c r="G234" s="116" t="s">
        <v>17</v>
      </c>
      <c r="H234" s="216">
        <f>SUM(H161:H233)</f>
        <v>0</v>
      </c>
      <c r="I234" s="57"/>
      <c r="J234" s="57"/>
    </row>
    <row r="235" spans="1:10" s="12" customFormat="1" ht="30" customHeight="1" thickTop="1" x14ac:dyDescent="0.2">
      <c r="A235" s="11"/>
      <c r="B235" s="196" t="s">
        <v>15</v>
      </c>
      <c r="C235" s="135" t="s">
        <v>356</v>
      </c>
      <c r="D235" s="136"/>
      <c r="E235" s="136"/>
      <c r="F235" s="137"/>
      <c r="G235" s="125"/>
      <c r="H235" s="197" t="s">
        <v>2</v>
      </c>
      <c r="I235" s="57"/>
      <c r="J235" s="57"/>
    </row>
    <row r="236" spans="1:10" ht="36" customHeight="1" x14ac:dyDescent="0.2">
      <c r="A236" s="3"/>
      <c r="B236" s="198"/>
      <c r="C236" s="8" t="s">
        <v>19</v>
      </c>
      <c r="D236" s="118"/>
      <c r="E236" s="123" t="s">
        <v>2</v>
      </c>
      <c r="F236" s="123" t="s">
        <v>2</v>
      </c>
      <c r="G236" s="121" t="s">
        <v>2</v>
      </c>
      <c r="H236" s="199"/>
      <c r="J236" s="56"/>
    </row>
    <row r="237" spans="1:10" s="41" customFormat="1" ht="38.450000000000003" customHeight="1" x14ac:dyDescent="0.2">
      <c r="A237" s="161" t="s">
        <v>33</v>
      </c>
      <c r="B237" s="200" t="s">
        <v>274</v>
      </c>
      <c r="C237" s="19" t="s">
        <v>34</v>
      </c>
      <c r="D237" s="38" t="s">
        <v>564</v>
      </c>
      <c r="E237" s="20"/>
      <c r="F237" s="39"/>
      <c r="G237" s="40"/>
      <c r="H237" s="201"/>
      <c r="I237" s="58"/>
      <c r="J237" s="102"/>
    </row>
    <row r="238" spans="1:10" s="41" customFormat="1" ht="30" customHeight="1" x14ac:dyDescent="0.2">
      <c r="A238" s="161" t="s">
        <v>315</v>
      </c>
      <c r="B238" s="202" t="s">
        <v>31</v>
      </c>
      <c r="C238" s="19" t="s">
        <v>444</v>
      </c>
      <c r="D238" s="15" t="s">
        <v>2</v>
      </c>
      <c r="E238" s="20" t="s">
        <v>28</v>
      </c>
      <c r="F238" s="39">
        <v>35</v>
      </c>
      <c r="G238" s="42"/>
      <c r="H238" s="201">
        <f t="shared" ref="H238:H239" si="30">ROUND(G238*F238,2)</f>
        <v>0</v>
      </c>
      <c r="I238" s="58"/>
      <c r="J238" s="102"/>
    </row>
    <row r="239" spans="1:10" s="23" customFormat="1" ht="30" customHeight="1" x14ac:dyDescent="0.2">
      <c r="A239" s="162" t="s">
        <v>35</v>
      </c>
      <c r="B239" s="200" t="s">
        <v>190</v>
      </c>
      <c r="C239" s="19" t="s">
        <v>36</v>
      </c>
      <c r="D239" s="38" t="s">
        <v>564</v>
      </c>
      <c r="E239" s="20" t="s">
        <v>30</v>
      </c>
      <c r="F239" s="39">
        <v>1200</v>
      </c>
      <c r="G239" s="42"/>
      <c r="H239" s="201">
        <f t="shared" si="30"/>
        <v>0</v>
      </c>
      <c r="I239" s="58"/>
      <c r="J239" s="103"/>
    </row>
    <row r="240" spans="1:10" ht="36" customHeight="1" x14ac:dyDescent="0.2">
      <c r="A240" s="3"/>
      <c r="B240" s="198"/>
      <c r="C240" s="9" t="s">
        <v>306</v>
      </c>
      <c r="D240" s="118"/>
      <c r="E240" s="122"/>
      <c r="F240" s="118"/>
      <c r="G240" s="121"/>
      <c r="H240" s="199"/>
      <c r="J240" s="56"/>
    </row>
    <row r="241" spans="1:10" s="41" customFormat="1" ht="30" customHeight="1" x14ac:dyDescent="0.2">
      <c r="A241" s="163" t="s">
        <v>61</v>
      </c>
      <c r="B241" s="200" t="s">
        <v>191</v>
      </c>
      <c r="C241" s="19" t="s">
        <v>62</v>
      </c>
      <c r="D241" s="38" t="s">
        <v>564</v>
      </c>
      <c r="E241" s="20"/>
      <c r="F241" s="39"/>
      <c r="G241" s="40"/>
      <c r="H241" s="201"/>
      <c r="I241" s="58"/>
      <c r="J241" s="102"/>
    </row>
    <row r="242" spans="1:10" s="23" customFormat="1" ht="30" customHeight="1" x14ac:dyDescent="0.2">
      <c r="A242" s="163" t="s">
        <v>154</v>
      </c>
      <c r="B242" s="202" t="s">
        <v>31</v>
      </c>
      <c r="C242" s="19" t="s">
        <v>155</v>
      </c>
      <c r="D242" s="15" t="s">
        <v>2</v>
      </c>
      <c r="E242" s="20" t="s">
        <v>30</v>
      </c>
      <c r="F242" s="39">
        <v>300</v>
      </c>
      <c r="G242" s="42"/>
      <c r="H242" s="201">
        <f>ROUND(G242*F242,2)</f>
        <v>0</v>
      </c>
      <c r="I242" s="59"/>
      <c r="J242" s="103"/>
    </row>
    <row r="243" spans="1:10" s="23" customFormat="1" ht="30" x14ac:dyDescent="0.2">
      <c r="A243" s="163" t="s">
        <v>316</v>
      </c>
      <c r="B243" s="200" t="s">
        <v>192</v>
      </c>
      <c r="C243" s="19" t="s">
        <v>317</v>
      </c>
      <c r="D243" s="15" t="s">
        <v>156</v>
      </c>
      <c r="E243" s="20"/>
      <c r="F243" s="39"/>
      <c r="G243" s="40"/>
      <c r="H243" s="201"/>
      <c r="I243" s="58"/>
      <c r="J243" s="103"/>
    </row>
    <row r="244" spans="1:10" s="23" customFormat="1" ht="43.9" customHeight="1" x14ac:dyDescent="0.2">
      <c r="A244" s="163" t="s">
        <v>319</v>
      </c>
      <c r="B244" s="202" t="s">
        <v>31</v>
      </c>
      <c r="C244" s="19" t="s">
        <v>445</v>
      </c>
      <c r="D244" s="15" t="s">
        <v>2</v>
      </c>
      <c r="E244" s="20" t="s">
        <v>30</v>
      </c>
      <c r="F244" s="39">
        <v>182</v>
      </c>
      <c r="G244" s="42"/>
      <c r="H244" s="201">
        <f>ROUND(G244*F244,2)</f>
        <v>0</v>
      </c>
      <c r="I244" s="58"/>
      <c r="J244" s="103"/>
    </row>
    <row r="245" spans="1:10" s="23" customFormat="1" ht="43.9" customHeight="1" x14ac:dyDescent="0.2">
      <c r="A245" s="163" t="s">
        <v>326</v>
      </c>
      <c r="B245" s="202" t="s">
        <v>38</v>
      </c>
      <c r="C245" s="19" t="s">
        <v>566</v>
      </c>
      <c r="D245" s="15" t="s">
        <v>2</v>
      </c>
      <c r="E245" s="20" t="s">
        <v>30</v>
      </c>
      <c r="F245" s="39">
        <v>25</v>
      </c>
      <c r="G245" s="42"/>
      <c r="H245" s="201">
        <f>ROUND(G245*F245,2)</f>
        <v>0</v>
      </c>
      <c r="I245" s="59"/>
      <c r="J245" s="103"/>
    </row>
    <row r="246" spans="1:10" s="23" customFormat="1" ht="35.25" customHeight="1" x14ac:dyDescent="0.2">
      <c r="A246" s="163" t="s">
        <v>320</v>
      </c>
      <c r="B246" s="200" t="s">
        <v>275</v>
      </c>
      <c r="C246" s="19" t="s">
        <v>321</v>
      </c>
      <c r="D246" s="15" t="s">
        <v>156</v>
      </c>
      <c r="E246" s="20"/>
      <c r="F246" s="39"/>
      <c r="G246" s="40"/>
      <c r="H246" s="201"/>
      <c r="I246" s="58"/>
      <c r="J246" s="103"/>
    </row>
    <row r="247" spans="1:10" s="23" customFormat="1" ht="43.9" customHeight="1" x14ac:dyDescent="0.2">
      <c r="A247" s="163" t="s">
        <v>322</v>
      </c>
      <c r="B247" s="202" t="s">
        <v>31</v>
      </c>
      <c r="C247" s="19" t="s">
        <v>446</v>
      </c>
      <c r="D247" s="15" t="s">
        <v>2</v>
      </c>
      <c r="E247" s="20" t="s">
        <v>30</v>
      </c>
      <c r="F247" s="39">
        <v>10</v>
      </c>
      <c r="G247" s="42"/>
      <c r="H247" s="201">
        <f t="shared" ref="H247:H249" si="31">ROUND(G247*F247,2)</f>
        <v>0</v>
      </c>
      <c r="I247" s="58"/>
      <c r="J247" s="103"/>
    </row>
    <row r="248" spans="1:10" s="23" customFormat="1" ht="43.9" customHeight="1" x14ac:dyDescent="0.2">
      <c r="A248" s="163" t="s">
        <v>323</v>
      </c>
      <c r="B248" s="202" t="s">
        <v>38</v>
      </c>
      <c r="C248" s="19" t="s">
        <v>447</v>
      </c>
      <c r="D248" s="15" t="s">
        <v>2</v>
      </c>
      <c r="E248" s="20" t="s">
        <v>30</v>
      </c>
      <c r="F248" s="39">
        <v>338</v>
      </c>
      <c r="G248" s="42"/>
      <c r="H248" s="201">
        <f t="shared" si="31"/>
        <v>0</v>
      </c>
      <c r="I248" s="58"/>
      <c r="J248" s="103"/>
    </row>
    <row r="249" spans="1:10" s="23" customFormat="1" ht="43.9" customHeight="1" x14ac:dyDescent="0.2">
      <c r="A249" s="163" t="s">
        <v>325</v>
      </c>
      <c r="B249" s="202" t="s">
        <v>48</v>
      </c>
      <c r="C249" s="19" t="s">
        <v>448</v>
      </c>
      <c r="D249" s="15" t="s">
        <v>2</v>
      </c>
      <c r="E249" s="20" t="s">
        <v>30</v>
      </c>
      <c r="F249" s="39">
        <v>44</v>
      </c>
      <c r="G249" s="42"/>
      <c r="H249" s="201">
        <f t="shared" si="31"/>
        <v>0</v>
      </c>
      <c r="I249" s="58"/>
      <c r="J249" s="103"/>
    </row>
    <row r="250" spans="1:10" s="23" customFormat="1" ht="30" customHeight="1" x14ac:dyDescent="0.2">
      <c r="A250" s="163" t="s">
        <v>39</v>
      </c>
      <c r="B250" s="200" t="s">
        <v>276</v>
      </c>
      <c r="C250" s="19" t="s">
        <v>40</v>
      </c>
      <c r="D250" s="15" t="s">
        <v>156</v>
      </c>
      <c r="E250" s="20"/>
      <c r="F250" s="39"/>
      <c r="G250" s="40"/>
      <c r="H250" s="201"/>
      <c r="I250" s="58"/>
      <c r="J250" s="103"/>
    </row>
    <row r="251" spans="1:10" s="23" customFormat="1" ht="30" customHeight="1" x14ac:dyDescent="0.2">
      <c r="A251" s="163" t="s">
        <v>41</v>
      </c>
      <c r="B251" s="202" t="s">
        <v>31</v>
      </c>
      <c r="C251" s="19" t="s">
        <v>42</v>
      </c>
      <c r="D251" s="15" t="s">
        <v>2</v>
      </c>
      <c r="E251" s="20" t="s">
        <v>37</v>
      </c>
      <c r="F251" s="39">
        <v>114</v>
      </c>
      <c r="G251" s="42"/>
      <c r="H251" s="201">
        <f>ROUND(G251*F251,2)</f>
        <v>0</v>
      </c>
      <c r="I251" s="58"/>
      <c r="J251" s="103"/>
    </row>
    <row r="252" spans="1:10" s="23" customFormat="1" ht="30" customHeight="1" x14ac:dyDescent="0.2">
      <c r="A252" s="163" t="s">
        <v>43</v>
      </c>
      <c r="B252" s="200" t="s">
        <v>277</v>
      </c>
      <c r="C252" s="19" t="s">
        <v>44</v>
      </c>
      <c r="D252" s="15" t="s">
        <v>156</v>
      </c>
      <c r="E252" s="20"/>
      <c r="F252" s="39"/>
      <c r="G252" s="40"/>
      <c r="H252" s="201"/>
      <c r="I252" s="58"/>
      <c r="J252" s="103"/>
    </row>
    <row r="253" spans="1:10" s="23" customFormat="1" ht="30" customHeight="1" x14ac:dyDescent="0.2">
      <c r="A253" s="164" t="s">
        <v>157</v>
      </c>
      <c r="B253" s="203" t="s">
        <v>31</v>
      </c>
      <c r="C253" s="44" t="s">
        <v>158</v>
      </c>
      <c r="D253" s="43" t="s">
        <v>2</v>
      </c>
      <c r="E253" s="43" t="s">
        <v>37</v>
      </c>
      <c r="F253" s="39">
        <v>100</v>
      </c>
      <c r="G253" s="42"/>
      <c r="H253" s="201">
        <f>ROUND(G253*F253,2)</f>
        <v>0</v>
      </c>
      <c r="I253" s="58"/>
      <c r="J253" s="103"/>
    </row>
    <row r="254" spans="1:10" s="23" customFormat="1" ht="30" customHeight="1" x14ac:dyDescent="0.2">
      <c r="A254" s="163" t="s">
        <v>45</v>
      </c>
      <c r="B254" s="202" t="s">
        <v>38</v>
      </c>
      <c r="C254" s="19" t="s">
        <v>46</v>
      </c>
      <c r="D254" s="15" t="s">
        <v>2</v>
      </c>
      <c r="E254" s="20" t="s">
        <v>37</v>
      </c>
      <c r="F254" s="39">
        <v>400</v>
      </c>
      <c r="G254" s="42"/>
      <c r="H254" s="201">
        <f>ROUND(G254*F254,2)</f>
        <v>0</v>
      </c>
      <c r="I254" s="58"/>
      <c r="J254" s="103"/>
    </row>
    <row r="255" spans="1:10" s="41" customFormat="1" ht="43.9" customHeight="1" x14ac:dyDescent="0.2">
      <c r="A255" s="163" t="s">
        <v>195</v>
      </c>
      <c r="B255" s="200" t="s">
        <v>463</v>
      </c>
      <c r="C255" s="19" t="s">
        <v>196</v>
      </c>
      <c r="D255" s="15" t="s">
        <v>558</v>
      </c>
      <c r="E255" s="20"/>
      <c r="F255" s="39"/>
      <c r="G255" s="40"/>
      <c r="H255" s="201"/>
      <c r="I255" s="58"/>
      <c r="J255" s="102"/>
    </row>
    <row r="256" spans="1:10" s="23" customFormat="1" ht="30" customHeight="1" x14ac:dyDescent="0.2">
      <c r="A256" s="163" t="s">
        <v>197</v>
      </c>
      <c r="B256" s="202" t="s">
        <v>31</v>
      </c>
      <c r="C256" s="19" t="s">
        <v>449</v>
      </c>
      <c r="D256" s="15" t="s">
        <v>198</v>
      </c>
      <c r="E256" s="20"/>
      <c r="F256" s="39"/>
      <c r="G256" s="40"/>
      <c r="H256" s="201"/>
      <c r="I256" s="58"/>
      <c r="J256" s="103"/>
    </row>
    <row r="257" spans="1:10" s="23" customFormat="1" ht="30" customHeight="1" x14ac:dyDescent="0.2">
      <c r="A257" s="163" t="s">
        <v>199</v>
      </c>
      <c r="B257" s="204" t="s">
        <v>92</v>
      </c>
      <c r="C257" s="19" t="s">
        <v>200</v>
      </c>
      <c r="D257" s="15"/>
      <c r="E257" s="20" t="s">
        <v>30</v>
      </c>
      <c r="F257" s="39">
        <v>29</v>
      </c>
      <c r="G257" s="42"/>
      <c r="H257" s="201">
        <f>ROUND(G257*F257,2)</f>
        <v>0</v>
      </c>
      <c r="I257" s="60"/>
      <c r="J257" s="103"/>
    </row>
    <row r="258" spans="1:10" s="23" customFormat="1" ht="30" customHeight="1" x14ac:dyDescent="0.2">
      <c r="A258" s="163" t="s">
        <v>201</v>
      </c>
      <c r="B258" s="204" t="s">
        <v>93</v>
      </c>
      <c r="C258" s="19" t="s">
        <v>202</v>
      </c>
      <c r="D258" s="15"/>
      <c r="E258" s="20" t="s">
        <v>30</v>
      </c>
      <c r="F258" s="39">
        <v>216</v>
      </c>
      <c r="G258" s="42"/>
      <c r="H258" s="201">
        <f>ROUND(G258*F258,2)</f>
        <v>0</v>
      </c>
      <c r="I258" s="58"/>
      <c r="J258" s="103"/>
    </row>
    <row r="259" spans="1:10" s="23" customFormat="1" ht="30" customHeight="1" x14ac:dyDescent="0.2">
      <c r="A259" s="163" t="s">
        <v>224</v>
      </c>
      <c r="B259" s="204" t="s">
        <v>94</v>
      </c>
      <c r="C259" s="19" t="s">
        <v>225</v>
      </c>
      <c r="D259" s="15" t="s">
        <v>2</v>
      </c>
      <c r="E259" s="20" t="s">
        <v>30</v>
      </c>
      <c r="F259" s="39">
        <v>372</v>
      </c>
      <c r="G259" s="42"/>
      <c r="H259" s="201">
        <f>ROUND(G259*F259,2)</f>
        <v>0</v>
      </c>
      <c r="I259" s="61"/>
      <c r="J259" s="103"/>
    </row>
    <row r="260" spans="1:10" s="41" customFormat="1" ht="43.9" customHeight="1" x14ac:dyDescent="0.2">
      <c r="A260" s="163" t="s">
        <v>226</v>
      </c>
      <c r="B260" s="200" t="s">
        <v>464</v>
      </c>
      <c r="C260" s="19" t="s">
        <v>228</v>
      </c>
      <c r="D260" s="15" t="s">
        <v>90</v>
      </c>
      <c r="E260" s="20" t="s">
        <v>30</v>
      </c>
      <c r="F260" s="50">
        <v>30</v>
      </c>
      <c r="G260" s="42"/>
      <c r="H260" s="201">
        <f t="shared" ref="H260:H262" si="32">ROUND(G260*F260,2)</f>
        <v>0</v>
      </c>
      <c r="I260" s="58"/>
      <c r="J260" s="102"/>
    </row>
    <row r="261" spans="1:10" s="23" customFormat="1" ht="30" customHeight="1" x14ac:dyDescent="0.2">
      <c r="A261" s="163" t="s">
        <v>292</v>
      </c>
      <c r="B261" s="200" t="s">
        <v>465</v>
      </c>
      <c r="C261" s="19" t="s">
        <v>293</v>
      </c>
      <c r="D261" s="15" t="s">
        <v>90</v>
      </c>
      <c r="E261" s="20" t="s">
        <v>30</v>
      </c>
      <c r="F261" s="39">
        <v>12</v>
      </c>
      <c r="G261" s="42"/>
      <c r="H261" s="201">
        <f t="shared" si="32"/>
        <v>0</v>
      </c>
      <c r="I261" s="58"/>
      <c r="J261" s="103"/>
    </row>
    <row r="262" spans="1:10" s="23" customFormat="1" ht="30" customHeight="1" x14ac:dyDescent="0.2">
      <c r="A262" s="163" t="s">
        <v>359</v>
      </c>
      <c r="B262" s="200" t="s">
        <v>466</v>
      </c>
      <c r="C262" s="19" t="s">
        <v>360</v>
      </c>
      <c r="D262" s="15" t="s">
        <v>90</v>
      </c>
      <c r="E262" s="20" t="s">
        <v>30</v>
      </c>
      <c r="F262" s="39">
        <v>12</v>
      </c>
      <c r="G262" s="42"/>
      <c r="H262" s="201">
        <f t="shared" si="32"/>
        <v>0</v>
      </c>
      <c r="I262" s="58"/>
      <c r="J262" s="103"/>
    </row>
    <row r="263" spans="1:10" s="23" customFormat="1" ht="36" customHeight="1" x14ac:dyDescent="0.2">
      <c r="A263" s="163" t="s">
        <v>95</v>
      </c>
      <c r="B263" s="200" t="s">
        <v>467</v>
      </c>
      <c r="C263" s="19" t="s">
        <v>49</v>
      </c>
      <c r="D263" s="15" t="s">
        <v>563</v>
      </c>
      <c r="E263" s="20"/>
      <c r="F263" s="39"/>
      <c r="G263" s="40"/>
      <c r="H263" s="201"/>
      <c r="I263" s="58"/>
      <c r="J263" s="103"/>
    </row>
    <row r="264" spans="1:10" s="23" customFormat="1" ht="30" customHeight="1" x14ac:dyDescent="0.2">
      <c r="A264" s="163" t="s">
        <v>278</v>
      </c>
      <c r="B264" s="202" t="s">
        <v>31</v>
      </c>
      <c r="C264" s="19" t="s">
        <v>450</v>
      </c>
      <c r="D264" s="15" t="s">
        <v>279</v>
      </c>
      <c r="E264" s="20"/>
      <c r="F264" s="39"/>
      <c r="G264" s="45"/>
      <c r="H264" s="201"/>
      <c r="I264" s="58"/>
      <c r="J264" s="103"/>
    </row>
    <row r="265" spans="1:10" s="23" customFormat="1" ht="30" customHeight="1" x14ac:dyDescent="0.2">
      <c r="A265" s="163" t="s">
        <v>327</v>
      </c>
      <c r="B265" s="205" t="s">
        <v>92</v>
      </c>
      <c r="C265" s="46" t="s">
        <v>290</v>
      </c>
      <c r="D265" s="38"/>
      <c r="E265" s="47" t="s">
        <v>47</v>
      </c>
      <c r="F265" s="48">
        <v>10</v>
      </c>
      <c r="G265" s="42"/>
      <c r="H265" s="206">
        <f>ROUND(G265*F265,2)</f>
        <v>0</v>
      </c>
      <c r="I265" s="62"/>
      <c r="J265" s="103"/>
    </row>
    <row r="266" spans="1:10" s="23" customFormat="1" ht="30" customHeight="1" x14ac:dyDescent="0.2">
      <c r="A266" s="163" t="s">
        <v>328</v>
      </c>
      <c r="B266" s="205" t="s">
        <v>93</v>
      </c>
      <c r="C266" s="46" t="s">
        <v>329</v>
      </c>
      <c r="D266" s="38"/>
      <c r="E266" s="47" t="s">
        <v>47</v>
      </c>
      <c r="F266" s="48">
        <v>157</v>
      </c>
      <c r="G266" s="42"/>
      <c r="H266" s="206">
        <f>ROUND(G266*F266,2)</f>
        <v>0</v>
      </c>
      <c r="I266" s="62"/>
      <c r="J266" s="103"/>
    </row>
    <row r="267" spans="1:10" s="23" customFormat="1" ht="30" customHeight="1" x14ac:dyDescent="0.2">
      <c r="A267" s="163" t="s">
        <v>330</v>
      </c>
      <c r="B267" s="205" t="s">
        <v>331</v>
      </c>
      <c r="C267" s="46" t="s">
        <v>332</v>
      </c>
      <c r="D267" s="38" t="s">
        <v>2</v>
      </c>
      <c r="E267" s="47" t="s">
        <v>47</v>
      </c>
      <c r="F267" s="48">
        <v>153</v>
      </c>
      <c r="G267" s="42"/>
      <c r="H267" s="206">
        <f>ROUND(G267*F267,2)</f>
        <v>0</v>
      </c>
      <c r="I267" s="62"/>
      <c r="J267" s="103"/>
    </row>
    <row r="268" spans="1:10" s="23" customFormat="1" ht="36" customHeight="1" x14ac:dyDescent="0.2">
      <c r="A268" s="163" t="s">
        <v>97</v>
      </c>
      <c r="B268" s="202" t="s">
        <v>38</v>
      </c>
      <c r="C268" s="19" t="s">
        <v>451</v>
      </c>
      <c r="D268" s="15" t="s">
        <v>98</v>
      </c>
      <c r="E268" s="20" t="s">
        <v>47</v>
      </c>
      <c r="F268" s="39">
        <v>65</v>
      </c>
      <c r="G268" s="42"/>
      <c r="H268" s="201">
        <f t="shared" ref="H268:H270" si="33">ROUND(G268*F268,2)</f>
        <v>0</v>
      </c>
      <c r="I268" s="58"/>
      <c r="J268" s="103"/>
    </row>
    <row r="269" spans="1:10" s="49" customFormat="1" ht="36.75" customHeight="1" x14ac:dyDescent="0.2">
      <c r="A269" s="163" t="s">
        <v>159</v>
      </c>
      <c r="B269" s="202" t="s">
        <v>48</v>
      </c>
      <c r="C269" s="19" t="s">
        <v>452</v>
      </c>
      <c r="D269" s="15" t="s">
        <v>99</v>
      </c>
      <c r="E269" s="20" t="s">
        <v>47</v>
      </c>
      <c r="F269" s="39">
        <v>70</v>
      </c>
      <c r="G269" s="42"/>
      <c r="H269" s="201">
        <f t="shared" si="33"/>
        <v>0</v>
      </c>
      <c r="I269" s="58"/>
      <c r="J269" s="104"/>
    </row>
    <row r="270" spans="1:10" s="23" customFormat="1" ht="43.9" customHeight="1" x14ac:dyDescent="0.2">
      <c r="A270" s="163" t="s">
        <v>208</v>
      </c>
      <c r="B270" s="200" t="s">
        <v>468</v>
      </c>
      <c r="C270" s="19" t="s">
        <v>209</v>
      </c>
      <c r="D270" s="15" t="s">
        <v>210</v>
      </c>
      <c r="E270" s="20" t="s">
        <v>30</v>
      </c>
      <c r="F270" s="39">
        <v>10</v>
      </c>
      <c r="G270" s="42"/>
      <c r="H270" s="201">
        <f t="shared" si="33"/>
        <v>0</v>
      </c>
      <c r="I270" s="58"/>
      <c r="J270" s="103"/>
    </row>
    <row r="271" spans="1:10" s="23" customFormat="1" ht="43.9" customHeight="1" x14ac:dyDescent="0.2">
      <c r="A271" s="163" t="s">
        <v>160</v>
      </c>
      <c r="B271" s="200" t="s">
        <v>469</v>
      </c>
      <c r="C271" s="19" t="s">
        <v>161</v>
      </c>
      <c r="D271" s="15" t="s">
        <v>333</v>
      </c>
      <c r="E271" s="63"/>
      <c r="F271" s="39"/>
      <c r="G271" s="40"/>
      <c r="H271" s="201"/>
      <c r="I271" s="58"/>
      <c r="J271" s="103"/>
    </row>
    <row r="272" spans="1:10" s="23" customFormat="1" ht="30" customHeight="1" x14ac:dyDescent="0.2">
      <c r="A272" s="163" t="s">
        <v>211</v>
      </c>
      <c r="B272" s="202" t="s">
        <v>31</v>
      </c>
      <c r="C272" s="19" t="s">
        <v>212</v>
      </c>
      <c r="D272" s="15"/>
      <c r="E272" s="20"/>
      <c r="F272" s="39"/>
      <c r="G272" s="40"/>
      <c r="H272" s="201"/>
      <c r="I272" s="58"/>
      <c r="J272" s="103"/>
    </row>
    <row r="273" spans="1:10" s="23" customFormat="1" ht="30" customHeight="1" x14ac:dyDescent="0.2">
      <c r="A273" s="163" t="s">
        <v>162</v>
      </c>
      <c r="B273" s="204" t="s">
        <v>92</v>
      </c>
      <c r="C273" s="19" t="s">
        <v>110</v>
      </c>
      <c r="D273" s="15"/>
      <c r="E273" s="20" t="s">
        <v>32</v>
      </c>
      <c r="F273" s="39">
        <v>663</v>
      </c>
      <c r="G273" s="42"/>
      <c r="H273" s="201">
        <f>ROUND(G273*F273,2)</f>
        <v>0</v>
      </c>
      <c r="I273" s="58"/>
      <c r="J273" s="103"/>
    </row>
    <row r="274" spans="1:10" s="23" customFormat="1" ht="30" customHeight="1" x14ac:dyDescent="0.2">
      <c r="A274" s="163" t="s">
        <v>163</v>
      </c>
      <c r="B274" s="202" t="s">
        <v>38</v>
      </c>
      <c r="C274" s="19" t="s">
        <v>65</v>
      </c>
      <c r="D274" s="15"/>
      <c r="E274" s="20"/>
      <c r="F274" s="39"/>
      <c r="G274" s="40"/>
      <c r="H274" s="201"/>
      <c r="I274" s="58"/>
      <c r="J274" s="103"/>
    </row>
    <row r="275" spans="1:10" s="23" customFormat="1" ht="30" customHeight="1" x14ac:dyDescent="0.2">
      <c r="A275" s="163" t="s">
        <v>164</v>
      </c>
      <c r="B275" s="204" t="s">
        <v>92</v>
      </c>
      <c r="C275" s="19" t="s">
        <v>110</v>
      </c>
      <c r="D275" s="15"/>
      <c r="E275" s="20" t="s">
        <v>32</v>
      </c>
      <c r="F275" s="39">
        <v>42</v>
      </c>
      <c r="G275" s="42"/>
      <c r="H275" s="201">
        <f>ROUND(G275*F275,2)</f>
        <v>0</v>
      </c>
      <c r="I275" s="58"/>
      <c r="J275" s="103"/>
    </row>
    <row r="276" spans="1:10" s="41" customFormat="1" ht="36" customHeight="1" x14ac:dyDescent="0.2">
      <c r="A276" s="163" t="s">
        <v>334</v>
      </c>
      <c r="B276" s="200" t="s">
        <v>470</v>
      </c>
      <c r="C276" s="19" t="s">
        <v>335</v>
      </c>
      <c r="D276" s="15" t="s">
        <v>565</v>
      </c>
      <c r="E276" s="20"/>
      <c r="F276" s="50"/>
      <c r="G276" s="45"/>
      <c r="H276" s="201">
        <f t="shared" ref="H276" si="34">ROUND(G276*F276,2)</f>
        <v>0</v>
      </c>
      <c r="I276" s="59"/>
      <c r="J276" s="102"/>
    </row>
    <row r="277" spans="1:10" s="41" customFormat="1" ht="25.5" customHeight="1" x14ac:dyDescent="0.2">
      <c r="A277" s="163" t="s">
        <v>336</v>
      </c>
      <c r="B277" s="202" t="s">
        <v>31</v>
      </c>
      <c r="C277" s="19" t="s">
        <v>337</v>
      </c>
      <c r="D277" s="15"/>
      <c r="E277" s="20" t="s">
        <v>30</v>
      </c>
      <c r="F277" s="50">
        <v>100</v>
      </c>
      <c r="G277" s="42"/>
      <c r="H277" s="201">
        <f t="shared" ref="H277:H278" si="35">ROUND(G277*F277,2)</f>
        <v>0</v>
      </c>
      <c r="I277" s="59"/>
      <c r="J277" s="102"/>
    </row>
    <row r="278" spans="1:10" s="23" customFormat="1" ht="30" customHeight="1" x14ac:dyDescent="0.2">
      <c r="A278" s="163" t="s">
        <v>104</v>
      </c>
      <c r="B278" s="200" t="s">
        <v>471</v>
      </c>
      <c r="C278" s="19" t="s">
        <v>106</v>
      </c>
      <c r="D278" s="15" t="s">
        <v>167</v>
      </c>
      <c r="E278" s="20" t="s">
        <v>37</v>
      </c>
      <c r="F278" s="50">
        <v>12</v>
      </c>
      <c r="G278" s="42"/>
      <c r="H278" s="201">
        <f t="shared" si="35"/>
        <v>0</v>
      </c>
      <c r="I278" s="58"/>
      <c r="J278" s="103"/>
    </row>
    <row r="279" spans="1:10" ht="36" customHeight="1" x14ac:dyDescent="0.2">
      <c r="A279" s="3"/>
      <c r="B279" s="207"/>
      <c r="C279" s="9" t="s">
        <v>21</v>
      </c>
      <c r="D279" s="118"/>
      <c r="E279" s="119"/>
      <c r="F279" s="123"/>
      <c r="G279" s="121"/>
      <c r="H279" s="199"/>
      <c r="J279" s="56"/>
    </row>
    <row r="280" spans="1:10" s="41" customFormat="1" ht="30" customHeight="1" x14ac:dyDescent="0.2">
      <c r="A280" s="162" t="s">
        <v>52</v>
      </c>
      <c r="B280" s="200" t="s">
        <v>472</v>
      </c>
      <c r="C280" s="19" t="s">
        <v>53</v>
      </c>
      <c r="D280" s="15" t="s">
        <v>112</v>
      </c>
      <c r="E280" s="20" t="s">
        <v>47</v>
      </c>
      <c r="F280" s="50">
        <v>2050</v>
      </c>
      <c r="G280" s="42"/>
      <c r="H280" s="201">
        <f>ROUND(G280*F280,2)</f>
        <v>0</v>
      </c>
      <c r="I280" s="58"/>
      <c r="J280" s="102"/>
    </row>
    <row r="281" spans="1:10" ht="48" customHeight="1" x14ac:dyDescent="0.2">
      <c r="A281" s="3"/>
      <c r="B281" s="207"/>
      <c r="C281" s="9" t="s">
        <v>22</v>
      </c>
      <c r="D281" s="118"/>
      <c r="E281" s="119"/>
      <c r="F281" s="123"/>
      <c r="G281" s="121"/>
      <c r="H281" s="199"/>
      <c r="J281" s="56"/>
    </row>
    <row r="282" spans="1:10" s="41" customFormat="1" ht="30" customHeight="1" x14ac:dyDescent="0.2">
      <c r="A282" s="162" t="s">
        <v>113</v>
      </c>
      <c r="B282" s="200" t="s">
        <v>473</v>
      </c>
      <c r="C282" s="19" t="s">
        <v>115</v>
      </c>
      <c r="D282" s="15" t="s">
        <v>116</v>
      </c>
      <c r="E282" s="20"/>
      <c r="F282" s="50"/>
      <c r="G282" s="40"/>
      <c r="H282" s="208"/>
      <c r="I282" s="58"/>
      <c r="J282" s="102"/>
    </row>
    <row r="283" spans="1:10" s="41" customFormat="1" ht="30" customHeight="1" x14ac:dyDescent="0.2">
      <c r="A283" s="162" t="s">
        <v>291</v>
      </c>
      <c r="B283" s="202" t="s">
        <v>31</v>
      </c>
      <c r="C283" s="19" t="s">
        <v>118</v>
      </c>
      <c r="D283" s="15"/>
      <c r="E283" s="20" t="s">
        <v>37</v>
      </c>
      <c r="F283" s="50">
        <v>1</v>
      </c>
      <c r="G283" s="100"/>
      <c r="H283" s="201">
        <f>ROUND(G283*F283,2)</f>
        <v>0</v>
      </c>
      <c r="I283" s="58"/>
      <c r="J283" s="102"/>
    </row>
    <row r="284" spans="1:10" s="41" customFormat="1" ht="30" customHeight="1" x14ac:dyDescent="0.2">
      <c r="A284" s="162" t="s">
        <v>146</v>
      </c>
      <c r="B284" s="200" t="s">
        <v>474</v>
      </c>
      <c r="C284" s="19" t="s">
        <v>147</v>
      </c>
      <c r="D284" s="15" t="s">
        <v>116</v>
      </c>
      <c r="E284" s="20"/>
      <c r="F284" s="50"/>
      <c r="G284" s="40"/>
      <c r="H284" s="208"/>
      <c r="I284" s="58"/>
      <c r="J284" s="102"/>
    </row>
    <row r="285" spans="1:10" s="41" customFormat="1" ht="30" customHeight="1" x14ac:dyDescent="0.2">
      <c r="A285" s="162" t="s">
        <v>148</v>
      </c>
      <c r="B285" s="202" t="s">
        <v>31</v>
      </c>
      <c r="C285" s="19" t="s">
        <v>149</v>
      </c>
      <c r="D285" s="15"/>
      <c r="E285" s="20" t="s">
        <v>37</v>
      </c>
      <c r="F285" s="50">
        <v>2</v>
      </c>
      <c r="G285" s="42"/>
      <c r="H285" s="201">
        <f>ROUND(G285*F285,2)</f>
        <v>0</v>
      </c>
      <c r="I285" s="58"/>
      <c r="J285" s="102"/>
    </row>
    <row r="286" spans="1:10" s="23" customFormat="1" ht="30" customHeight="1" x14ac:dyDescent="0.2">
      <c r="A286" s="162" t="s">
        <v>150</v>
      </c>
      <c r="B286" s="200" t="s">
        <v>475</v>
      </c>
      <c r="C286" s="19" t="s">
        <v>151</v>
      </c>
      <c r="D286" s="15" t="s">
        <v>116</v>
      </c>
      <c r="E286" s="20" t="s">
        <v>47</v>
      </c>
      <c r="F286" s="50">
        <v>6</v>
      </c>
      <c r="G286" s="42"/>
      <c r="H286" s="201">
        <f>ROUND(G286*F286,2)</f>
        <v>0</v>
      </c>
      <c r="I286" s="58"/>
      <c r="J286" s="103"/>
    </row>
    <row r="287" spans="1:10" s="52" customFormat="1" ht="43.9" customHeight="1" x14ac:dyDescent="0.2">
      <c r="A287" s="162" t="s">
        <v>71</v>
      </c>
      <c r="B287" s="200" t="s">
        <v>476</v>
      </c>
      <c r="C287" s="31" t="s">
        <v>215</v>
      </c>
      <c r="D287" s="32" t="s">
        <v>217</v>
      </c>
      <c r="E287" s="20"/>
      <c r="F287" s="50"/>
      <c r="G287" s="40"/>
      <c r="H287" s="208"/>
      <c r="I287" s="58"/>
      <c r="J287" s="105"/>
    </row>
    <row r="288" spans="1:10" s="23" customFormat="1" ht="43.9" customHeight="1" x14ac:dyDescent="0.2">
      <c r="A288" s="162" t="s">
        <v>72</v>
      </c>
      <c r="B288" s="202" t="s">
        <v>31</v>
      </c>
      <c r="C288" s="25" t="s">
        <v>280</v>
      </c>
      <c r="D288" s="15"/>
      <c r="E288" s="20" t="s">
        <v>37</v>
      </c>
      <c r="F288" s="50">
        <v>7</v>
      </c>
      <c r="G288" s="42"/>
      <c r="H288" s="201">
        <f t="shared" ref="H288:H289" si="36">ROUND(G288*F288,2)</f>
        <v>0</v>
      </c>
      <c r="I288" s="59"/>
      <c r="J288" s="103"/>
    </row>
    <row r="289" spans="1:10" s="23" customFormat="1" ht="43.9" customHeight="1" x14ac:dyDescent="0.2">
      <c r="A289" s="162" t="s">
        <v>73</v>
      </c>
      <c r="B289" s="202" t="s">
        <v>38</v>
      </c>
      <c r="C289" s="25" t="s">
        <v>281</v>
      </c>
      <c r="D289" s="15"/>
      <c r="E289" s="20" t="s">
        <v>37</v>
      </c>
      <c r="F289" s="50">
        <v>7</v>
      </c>
      <c r="G289" s="42"/>
      <c r="H289" s="201">
        <f t="shared" si="36"/>
        <v>0</v>
      </c>
      <c r="I289" s="59"/>
      <c r="J289" s="103"/>
    </row>
    <row r="290" spans="1:10" s="52" customFormat="1" ht="30" customHeight="1" x14ac:dyDescent="0.2">
      <c r="A290" s="162" t="s">
        <v>173</v>
      </c>
      <c r="B290" s="200" t="s">
        <v>477</v>
      </c>
      <c r="C290" s="51" t="s">
        <v>174</v>
      </c>
      <c r="D290" s="15" t="s">
        <v>116</v>
      </c>
      <c r="E290" s="20"/>
      <c r="F290" s="50"/>
      <c r="G290" s="40"/>
      <c r="H290" s="208"/>
      <c r="I290" s="58"/>
      <c r="J290" s="105"/>
    </row>
    <row r="291" spans="1:10" s="52" customFormat="1" ht="30" customHeight="1" x14ac:dyDescent="0.2">
      <c r="A291" s="162" t="s">
        <v>175</v>
      </c>
      <c r="B291" s="202" t="s">
        <v>31</v>
      </c>
      <c r="C291" s="51" t="s">
        <v>176</v>
      </c>
      <c r="D291" s="15"/>
      <c r="E291" s="20" t="s">
        <v>37</v>
      </c>
      <c r="F291" s="50">
        <v>1</v>
      </c>
      <c r="G291" s="100"/>
      <c r="H291" s="201">
        <f>ROUND(G291*F291,2)</f>
        <v>0</v>
      </c>
      <c r="I291" s="58"/>
      <c r="J291" s="105"/>
    </row>
    <row r="292" spans="1:10" s="52" customFormat="1" ht="39.950000000000003" customHeight="1" x14ac:dyDescent="0.2">
      <c r="A292" s="162" t="s">
        <v>339</v>
      </c>
      <c r="B292" s="200" t="s">
        <v>478</v>
      </c>
      <c r="C292" s="51" t="s">
        <v>341</v>
      </c>
      <c r="D292" s="15" t="s">
        <v>116</v>
      </c>
      <c r="E292" s="20"/>
      <c r="F292" s="50"/>
      <c r="G292" s="40"/>
      <c r="H292" s="208"/>
      <c r="I292" s="58"/>
      <c r="J292" s="105"/>
    </row>
    <row r="293" spans="1:10" s="52" customFormat="1" ht="30" customHeight="1" x14ac:dyDescent="0.2">
      <c r="A293" s="162" t="s">
        <v>342</v>
      </c>
      <c r="B293" s="202" t="s">
        <v>31</v>
      </c>
      <c r="C293" s="51" t="s">
        <v>343</v>
      </c>
      <c r="D293" s="15"/>
      <c r="E293" s="20" t="s">
        <v>37</v>
      </c>
      <c r="F293" s="50">
        <v>2</v>
      </c>
      <c r="G293" s="42"/>
      <c r="H293" s="201">
        <f>ROUND(G293*F293,2)</f>
        <v>0</v>
      </c>
      <c r="I293" s="58"/>
      <c r="J293" s="105"/>
    </row>
    <row r="294" spans="1:10" s="41" customFormat="1" ht="39.950000000000003" customHeight="1" x14ac:dyDescent="0.2">
      <c r="A294" s="162" t="s">
        <v>437</v>
      </c>
      <c r="B294" s="200" t="s">
        <v>479</v>
      </c>
      <c r="C294" s="19" t="s">
        <v>439</v>
      </c>
      <c r="D294" s="15" t="s">
        <v>116</v>
      </c>
      <c r="E294" s="20" t="s">
        <v>37</v>
      </c>
      <c r="F294" s="50">
        <v>1</v>
      </c>
      <c r="G294" s="42"/>
      <c r="H294" s="201">
        <f t="shared" ref="H294" si="37">ROUND(G294*F294,2)</f>
        <v>0</v>
      </c>
      <c r="I294" s="58"/>
      <c r="J294" s="102"/>
    </row>
    <row r="295" spans="1:10" ht="36" customHeight="1" x14ac:dyDescent="0.2">
      <c r="A295" s="3"/>
      <c r="B295" s="209"/>
      <c r="C295" s="9" t="s">
        <v>23</v>
      </c>
      <c r="D295" s="118"/>
      <c r="E295" s="119"/>
      <c r="F295" s="123"/>
      <c r="G295" s="121"/>
      <c r="H295" s="199"/>
      <c r="J295" s="56"/>
    </row>
    <row r="296" spans="1:10" s="23" customFormat="1" ht="43.9" customHeight="1" x14ac:dyDescent="0.2">
      <c r="A296" s="162" t="s">
        <v>54</v>
      </c>
      <c r="B296" s="200" t="s">
        <v>480</v>
      </c>
      <c r="C296" s="25" t="s">
        <v>216</v>
      </c>
      <c r="D296" s="32" t="s">
        <v>217</v>
      </c>
      <c r="E296" s="20" t="s">
        <v>37</v>
      </c>
      <c r="F296" s="50">
        <v>3</v>
      </c>
      <c r="G296" s="42"/>
      <c r="H296" s="201">
        <f>ROUND(G296*F296,2)</f>
        <v>0</v>
      </c>
      <c r="I296" s="58"/>
      <c r="J296" s="103"/>
    </row>
    <row r="297" spans="1:10" s="23" customFormat="1" ht="30" customHeight="1" x14ac:dyDescent="0.2">
      <c r="A297" s="162" t="s">
        <v>66</v>
      </c>
      <c r="B297" s="200" t="s">
        <v>481</v>
      </c>
      <c r="C297" s="19" t="s">
        <v>74</v>
      </c>
      <c r="D297" s="15" t="s">
        <v>116</v>
      </c>
      <c r="E297" s="20"/>
      <c r="F297" s="50"/>
      <c r="G297" s="45"/>
      <c r="H297" s="208"/>
      <c r="I297" s="58"/>
      <c r="J297" s="103"/>
    </row>
    <row r="298" spans="1:10" s="23" customFormat="1" ht="30" customHeight="1" x14ac:dyDescent="0.2">
      <c r="A298" s="162" t="s">
        <v>75</v>
      </c>
      <c r="B298" s="202" t="s">
        <v>31</v>
      </c>
      <c r="C298" s="19" t="s">
        <v>132</v>
      </c>
      <c r="D298" s="15"/>
      <c r="E298" s="20" t="s">
        <v>67</v>
      </c>
      <c r="F298" s="71">
        <v>2</v>
      </c>
      <c r="G298" s="42"/>
      <c r="H298" s="201">
        <f>ROUND(G298*F298,2)</f>
        <v>0</v>
      </c>
      <c r="I298" s="58"/>
      <c r="J298" s="103"/>
    </row>
    <row r="299" spans="1:10" s="41" customFormat="1" ht="30" customHeight="1" x14ac:dyDescent="0.2">
      <c r="A299" s="162" t="s">
        <v>55</v>
      </c>
      <c r="B299" s="200" t="s">
        <v>482</v>
      </c>
      <c r="C299" s="25" t="s">
        <v>218</v>
      </c>
      <c r="D299" s="32" t="s">
        <v>217</v>
      </c>
      <c r="E299" s="20"/>
      <c r="F299" s="50"/>
      <c r="G299" s="40"/>
      <c r="H299" s="208"/>
      <c r="I299" s="58"/>
      <c r="J299" s="102"/>
    </row>
    <row r="300" spans="1:10" s="23" customFormat="1" ht="30" customHeight="1" x14ac:dyDescent="0.2">
      <c r="A300" s="162" t="s">
        <v>177</v>
      </c>
      <c r="B300" s="202" t="s">
        <v>31</v>
      </c>
      <c r="C300" s="19" t="s">
        <v>178</v>
      </c>
      <c r="D300" s="15"/>
      <c r="E300" s="20" t="s">
        <v>37</v>
      </c>
      <c r="F300" s="50">
        <v>3</v>
      </c>
      <c r="G300" s="42"/>
      <c r="H300" s="201">
        <f t="shared" ref="H300:H306" si="38">ROUND(G300*F300,2)</f>
        <v>0</v>
      </c>
      <c r="I300" s="58"/>
      <c r="J300" s="103"/>
    </row>
    <row r="301" spans="1:10" s="23" customFormat="1" ht="30" customHeight="1" x14ac:dyDescent="0.2">
      <c r="A301" s="162" t="s">
        <v>56</v>
      </c>
      <c r="B301" s="202" t="s">
        <v>38</v>
      </c>
      <c r="C301" s="19" t="s">
        <v>134</v>
      </c>
      <c r="D301" s="15"/>
      <c r="E301" s="20" t="s">
        <v>37</v>
      </c>
      <c r="F301" s="50">
        <v>10</v>
      </c>
      <c r="G301" s="42"/>
      <c r="H301" s="201">
        <f t="shared" si="38"/>
        <v>0</v>
      </c>
      <c r="I301" s="58"/>
      <c r="J301" s="103"/>
    </row>
    <row r="302" spans="1:10" s="41" customFormat="1" ht="30" customHeight="1" x14ac:dyDescent="0.2">
      <c r="A302" s="162" t="s">
        <v>68</v>
      </c>
      <c r="B302" s="200" t="s">
        <v>483</v>
      </c>
      <c r="C302" s="19" t="s">
        <v>76</v>
      </c>
      <c r="D302" s="32" t="s">
        <v>217</v>
      </c>
      <c r="E302" s="20" t="s">
        <v>37</v>
      </c>
      <c r="F302" s="50">
        <v>4</v>
      </c>
      <c r="G302" s="42"/>
      <c r="H302" s="201">
        <f t="shared" si="38"/>
        <v>0</v>
      </c>
      <c r="I302" s="58"/>
      <c r="J302" s="102"/>
    </row>
    <row r="303" spans="1:10" s="41" customFormat="1" ht="30" customHeight="1" x14ac:dyDescent="0.2">
      <c r="A303" s="162" t="s">
        <v>69</v>
      </c>
      <c r="B303" s="200" t="s">
        <v>484</v>
      </c>
      <c r="C303" s="19" t="s">
        <v>77</v>
      </c>
      <c r="D303" s="32" t="s">
        <v>217</v>
      </c>
      <c r="E303" s="20" t="s">
        <v>37</v>
      </c>
      <c r="F303" s="50">
        <v>8</v>
      </c>
      <c r="G303" s="42"/>
      <c r="H303" s="201">
        <f t="shared" si="38"/>
        <v>0</v>
      </c>
      <c r="I303" s="58"/>
      <c r="J303" s="102"/>
    </row>
    <row r="304" spans="1:10" s="23" customFormat="1" ht="30" customHeight="1" x14ac:dyDescent="0.2">
      <c r="A304" s="162" t="s">
        <v>70</v>
      </c>
      <c r="B304" s="200" t="s">
        <v>485</v>
      </c>
      <c r="C304" s="19" t="s">
        <v>78</v>
      </c>
      <c r="D304" s="32" t="s">
        <v>217</v>
      </c>
      <c r="E304" s="20" t="s">
        <v>37</v>
      </c>
      <c r="F304" s="50">
        <v>25</v>
      </c>
      <c r="G304" s="42"/>
      <c r="H304" s="201">
        <f t="shared" si="38"/>
        <v>0</v>
      </c>
      <c r="I304" s="58"/>
      <c r="J304" s="103"/>
    </row>
    <row r="305" spans="1:10" s="23" customFormat="1" ht="30" customHeight="1" x14ac:dyDescent="0.2">
      <c r="A305" s="165" t="s">
        <v>247</v>
      </c>
      <c r="B305" s="210" t="s">
        <v>486</v>
      </c>
      <c r="C305" s="25" t="s">
        <v>249</v>
      </c>
      <c r="D305" s="32" t="s">
        <v>217</v>
      </c>
      <c r="E305" s="53" t="s">
        <v>37</v>
      </c>
      <c r="F305" s="54">
        <v>15</v>
      </c>
      <c r="G305" s="55"/>
      <c r="H305" s="211">
        <f t="shared" si="38"/>
        <v>0</v>
      </c>
      <c r="I305" s="58"/>
      <c r="J305" s="103"/>
    </row>
    <row r="306" spans="1:10" s="23" customFormat="1" ht="43.9" customHeight="1" x14ac:dyDescent="0.2">
      <c r="A306" s="162" t="s">
        <v>349</v>
      </c>
      <c r="B306" s="200" t="s">
        <v>487</v>
      </c>
      <c r="C306" s="25" t="s">
        <v>351</v>
      </c>
      <c r="D306" s="32" t="s">
        <v>217</v>
      </c>
      <c r="E306" s="20" t="s">
        <v>37</v>
      </c>
      <c r="F306" s="50">
        <v>3</v>
      </c>
      <c r="G306" s="42"/>
      <c r="H306" s="201">
        <f t="shared" si="38"/>
        <v>0</v>
      </c>
      <c r="I306" s="58"/>
      <c r="J306" s="103"/>
    </row>
    <row r="307" spans="1:10" ht="36" customHeight="1" x14ac:dyDescent="0.2">
      <c r="A307" s="3"/>
      <c r="B307" s="198"/>
      <c r="C307" s="9" t="s">
        <v>24</v>
      </c>
      <c r="D307" s="118"/>
      <c r="E307" s="122"/>
      <c r="F307" s="118"/>
      <c r="G307" s="121"/>
      <c r="H307" s="199"/>
      <c r="J307" s="56"/>
    </row>
    <row r="308" spans="1:10" s="41" customFormat="1" ht="30" customHeight="1" x14ac:dyDescent="0.2">
      <c r="A308" s="163" t="s">
        <v>58</v>
      </c>
      <c r="B308" s="200" t="s">
        <v>488</v>
      </c>
      <c r="C308" s="19" t="s">
        <v>59</v>
      </c>
      <c r="D308" s="15" t="s">
        <v>139</v>
      </c>
      <c r="E308" s="20"/>
      <c r="F308" s="39"/>
      <c r="G308" s="40"/>
      <c r="H308" s="201"/>
      <c r="I308" s="58"/>
      <c r="J308" s="102"/>
    </row>
    <row r="309" spans="1:10" s="23" customFormat="1" ht="30" customHeight="1" x14ac:dyDescent="0.2">
      <c r="A309" s="163" t="s">
        <v>140</v>
      </c>
      <c r="B309" s="202" t="s">
        <v>31</v>
      </c>
      <c r="C309" s="19" t="s">
        <v>141</v>
      </c>
      <c r="D309" s="15"/>
      <c r="E309" s="20" t="s">
        <v>30</v>
      </c>
      <c r="F309" s="39">
        <v>30</v>
      </c>
      <c r="G309" s="42"/>
      <c r="H309" s="201">
        <f>ROUND(G309*F309,2)</f>
        <v>0</v>
      </c>
      <c r="I309" s="63"/>
      <c r="J309" s="103"/>
    </row>
    <row r="310" spans="1:10" s="23" customFormat="1" ht="30" customHeight="1" x14ac:dyDescent="0.2">
      <c r="A310" s="163" t="s">
        <v>60</v>
      </c>
      <c r="B310" s="202" t="s">
        <v>38</v>
      </c>
      <c r="C310" s="19" t="s">
        <v>142</v>
      </c>
      <c r="D310" s="15"/>
      <c r="E310" s="20" t="s">
        <v>30</v>
      </c>
      <c r="F310" s="39">
        <v>1170</v>
      </c>
      <c r="G310" s="42"/>
      <c r="H310" s="201">
        <f>ROUND(G310*F310,2)</f>
        <v>0</v>
      </c>
      <c r="I310" s="58"/>
      <c r="J310" s="103"/>
    </row>
    <row r="311" spans="1:10" ht="36" customHeight="1" x14ac:dyDescent="0.2">
      <c r="A311" s="3"/>
      <c r="B311" s="212"/>
      <c r="C311" s="9" t="s">
        <v>25</v>
      </c>
      <c r="D311" s="118"/>
      <c r="E311" s="119"/>
      <c r="F311" s="123"/>
      <c r="G311" s="121"/>
      <c r="H311" s="199"/>
      <c r="J311" s="56"/>
    </row>
    <row r="312" spans="1:10" s="23" customFormat="1" ht="30" customHeight="1" x14ac:dyDescent="0.2">
      <c r="A312" s="165"/>
      <c r="B312" s="210" t="s">
        <v>489</v>
      </c>
      <c r="C312" s="25" t="s">
        <v>355</v>
      </c>
      <c r="D312" s="32" t="s">
        <v>562</v>
      </c>
      <c r="E312" s="53" t="s">
        <v>37</v>
      </c>
      <c r="F312" s="54">
        <v>4</v>
      </c>
      <c r="G312" s="55"/>
      <c r="H312" s="211">
        <f t="shared" ref="H312" si="39">ROUND(G312*F312,2)</f>
        <v>0</v>
      </c>
      <c r="I312" s="58"/>
      <c r="J312" s="103"/>
    </row>
    <row r="313" spans="1:10" ht="30" customHeight="1" thickBot="1" x14ac:dyDescent="0.25">
      <c r="A313" s="166"/>
      <c r="B313" s="213" t="str">
        <f>B235</f>
        <v>D</v>
      </c>
      <c r="C313" s="138" t="str">
        <f>C235</f>
        <v>LINDEN AVENUE - HENDERSON HIGHWAY TO ROCH STREET, REHABILITATION</v>
      </c>
      <c r="D313" s="139"/>
      <c r="E313" s="139"/>
      <c r="F313" s="140"/>
      <c r="G313" s="114" t="s">
        <v>17</v>
      </c>
      <c r="H313" s="214">
        <f>SUM(H235:H312)</f>
        <v>0</v>
      </c>
      <c r="J313" s="56"/>
    </row>
    <row r="314" spans="1:10" s="12" customFormat="1" ht="30" customHeight="1" thickTop="1" x14ac:dyDescent="0.2">
      <c r="A314" s="11"/>
      <c r="B314" s="196" t="s">
        <v>16</v>
      </c>
      <c r="C314" s="135" t="s">
        <v>357</v>
      </c>
      <c r="D314" s="136"/>
      <c r="E314" s="136"/>
      <c r="F314" s="137"/>
      <c r="G314" s="125"/>
      <c r="H314" s="197" t="s">
        <v>2</v>
      </c>
      <c r="I314" s="57"/>
      <c r="J314" s="57"/>
    </row>
    <row r="315" spans="1:10" ht="36" customHeight="1" x14ac:dyDescent="0.2">
      <c r="A315" s="3"/>
      <c r="B315" s="198"/>
      <c r="C315" s="8" t="s">
        <v>19</v>
      </c>
      <c r="D315" s="118"/>
      <c r="E315" s="123" t="s">
        <v>2</v>
      </c>
      <c r="F315" s="123" t="s">
        <v>2</v>
      </c>
      <c r="G315" s="121" t="s">
        <v>2</v>
      </c>
      <c r="H315" s="199"/>
      <c r="J315" s="56"/>
    </row>
    <row r="316" spans="1:10" s="41" customFormat="1" ht="38.450000000000003" customHeight="1" x14ac:dyDescent="0.2">
      <c r="A316" s="161" t="s">
        <v>33</v>
      </c>
      <c r="B316" s="200" t="s">
        <v>282</v>
      </c>
      <c r="C316" s="19" t="s">
        <v>34</v>
      </c>
      <c r="D316" s="38" t="s">
        <v>564</v>
      </c>
      <c r="E316" s="20"/>
      <c r="F316" s="39"/>
      <c r="G316" s="40"/>
      <c r="H316" s="201"/>
      <c r="I316" s="58"/>
      <c r="J316" s="102"/>
    </row>
    <row r="317" spans="1:10" s="41" customFormat="1" ht="30" customHeight="1" x14ac:dyDescent="0.2">
      <c r="A317" s="161" t="s">
        <v>315</v>
      </c>
      <c r="B317" s="202" t="s">
        <v>31</v>
      </c>
      <c r="C317" s="19" t="s">
        <v>444</v>
      </c>
      <c r="D317" s="15" t="s">
        <v>2</v>
      </c>
      <c r="E317" s="20" t="s">
        <v>28</v>
      </c>
      <c r="F317" s="39">
        <v>10</v>
      </c>
      <c r="G317" s="42"/>
      <c r="H317" s="201">
        <f t="shared" ref="H317:H318" si="40">ROUND(G317*F317,2)</f>
        <v>0</v>
      </c>
      <c r="I317" s="58"/>
      <c r="J317" s="102"/>
    </row>
    <row r="318" spans="1:10" s="23" customFormat="1" ht="30" customHeight="1" x14ac:dyDescent="0.2">
      <c r="A318" s="162" t="s">
        <v>35</v>
      </c>
      <c r="B318" s="200" t="s">
        <v>283</v>
      </c>
      <c r="C318" s="19" t="s">
        <v>36</v>
      </c>
      <c r="D318" s="38" t="s">
        <v>564</v>
      </c>
      <c r="E318" s="20" t="s">
        <v>30</v>
      </c>
      <c r="F318" s="39">
        <v>550</v>
      </c>
      <c r="G318" s="42"/>
      <c r="H318" s="201">
        <f t="shared" si="40"/>
        <v>0</v>
      </c>
      <c r="I318" s="58"/>
      <c r="J318" s="103"/>
    </row>
    <row r="319" spans="1:10" ht="36" customHeight="1" x14ac:dyDescent="0.2">
      <c r="A319" s="3"/>
      <c r="B319" s="198"/>
      <c r="C319" s="9" t="s">
        <v>306</v>
      </c>
      <c r="D319" s="118"/>
      <c r="E319" s="122"/>
      <c r="F319" s="118"/>
      <c r="G319" s="121"/>
      <c r="H319" s="199"/>
      <c r="J319" s="56"/>
    </row>
    <row r="320" spans="1:10" s="41" customFormat="1" ht="30" customHeight="1" x14ac:dyDescent="0.2">
      <c r="A320" s="163" t="s">
        <v>61</v>
      </c>
      <c r="B320" s="200" t="s">
        <v>284</v>
      </c>
      <c r="C320" s="19" t="s">
        <v>62</v>
      </c>
      <c r="D320" s="38" t="s">
        <v>564</v>
      </c>
      <c r="E320" s="20"/>
      <c r="F320" s="39"/>
      <c r="G320" s="40"/>
      <c r="H320" s="201"/>
      <c r="I320" s="58"/>
      <c r="J320" s="102"/>
    </row>
    <row r="321" spans="1:10" s="23" customFormat="1" ht="30" customHeight="1" x14ac:dyDescent="0.2">
      <c r="A321" s="163" t="s">
        <v>154</v>
      </c>
      <c r="B321" s="202" t="s">
        <v>31</v>
      </c>
      <c r="C321" s="19" t="s">
        <v>155</v>
      </c>
      <c r="D321" s="15" t="s">
        <v>2</v>
      </c>
      <c r="E321" s="20" t="s">
        <v>30</v>
      </c>
      <c r="F321" s="39">
        <v>100</v>
      </c>
      <c r="G321" s="42"/>
      <c r="H321" s="201">
        <f>ROUND(G321*F321,2)</f>
        <v>0</v>
      </c>
      <c r="I321" s="59"/>
      <c r="J321" s="103"/>
    </row>
    <row r="322" spans="1:10" s="23" customFormat="1" ht="30" x14ac:dyDescent="0.2">
      <c r="A322" s="163" t="s">
        <v>316</v>
      </c>
      <c r="B322" s="200" t="s">
        <v>285</v>
      </c>
      <c r="C322" s="19" t="s">
        <v>317</v>
      </c>
      <c r="D322" s="15" t="s">
        <v>156</v>
      </c>
      <c r="E322" s="20"/>
      <c r="F322" s="39"/>
      <c r="G322" s="40"/>
      <c r="H322" s="201"/>
      <c r="I322" s="58"/>
      <c r="J322" s="103"/>
    </row>
    <row r="323" spans="1:10" s="23" customFormat="1" ht="43.9" customHeight="1" x14ac:dyDescent="0.2">
      <c r="A323" s="163" t="s">
        <v>319</v>
      </c>
      <c r="B323" s="202" t="s">
        <v>31</v>
      </c>
      <c r="C323" s="19" t="s">
        <v>445</v>
      </c>
      <c r="D323" s="15" t="s">
        <v>2</v>
      </c>
      <c r="E323" s="20" t="s">
        <v>30</v>
      </c>
      <c r="F323" s="39">
        <v>160</v>
      </c>
      <c r="G323" s="42"/>
      <c r="H323" s="201">
        <f>ROUND(G323*F323,2)</f>
        <v>0</v>
      </c>
      <c r="I323" s="58"/>
      <c r="J323" s="103"/>
    </row>
    <row r="324" spans="1:10" s="23" customFormat="1" ht="43.9" customHeight="1" x14ac:dyDescent="0.2">
      <c r="A324" s="163" t="s">
        <v>326</v>
      </c>
      <c r="B324" s="202" t="s">
        <v>38</v>
      </c>
      <c r="C324" s="19" t="s">
        <v>566</v>
      </c>
      <c r="D324" s="15" t="s">
        <v>2</v>
      </c>
      <c r="E324" s="20" t="s">
        <v>30</v>
      </c>
      <c r="F324" s="39">
        <v>20</v>
      </c>
      <c r="G324" s="42"/>
      <c r="H324" s="201">
        <f>ROUND(G324*F324,2)</f>
        <v>0</v>
      </c>
      <c r="I324" s="59"/>
      <c r="J324" s="103"/>
    </row>
    <row r="325" spans="1:10" s="23" customFormat="1" ht="35.25" customHeight="1" x14ac:dyDescent="0.2">
      <c r="A325" s="163" t="s">
        <v>320</v>
      </c>
      <c r="B325" s="200" t="s">
        <v>286</v>
      </c>
      <c r="C325" s="19" t="s">
        <v>321</v>
      </c>
      <c r="D325" s="15" t="s">
        <v>156</v>
      </c>
      <c r="E325" s="20"/>
      <c r="F325" s="39"/>
      <c r="G325" s="40"/>
      <c r="H325" s="201"/>
      <c r="I325" s="58"/>
      <c r="J325" s="103"/>
    </row>
    <row r="326" spans="1:10" s="23" customFormat="1" ht="43.9" customHeight="1" x14ac:dyDescent="0.2">
      <c r="A326" s="163" t="s">
        <v>322</v>
      </c>
      <c r="B326" s="202" t="s">
        <v>31</v>
      </c>
      <c r="C326" s="19" t="s">
        <v>446</v>
      </c>
      <c r="D326" s="15" t="s">
        <v>2</v>
      </c>
      <c r="E326" s="20" t="s">
        <v>30</v>
      </c>
      <c r="F326" s="39">
        <v>22</v>
      </c>
      <c r="G326" s="42"/>
      <c r="H326" s="201">
        <f t="shared" ref="H326:H328" si="41">ROUND(G326*F326,2)</f>
        <v>0</v>
      </c>
      <c r="I326" s="58"/>
      <c r="J326" s="103"/>
    </row>
    <row r="327" spans="1:10" s="23" customFormat="1" ht="43.9" customHeight="1" x14ac:dyDescent="0.2">
      <c r="A327" s="163" t="s">
        <v>323</v>
      </c>
      <c r="B327" s="202" t="s">
        <v>38</v>
      </c>
      <c r="C327" s="19" t="s">
        <v>447</v>
      </c>
      <c r="D327" s="15" t="s">
        <v>2</v>
      </c>
      <c r="E327" s="20" t="s">
        <v>30</v>
      </c>
      <c r="F327" s="39">
        <v>106</v>
      </c>
      <c r="G327" s="42"/>
      <c r="H327" s="201">
        <f t="shared" si="41"/>
        <v>0</v>
      </c>
      <c r="I327" s="58"/>
      <c r="J327" s="103"/>
    </row>
    <row r="328" spans="1:10" s="23" customFormat="1" ht="43.9" customHeight="1" x14ac:dyDescent="0.2">
      <c r="A328" s="163" t="s">
        <v>325</v>
      </c>
      <c r="B328" s="202" t="s">
        <v>48</v>
      </c>
      <c r="C328" s="19" t="s">
        <v>448</v>
      </c>
      <c r="D328" s="15" t="s">
        <v>2</v>
      </c>
      <c r="E328" s="20" t="s">
        <v>30</v>
      </c>
      <c r="F328" s="39">
        <v>24</v>
      </c>
      <c r="G328" s="42"/>
      <c r="H328" s="201">
        <f t="shared" si="41"/>
        <v>0</v>
      </c>
      <c r="I328" s="58"/>
      <c r="J328" s="103"/>
    </row>
    <row r="329" spans="1:10" s="23" customFormat="1" ht="30" customHeight="1" x14ac:dyDescent="0.2">
      <c r="A329" s="163" t="s">
        <v>39</v>
      </c>
      <c r="B329" s="200" t="s">
        <v>287</v>
      </c>
      <c r="C329" s="19" t="s">
        <v>40</v>
      </c>
      <c r="D329" s="15" t="s">
        <v>156</v>
      </c>
      <c r="E329" s="20"/>
      <c r="F329" s="39"/>
      <c r="G329" s="40"/>
      <c r="H329" s="201"/>
      <c r="I329" s="58"/>
      <c r="J329" s="103"/>
    </row>
    <row r="330" spans="1:10" s="23" customFormat="1" ht="30" customHeight="1" x14ac:dyDescent="0.2">
      <c r="A330" s="163" t="s">
        <v>41</v>
      </c>
      <c r="B330" s="202" t="s">
        <v>31</v>
      </c>
      <c r="C330" s="19" t="s">
        <v>42</v>
      </c>
      <c r="D330" s="15" t="s">
        <v>2</v>
      </c>
      <c r="E330" s="20" t="s">
        <v>37</v>
      </c>
      <c r="F330" s="39">
        <v>140</v>
      </c>
      <c r="G330" s="42"/>
      <c r="H330" s="201">
        <f>ROUND(G330*F330,2)</f>
        <v>0</v>
      </c>
      <c r="I330" s="58"/>
      <c r="J330" s="103"/>
    </row>
    <row r="331" spans="1:10" s="23" customFormat="1" ht="30" customHeight="1" x14ac:dyDescent="0.2">
      <c r="A331" s="163" t="s">
        <v>43</v>
      </c>
      <c r="B331" s="200" t="s">
        <v>288</v>
      </c>
      <c r="C331" s="19" t="s">
        <v>44</v>
      </c>
      <c r="D331" s="15" t="s">
        <v>156</v>
      </c>
      <c r="E331" s="20"/>
      <c r="F331" s="39"/>
      <c r="G331" s="40"/>
      <c r="H331" s="201"/>
      <c r="I331" s="58"/>
      <c r="J331" s="103"/>
    </row>
    <row r="332" spans="1:10" s="23" customFormat="1" ht="30" customHeight="1" x14ac:dyDescent="0.2">
      <c r="A332" s="164" t="s">
        <v>157</v>
      </c>
      <c r="B332" s="203" t="s">
        <v>31</v>
      </c>
      <c r="C332" s="44" t="s">
        <v>158</v>
      </c>
      <c r="D332" s="43" t="s">
        <v>2</v>
      </c>
      <c r="E332" s="43" t="s">
        <v>37</v>
      </c>
      <c r="F332" s="39">
        <v>70</v>
      </c>
      <c r="G332" s="42"/>
      <c r="H332" s="201">
        <f>ROUND(G332*F332,2)</f>
        <v>0</v>
      </c>
      <c r="I332" s="58"/>
      <c r="J332" s="103"/>
    </row>
    <row r="333" spans="1:10" s="23" customFormat="1" ht="30" customHeight="1" x14ac:dyDescent="0.2">
      <c r="A333" s="163" t="s">
        <v>45</v>
      </c>
      <c r="B333" s="202" t="s">
        <v>38</v>
      </c>
      <c r="C333" s="19" t="s">
        <v>46</v>
      </c>
      <c r="D333" s="15" t="s">
        <v>2</v>
      </c>
      <c r="E333" s="20" t="s">
        <v>37</v>
      </c>
      <c r="F333" s="39">
        <v>200</v>
      </c>
      <c r="G333" s="42"/>
      <c r="H333" s="201">
        <f>ROUND(G333*F333,2)</f>
        <v>0</v>
      </c>
      <c r="I333" s="58"/>
      <c r="J333" s="103"/>
    </row>
    <row r="334" spans="1:10" s="41" customFormat="1" ht="43.9" customHeight="1" x14ac:dyDescent="0.2">
      <c r="A334" s="163" t="s">
        <v>195</v>
      </c>
      <c r="B334" s="200" t="s">
        <v>289</v>
      </c>
      <c r="C334" s="19" t="s">
        <v>196</v>
      </c>
      <c r="D334" s="15" t="s">
        <v>558</v>
      </c>
      <c r="E334" s="20"/>
      <c r="F334" s="39"/>
      <c r="G334" s="40"/>
      <c r="H334" s="201"/>
      <c r="I334" s="58"/>
      <c r="J334" s="102"/>
    </row>
    <row r="335" spans="1:10" s="23" customFormat="1" ht="30" customHeight="1" x14ac:dyDescent="0.2">
      <c r="A335" s="163" t="s">
        <v>197</v>
      </c>
      <c r="B335" s="202" t="s">
        <v>31</v>
      </c>
      <c r="C335" s="19" t="s">
        <v>449</v>
      </c>
      <c r="D335" s="15" t="s">
        <v>198</v>
      </c>
      <c r="E335" s="20"/>
      <c r="F335" s="39"/>
      <c r="G335" s="40"/>
      <c r="H335" s="201"/>
      <c r="I335" s="58"/>
      <c r="J335" s="103"/>
    </row>
    <row r="336" spans="1:10" s="23" customFormat="1" ht="30" customHeight="1" x14ac:dyDescent="0.2">
      <c r="A336" s="163" t="s">
        <v>199</v>
      </c>
      <c r="B336" s="204" t="s">
        <v>92</v>
      </c>
      <c r="C336" s="19" t="s">
        <v>200</v>
      </c>
      <c r="D336" s="15"/>
      <c r="E336" s="20" t="s">
        <v>30</v>
      </c>
      <c r="F336" s="39">
        <v>18</v>
      </c>
      <c r="G336" s="42"/>
      <c r="H336" s="201">
        <f>ROUND(G336*F336,2)</f>
        <v>0</v>
      </c>
      <c r="I336" s="60"/>
      <c r="J336" s="103"/>
    </row>
    <row r="337" spans="1:10" s="23" customFormat="1" ht="30" customHeight="1" x14ac:dyDescent="0.2">
      <c r="A337" s="163" t="s">
        <v>201</v>
      </c>
      <c r="B337" s="204" t="s">
        <v>93</v>
      </c>
      <c r="C337" s="19" t="s">
        <v>202</v>
      </c>
      <c r="D337" s="15"/>
      <c r="E337" s="20" t="s">
        <v>30</v>
      </c>
      <c r="F337" s="39">
        <v>74</v>
      </c>
      <c r="G337" s="42"/>
      <c r="H337" s="201">
        <f>ROUND(G337*F337,2)</f>
        <v>0</v>
      </c>
      <c r="I337" s="58"/>
      <c r="J337" s="103"/>
    </row>
    <row r="338" spans="1:10" s="23" customFormat="1" ht="30" customHeight="1" x14ac:dyDescent="0.2">
      <c r="A338" s="163" t="s">
        <v>224</v>
      </c>
      <c r="B338" s="204" t="s">
        <v>94</v>
      </c>
      <c r="C338" s="19" t="s">
        <v>225</v>
      </c>
      <c r="D338" s="15" t="s">
        <v>2</v>
      </c>
      <c r="E338" s="20" t="s">
        <v>30</v>
      </c>
      <c r="F338" s="39">
        <v>58</v>
      </c>
      <c r="G338" s="42"/>
      <c r="H338" s="201">
        <f>ROUND(G338*F338,2)</f>
        <v>0</v>
      </c>
      <c r="I338" s="61"/>
      <c r="J338" s="103"/>
    </row>
    <row r="339" spans="1:10" s="41" customFormat="1" ht="43.9" customHeight="1" x14ac:dyDescent="0.2">
      <c r="A339" s="163" t="s">
        <v>226</v>
      </c>
      <c r="B339" s="200" t="s">
        <v>403</v>
      </c>
      <c r="C339" s="19" t="s">
        <v>228</v>
      </c>
      <c r="D339" s="15" t="s">
        <v>90</v>
      </c>
      <c r="E339" s="20" t="s">
        <v>30</v>
      </c>
      <c r="F339" s="50">
        <v>20</v>
      </c>
      <c r="G339" s="42"/>
      <c r="H339" s="201">
        <f t="shared" ref="H339:H341" si="42">ROUND(G339*F339,2)</f>
        <v>0</v>
      </c>
      <c r="I339" s="58"/>
      <c r="J339" s="102"/>
    </row>
    <row r="340" spans="1:10" s="23" customFormat="1" ht="30" customHeight="1" x14ac:dyDescent="0.2">
      <c r="A340" s="163" t="s">
        <v>292</v>
      </c>
      <c r="B340" s="200" t="s">
        <v>353</v>
      </c>
      <c r="C340" s="19" t="s">
        <v>293</v>
      </c>
      <c r="D340" s="15" t="s">
        <v>90</v>
      </c>
      <c r="E340" s="20" t="s">
        <v>30</v>
      </c>
      <c r="F340" s="39">
        <v>10</v>
      </c>
      <c r="G340" s="42"/>
      <c r="H340" s="201">
        <f t="shared" si="42"/>
        <v>0</v>
      </c>
      <c r="I340" s="58"/>
      <c r="J340" s="103"/>
    </row>
    <row r="341" spans="1:10" s="23" customFormat="1" ht="30" customHeight="1" x14ac:dyDescent="0.2">
      <c r="A341" s="163" t="s">
        <v>359</v>
      </c>
      <c r="B341" s="200" t="s">
        <v>436</v>
      </c>
      <c r="C341" s="19" t="s">
        <v>360</v>
      </c>
      <c r="D341" s="15" t="s">
        <v>90</v>
      </c>
      <c r="E341" s="20" t="s">
        <v>30</v>
      </c>
      <c r="F341" s="39">
        <v>10</v>
      </c>
      <c r="G341" s="42"/>
      <c r="H341" s="201">
        <f t="shared" si="42"/>
        <v>0</v>
      </c>
      <c r="I341" s="58"/>
      <c r="J341" s="103"/>
    </row>
    <row r="342" spans="1:10" s="23" customFormat="1" ht="36" customHeight="1" x14ac:dyDescent="0.2">
      <c r="A342" s="163" t="s">
        <v>95</v>
      </c>
      <c r="B342" s="200" t="s">
        <v>340</v>
      </c>
      <c r="C342" s="19" t="s">
        <v>49</v>
      </c>
      <c r="D342" s="15" t="s">
        <v>563</v>
      </c>
      <c r="E342" s="20"/>
      <c r="F342" s="39"/>
      <c r="G342" s="40"/>
      <c r="H342" s="201"/>
      <c r="I342" s="58"/>
      <c r="J342" s="103"/>
    </row>
    <row r="343" spans="1:10" s="23" customFormat="1" ht="30" customHeight="1" x14ac:dyDescent="0.2">
      <c r="A343" s="163" t="s">
        <v>278</v>
      </c>
      <c r="B343" s="202" t="s">
        <v>31</v>
      </c>
      <c r="C343" s="19" t="s">
        <v>450</v>
      </c>
      <c r="D343" s="15" t="s">
        <v>279</v>
      </c>
      <c r="E343" s="20"/>
      <c r="F343" s="39"/>
      <c r="G343" s="45"/>
      <c r="H343" s="201"/>
      <c r="I343" s="58"/>
      <c r="J343" s="103"/>
    </row>
    <row r="344" spans="1:10" s="23" customFormat="1" ht="30" customHeight="1" x14ac:dyDescent="0.2">
      <c r="A344" s="163" t="s">
        <v>327</v>
      </c>
      <c r="B344" s="205" t="s">
        <v>92</v>
      </c>
      <c r="C344" s="46" t="s">
        <v>290</v>
      </c>
      <c r="D344" s="38"/>
      <c r="E344" s="47" t="s">
        <v>47</v>
      </c>
      <c r="F344" s="48">
        <v>15</v>
      </c>
      <c r="G344" s="42"/>
      <c r="H344" s="206">
        <f>ROUND(G344*F344,2)</f>
        <v>0</v>
      </c>
      <c r="I344" s="62"/>
      <c r="J344" s="103"/>
    </row>
    <row r="345" spans="1:10" s="23" customFormat="1" ht="30" customHeight="1" x14ac:dyDescent="0.2">
      <c r="A345" s="163" t="s">
        <v>328</v>
      </c>
      <c r="B345" s="205" t="s">
        <v>93</v>
      </c>
      <c r="C345" s="46" t="s">
        <v>329</v>
      </c>
      <c r="D345" s="38"/>
      <c r="E345" s="47" t="s">
        <v>47</v>
      </c>
      <c r="F345" s="48">
        <v>124</v>
      </c>
      <c r="G345" s="42"/>
      <c r="H345" s="206">
        <f>ROUND(G345*F345,2)</f>
        <v>0</v>
      </c>
      <c r="I345" s="108"/>
      <c r="J345" s="103"/>
    </row>
    <row r="346" spans="1:10" s="23" customFormat="1" ht="30" customHeight="1" x14ac:dyDescent="0.2">
      <c r="A346" s="163" t="s">
        <v>330</v>
      </c>
      <c r="B346" s="205" t="s">
        <v>331</v>
      </c>
      <c r="C346" s="46" t="s">
        <v>332</v>
      </c>
      <c r="D346" s="38" t="s">
        <v>2</v>
      </c>
      <c r="E346" s="47" t="s">
        <v>47</v>
      </c>
      <c r="F346" s="48">
        <v>50</v>
      </c>
      <c r="G346" s="42"/>
      <c r="H346" s="206">
        <f>ROUND(G346*F346,2)</f>
        <v>0</v>
      </c>
      <c r="I346" s="62"/>
      <c r="J346" s="103"/>
    </row>
    <row r="347" spans="1:10" s="23" customFormat="1" ht="36" customHeight="1" x14ac:dyDescent="0.2">
      <c r="A347" s="163" t="s">
        <v>97</v>
      </c>
      <c r="B347" s="202" t="s">
        <v>38</v>
      </c>
      <c r="C347" s="19" t="s">
        <v>451</v>
      </c>
      <c r="D347" s="15" t="s">
        <v>98</v>
      </c>
      <c r="E347" s="20" t="s">
        <v>47</v>
      </c>
      <c r="F347" s="39">
        <v>54</v>
      </c>
      <c r="G347" s="42"/>
      <c r="H347" s="201">
        <f t="shared" ref="H347:H349" si="43">ROUND(G347*F347,2)</f>
        <v>0</v>
      </c>
      <c r="I347" s="58"/>
      <c r="J347" s="103"/>
    </row>
    <row r="348" spans="1:10" s="49" customFormat="1" ht="36.75" customHeight="1" x14ac:dyDescent="0.2">
      <c r="A348" s="163" t="s">
        <v>159</v>
      </c>
      <c r="B348" s="202" t="s">
        <v>48</v>
      </c>
      <c r="C348" s="19" t="s">
        <v>452</v>
      </c>
      <c r="D348" s="15" t="s">
        <v>99</v>
      </c>
      <c r="E348" s="20" t="s">
        <v>47</v>
      </c>
      <c r="F348" s="39">
        <v>60</v>
      </c>
      <c r="G348" s="42"/>
      <c r="H348" s="201">
        <f t="shared" si="43"/>
        <v>0</v>
      </c>
      <c r="I348" s="58"/>
      <c r="J348" s="104"/>
    </row>
    <row r="349" spans="1:10" s="23" customFormat="1" ht="43.9" customHeight="1" x14ac:dyDescent="0.2">
      <c r="A349" s="163" t="s">
        <v>208</v>
      </c>
      <c r="B349" s="200" t="s">
        <v>490</v>
      </c>
      <c r="C349" s="19" t="s">
        <v>209</v>
      </c>
      <c r="D349" s="15" t="s">
        <v>210</v>
      </c>
      <c r="E349" s="20" t="s">
        <v>30</v>
      </c>
      <c r="F349" s="39">
        <v>10</v>
      </c>
      <c r="G349" s="42"/>
      <c r="H349" s="201">
        <f t="shared" si="43"/>
        <v>0</v>
      </c>
      <c r="I349" s="58"/>
      <c r="J349" s="103"/>
    </row>
    <row r="350" spans="1:10" s="23" customFormat="1" ht="43.9" customHeight="1" x14ac:dyDescent="0.2">
      <c r="A350" s="163" t="s">
        <v>160</v>
      </c>
      <c r="B350" s="200" t="s">
        <v>491</v>
      </c>
      <c r="C350" s="19" t="s">
        <v>161</v>
      </c>
      <c r="D350" s="15" t="s">
        <v>333</v>
      </c>
      <c r="E350" s="63"/>
      <c r="F350" s="39"/>
      <c r="G350" s="40"/>
      <c r="H350" s="201"/>
      <c r="I350" s="58"/>
      <c r="J350" s="103"/>
    </row>
    <row r="351" spans="1:10" s="23" customFormat="1" ht="30" customHeight="1" x14ac:dyDescent="0.2">
      <c r="A351" s="163" t="s">
        <v>211</v>
      </c>
      <c r="B351" s="202" t="s">
        <v>31</v>
      </c>
      <c r="C351" s="19" t="s">
        <v>212</v>
      </c>
      <c r="D351" s="15"/>
      <c r="E351" s="20"/>
      <c r="F351" s="39"/>
      <c r="G351" s="40"/>
      <c r="H351" s="201"/>
      <c r="I351" s="58"/>
      <c r="J351" s="103"/>
    </row>
    <row r="352" spans="1:10" s="23" customFormat="1" ht="30" customHeight="1" x14ac:dyDescent="0.2">
      <c r="A352" s="163" t="s">
        <v>162</v>
      </c>
      <c r="B352" s="204" t="s">
        <v>92</v>
      </c>
      <c r="C352" s="19" t="s">
        <v>110</v>
      </c>
      <c r="D352" s="15"/>
      <c r="E352" s="20" t="s">
        <v>32</v>
      </c>
      <c r="F352" s="39">
        <v>355</v>
      </c>
      <c r="G352" s="42"/>
      <c r="H352" s="201">
        <f>ROUND(G352*F352,2)</f>
        <v>0</v>
      </c>
      <c r="I352" s="58"/>
      <c r="J352" s="103"/>
    </row>
    <row r="353" spans="1:10" s="23" customFormat="1" ht="30" customHeight="1" x14ac:dyDescent="0.2">
      <c r="A353" s="163" t="s">
        <v>163</v>
      </c>
      <c r="B353" s="202" t="s">
        <v>38</v>
      </c>
      <c r="C353" s="19" t="s">
        <v>65</v>
      </c>
      <c r="D353" s="15"/>
      <c r="E353" s="20"/>
      <c r="F353" s="39"/>
      <c r="G353" s="40"/>
      <c r="H353" s="201"/>
      <c r="I353" s="58"/>
      <c r="J353" s="103"/>
    </row>
    <row r="354" spans="1:10" s="23" customFormat="1" ht="30" customHeight="1" x14ac:dyDescent="0.2">
      <c r="A354" s="163" t="s">
        <v>164</v>
      </c>
      <c r="B354" s="204" t="s">
        <v>92</v>
      </c>
      <c r="C354" s="19" t="s">
        <v>110</v>
      </c>
      <c r="D354" s="15"/>
      <c r="E354" s="20" t="s">
        <v>32</v>
      </c>
      <c r="F354" s="39">
        <v>18</v>
      </c>
      <c r="G354" s="42"/>
      <c r="H354" s="201">
        <f>ROUND(G354*F354,2)</f>
        <v>0</v>
      </c>
      <c r="I354" s="58"/>
      <c r="J354" s="103"/>
    </row>
    <row r="355" spans="1:10" s="41" customFormat="1" ht="36" customHeight="1" x14ac:dyDescent="0.2">
      <c r="A355" s="163" t="s">
        <v>334</v>
      </c>
      <c r="B355" s="200" t="s">
        <v>492</v>
      </c>
      <c r="C355" s="19" t="s">
        <v>335</v>
      </c>
      <c r="D355" s="15" t="s">
        <v>565</v>
      </c>
      <c r="E355" s="20"/>
      <c r="F355" s="50"/>
      <c r="G355" s="45"/>
      <c r="H355" s="201">
        <f t="shared" ref="H355" si="44">ROUND(G355*F355,2)</f>
        <v>0</v>
      </c>
      <c r="I355" s="59"/>
      <c r="J355" s="102"/>
    </row>
    <row r="356" spans="1:10" s="41" customFormat="1" ht="25.5" customHeight="1" x14ac:dyDescent="0.2">
      <c r="A356" s="163" t="s">
        <v>336</v>
      </c>
      <c r="B356" s="202" t="s">
        <v>31</v>
      </c>
      <c r="C356" s="19" t="s">
        <v>337</v>
      </c>
      <c r="D356" s="15"/>
      <c r="E356" s="20" t="s">
        <v>30</v>
      </c>
      <c r="F356" s="50">
        <v>60</v>
      </c>
      <c r="G356" s="42"/>
      <c r="H356" s="201">
        <f t="shared" ref="H356:H357" si="45">ROUND(G356*F356,2)</f>
        <v>0</v>
      </c>
      <c r="I356" s="59"/>
      <c r="J356" s="102"/>
    </row>
    <row r="357" spans="1:10" s="23" customFormat="1" ht="30" customHeight="1" x14ac:dyDescent="0.2">
      <c r="A357" s="163" t="s">
        <v>104</v>
      </c>
      <c r="B357" s="200" t="s">
        <v>493</v>
      </c>
      <c r="C357" s="19" t="s">
        <v>106</v>
      </c>
      <c r="D357" s="15" t="s">
        <v>167</v>
      </c>
      <c r="E357" s="20" t="s">
        <v>37</v>
      </c>
      <c r="F357" s="50">
        <v>10</v>
      </c>
      <c r="G357" s="42"/>
      <c r="H357" s="201">
        <f t="shared" si="45"/>
        <v>0</v>
      </c>
      <c r="I357" s="58"/>
      <c r="J357" s="103"/>
    </row>
    <row r="358" spans="1:10" ht="36" customHeight="1" x14ac:dyDescent="0.2">
      <c r="A358" s="3"/>
      <c r="B358" s="207"/>
      <c r="C358" s="9" t="s">
        <v>21</v>
      </c>
      <c r="D358" s="118"/>
      <c r="E358" s="119"/>
      <c r="F358" s="123"/>
      <c r="G358" s="121"/>
      <c r="H358" s="199"/>
      <c r="J358" s="56"/>
    </row>
    <row r="359" spans="1:10" s="41" customFormat="1" ht="30" customHeight="1" x14ac:dyDescent="0.2">
      <c r="A359" s="162" t="s">
        <v>52</v>
      </c>
      <c r="B359" s="200" t="s">
        <v>438</v>
      </c>
      <c r="C359" s="19" t="s">
        <v>53</v>
      </c>
      <c r="D359" s="15" t="s">
        <v>112</v>
      </c>
      <c r="E359" s="20" t="s">
        <v>47</v>
      </c>
      <c r="F359" s="50">
        <v>1100</v>
      </c>
      <c r="G359" s="42"/>
      <c r="H359" s="201">
        <f>ROUND(G359*F359,2)</f>
        <v>0</v>
      </c>
      <c r="I359" s="58"/>
      <c r="J359" s="102"/>
    </row>
    <row r="360" spans="1:10" ht="48" customHeight="1" x14ac:dyDescent="0.2">
      <c r="A360" s="3"/>
      <c r="B360" s="207"/>
      <c r="C360" s="9" t="s">
        <v>22</v>
      </c>
      <c r="D360" s="118"/>
      <c r="E360" s="119"/>
      <c r="F360" s="123"/>
      <c r="G360" s="121"/>
      <c r="H360" s="199"/>
      <c r="J360" s="56"/>
    </row>
    <row r="361" spans="1:10" s="41" customFormat="1" ht="30" customHeight="1" x14ac:dyDescent="0.2">
      <c r="A361" s="162" t="s">
        <v>113</v>
      </c>
      <c r="B361" s="200" t="s">
        <v>494</v>
      </c>
      <c r="C361" s="19" t="s">
        <v>115</v>
      </c>
      <c r="D361" s="15" t="s">
        <v>116</v>
      </c>
      <c r="E361" s="20"/>
      <c r="F361" s="50"/>
      <c r="G361" s="40"/>
      <c r="H361" s="208"/>
      <c r="I361" s="58"/>
      <c r="J361" s="102"/>
    </row>
    <row r="362" spans="1:10" s="41" customFormat="1" ht="30" customHeight="1" x14ac:dyDescent="0.2">
      <c r="A362" s="162" t="s">
        <v>117</v>
      </c>
      <c r="B362" s="202" t="s">
        <v>31</v>
      </c>
      <c r="C362" s="19" t="s">
        <v>169</v>
      </c>
      <c r="D362" s="15"/>
      <c r="E362" s="20" t="s">
        <v>37</v>
      </c>
      <c r="F362" s="50">
        <v>1</v>
      </c>
      <c r="G362" s="42"/>
      <c r="H362" s="201">
        <f>ROUND(G362*F362,2)</f>
        <v>0</v>
      </c>
      <c r="I362" s="58"/>
      <c r="J362" s="102"/>
    </row>
    <row r="363" spans="1:10" s="41" customFormat="1" ht="30" customHeight="1" x14ac:dyDescent="0.2">
      <c r="A363" s="162" t="s">
        <v>146</v>
      </c>
      <c r="B363" s="200" t="s">
        <v>495</v>
      </c>
      <c r="C363" s="19" t="s">
        <v>147</v>
      </c>
      <c r="D363" s="15" t="s">
        <v>116</v>
      </c>
      <c r="E363" s="20"/>
      <c r="F363" s="50"/>
      <c r="G363" s="40"/>
      <c r="H363" s="208"/>
      <c r="I363" s="58"/>
      <c r="J363" s="102"/>
    </row>
    <row r="364" spans="1:10" s="41" customFormat="1" ht="30" customHeight="1" x14ac:dyDescent="0.2">
      <c r="A364" s="162" t="s">
        <v>148</v>
      </c>
      <c r="B364" s="202" t="s">
        <v>31</v>
      </c>
      <c r="C364" s="19" t="s">
        <v>149</v>
      </c>
      <c r="D364" s="15"/>
      <c r="E364" s="20" t="s">
        <v>37</v>
      </c>
      <c r="F364" s="50">
        <v>4</v>
      </c>
      <c r="G364" s="42"/>
      <c r="H364" s="201">
        <f>ROUND(G364*F364,2)</f>
        <v>0</v>
      </c>
      <c r="I364" s="58"/>
      <c r="J364" s="102"/>
    </row>
    <row r="365" spans="1:10" s="23" customFormat="1" ht="30" customHeight="1" x14ac:dyDescent="0.2">
      <c r="A365" s="162" t="s">
        <v>119</v>
      </c>
      <c r="B365" s="200" t="s">
        <v>496</v>
      </c>
      <c r="C365" s="19" t="s">
        <v>121</v>
      </c>
      <c r="D365" s="15" t="s">
        <v>116</v>
      </c>
      <c r="E365" s="20"/>
      <c r="F365" s="50"/>
      <c r="G365" s="40"/>
      <c r="H365" s="208"/>
      <c r="I365" s="58"/>
      <c r="J365" s="103"/>
    </row>
    <row r="366" spans="1:10" s="23" customFormat="1" ht="30" customHeight="1" x14ac:dyDescent="0.2">
      <c r="A366" s="162" t="s">
        <v>122</v>
      </c>
      <c r="B366" s="202" t="s">
        <v>31</v>
      </c>
      <c r="C366" s="19" t="s">
        <v>123</v>
      </c>
      <c r="D366" s="15"/>
      <c r="E366" s="20"/>
      <c r="F366" s="50"/>
      <c r="G366" s="40"/>
      <c r="H366" s="208"/>
      <c r="I366" s="58"/>
      <c r="J366" s="103"/>
    </row>
    <row r="367" spans="1:10" s="23" customFormat="1" ht="43.9" customHeight="1" x14ac:dyDescent="0.2">
      <c r="A367" s="162" t="s">
        <v>124</v>
      </c>
      <c r="B367" s="204" t="s">
        <v>92</v>
      </c>
      <c r="C367" s="19" t="s">
        <v>421</v>
      </c>
      <c r="D367" s="15"/>
      <c r="E367" s="20" t="s">
        <v>47</v>
      </c>
      <c r="F367" s="50">
        <v>9</v>
      </c>
      <c r="G367" s="100"/>
      <c r="H367" s="201">
        <f>ROUND(G367*F367,2)</f>
        <v>0</v>
      </c>
      <c r="I367" s="58"/>
      <c r="J367" s="103"/>
    </row>
    <row r="368" spans="1:10" s="23" customFormat="1" ht="30" customHeight="1" x14ac:dyDescent="0.2">
      <c r="A368" s="162" t="s">
        <v>150</v>
      </c>
      <c r="B368" s="200" t="s">
        <v>497</v>
      </c>
      <c r="C368" s="19" t="s">
        <v>151</v>
      </c>
      <c r="D368" s="15" t="s">
        <v>116</v>
      </c>
      <c r="E368" s="20" t="s">
        <v>47</v>
      </c>
      <c r="F368" s="50">
        <v>10</v>
      </c>
      <c r="G368" s="42"/>
      <c r="H368" s="201">
        <f>ROUND(G368*F368,2)</f>
        <v>0</v>
      </c>
      <c r="I368" s="58"/>
      <c r="J368" s="103"/>
    </row>
    <row r="369" spans="1:10" s="52" customFormat="1" ht="43.9" customHeight="1" x14ac:dyDescent="0.2">
      <c r="A369" s="162" t="s">
        <v>71</v>
      </c>
      <c r="B369" s="200" t="s">
        <v>498</v>
      </c>
      <c r="C369" s="31" t="s">
        <v>215</v>
      </c>
      <c r="D369" s="32" t="s">
        <v>217</v>
      </c>
      <c r="E369" s="20"/>
      <c r="F369" s="50"/>
      <c r="G369" s="40"/>
      <c r="H369" s="208"/>
      <c r="I369" s="58"/>
      <c r="J369" s="105"/>
    </row>
    <row r="370" spans="1:10" s="23" customFormat="1" ht="43.9" customHeight="1" x14ac:dyDescent="0.2">
      <c r="A370" s="162" t="s">
        <v>72</v>
      </c>
      <c r="B370" s="202" t="s">
        <v>31</v>
      </c>
      <c r="C370" s="25" t="s">
        <v>280</v>
      </c>
      <c r="D370" s="15"/>
      <c r="E370" s="20" t="s">
        <v>37</v>
      </c>
      <c r="F370" s="50">
        <v>4</v>
      </c>
      <c r="G370" s="42"/>
      <c r="H370" s="201">
        <f t="shared" ref="H370:H371" si="46">ROUND(G370*F370,2)</f>
        <v>0</v>
      </c>
      <c r="I370" s="59"/>
      <c r="J370" s="103"/>
    </row>
    <row r="371" spans="1:10" s="23" customFormat="1" ht="43.9" customHeight="1" x14ac:dyDescent="0.2">
      <c r="A371" s="162" t="s">
        <v>73</v>
      </c>
      <c r="B371" s="202" t="s">
        <v>38</v>
      </c>
      <c r="C371" s="25" t="s">
        <v>281</v>
      </c>
      <c r="D371" s="15"/>
      <c r="E371" s="20" t="s">
        <v>37</v>
      </c>
      <c r="F371" s="50">
        <v>4</v>
      </c>
      <c r="G371" s="42"/>
      <c r="H371" s="201">
        <f t="shared" si="46"/>
        <v>0</v>
      </c>
      <c r="I371" s="59"/>
      <c r="J371" s="103"/>
    </row>
    <row r="372" spans="1:10" s="52" customFormat="1" ht="39.950000000000003" customHeight="1" x14ac:dyDescent="0.2">
      <c r="A372" s="162" t="s">
        <v>339</v>
      </c>
      <c r="B372" s="200" t="s">
        <v>338</v>
      </c>
      <c r="C372" s="51" t="s">
        <v>341</v>
      </c>
      <c r="D372" s="15" t="s">
        <v>116</v>
      </c>
      <c r="E372" s="20"/>
      <c r="F372" s="50"/>
      <c r="G372" s="40"/>
      <c r="H372" s="208"/>
      <c r="I372" s="58"/>
      <c r="J372" s="105"/>
    </row>
    <row r="373" spans="1:10" s="52" customFormat="1" ht="30" customHeight="1" x14ac:dyDescent="0.2">
      <c r="A373" s="162" t="s">
        <v>342</v>
      </c>
      <c r="B373" s="202" t="s">
        <v>31</v>
      </c>
      <c r="C373" s="51" t="s">
        <v>343</v>
      </c>
      <c r="D373" s="15"/>
      <c r="E373" s="20" t="s">
        <v>37</v>
      </c>
      <c r="F373" s="50">
        <v>5</v>
      </c>
      <c r="G373" s="42"/>
      <c r="H373" s="201">
        <f>ROUND(G373*F373,2)</f>
        <v>0</v>
      </c>
      <c r="I373" s="58"/>
      <c r="J373" s="105"/>
    </row>
    <row r="374" spans="1:10" ht="36" customHeight="1" x14ac:dyDescent="0.2">
      <c r="A374" s="3"/>
      <c r="B374" s="209"/>
      <c r="C374" s="9" t="s">
        <v>23</v>
      </c>
      <c r="D374" s="118"/>
      <c r="E374" s="119"/>
      <c r="F374" s="123"/>
      <c r="G374" s="121"/>
      <c r="H374" s="199"/>
      <c r="J374" s="56"/>
    </row>
    <row r="375" spans="1:10" s="23" customFormat="1" ht="43.9" customHeight="1" x14ac:dyDescent="0.2">
      <c r="A375" s="162" t="s">
        <v>54</v>
      </c>
      <c r="B375" s="200" t="s">
        <v>499</v>
      </c>
      <c r="C375" s="25" t="s">
        <v>216</v>
      </c>
      <c r="D375" s="32" t="s">
        <v>217</v>
      </c>
      <c r="E375" s="20" t="s">
        <v>37</v>
      </c>
      <c r="F375" s="50">
        <v>2</v>
      </c>
      <c r="G375" s="42"/>
      <c r="H375" s="201">
        <f>ROUND(G375*F375,2)</f>
        <v>0</v>
      </c>
      <c r="I375" s="58"/>
      <c r="J375" s="103"/>
    </row>
    <row r="376" spans="1:10" s="23" customFormat="1" ht="30" customHeight="1" x14ac:dyDescent="0.2">
      <c r="A376" s="162" t="s">
        <v>66</v>
      </c>
      <c r="B376" s="200" t="s">
        <v>500</v>
      </c>
      <c r="C376" s="19" t="s">
        <v>74</v>
      </c>
      <c r="D376" s="15" t="s">
        <v>116</v>
      </c>
      <c r="E376" s="20"/>
      <c r="F376" s="50"/>
      <c r="G376" s="45"/>
      <c r="H376" s="208"/>
      <c r="I376" s="58"/>
      <c r="J376" s="103"/>
    </row>
    <row r="377" spans="1:10" s="23" customFormat="1" ht="30" customHeight="1" x14ac:dyDescent="0.2">
      <c r="A377" s="162" t="s">
        <v>75</v>
      </c>
      <c r="B377" s="202" t="s">
        <v>31</v>
      </c>
      <c r="C377" s="19" t="s">
        <v>132</v>
      </c>
      <c r="D377" s="15"/>
      <c r="E377" s="20" t="s">
        <v>67</v>
      </c>
      <c r="F377" s="71">
        <v>1.5</v>
      </c>
      <c r="G377" s="42"/>
      <c r="H377" s="201">
        <f>ROUND(G377*F377,2)</f>
        <v>0</v>
      </c>
      <c r="I377" s="58"/>
      <c r="J377" s="103"/>
    </row>
    <row r="378" spans="1:10" s="41" customFormat="1" ht="30" customHeight="1" x14ac:dyDescent="0.2">
      <c r="A378" s="162" t="s">
        <v>55</v>
      </c>
      <c r="B378" s="200" t="s">
        <v>373</v>
      </c>
      <c r="C378" s="25" t="s">
        <v>218</v>
      </c>
      <c r="D378" s="32" t="s">
        <v>217</v>
      </c>
      <c r="E378" s="20"/>
      <c r="F378" s="50"/>
      <c r="G378" s="40"/>
      <c r="H378" s="208"/>
      <c r="I378" s="58"/>
      <c r="J378" s="102"/>
    </row>
    <row r="379" spans="1:10" s="23" customFormat="1" ht="30" customHeight="1" x14ac:dyDescent="0.2">
      <c r="A379" s="162" t="s">
        <v>177</v>
      </c>
      <c r="B379" s="202" t="s">
        <v>31</v>
      </c>
      <c r="C379" s="19" t="s">
        <v>178</v>
      </c>
      <c r="D379" s="15"/>
      <c r="E379" s="20" t="s">
        <v>37</v>
      </c>
      <c r="F379" s="50">
        <v>2</v>
      </c>
      <c r="G379" s="42"/>
      <c r="H379" s="201">
        <f t="shared" ref="H379:H384" si="47">ROUND(G379*F379,2)</f>
        <v>0</v>
      </c>
      <c r="I379" s="58"/>
      <c r="J379" s="103"/>
    </row>
    <row r="380" spans="1:10" s="23" customFormat="1" ht="30" customHeight="1" x14ac:dyDescent="0.2">
      <c r="A380" s="162" t="s">
        <v>56</v>
      </c>
      <c r="B380" s="202" t="s">
        <v>38</v>
      </c>
      <c r="C380" s="19" t="s">
        <v>134</v>
      </c>
      <c r="D380" s="15"/>
      <c r="E380" s="20" t="s">
        <v>37</v>
      </c>
      <c r="F380" s="50">
        <v>6</v>
      </c>
      <c r="G380" s="42"/>
      <c r="H380" s="201">
        <f t="shared" si="47"/>
        <v>0</v>
      </c>
      <c r="I380" s="58"/>
      <c r="J380" s="103"/>
    </row>
    <row r="381" spans="1:10" s="41" customFormat="1" ht="30" customHeight="1" x14ac:dyDescent="0.2">
      <c r="A381" s="162" t="s">
        <v>68</v>
      </c>
      <c r="B381" s="200" t="s">
        <v>377</v>
      </c>
      <c r="C381" s="19" t="s">
        <v>76</v>
      </c>
      <c r="D381" s="32" t="s">
        <v>217</v>
      </c>
      <c r="E381" s="20" t="s">
        <v>37</v>
      </c>
      <c r="F381" s="50">
        <v>3</v>
      </c>
      <c r="G381" s="42"/>
      <c r="H381" s="201">
        <f t="shared" si="47"/>
        <v>0</v>
      </c>
      <c r="I381" s="58"/>
      <c r="J381" s="102"/>
    </row>
    <row r="382" spans="1:10" s="41" customFormat="1" ht="30" customHeight="1" x14ac:dyDescent="0.2">
      <c r="A382" s="162" t="s">
        <v>69</v>
      </c>
      <c r="B382" s="200" t="s">
        <v>501</v>
      </c>
      <c r="C382" s="19" t="s">
        <v>77</v>
      </c>
      <c r="D382" s="32" t="s">
        <v>217</v>
      </c>
      <c r="E382" s="20" t="s">
        <v>37</v>
      </c>
      <c r="F382" s="50">
        <v>3</v>
      </c>
      <c r="G382" s="42"/>
      <c r="H382" s="201">
        <f t="shared" si="47"/>
        <v>0</v>
      </c>
      <c r="I382" s="58"/>
      <c r="J382" s="102"/>
    </row>
    <row r="383" spans="1:10" s="23" customFormat="1" ht="30" customHeight="1" x14ac:dyDescent="0.2">
      <c r="A383" s="162" t="s">
        <v>70</v>
      </c>
      <c r="B383" s="200" t="s">
        <v>502</v>
      </c>
      <c r="C383" s="19" t="s">
        <v>78</v>
      </c>
      <c r="D383" s="32" t="s">
        <v>217</v>
      </c>
      <c r="E383" s="20" t="s">
        <v>37</v>
      </c>
      <c r="F383" s="50">
        <v>10</v>
      </c>
      <c r="G383" s="42"/>
      <c r="H383" s="201">
        <f t="shared" si="47"/>
        <v>0</v>
      </c>
      <c r="I383" s="58"/>
      <c r="J383" s="103"/>
    </row>
    <row r="384" spans="1:10" s="23" customFormat="1" ht="30" customHeight="1" x14ac:dyDescent="0.2">
      <c r="A384" s="165" t="s">
        <v>247</v>
      </c>
      <c r="B384" s="210" t="s">
        <v>503</v>
      </c>
      <c r="C384" s="25" t="s">
        <v>249</v>
      </c>
      <c r="D384" s="32" t="s">
        <v>217</v>
      </c>
      <c r="E384" s="53" t="s">
        <v>37</v>
      </c>
      <c r="F384" s="54">
        <v>10</v>
      </c>
      <c r="G384" s="55"/>
      <c r="H384" s="211">
        <f t="shared" si="47"/>
        <v>0</v>
      </c>
      <c r="I384" s="58"/>
      <c r="J384" s="103"/>
    </row>
    <row r="385" spans="1:10" ht="36" customHeight="1" x14ac:dyDescent="0.2">
      <c r="A385" s="3"/>
      <c r="B385" s="198"/>
      <c r="C385" s="9" t="s">
        <v>24</v>
      </c>
      <c r="D385" s="118"/>
      <c r="E385" s="122"/>
      <c r="F385" s="118"/>
      <c r="G385" s="121"/>
      <c r="H385" s="199"/>
      <c r="J385" s="56"/>
    </row>
    <row r="386" spans="1:10" s="41" customFormat="1" ht="30" customHeight="1" x14ac:dyDescent="0.2">
      <c r="A386" s="163" t="s">
        <v>58</v>
      </c>
      <c r="B386" s="200" t="s">
        <v>504</v>
      </c>
      <c r="C386" s="19" t="s">
        <v>59</v>
      </c>
      <c r="D386" s="15" t="s">
        <v>139</v>
      </c>
      <c r="E386" s="20"/>
      <c r="F386" s="39"/>
      <c r="G386" s="40"/>
      <c r="H386" s="201"/>
      <c r="I386" s="58"/>
      <c r="J386" s="102"/>
    </row>
    <row r="387" spans="1:10" s="23" customFormat="1" ht="30" customHeight="1" x14ac:dyDescent="0.2">
      <c r="A387" s="163" t="s">
        <v>140</v>
      </c>
      <c r="B387" s="202" t="s">
        <v>31</v>
      </c>
      <c r="C387" s="19" t="s">
        <v>141</v>
      </c>
      <c r="D387" s="15"/>
      <c r="E387" s="20" t="s">
        <v>30</v>
      </c>
      <c r="F387" s="39">
        <v>30</v>
      </c>
      <c r="G387" s="42"/>
      <c r="H387" s="201">
        <f>ROUND(G387*F387,2)</f>
        <v>0</v>
      </c>
      <c r="I387" s="63"/>
      <c r="J387" s="103"/>
    </row>
    <row r="388" spans="1:10" s="23" customFormat="1" ht="30" customHeight="1" x14ac:dyDescent="0.2">
      <c r="A388" s="163" t="s">
        <v>60</v>
      </c>
      <c r="B388" s="202" t="s">
        <v>38</v>
      </c>
      <c r="C388" s="19" t="s">
        <v>142</v>
      </c>
      <c r="D388" s="15"/>
      <c r="E388" s="20" t="s">
        <v>30</v>
      </c>
      <c r="F388" s="39">
        <v>550</v>
      </c>
      <c r="G388" s="42"/>
      <c r="H388" s="201">
        <f>ROUND(G388*F388,2)</f>
        <v>0</v>
      </c>
      <c r="I388" s="58"/>
      <c r="J388" s="103"/>
    </row>
    <row r="389" spans="1:10" ht="36" customHeight="1" x14ac:dyDescent="0.2">
      <c r="A389" s="3"/>
      <c r="B389" s="212"/>
      <c r="C389" s="9" t="s">
        <v>25</v>
      </c>
      <c r="D389" s="118"/>
      <c r="E389" s="119"/>
      <c r="F389" s="123"/>
      <c r="G389" s="121"/>
      <c r="H389" s="199"/>
      <c r="J389" s="56"/>
    </row>
    <row r="390" spans="1:10" s="23" customFormat="1" ht="30" customHeight="1" x14ac:dyDescent="0.2">
      <c r="A390" s="165"/>
      <c r="B390" s="210" t="s">
        <v>365</v>
      </c>
      <c r="C390" s="25" t="s">
        <v>355</v>
      </c>
      <c r="D390" s="32" t="s">
        <v>562</v>
      </c>
      <c r="E390" s="53" t="s">
        <v>37</v>
      </c>
      <c r="F390" s="54">
        <v>2</v>
      </c>
      <c r="G390" s="55"/>
      <c r="H390" s="211">
        <f t="shared" ref="H390" si="48">ROUND(G390*F390,2)</f>
        <v>0</v>
      </c>
      <c r="I390" s="58"/>
      <c r="J390" s="103"/>
    </row>
    <row r="391" spans="1:10" ht="30" customHeight="1" thickBot="1" x14ac:dyDescent="0.25">
      <c r="A391" s="166"/>
      <c r="B391" s="213" t="str">
        <f>B314</f>
        <v>E</v>
      </c>
      <c r="C391" s="138" t="str">
        <f>C314</f>
        <v>OAKVIEW AVENUE - HENDERSON HIGHWAY TO BRAZIER STREET, REHABILITATION</v>
      </c>
      <c r="D391" s="139"/>
      <c r="E391" s="139"/>
      <c r="F391" s="140"/>
      <c r="G391" s="114" t="s">
        <v>17</v>
      </c>
      <c r="H391" s="214">
        <f>SUM(H314:H390)</f>
        <v>0</v>
      </c>
      <c r="J391" s="56"/>
    </row>
    <row r="392" spans="1:10" s="12" customFormat="1" ht="30" customHeight="1" thickTop="1" x14ac:dyDescent="0.2">
      <c r="A392" s="11"/>
      <c r="B392" s="196" t="s">
        <v>193</v>
      </c>
      <c r="C392" s="135" t="s">
        <v>358</v>
      </c>
      <c r="D392" s="136"/>
      <c r="E392" s="136"/>
      <c r="F392" s="137"/>
      <c r="G392" s="125"/>
      <c r="H392" s="197" t="s">
        <v>2</v>
      </c>
      <c r="I392" s="57"/>
      <c r="J392" s="57"/>
    </row>
    <row r="393" spans="1:10" ht="36" customHeight="1" x14ac:dyDescent="0.2">
      <c r="A393" s="3"/>
      <c r="B393" s="198"/>
      <c r="C393" s="8" t="s">
        <v>19</v>
      </c>
      <c r="D393" s="118"/>
      <c r="E393" s="123" t="s">
        <v>2</v>
      </c>
      <c r="F393" s="123" t="s">
        <v>2</v>
      </c>
      <c r="G393" s="121" t="s">
        <v>2</v>
      </c>
      <c r="H393" s="199"/>
      <c r="J393" s="56"/>
    </row>
    <row r="394" spans="1:10" s="99" customFormat="1" ht="30" customHeight="1" x14ac:dyDescent="0.2">
      <c r="A394" s="168" t="s">
        <v>79</v>
      </c>
      <c r="B394" s="200" t="s">
        <v>311</v>
      </c>
      <c r="C394" s="19" t="s">
        <v>80</v>
      </c>
      <c r="D394" s="15" t="s">
        <v>564</v>
      </c>
      <c r="E394" s="20" t="s">
        <v>28</v>
      </c>
      <c r="F394" s="39">
        <v>15</v>
      </c>
      <c r="G394" s="100"/>
      <c r="H394" s="201">
        <f t="shared" ref="H394" si="49">ROUND(G394*F394,2)</f>
        <v>0</v>
      </c>
      <c r="I394" s="58"/>
      <c r="J394" s="106"/>
    </row>
    <row r="395" spans="1:10" s="41" customFormat="1" ht="38.450000000000003" customHeight="1" x14ac:dyDescent="0.2">
      <c r="A395" s="161" t="s">
        <v>33</v>
      </c>
      <c r="B395" s="200" t="s">
        <v>361</v>
      </c>
      <c r="C395" s="19" t="s">
        <v>34</v>
      </c>
      <c r="D395" s="38" t="s">
        <v>564</v>
      </c>
      <c r="E395" s="20"/>
      <c r="F395" s="39"/>
      <c r="G395" s="40"/>
      <c r="H395" s="201"/>
      <c r="I395" s="58"/>
      <c r="J395" s="102"/>
    </row>
    <row r="396" spans="1:10" s="99" customFormat="1" ht="30" customHeight="1" x14ac:dyDescent="0.2">
      <c r="A396" s="169" t="s">
        <v>315</v>
      </c>
      <c r="B396" s="202" t="s">
        <v>31</v>
      </c>
      <c r="C396" s="19" t="s">
        <v>444</v>
      </c>
      <c r="D396" s="15" t="s">
        <v>2</v>
      </c>
      <c r="E396" s="20" t="s">
        <v>28</v>
      </c>
      <c r="F396" s="39">
        <v>30</v>
      </c>
      <c r="G396" s="100"/>
      <c r="H396" s="201">
        <f t="shared" ref="H396:H398" si="50">ROUND(G396*F396,2)</f>
        <v>0</v>
      </c>
      <c r="I396" s="58"/>
      <c r="J396" s="106"/>
    </row>
    <row r="397" spans="1:10" s="23" customFormat="1" ht="30" customHeight="1" x14ac:dyDescent="0.2">
      <c r="A397" s="162" t="s">
        <v>35</v>
      </c>
      <c r="B397" s="200" t="s">
        <v>344</v>
      </c>
      <c r="C397" s="19" t="s">
        <v>36</v>
      </c>
      <c r="D397" s="38" t="s">
        <v>564</v>
      </c>
      <c r="E397" s="20" t="s">
        <v>30</v>
      </c>
      <c r="F397" s="39">
        <v>3200</v>
      </c>
      <c r="G397" s="42"/>
      <c r="H397" s="201">
        <f t="shared" si="50"/>
        <v>0</v>
      </c>
      <c r="I397" s="58"/>
      <c r="J397" s="103"/>
    </row>
    <row r="398" spans="1:10" s="23" customFormat="1" ht="30" customHeight="1" x14ac:dyDescent="0.2">
      <c r="A398" s="161" t="s">
        <v>362</v>
      </c>
      <c r="B398" s="200" t="s">
        <v>345</v>
      </c>
      <c r="C398" s="19" t="s">
        <v>363</v>
      </c>
      <c r="D398" s="38" t="s">
        <v>564</v>
      </c>
      <c r="E398" s="20" t="s">
        <v>30</v>
      </c>
      <c r="F398" s="39">
        <v>1620</v>
      </c>
      <c r="G398" s="42"/>
      <c r="H398" s="201">
        <f t="shared" si="50"/>
        <v>0</v>
      </c>
      <c r="I398" s="58"/>
      <c r="J398" s="103"/>
    </row>
    <row r="399" spans="1:10" ht="36" customHeight="1" x14ac:dyDescent="0.2">
      <c r="A399" s="3"/>
      <c r="B399" s="198"/>
      <c r="C399" s="9" t="s">
        <v>306</v>
      </c>
      <c r="D399" s="118"/>
      <c r="E399" s="122"/>
      <c r="F399" s="118"/>
      <c r="G399" s="121"/>
      <c r="H399" s="199"/>
      <c r="J399" s="56"/>
    </row>
    <row r="400" spans="1:10" s="23" customFormat="1" ht="35.25" customHeight="1" x14ac:dyDescent="0.2">
      <c r="A400" s="163" t="s">
        <v>320</v>
      </c>
      <c r="B400" s="200" t="s">
        <v>346</v>
      </c>
      <c r="C400" s="19" t="s">
        <v>321</v>
      </c>
      <c r="D400" s="15" t="s">
        <v>156</v>
      </c>
      <c r="E400" s="20"/>
      <c r="F400" s="39"/>
      <c r="G400" s="40"/>
      <c r="H400" s="201"/>
      <c r="I400" s="58"/>
      <c r="J400" s="103"/>
    </row>
    <row r="401" spans="1:10" s="23" customFormat="1" ht="43.9" customHeight="1" x14ac:dyDescent="0.2">
      <c r="A401" s="163" t="s">
        <v>322</v>
      </c>
      <c r="B401" s="202" t="s">
        <v>31</v>
      </c>
      <c r="C401" s="19" t="s">
        <v>454</v>
      </c>
      <c r="D401" s="15" t="s">
        <v>2</v>
      </c>
      <c r="E401" s="20" t="s">
        <v>30</v>
      </c>
      <c r="F401" s="39">
        <v>10</v>
      </c>
      <c r="G401" s="42"/>
      <c r="H401" s="201">
        <f t="shared" ref="H401" si="51">ROUND(G401*F401,2)</f>
        <v>0</v>
      </c>
      <c r="I401" s="58"/>
      <c r="J401" s="103"/>
    </row>
    <row r="402" spans="1:10" s="23" customFormat="1" ht="30" customHeight="1" x14ac:dyDescent="0.2">
      <c r="A402" s="163" t="s">
        <v>43</v>
      </c>
      <c r="B402" s="200" t="s">
        <v>347</v>
      </c>
      <c r="C402" s="19" t="s">
        <v>44</v>
      </c>
      <c r="D402" s="15" t="s">
        <v>156</v>
      </c>
      <c r="E402" s="20"/>
      <c r="F402" s="39"/>
      <c r="G402" s="40"/>
      <c r="H402" s="201"/>
      <c r="I402" s="58"/>
      <c r="J402" s="103"/>
    </row>
    <row r="403" spans="1:10" s="23" customFormat="1" ht="30" customHeight="1" x14ac:dyDescent="0.2">
      <c r="A403" s="164" t="s">
        <v>157</v>
      </c>
      <c r="B403" s="203" t="s">
        <v>31</v>
      </c>
      <c r="C403" s="44" t="s">
        <v>158</v>
      </c>
      <c r="D403" s="43" t="s">
        <v>2</v>
      </c>
      <c r="E403" s="43" t="s">
        <v>37</v>
      </c>
      <c r="F403" s="39">
        <v>50</v>
      </c>
      <c r="G403" s="42"/>
      <c r="H403" s="201">
        <f>ROUND(G403*F403,2)</f>
        <v>0</v>
      </c>
      <c r="I403" s="58"/>
      <c r="J403" s="103"/>
    </row>
    <row r="404" spans="1:10" s="41" customFormat="1" ht="43.9" customHeight="1" x14ac:dyDescent="0.2">
      <c r="A404" s="163" t="s">
        <v>195</v>
      </c>
      <c r="B404" s="200" t="s">
        <v>348</v>
      </c>
      <c r="C404" s="19" t="s">
        <v>196</v>
      </c>
      <c r="D404" s="15" t="s">
        <v>558</v>
      </c>
      <c r="E404" s="20"/>
      <c r="F404" s="39"/>
      <c r="G404" s="40"/>
      <c r="H404" s="201"/>
      <c r="I404" s="58"/>
      <c r="J404" s="102"/>
    </row>
    <row r="405" spans="1:10" s="23" customFormat="1" ht="30" customHeight="1" x14ac:dyDescent="0.2">
      <c r="A405" s="163" t="s">
        <v>197</v>
      </c>
      <c r="B405" s="202" t="s">
        <v>31</v>
      </c>
      <c r="C405" s="19" t="s">
        <v>449</v>
      </c>
      <c r="D405" s="15" t="s">
        <v>198</v>
      </c>
      <c r="E405" s="20"/>
      <c r="F405" s="39"/>
      <c r="G405" s="40"/>
      <c r="H405" s="201"/>
      <c r="I405" s="58"/>
      <c r="J405" s="103"/>
    </row>
    <row r="406" spans="1:10" s="23" customFormat="1" ht="30" customHeight="1" x14ac:dyDescent="0.2">
      <c r="A406" s="163" t="s">
        <v>199</v>
      </c>
      <c r="B406" s="204" t="s">
        <v>92</v>
      </c>
      <c r="C406" s="19" t="s">
        <v>200</v>
      </c>
      <c r="D406" s="15"/>
      <c r="E406" s="20" t="s">
        <v>30</v>
      </c>
      <c r="F406" s="39">
        <v>20</v>
      </c>
      <c r="G406" s="42"/>
      <c r="H406" s="201">
        <f>ROUND(G406*F406,2)</f>
        <v>0</v>
      </c>
      <c r="I406" s="60"/>
      <c r="J406" s="103"/>
    </row>
    <row r="407" spans="1:10" s="23" customFormat="1" ht="30" customHeight="1" x14ac:dyDescent="0.2">
      <c r="A407" s="163" t="s">
        <v>201</v>
      </c>
      <c r="B407" s="204" t="s">
        <v>93</v>
      </c>
      <c r="C407" s="19" t="s">
        <v>202</v>
      </c>
      <c r="D407" s="15"/>
      <c r="E407" s="20" t="s">
        <v>30</v>
      </c>
      <c r="F407" s="39">
        <v>20</v>
      </c>
      <c r="G407" s="42"/>
      <c r="H407" s="201">
        <f>ROUND(G407*F407,2)</f>
        <v>0</v>
      </c>
      <c r="I407" s="58"/>
      <c r="J407" s="103"/>
    </row>
    <row r="408" spans="1:10" s="41" customFormat="1" ht="30" customHeight="1" x14ac:dyDescent="0.2">
      <c r="A408" s="163" t="s">
        <v>203</v>
      </c>
      <c r="B408" s="200" t="s">
        <v>505</v>
      </c>
      <c r="C408" s="19" t="s">
        <v>204</v>
      </c>
      <c r="D408" s="15" t="s">
        <v>205</v>
      </c>
      <c r="E408" s="20"/>
      <c r="F408" s="39"/>
      <c r="G408" s="40"/>
      <c r="H408" s="201"/>
      <c r="I408" s="58"/>
      <c r="J408" s="102"/>
    </row>
    <row r="409" spans="1:10" s="101" customFormat="1" ht="30" customHeight="1" x14ac:dyDescent="0.2">
      <c r="A409" s="170" t="s">
        <v>430</v>
      </c>
      <c r="B409" s="202" t="s">
        <v>31</v>
      </c>
      <c r="C409" s="19" t="s">
        <v>431</v>
      </c>
      <c r="D409" s="15" t="s">
        <v>2</v>
      </c>
      <c r="E409" s="20" t="s">
        <v>47</v>
      </c>
      <c r="F409" s="39">
        <v>8</v>
      </c>
      <c r="G409" s="100"/>
      <c r="H409" s="201">
        <f t="shared" ref="H409" si="52">ROUND(G409*F409,2)</f>
        <v>0</v>
      </c>
      <c r="I409" s="59"/>
      <c r="J409" s="107"/>
    </row>
    <row r="410" spans="1:10" s="23" customFormat="1" ht="30" customHeight="1" x14ac:dyDescent="0.2">
      <c r="A410" s="163" t="s">
        <v>206</v>
      </c>
      <c r="B410" s="200" t="s">
        <v>506</v>
      </c>
      <c r="C410" s="19" t="s">
        <v>207</v>
      </c>
      <c r="D410" s="15" t="s">
        <v>205</v>
      </c>
      <c r="E410" s="20"/>
      <c r="F410" s="39"/>
      <c r="G410" s="40"/>
      <c r="H410" s="201"/>
      <c r="I410" s="58"/>
      <c r="J410" s="103"/>
    </row>
    <row r="411" spans="1:10" s="99" customFormat="1" ht="65.25" customHeight="1" x14ac:dyDescent="0.2">
      <c r="A411" s="170" t="s">
        <v>441</v>
      </c>
      <c r="B411" s="202" t="s">
        <v>31</v>
      </c>
      <c r="C411" s="19" t="s">
        <v>455</v>
      </c>
      <c r="D411" s="15" t="s">
        <v>296</v>
      </c>
      <c r="E411" s="20" t="s">
        <v>47</v>
      </c>
      <c r="F411" s="50">
        <v>20</v>
      </c>
      <c r="G411" s="100"/>
      <c r="H411" s="201">
        <f>ROUND(G411*F411,2)</f>
        <v>0</v>
      </c>
      <c r="I411" s="58"/>
      <c r="J411" s="106"/>
    </row>
    <row r="412" spans="1:10" s="41" customFormat="1" ht="69" customHeight="1" x14ac:dyDescent="0.2">
      <c r="A412" s="163" t="s">
        <v>440</v>
      </c>
      <c r="B412" s="202" t="s">
        <v>38</v>
      </c>
      <c r="C412" s="19" t="s">
        <v>456</v>
      </c>
      <c r="D412" s="15" t="s">
        <v>295</v>
      </c>
      <c r="E412" s="20" t="s">
        <v>47</v>
      </c>
      <c r="F412" s="50">
        <v>4</v>
      </c>
      <c r="G412" s="42"/>
      <c r="H412" s="201">
        <f>ROUND(G412*F412,2)</f>
        <v>0</v>
      </c>
      <c r="I412" s="58"/>
      <c r="J412" s="102"/>
    </row>
    <row r="413" spans="1:10" s="23" customFormat="1" ht="36" customHeight="1" x14ac:dyDescent="0.2">
      <c r="A413" s="163" t="s">
        <v>95</v>
      </c>
      <c r="B413" s="200" t="s">
        <v>507</v>
      </c>
      <c r="C413" s="19" t="s">
        <v>49</v>
      </c>
      <c r="D413" s="15" t="s">
        <v>563</v>
      </c>
      <c r="E413" s="20"/>
      <c r="F413" s="39"/>
      <c r="G413" s="40"/>
      <c r="H413" s="201"/>
      <c r="I413" s="58"/>
      <c r="J413" s="103"/>
    </row>
    <row r="414" spans="1:10" s="23" customFormat="1" ht="30" customHeight="1" x14ac:dyDescent="0.2">
      <c r="A414" s="163" t="s">
        <v>278</v>
      </c>
      <c r="B414" s="202" t="s">
        <v>31</v>
      </c>
      <c r="C414" s="19" t="s">
        <v>457</v>
      </c>
      <c r="D414" s="15" t="s">
        <v>279</v>
      </c>
      <c r="E414" s="20"/>
      <c r="F414" s="39"/>
      <c r="G414" s="45"/>
      <c r="H414" s="201"/>
      <c r="I414" s="58"/>
      <c r="J414" s="103"/>
    </row>
    <row r="415" spans="1:10" s="23" customFormat="1" ht="30" customHeight="1" x14ac:dyDescent="0.2">
      <c r="A415" s="163" t="s">
        <v>328</v>
      </c>
      <c r="B415" s="205" t="s">
        <v>92</v>
      </c>
      <c r="C415" s="46" t="s">
        <v>329</v>
      </c>
      <c r="D415" s="38"/>
      <c r="E415" s="47" t="s">
        <v>47</v>
      </c>
      <c r="F415" s="48">
        <v>20</v>
      </c>
      <c r="G415" s="42"/>
      <c r="H415" s="206">
        <f>ROUND(G415*F415,2)</f>
        <v>0</v>
      </c>
      <c r="I415" s="62"/>
      <c r="J415" s="103"/>
    </row>
    <row r="416" spans="1:10" s="23" customFormat="1" ht="36" customHeight="1" x14ac:dyDescent="0.2">
      <c r="A416" s="163" t="s">
        <v>97</v>
      </c>
      <c r="B416" s="202" t="s">
        <v>38</v>
      </c>
      <c r="C416" s="19" t="s">
        <v>459</v>
      </c>
      <c r="D416" s="15" t="s">
        <v>98</v>
      </c>
      <c r="E416" s="20" t="s">
        <v>47</v>
      </c>
      <c r="F416" s="39">
        <v>20</v>
      </c>
      <c r="G416" s="42"/>
      <c r="H416" s="201">
        <f t="shared" ref="H416:H417" si="53">ROUND(G416*F416,2)</f>
        <v>0</v>
      </c>
      <c r="I416" s="58"/>
      <c r="J416" s="103"/>
    </row>
    <row r="417" spans="1:10" s="49" customFormat="1" ht="36.75" customHeight="1" x14ac:dyDescent="0.2">
      <c r="A417" s="163" t="s">
        <v>159</v>
      </c>
      <c r="B417" s="202" t="s">
        <v>48</v>
      </c>
      <c r="C417" s="19" t="s">
        <v>458</v>
      </c>
      <c r="D417" s="15" t="s">
        <v>99</v>
      </c>
      <c r="E417" s="20" t="s">
        <v>47</v>
      </c>
      <c r="F417" s="39">
        <v>30</v>
      </c>
      <c r="G417" s="42"/>
      <c r="H417" s="201">
        <f t="shared" si="53"/>
        <v>0</v>
      </c>
      <c r="I417" s="58"/>
      <c r="J417" s="104"/>
    </row>
    <row r="418" spans="1:10" s="23" customFormat="1" ht="43.9" customHeight="1" x14ac:dyDescent="0.2">
      <c r="A418" s="163" t="s">
        <v>160</v>
      </c>
      <c r="B418" s="200" t="s">
        <v>350</v>
      </c>
      <c r="C418" s="19" t="s">
        <v>161</v>
      </c>
      <c r="D418" s="15" t="s">
        <v>333</v>
      </c>
      <c r="E418" s="63"/>
      <c r="F418" s="39"/>
      <c r="G418" s="40"/>
      <c r="H418" s="201"/>
      <c r="I418" s="58"/>
      <c r="J418" s="103"/>
    </row>
    <row r="419" spans="1:10" s="23" customFormat="1" ht="30" customHeight="1" x14ac:dyDescent="0.2">
      <c r="A419" s="163" t="s">
        <v>211</v>
      </c>
      <c r="B419" s="202" t="s">
        <v>31</v>
      </c>
      <c r="C419" s="19" t="s">
        <v>212</v>
      </c>
      <c r="D419" s="15"/>
      <c r="E419" s="20"/>
      <c r="F419" s="39"/>
      <c r="G419" s="40"/>
      <c r="H419" s="201"/>
      <c r="I419" s="58"/>
      <c r="J419" s="103"/>
    </row>
    <row r="420" spans="1:10" s="23" customFormat="1" ht="30" customHeight="1" x14ac:dyDescent="0.2">
      <c r="A420" s="163" t="s">
        <v>162</v>
      </c>
      <c r="B420" s="204" t="s">
        <v>92</v>
      </c>
      <c r="C420" s="19" t="s">
        <v>110</v>
      </c>
      <c r="D420" s="15"/>
      <c r="E420" s="20" t="s">
        <v>32</v>
      </c>
      <c r="F420" s="39">
        <v>1820</v>
      </c>
      <c r="G420" s="42"/>
      <c r="H420" s="201">
        <f>ROUND(G420*F420,2)</f>
        <v>0</v>
      </c>
      <c r="I420" s="58"/>
      <c r="J420" s="103"/>
    </row>
    <row r="421" spans="1:10" s="23" customFormat="1" ht="30" customHeight="1" x14ac:dyDescent="0.2">
      <c r="A421" s="163" t="s">
        <v>163</v>
      </c>
      <c r="B421" s="202" t="s">
        <v>38</v>
      </c>
      <c r="C421" s="19" t="s">
        <v>65</v>
      </c>
      <c r="D421" s="15"/>
      <c r="E421" s="20"/>
      <c r="F421" s="39"/>
      <c r="G421" s="40"/>
      <c r="H421" s="201"/>
      <c r="I421" s="58"/>
      <c r="J421" s="103"/>
    </row>
    <row r="422" spans="1:10" s="23" customFormat="1" ht="30" customHeight="1" x14ac:dyDescent="0.2">
      <c r="A422" s="163" t="s">
        <v>164</v>
      </c>
      <c r="B422" s="204" t="s">
        <v>92</v>
      </c>
      <c r="C422" s="19" t="s">
        <v>110</v>
      </c>
      <c r="D422" s="15"/>
      <c r="E422" s="20" t="s">
        <v>32</v>
      </c>
      <c r="F422" s="39">
        <v>18</v>
      </c>
      <c r="G422" s="42"/>
      <c r="H422" s="201">
        <f>ROUND(G422*F422,2)</f>
        <v>0</v>
      </c>
      <c r="I422" s="58"/>
      <c r="J422" s="103"/>
    </row>
    <row r="423" spans="1:10" s="41" customFormat="1" ht="30" customHeight="1" x14ac:dyDescent="0.2">
      <c r="A423" s="163" t="s">
        <v>100</v>
      </c>
      <c r="B423" s="200" t="s">
        <v>508</v>
      </c>
      <c r="C423" s="19" t="s">
        <v>102</v>
      </c>
      <c r="D423" s="15" t="s">
        <v>213</v>
      </c>
      <c r="E423" s="20"/>
      <c r="F423" s="39"/>
      <c r="G423" s="40"/>
      <c r="H423" s="201"/>
      <c r="I423" s="58"/>
      <c r="J423" s="102"/>
    </row>
    <row r="424" spans="1:10" s="23" customFormat="1" ht="30" customHeight="1" x14ac:dyDescent="0.2">
      <c r="A424" s="163" t="s">
        <v>103</v>
      </c>
      <c r="B424" s="202" t="s">
        <v>31</v>
      </c>
      <c r="C424" s="19" t="s">
        <v>214</v>
      </c>
      <c r="D424" s="15" t="s">
        <v>2</v>
      </c>
      <c r="E424" s="20" t="s">
        <v>30</v>
      </c>
      <c r="F424" s="39">
        <v>15770</v>
      </c>
      <c r="G424" s="42"/>
      <c r="H424" s="201">
        <f t="shared" ref="H424:H425" si="54">ROUND(G424*F424,2)</f>
        <v>0</v>
      </c>
      <c r="I424" s="58"/>
      <c r="J424" s="103"/>
    </row>
    <row r="425" spans="1:10" s="41" customFormat="1" ht="36" customHeight="1" x14ac:dyDescent="0.2">
      <c r="A425" s="163" t="s">
        <v>334</v>
      </c>
      <c r="B425" s="200" t="s">
        <v>509</v>
      </c>
      <c r="C425" s="19" t="s">
        <v>335</v>
      </c>
      <c r="D425" s="15" t="s">
        <v>565</v>
      </c>
      <c r="E425" s="20"/>
      <c r="F425" s="50"/>
      <c r="G425" s="45"/>
      <c r="H425" s="201">
        <f t="shared" si="54"/>
        <v>0</v>
      </c>
      <c r="I425" s="59"/>
      <c r="J425" s="102"/>
    </row>
    <row r="426" spans="1:10" s="41" customFormat="1" ht="25.5" customHeight="1" x14ac:dyDescent="0.2">
      <c r="A426" s="163" t="s">
        <v>336</v>
      </c>
      <c r="B426" s="202" t="s">
        <v>31</v>
      </c>
      <c r="C426" s="19" t="s">
        <v>337</v>
      </c>
      <c r="D426" s="15"/>
      <c r="E426" s="20" t="s">
        <v>30</v>
      </c>
      <c r="F426" s="50">
        <v>1100</v>
      </c>
      <c r="G426" s="42"/>
      <c r="H426" s="201">
        <f t="shared" ref="H426:H427" si="55">ROUND(G426*F426,2)</f>
        <v>0</v>
      </c>
      <c r="I426" s="59"/>
      <c r="J426" s="102"/>
    </row>
    <row r="427" spans="1:10" s="23" customFormat="1" ht="30" customHeight="1" thickBot="1" x14ac:dyDescent="0.25">
      <c r="A427" s="163" t="s">
        <v>104</v>
      </c>
      <c r="B427" s="200" t="s">
        <v>510</v>
      </c>
      <c r="C427" s="19" t="s">
        <v>106</v>
      </c>
      <c r="D427" s="15" t="s">
        <v>167</v>
      </c>
      <c r="E427" s="20" t="s">
        <v>37</v>
      </c>
      <c r="F427" s="50">
        <v>6</v>
      </c>
      <c r="G427" s="42"/>
      <c r="H427" s="201">
        <f t="shared" si="55"/>
        <v>0</v>
      </c>
      <c r="I427" s="58"/>
      <c r="J427" s="103"/>
    </row>
    <row r="428" spans="1:10" s="41" customFormat="1" ht="34.5" customHeight="1" thickTop="1" x14ac:dyDescent="0.25">
      <c r="A428" s="171"/>
      <c r="B428" s="217"/>
      <c r="C428" s="96" t="s">
        <v>168</v>
      </c>
      <c r="D428" s="97"/>
      <c r="E428" s="97"/>
      <c r="F428" s="97"/>
      <c r="G428" s="98"/>
      <c r="H428" s="218"/>
      <c r="I428" s="58"/>
      <c r="J428" s="102"/>
    </row>
    <row r="429" spans="1:10" s="99" customFormat="1" ht="41.25" customHeight="1" x14ac:dyDescent="0.2">
      <c r="A429" s="168" t="s">
        <v>152</v>
      </c>
      <c r="B429" s="200" t="s">
        <v>511</v>
      </c>
      <c r="C429" s="19" t="s">
        <v>449</v>
      </c>
      <c r="D429" s="15" t="s">
        <v>560</v>
      </c>
      <c r="E429" s="20" t="s">
        <v>30</v>
      </c>
      <c r="F429" s="50">
        <v>105</v>
      </c>
      <c r="G429" s="100"/>
      <c r="H429" s="201">
        <f t="shared" ref="H429" si="56">ROUND(G429*F429,2)</f>
        <v>0</v>
      </c>
      <c r="I429" s="59"/>
      <c r="J429" s="106"/>
    </row>
    <row r="430" spans="1:10" ht="36" customHeight="1" x14ac:dyDescent="0.2">
      <c r="A430" s="3"/>
      <c r="B430" s="207"/>
      <c r="C430" s="9" t="s">
        <v>21</v>
      </c>
      <c r="D430" s="118"/>
      <c r="E430" s="119"/>
      <c r="F430" s="123"/>
      <c r="G430" s="121"/>
      <c r="H430" s="199"/>
      <c r="J430" s="56"/>
    </row>
    <row r="431" spans="1:10" s="41" customFormat="1" ht="30" customHeight="1" x14ac:dyDescent="0.2">
      <c r="A431" s="162" t="s">
        <v>52</v>
      </c>
      <c r="B431" s="200" t="s">
        <v>512</v>
      </c>
      <c r="C431" s="19" t="s">
        <v>53</v>
      </c>
      <c r="D431" s="15" t="s">
        <v>112</v>
      </c>
      <c r="E431" s="20" t="s">
        <v>47</v>
      </c>
      <c r="F431" s="50">
        <v>4400</v>
      </c>
      <c r="G431" s="42"/>
      <c r="H431" s="201">
        <f>ROUND(G431*F431,2)</f>
        <v>0</v>
      </c>
      <c r="I431" s="58"/>
      <c r="J431" s="102"/>
    </row>
    <row r="432" spans="1:10" ht="48" customHeight="1" x14ac:dyDescent="0.2">
      <c r="A432" s="3"/>
      <c r="B432" s="207"/>
      <c r="C432" s="9" t="s">
        <v>22</v>
      </c>
      <c r="D432" s="118"/>
      <c r="E432" s="119"/>
      <c r="F432" s="123"/>
      <c r="G432" s="121"/>
      <c r="H432" s="199"/>
      <c r="J432" s="56"/>
    </row>
    <row r="433" spans="1:10" s="23" customFormat="1" ht="30" customHeight="1" x14ac:dyDescent="0.2">
      <c r="A433" s="162" t="s">
        <v>119</v>
      </c>
      <c r="B433" s="200" t="s">
        <v>513</v>
      </c>
      <c r="C433" s="19" t="s">
        <v>121</v>
      </c>
      <c r="D433" s="15" t="s">
        <v>116</v>
      </c>
      <c r="E433" s="20"/>
      <c r="F433" s="50"/>
      <c r="G433" s="40"/>
      <c r="H433" s="208"/>
      <c r="I433" s="58"/>
      <c r="J433" s="103"/>
    </row>
    <row r="434" spans="1:10" s="23" customFormat="1" ht="30" customHeight="1" x14ac:dyDescent="0.2">
      <c r="A434" s="162" t="s">
        <v>122</v>
      </c>
      <c r="B434" s="202" t="s">
        <v>31</v>
      </c>
      <c r="C434" s="19" t="s">
        <v>170</v>
      </c>
      <c r="D434" s="15"/>
      <c r="E434" s="20"/>
      <c r="F434" s="50"/>
      <c r="G434" s="40"/>
      <c r="H434" s="208"/>
      <c r="I434" s="58"/>
      <c r="J434" s="103"/>
    </row>
    <row r="435" spans="1:10" s="23" customFormat="1" ht="43.9" customHeight="1" x14ac:dyDescent="0.2">
      <c r="A435" s="162" t="s">
        <v>124</v>
      </c>
      <c r="B435" s="204" t="s">
        <v>92</v>
      </c>
      <c r="C435" s="19" t="s">
        <v>421</v>
      </c>
      <c r="D435" s="15"/>
      <c r="E435" s="20" t="s">
        <v>47</v>
      </c>
      <c r="F435" s="50">
        <v>6</v>
      </c>
      <c r="G435" s="100"/>
      <c r="H435" s="201">
        <f>ROUND(G435*F435,2)</f>
        <v>0</v>
      </c>
      <c r="I435" s="58"/>
      <c r="J435" s="103"/>
    </row>
    <row r="436" spans="1:10" s="52" customFormat="1" ht="43.9" customHeight="1" x14ac:dyDescent="0.2">
      <c r="A436" s="162" t="s">
        <v>71</v>
      </c>
      <c r="B436" s="200" t="s">
        <v>514</v>
      </c>
      <c r="C436" s="31" t="s">
        <v>215</v>
      </c>
      <c r="D436" s="32" t="s">
        <v>217</v>
      </c>
      <c r="E436" s="20"/>
      <c r="F436" s="50"/>
      <c r="G436" s="40"/>
      <c r="H436" s="208"/>
      <c r="I436" s="58"/>
      <c r="J436" s="105"/>
    </row>
    <row r="437" spans="1:10" s="23" customFormat="1" ht="43.9" customHeight="1" x14ac:dyDescent="0.2">
      <c r="A437" s="162" t="s">
        <v>72</v>
      </c>
      <c r="B437" s="202" t="s">
        <v>31</v>
      </c>
      <c r="C437" s="25" t="s">
        <v>280</v>
      </c>
      <c r="D437" s="15"/>
      <c r="E437" s="20" t="s">
        <v>37</v>
      </c>
      <c r="F437" s="50">
        <v>2</v>
      </c>
      <c r="G437" s="42"/>
      <c r="H437" s="201">
        <f t="shared" ref="H437:H447" si="57">ROUND(G437*F437,2)</f>
        <v>0</v>
      </c>
      <c r="I437" s="59"/>
      <c r="J437" s="103"/>
    </row>
    <row r="438" spans="1:10" s="23" customFormat="1" ht="43.9" customHeight="1" x14ac:dyDescent="0.2">
      <c r="A438" s="162" t="s">
        <v>73</v>
      </c>
      <c r="B438" s="202" t="s">
        <v>38</v>
      </c>
      <c r="C438" s="25" t="s">
        <v>281</v>
      </c>
      <c r="D438" s="15"/>
      <c r="E438" s="20" t="s">
        <v>37</v>
      </c>
      <c r="F438" s="50">
        <v>2</v>
      </c>
      <c r="G438" s="42"/>
      <c r="H438" s="201">
        <f t="shared" si="57"/>
        <v>0</v>
      </c>
      <c r="I438" s="59"/>
      <c r="J438" s="103"/>
    </row>
    <row r="439" spans="1:10" s="52" customFormat="1" ht="30" customHeight="1" x14ac:dyDescent="0.2">
      <c r="A439" s="162" t="s">
        <v>372</v>
      </c>
      <c r="B439" s="200" t="s">
        <v>515</v>
      </c>
      <c r="C439" s="51" t="s">
        <v>374</v>
      </c>
      <c r="D439" s="15" t="s">
        <v>367</v>
      </c>
      <c r="E439" s="20"/>
      <c r="F439" s="50"/>
      <c r="G439" s="40"/>
      <c r="H439" s="208"/>
      <c r="I439" s="58"/>
      <c r="J439" s="105"/>
    </row>
    <row r="440" spans="1:10" s="23" customFormat="1" ht="30" customHeight="1" x14ac:dyDescent="0.2">
      <c r="A440" s="162" t="s">
        <v>375</v>
      </c>
      <c r="B440" s="202" t="s">
        <v>31</v>
      </c>
      <c r="C440" s="19" t="s">
        <v>460</v>
      </c>
      <c r="D440" s="15"/>
      <c r="E440" s="20" t="s">
        <v>47</v>
      </c>
      <c r="F440" s="50">
        <v>40</v>
      </c>
      <c r="G440" s="42"/>
      <c r="H440" s="201">
        <f t="shared" ref="H440:H441" si="58">ROUND(G440*F440,2)</f>
        <v>0</v>
      </c>
      <c r="I440" s="58"/>
      <c r="J440" s="103"/>
    </row>
    <row r="441" spans="1:10" s="23" customFormat="1" ht="30" customHeight="1" x14ac:dyDescent="0.2">
      <c r="A441" s="162" t="s">
        <v>380</v>
      </c>
      <c r="B441" s="202" t="s">
        <v>38</v>
      </c>
      <c r="C441" s="19" t="s">
        <v>461</v>
      </c>
      <c r="D441" s="15"/>
      <c r="E441" s="20" t="s">
        <v>47</v>
      </c>
      <c r="F441" s="50">
        <v>21</v>
      </c>
      <c r="G441" s="42"/>
      <c r="H441" s="201">
        <f t="shared" si="58"/>
        <v>0</v>
      </c>
      <c r="I441" s="58"/>
      <c r="J441" s="103"/>
    </row>
    <row r="442" spans="1:10" s="52" customFormat="1" ht="30" customHeight="1" x14ac:dyDescent="0.2">
      <c r="A442" s="162" t="s">
        <v>376</v>
      </c>
      <c r="B442" s="200" t="s">
        <v>516</v>
      </c>
      <c r="C442" s="51" t="s">
        <v>378</v>
      </c>
      <c r="D442" s="15" t="s">
        <v>367</v>
      </c>
      <c r="E442" s="20"/>
      <c r="F442" s="50"/>
      <c r="G442" s="40"/>
      <c r="H442" s="208"/>
      <c r="I442" s="58"/>
      <c r="J442" s="105"/>
    </row>
    <row r="443" spans="1:10" s="23" customFormat="1" ht="30" customHeight="1" x14ac:dyDescent="0.2">
      <c r="A443" s="162" t="s">
        <v>379</v>
      </c>
      <c r="B443" s="202" t="s">
        <v>31</v>
      </c>
      <c r="C443" s="19" t="s">
        <v>460</v>
      </c>
      <c r="D443" s="15"/>
      <c r="E443" s="20" t="s">
        <v>47</v>
      </c>
      <c r="F443" s="50">
        <v>40</v>
      </c>
      <c r="G443" s="42"/>
      <c r="H443" s="201">
        <f t="shared" ref="H443:H444" si="59">ROUND(G443*F443,2)</f>
        <v>0</v>
      </c>
      <c r="I443" s="58"/>
      <c r="J443" s="103"/>
    </row>
    <row r="444" spans="1:10" s="23" customFormat="1" ht="30" customHeight="1" x14ac:dyDescent="0.2">
      <c r="A444" s="162" t="s">
        <v>381</v>
      </c>
      <c r="B444" s="202" t="s">
        <v>38</v>
      </c>
      <c r="C444" s="19" t="s">
        <v>461</v>
      </c>
      <c r="D444" s="15"/>
      <c r="E444" s="20" t="s">
        <v>47</v>
      </c>
      <c r="F444" s="50">
        <v>21</v>
      </c>
      <c r="G444" s="42"/>
      <c r="H444" s="201">
        <f t="shared" si="59"/>
        <v>0</v>
      </c>
      <c r="I444" s="58"/>
      <c r="J444" s="103"/>
    </row>
    <row r="445" spans="1:10" s="41" customFormat="1" ht="42.6" customHeight="1" x14ac:dyDescent="0.2">
      <c r="A445" s="162" t="s">
        <v>364</v>
      </c>
      <c r="B445" s="200" t="s">
        <v>517</v>
      </c>
      <c r="C445" s="19" t="s">
        <v>366</v>
      </c>
      <c r="D445" s="15" t="s">
        <v>367</v>
      </c>
      <c r="E445" s="20" t="s">
        <v>47</v>
      </c>
      <c r="F445" s="50">
        <v>61</v>
      </c>
      <c r="G445" s="42"/>
      <c r="H445" s="201">
        <f t="shared" si="57"/>
        <v>0</v>
      </c>
      <c r="I445" s="58"/>
      <c r="J445" s="102"/>
    </row>
    <row r="446" spans="1:10" s="41" customFormat="1" ht="42.6" customHeight="1" x14ac:dyDescent="0.2">
      <c r="A446" s="162" t="s">
        <v>368</v>
      </c>
      <c r="B446" s="200" t="s">
        <v>420</v>
      </c>
      <c r="C446" s="19" t="s">
        <v>369</v>
      </c>
      <c r="D446" s="15" t="s">
        <v>367</v>
      </c>
      <c r="E446" s="20" t="s">
        <v>47</v>
      </c>
      <c r="F446" s="50">
        <v>61</v>
      </c>
      <c r="G446" s="42"/>
      <c r="H446" s="201">
        <f t="shared" si="57"/>
        <v>0</v>
      </c>
      <c r="I446" s="58"/>
      <c r="J446" s="102"/>
    </row>
    <row r="447" spans="1:10" s="52" customFormat="1" ht="30" customHeight="1" x14ac:dyDescent="0.2">
      <c r="A447" s="162" t="s">
        <v>370</v>
      </c>
      <c r="B447" s="219" t="s">
        <v>518</v>
      </c>
      <c r="C447" s="26" t="s">
        <v>371</v>
      </c>
      <c r="D447" s="38" t="s">
        <v>367</v>
      </c>
      <c r="E447" s="20" t="s">
        <v>37</v>
      </c>
      <c r="F447" s="50">
        <v>6</v>
      </c>
      <c r="G447" s="42"/>
      <c r="H447" s="201">
        <f t="shared" si="57"/>
        <v>0</v>
      </c>
      <c r="I447" s="59"/>
      <c r="J447" s="105"/>
    </row>
    <row r="448" spans="1:10" ht="36" customHeight="1" x14ac:dyDescent="0.2">
      <c r="A448" s="3"/>
      <c r="B448" s="209"/>
      <c r="C448" s="9" t="s">
        <v>23</v>
      </c>
      <c r="D448" s="118"/>
      <c r="E448" s="119"/>
      <c r="F448" s="123"/>
      <c r="G448" s="121"/>
      <c r="H448" s="199"/>
      <c r="J448" s="56"/>
    </row>
    <row r="449" spans="1:15" s="23" customFormat="1" ht="43.9" customHeight="1" x14ac:dyDescent="0.2">
      <c r="A449" s="162" t="s">
        <v>54</v>
      </c>
      <c r="B449" s="200" t="s">
        <v>519</v>
      </c>
      <c r="C449" s="25" t="s">
        <v>216</v>
      </c>
      <c r="D449" s="32" t="s">
        <v>217</v>
      </c>
      <c r="E449" s="20" t="s">
        <v>37</v>
      </c>
      <c r="F449" s="50">
        <v>3</v>
      </c>
      <c r="G449" s="42"/>
      <c r="H449" s="201">
        <f>ROUND(G449*F449,2)</f>
        <v>0</v>
      </c>
      <c r="I449" s="58"/>
      <c r="J449" s="103"/>
    </row>
    <row r="450" spans="1:15" s="41" customFormat="1" ht="30" customHeight="1" x14ac:dyDescent="0.2">
      <c r="A450" s="162" t="s">
        <v>55</v>
      </c>
      <c r="B450" s="200" t="s">
        <v>520</v>
      </c>
      <c r="C450" s="25" t="s">
        <v>218</v>
      </c>
      <c r="D450" s="32" t="s">
        <v>217</v>
      </c>
      <c r="E450" s="20"/>
      <c r="F450" s="50"/>
      <c r="G450" s="40"/>
      <c r="H450" s="208"/>
      <c r="I450" s="58"/>
      <c r="J450" s="102"/>
    </row>
    <row r="451" spans="1:15" s="23" customFormat="1" ht="30" customHeight="1" x14ac:dyDescent="0.2">
      <c r="A451" s="162" t="s">
        <v>56</v>
      </c>
      <c r="B451" s="202" t="s">
        <v>31</v>
      </c>
      <c r="C451" s="19" t="s">
        <v>134</v>
      </c>
      <c r="D451" s="15"/>
      <c r="E451" s="20" t="s">
        <v>37</v>
      </c>
      <c r="F451" s="50">
        <v>5</v>
      </c>
      <c r="G451" s="42"/>
      <c r="H451" s="201">
        <f t="shared" ref="H451:H453" si="60">ROUND(G451*F451,2)</f>
        <v>0</v>
      </c>
      <c r="I451" s="58"/>
      <c r="J451" s="103"/>
    </row>
    <row r="452" spans="1:15" s="41" customFormat="1" ht="30" customHeight="1" x14ac:dyDescent="0.2">
      <c r="A452" s="162" t="s">
        <v>68</v>
      </c>
      <c r="B452" s="200" t="s">
        <v>521</v>
      </c>
      <c r="C452" s="19" t="s">
        <v>76</v>
      </c>
      <c r="D452" s="32" t="s">
        <v>217</v>
      </c>
      <c r="E452" s="20" t="s">
        <v>37</v>
      </c>
      <c r="F452" s="50">
        <v>6</v>
      </c>
      <c r="G452" s="42"/>
      <c r="H452" s="201">
        <f t="shared" si="60"/>
        <v>0</v>
      </c>
      <c r="I452" s="58"/>
      <c r="J452" s="102"/>
    </row>
    <row r="453" spans="1:15" s="41" customFormat="1" ht="30" customHeight="1" x14ac:dyDescent="0.2">
      <c r="A453" s="162" t="s">
        <v>69</v>
      </c>
      <c r="B453" s="200" t="s">
        <v>522</v>
      </c>
      <c r="C453" s="19" t="s">
        <v>77</v>
      </c>
      <c r="D453" s="32" t="s">
        <v>217</v>
      </c>
      <c r="E453" s="20" t="s">
        <v>37</v>
      </c>
      <c r="F453" s="50">
        <v>6</v>
      </c>
      <c r="G453" s="42"/>
      <c r="H453" s="201">
        <f t="shared" si="60"/>
        <v>0</v>
      </c>
      <c r="I453" s="58"/>
      <c r="J453" s="102"/>
    </row>
    <row r="454" spans="1:15" ht="36" customHeight="1" x14ac:dyDescent="0.2">
      <c r="A454" s="3"/>
      <c r="B454" s="198"/>
      <c r="C454" s="9" t="s">
        <v>24</v>
      </c>
      <c r="D454" s="118"/>
      <c r="E454" s="122"/>
      <c r="F454" s="118"/>
      <c r="G454" s="121"/>
      <c r="H454" s="199"/>
      <c r="J454" s="56"/>
    </row>
    <row r="455" spans="1:15" s="41" customFormat="1" ht="30" customHeight="1" x14ac:dyDescent="0.2">
      <c r="A455" s="163" t="s">
        <v>58</v>
      </c>
      <c r="B455" s="200" t="s">
        <v>523</v>
      </c>
      <c r="C455" s="19" t="s">
        <v>59</v>
      </c>
      <c r="D455" s="15" t="s">
        <v>139</v>
      </c>
      <c r="E455" s="20"/>
      <c r="F455" s="39"/>
      <c r="G455" s="40"/>
      <c r="H455" s="201"/>
      <c r="I455" s="58"/>
      <c r="J455" s="102"/>
    </row>
    <row r="456" spans="1:15" s="23" customFormat="1" ht="30" customHeight="1" x14ac:dyDescent="0.2">
      <c r="A456" s="163" t="s">
        <v>60</v>
      </c>
      <c r="B456" s="202" t="s">
        <v>31</v>
      </c>
      <c r="C456" s="19" t="s">
        <v>142</v>
      </c>
      <c r="D456" s="15"/>
      <c r="E456" s="20" t="s">
        <v>30</v>
      </c>
      <c r="F456" s="39">
        <v>3200</v>
      </c>
      <c r="G456" s="42"/>
      <c r="H456" s="201">
        <f>ROUND(G456*F456,2)</f>
        <v>0</v>
      </c>
      <c r="I456" s="58"/>
      <c r="J456" s="103"/>
    </row>
    <row r="457" spans="1:15" ht="30" customHeight="1" thickBot="1" x14ac:dyDescent="0.25">
      <c r="A457" s="166"/>
      <c r="B457" s="213" t="str">
        <f>B392</f>
        <v>F</v>
      </c>
      <c r="C457" s="138" t="str">
        <f>C392</f>
        <v>RALEIGH STREET - GILMORE AVENUE TO GLENWAY AVENUE, ASPHALT RESURFACE</v>
      </c>
      <c r="D457" s="139"/>
      <c r="E457" s="139"/>
      <c r="F457" s="140"/>
      <c r="G457" s="114" t="s">
        <v>17</v>
      </c>
      <c r="H457" s="214">
        <f>SUM(H392:H456)</f>
        <v>0</v>
      </c>
      <c r="J457" s="56"/>
    </row>
    <row r="458" spans="1:15" s="12" customFormat="1" ht="30" customHeight="1" thickTop="1" x14ac:dyDescent="0.2">
      <c r="A458" s="11"/>
      <c r="B458" s="196" t="s">
        <v>309</v>
      </c>
      <c r="C458" s="147" t="s">
        <v>179</v>
      </c>
      <c r="D458" s="148"/>
      <c r="E458" s="148"/>
      <c r="F458" s="149"/>
      <c r="G458" s="124"/>
      <c r="H458" s="215"/>
      <c r="I458" s="57"/>
      <c r="J458" s="57"/>
    </row>
    <row r="459" spans="1:15" ht="36" customHeight="1" x14ac:dyDescent="0.2">
      <c r="A459" s="3"/>
      <c r="B459" s="198"/>
      <c r="C459" s="72" t="s">
        <v>382</v>
      </c>
      <c r="D459" s="118"/>
      <c r="E459" s="122"/>
      <c r="F459" s="120"/>
      <c r="G459" s="121"/>
      <c r="H459" s="199"/>
      <c r="I459" s="12"/>
      <c r="J459" s="57"/>
    </row>
    <row r="460" spans="1:15" ht="30" customHeight="1" x14ac:dyDescent="0.2">
      <c r="A460" s="3"/>
      <c r="B460" s="198"/>
      <c r="C460" s="73" t="s">
        <v>387</v>
      </c>
      <c r="D460" s="118"/>
      <c r="E460" s="122"/>
      <c r="F460" s="118"/>
      <c r="G460" s="121"/>
      <c r="H460" s="199"/>
      <c r="I460"/>
      <c r="J460" s="56"/>
    </row>
    <row r="461" spans="1:15" s="78" customFormat="1" ht="27.75" customHeight="1" x14ac:dyDescent="0.2">
      <c r="A461" s="172"/>
      <c r="B461" s="220" t="s">
        <v>310</v>
      </c>
      <c r="C461" s="74" t="s">
        <v>383</v>
      </c>
      <c r="D461" s="75" t="s">
        <v>116</v>
      </c>
      <c r="E461" s="221"/>
      <c r="F461" s="76"/>
      <c r="G461" s="77"/>
      <c r="H461" s="222"/>
      <c r="I461"/>
      <c r="J461" s="56"/>
      <c r="K461"/>
      <c r="L461"/>
      <c r="M461"/>
      <c r="N461"/>
      <c r="O461"/>
    </row>
    <row r="462" spans="1:15" s="78" customFormat="1" ht="30" customHeight="1" x14ac:dyDescent="0.2">
      <c r="A462" s="172"/>
      <c r="B462" s="223" t="s">
        <v>31</v>
      </c>
      <c r="C462" s="74" t="s">
        <v>384</v>
      </c>
      <c r="D462" s="75"/>
      <c r="E462" s="79"/>
      <c r="F462" s="76"/>
      <c r="G462" s="77"/>
      <c r="H462" s="222"/>
      <c r="I462"/>
      <c r="J462" s="56"/>
      <c r="K462"/>
      <c r="L462"/>
      <c r="M462"/>
      <c r="N462"/>
      <c r="O462"/>
    </row>
    <row r="463" spans="1:15" s="78" customFormat="1" ht="30" customHeight="1" x14ac:dyDescent="0.2">
      <c r="A463" s="172"/>
      <c r="B463" s="224" t="s">
        <v>92</v>
      </c>
      <c r="C463" s="74" t="s">
        <v>385</v>
      </c>
      <c r="D463" s="75"/>
      <c r="E463" s="79" t="s">
        <v>386</v>
      </c>
      <c r="F463" s="80">
        <v>3.4</v>
      </c>
      <c r="G463" s="81"/>
      <c r="H463" s="222">
        <f>ROUND(G463*F463,2)</f>
        <v>0</v>
      </c>
      <c r="I463"/>
      <c r="J463" s="56"/>
      <c r="K463"/>
      <c r="L463"/>
      <c r="M463"/>
      <c r="N463"/>
      <c r="O463"/>
    </row>
    <row r="464" spans="1:15" ht="30" customHeight="1" x14ac:dyDescent="0.2">
      <c r="A464" s="3"/>
      <c r="B464" s="198"/>
      <c r="C464" s="73" t="s">
        <v>392</v>
      </c>
      <c r="D464" s="118"/>
      <c r="E464" s="122"/>
      <c r="F464" s="118"/>
      <c r="G464" s="121"/>
      <c r="H464" s="199"/>
      <c r="I464"/>
      <c r="J464" s="56"/>
    </row>
    <row r="465" spans="1:15" s="23" customFormat="1" x14ac:dyDescent="0.2">
      <c r="A465" s="162" t="s">
        <v>180</v>
      </c>
      <c r="B465" s="200" t="s">
        <v>524</v>
      </c>
      <c r="C465" s="19" t="s">
        <v>181</v>
      </c>
      <c r="D465" s="15" t="s">
        <v>116</v>
      </c>
      <c r="E465" s="20"/>
      <c r="F465" s="50"/>
      <c r="G465" s="40"/>
      <c r="H465" s="208"/>
      <c r="I465" s="58"/>
      <c r="J465" s="103"/>
    </row>
    <row r="466" spans="1:15" s="23" customFormat="1" ht="30" customHeight="1" x14ac:dyDescent="0.2">
      <c r="A466" s="162" t="s">
        <v>393</v>
      </c>
      <c r="B466" s="202" t="s">
        <v>31</v>
      </c>
      <c r="C466" s="19" t="s">
        <v>172</v>
      </c>
      <c r="D466" s="15"/>
      <c r="E466" s="20"/>
      <c r="F466" s="50"/>
      <c r="G466" s="40"/>
      <c r="H466" s="208"/>
      <c r="I466" s="176"/>
      <c r="J466" s="103"/>
    </row>
    <row r="467" spans="1:15" s="23" customFormat="1" ht="30" customHeight="1" x14ac:dyDescent="0.25">
      <c r="A467" s="162" t="s">
        <v>394</v>
      </c>
      <c r="B467" s="204" t="s">
        <v>92</v>
      </c>
      <c r="C467" s="19" t="s">
        <v>182</v>
      </c>
      <c r="D467" s="15"/>
      <c r="E467" s="20" t="s">
        <v>37</v>
      </c>
      <c r="F467" s="50">
        <v>1</v>
      </c>
      <c r="G467" s="42"/>
      <c r="H467" s="201">
        <f>ROUND(G467*F467,2)</f>
        <v>0</v>
      </c>
      <c r="I467" s="177"/>
      <c r="J467" s="103"/>
    </row>
    <row r="468" spans="1:15" s="23" customFormat="1" ht="30" customHeight="1" x14ac:dyDescent="0.25">
      <c r="A468" s="173" t="s">
        <v>183</v>
      </c>
      <c r="B468" s="225" t="s">
        <v>525</v>
      </c>
      <c r="C468" s="84" t="s">
        <v>396</v>
      </c>
      <c r="D468" s="85" t="s">
        <v>397</v>
      </c>
      <c r="E468" s="17"/>
      <c r="F468" s="86"/>
      <c r="G468" s="22"/>
      <c r="H468" s="226"/>
      <c r="I468" s="87"/>
      <c r="J468" s="103"/>
    </row>
    <row r="469" spans="1:15" s="23" customFormat="1" ht="30" customHeight="1" x14ac:dyDescent="0.2">
      <c r="A469" s="162" t="s">
        <v>398</v>
      </c>
      <c r="B469" s="202" t="s">
        <v>31</v>
      </c>
      <c r="C469" s="19" t="s">
        <v>402</v>
      </c>
      <c r="D469" s="15"/>
      <c r="E469" s="20" t="s">
        <v>47</v>
      </c>
      <c r="F469" s="88">
        <v>99</v>
      </c>
      <c r="G469" s="42"/>
      <c r="H469" s="201">
        <f t="shared" ref="H469" si="61">ROUND(G469*F469,2)</f>
        <v>0</v>
      </c>
      <c r="I469" s="178"/>
      <c r="J469" s="103"/>
    </row>
    <row r="470" spans="1:15" s="78" customFormat="1" ht="38.25" customHeight="1" x14ac:dyDescent="0.2">
      <c r="A470" s="174"/>
      <c r="B470" s="220" t="s">
        <v>526</v>
      </c>
      <c r="C470" s="74" t="s">
        <v>400</v>
      </c>
      <c r="D470" s="75" t="s">
        <v>116</v>
      </c>
      <c r="E470" s="79"/>
      <c r="F470" s="89"/>
      <c r="G470" s="90"/>
      <c r="H470" s="227"/>
      <c r="I470" s="33"/>
      <c r="J470" s="65"/>
      <c r="K470" s="33"/>
      <c r="L470" s="33"/>
      <c r="M470" s="33"/>
      <c r="N470" s="33"/>
      <c r="O470" s="33"/>
    </row>
    <row r="471" spans="1:15" s="78" customFormat="1" ht="30" customHeight="1" x14ac:dyDescent="0.2">
      <c r="A471" s="174"/>
      <c r="B471" s="223" t="s">
        <v>31</v>
      </c>
      <c r="C471" s="74" t="s">
        <v>401</v>
      </c>
      <c r="D471" s="75"/>
      <c r="E471" s="79" t="s">
        <v>37</v>
      </c>
      <c r="F471" s="89">
        <v>2</v>
      </c>
      <c r="G471" s="91"/>
      <c r="H471" s="222">
        <f>ROUND(G471*F471,2)</f>
        <v>0</v>
      </c>
      <c r="I471" s="33"/>
      <c r="J471" s="65"/>
      <c r="K471" s="33"/>
      <c r="L471" s="33"/>
      <c r="M471" s="33"/>
      <c r="N471" s="33"/>
      <c r="O471" s="33"/>
    </row>
    <row r="472" spans="1:15" ht="30" customHeight="1" x14ac:dyDescent="0.2">
      <c r="A472" s="3"/>
      <c r="B472" s="198"/>
      <c r="C472" s="73" t="s">
        <v>392</v>
      </c>
      <c r="D472" s="118"/>
      <c r="E472" s="122"/>
      <c r="F472" s="118"/>
      <c r="G472" s="121"/>
      <c r="H472" s="199"/>
      <c r="I472"/>
      <c r="J472" s="56"/>
    </row>
    <row r="473" spans="1:15" s="23" customFormat="1" x14ac:dyDescent="0.2">
      <c r="A473" s="162" t="s">
        <v>180</v>
      </c>
      <c r="B473" s="200" t="s">
        <v>527</v>
      </c>
      <c r="C473" s="19" t="s">
        <v>181</v>
      </c>
      <c r="D473" s="15" t="s">
        <v>116</v>
      </c>
      <c r="E473" s="20"/>
      <c r="F473" s="50"/>
      <c r="G473" s="40"/>
      <c r="H473" s="208"/>
      <c r="I473" s="58"/>
      <c r="J473" s="103"/>
    </row>
    <row r="474" spans="1:15" s="23" customFormat="1" ht="30" customHeight="1" x14ac:dyDescent="0.2">
      <c r="A474" s="162" t="s">
        <v>393</v>
      </c>
      <c r="B474" s="202" t="s">
        <v>31</v>
      </c>
      <c r="C474" s="19" t="s">
        <v>172</v>
      </c>
      <c r="D474" s="15"/>
      <c r="E474" s="20"/>
      <c r="F474" s="50"/>
      <c r="G474" s="40"/>
      <c r="H474" s="208"/>
      <c r="I474" s="176"/>
      <c r="J474" s="103"/>
    </row>
    <row r="475" spans="1:15" s="23" customFormat="1" ht="30" customHeight="1" x14ac:dyDescent="0.25">
      <c r="A475" s="162" t="s">
        <v>394</v>
      </c>
      <c r="B475" s="204" t="s">
        <v>92</v>
      </c>
      <c r="C475" s="19" t="s">
        <v>182</v>
      </c>
      <c r="D475" s="15"/>
      <c r="E475" s="20" t="s">
        <v>37</v>
      </c>
      <c r="F475" s="50">
        <v>1</v>
      </c>
      <c r="G475" s="42"/>
      <c r="H475" s="201">
        <f>ROUND(G475*F475,2)</f>
        <v>0</v>
      </c>
      <c r="I475" s="177"/>
      <c r="J475" s="103"/>
    </row>
    <row r="476" spans="1:15" s="23" customFormat="1" x14ac:dyDescent="0.2">
      <c r="A476" s="162" t="s">
        <v>297</v>
      </c>
      <c r="B476" s="200" t="s">
        <v>395</v>
      </c>
      <c r="C476" s="19" t="s">
        <v>298</v>
      </c>
      <c r="D476" s="15" t="s">
        <v>116</v>
      </c>
      <c r="E476" s="20"/>
      <c r="F476" s="50"/>
      <c r="G476" s="40"/>
      <c r="H476" s="208"/>
      <c r="I476" s="58"/>
      <c r="J476" s="103"/>
    </row>
    <row r="477" spans="1:15" s="23" customFormat="1" ht="30" customHeight="1" x14ac:dyDescent="0.25">
      <c r="A477" s="162" t="s">
        <v>404</v>
      </c>
      <c r="B477" s="202" t="s">
        <v>31</v>
      </c>
      <c r="C477" s="19" t="s">
        <v>406</v>
      </c>
      <c r="D477" s="15"/>
      <c r="E477" s="20"/>
      <c r="F477" s="50"/>
      <c r="G477" s="40"/>
      <c r="H477" s="208"/>
      <c r="I477" s="87"/>
      <c r="J477" s="103"/>
    </row>
    <row r="478" spans="1:15" s="23" customFormat="1" ht="30" customHeight="1" x14ac:dyDescent="0.25">
      <c r="A478" s="162" t="s">
        <v>405</v>
      </c>
      <c r="B478" s="204" t="s">
        <v>92</v>
      </c>
      <c r="C478" s="19" t="s">
        <v>182</v>
      </c>
      <c r="D478" s="15"/>
      <c r="E478" s="20" t="s">
        <v>47</v>
      </c>
      <c r="F478" s="88">
        <v>1</v>
      </c>
      <c r="G478" s="42"/>
      <c r="H478" s="201">
        <f>ROUND(G478*F478,2)</f>
        <v>0</v>
      </c>
      <c r="I478" s="87"/>
      <c r="J478" s="103"/>
    </row>
    <row r="479" spans="1:15" s="78" customFormat="1" ht="38.25" customHeight="1" x14ac:dyDescent="0.2">
      <c r="A479" s="174"/>
      <c r="B479" s="220" t="s">
        <v>399</v>
      </c>
      <c r="C479" s="74" t="s">
        <v>400</v>
      </c>
      <c r="D479" s="75" t="s">
        <v>116</v>
      </c>
      <c r="E479" s="79"/>
      <c r="F479" s="89"/>
      <c r="G479" s="90"/>
      <c r="H479" s="227"/>
      <c r="I479" s="33"/>
      <c r="J479" s="65"/>
      <c r="K479" s="33"/>
      <c r="L479" s="33"/>
      <c r="M479" s="33"/>
      <c r="N479" s="33"/>
      <c r="O479" s="33"/>
    </row>
    <row r="480" spans="1:15" s="78" customFormat="1" ht="30" customHeight="1" x14ac:dyDescent="0.2">
      <c r="A480" s="174"/>
      <c r="B480" s="223" t="s">
        <v>31</v>
      </c>
      <c r="C480" s="74" t="s">
        <v>401</v>
      </c>
      <c r="D480" s="75"/>
      <c r="E480" s="79" t="s">
        <v>37</v>
      </c>
      <c r="F480" s="89">
        <v>2</v>
      </c>
      <c r="G480" s="91"/>
      <c r="H480" s="222">
        <f>ROUND(G480*F480,2)</f>
        <v>0</v>
      </c>
      <c r="I480" s="33"/>
      <c r="J480" s="65"/>
      <c r="K480" s="33"/>
      <c r="L480" s="33"/>
      <c r="M480" s="33"/>
      <c r="N480" s="33"/>
      <c r="O480" s="33"/>
    </row>
    <row r="481" spans="1:15" ht="30" customHeight="1" x14ac:dyDescent="0.2">
      <c r="A481" s="3"/>
      <c r="B481" s="198"/>
      <c r="C481" s="73" t="s">
        <v>407</v>
      </c>
      <c r="D481" s="118"/>
      <c r="E481" s="122"/>
      <c r="F481" s="118"/>
      <c r="G481" s="121"/>
      <c r="H481" s="199"/>
      <c r="I481"/>
      <c r="J481" s="56"/>
    </row>
    <row r="482" spans="1:15" s="23" customFormat="1" x14ac:dyDescent="0.2">
      <c r="A482" s="162" t="s">
        <v>180</v>
      </c>
      <c r="B482" s="200" t="s">
        <v>528</v>
      </c>
      <c r="C482" s="19" t="s">
        <v>181</v>
      </c>
      <c r="D482" s="15" t="s">
        <v>116</v>
      </c>
      <c r="E482" s="20"/>
      <c r="F482" s="50"/>
      <c r="G482" s="40"/>
      <c r="H482" s="208"/>
      <c r="I482" s="58"/>
      <c r="J482" s="103"/>
    </row>
    <row r="483" spans="1:15" s="23" customFormat="1" ht="30" customHeight="1" x14ac:dyDescent="0.2">
      <c r="A483" s="162" t="s">
        <v>393</v>
      </c>
      <c r="B483" s="202" t="s">
        <v>31</v>
      </c>
      <c r="C483" s="19" t="s">
        <v>172</v>
      </c>
      <c r="D483" s="15"/>
      <c r="E483" s="20"/>
      <c r="F483" s="50"/>
      <c r="G483" s="40"/>
      <c r="H483" s="208"/>
      <c r="I483" s="176"/>
      <c r="J483" s="103"/>
    </row>
    <row r="484" spans="1:15" s="23" customFormat="1" ht="30" customHeight="1" x14ac:dyDescent="0.25">
      <c r="A484" s="162" t="s">
        <v>394</v>
      </c>
      <c r="B484" s="204" t="s">
        <v>92</v>
      </c>
      <c r="C484" s="19" t="s">
        <v>182</v>
      </c>
      <c r="D484" s="15"/>
      <c r="E484" s="20" t="s">
        <v>37</v>
      </c>
      <c r="F484" s="50">
        <v>1</v>
      </c>
      <c r="G484" s="42"/>
      <c r="H484" s="201">
        <f>ROUND(G484*F484,2)</f>
        <v>0</v>
      </c>
      <c r="I484" s="177"/>
      <c r="J484" s="103"/>
    </row>
    <row r="485" spans="1:15" s="23" customFormat="1" ht="30" customHeight="1" x14ac:dyDescent="0.25">
      <c r="A485" s="173" t="s">
        <v>183</v>
      </c>
      <c r="B485" s="225" t="s">
        <v>529</v>
      </c>
      <c r="C485" s="84" t="s">
        <v>396</v>
      </c>
      <c r="D485" s="85" t="s">
        <v>397</v>
      </c>
      <c r="E485" s="17"/>
      <c r="F485" s="86"/>
      <c r="G485" s="22"/>
      <c r="H485" s="226"/>
      <c r="I485" s="87"/>
      <c r="J485" s="103"/>
    </row>
    <row r="486" spans="1:15" s="23" customFormat="1" ht="30" customHeight="1" x14ac:dyDescent="0.2">
      <c r="A486" s="162" t="s">
        <v>398</v>
      </c>
      <c r="B486" s="202" t="s">
        <v>31</v>
      </c>
      <c r="C486" s="19" t="s">
        <v>402</v>
      </c>
      <c r="D486" s="15"/>
      <c r="E486" s="20" t="s">
        <v>47</v>
      </c>
      <c r="F486" s="88">
        <v>98</v>
      </c>
      <c r="G486" s="42"/>
      <c r="H486" s="201">
        <f t="shared" ref="H486" si="62">ROUND(G486*F486,2)</f>
        <v>0</v>
      </c>
      <c r="I486" s="178"/>
      <c r="J486" s="103"/>
    </row>
    <row r="487" spans="1:15" ht="30" customHeight="1" x14ac:dyDescent="0.2">
      <c r="A487" s="3"/>
      <c r="B487" s="198"/>
      <c r="C487" s="73" t="s">
        <v>388</v>
      </c>
      <c r="D487" s="118"/>
      <c r="E487" s="122"/>
      <c r="F487" s="118"/>
      <c r="G487" s="121"/>
      <c r="H487" s="199"/>
      <c r="I487"/>
      <c r="J487" s="56"/>
    </row>
    <row r="488" spans="1:15" s="78" customFormat="1" ht="27.75" customHeight="1" x14ac:dyDescent="0.2">
      <c r="A488" s="172"/>
      <c r="B488" s="220" t="s">
        <v>530</v>
      </c>
      <c r="C488" s="74" t="s">
        <v>383</v>
      </c>
      <c r="D488" s="75" t="s">
        <v>116</v>
      </c>
      <c r="E488" s="221"/>
      <c r="F488" s="76"/>
      <c r="G488" s="77"/>
      <c r="H488" s="222"/>
      <c r="I488"/>
      <c r="J488" s="56"/>
      <c r="K488"/>
      <c r="L488"/>
      <c r="M488"/>
      <c r="N488"/>
      <c r="O488"/>
    </row>
    <row r="489" spans="1:15" s="78" customFormat="1" ht="30" customHeight="1" x14ac:dyDescent="0.2">
      <c r="A489" s="172"/>
      <c r="B489" s="223" t="s">
        <v>31</v>
      </c>
      <c r="C489" s="74" t="s">
        <v>384</v>
      </c>
      <c r="D489" s="75"/>
      <c r="E489" s="79"/>
      <c r="F489" s="76"/>
      <c r="G489" s="77"/>
      <c r="H489" s="222"/>
      <c r="I489"/>
      <c r="J489" s="56"/>
      <c r="K489"/>
      <c r="L489"/>
      <c r="M489"/>
      <c r="N489"/>
      <c r="O489"/>
    </row>
    <row r="490" spans="1:15" s="78" customFormat="1" ht="30" customHeight="1" x14ac:dyDescent="0.2">
      <c r="A490" s="172"/>
      <c r="B490" s="224" t="s">
        <v>92</v>
      </c>
      <c r="C490" s="74" t="s">
        <v>385</v>
      </c>
      <c r="D490" s="75"/>
      <c r="E490" s="79" t="s">
        <v>386</v>
      </c>
      <c r="F490" s="80">
        <v>3.3</v>
      </c>
      <c r="G490" s="81"/>
      <c r="H490" s="222">
        <f>ROUND(G490*F490,2)</f>
        <v>0</v>
      </c>
      <c r="I490"/>
      <c r="J490" s="56"/>
      <c r="K490"/>
      <c r="L490"/>
      <c r="M490"/>
      <c r="N490"/>
      <c r="O490"/>
    </row>
    <row r="491" spans="1:15" ht="30" customHeight="1" x14ac:dyDescent="0.2">
      <c r="A491" s="3"/>
      <c r="B491" s="228"/>
      <c r="C491" s="73" t="s">
        <v>391</v>
      </c>
      <c r="D491" s="118"/>
      <c r="E491" s="119"/>
      <c r="F491" s="120"/>
      <c r="G491" s="121"/>
      <c r="H491" s="199"/>
      <c r="I491" s="12"/>
      <c r="J491" s="57"/>
    </row>
    <row r="492" spans="1:15" s="23" customFormat="1" ht="30" customHeight="1" x14ac:dyDescent="0.2">
      <c r="A492" s="163"/>
      <c r="B492" s="200" t="s">
        <v>531</v>
      </c>
      <c r="C492" s="19" t="s">
        <v>389</v>
      </c>
      <c r="D492" s="15" t="s">
        <v>567</v>
      </c>
      <c r="E492" s="20"/>
      <c r="F492" s="82"/>
      <c r="G492" s="22"/>
      <c r="H492" s="229"/>
      <c r="I492" s="179"/>
      <c r="J492" s="105"/>
    </row>
    <row r="493" spans="1:15" s="23" customFormat="1" ht="30" customHeight="1" x14ac:dyDescent="0.2">
      <c r="A493" s="162"/>
      <c r="B493" s="202" t="s">
        <v>31</v>
      </c>
      <c r="C493" s="19" t="s">
        <v>390</v>
      </c>
      <c r="D493" s="15"/>
      <c r="E493" s="20" t="s">
        <v>67</v>
      </c>
      <c r="F493" s="83">
        <v>0.9</v>
      </c>
      <c r="G493" s="24"/>
      <c r="H493" s="229">
        <f>ROUND(G493*F493,2)</f>
        <v>0</v>
      </c>
      <c r="I493" s="179"/>
      <c r="J493" s="105"/>
    </row>
    <row r="494" spans="1:15" ht="36" customHeight="1" x14ac:dyDescent="0.2">
      <c r="A494" s="3"/>
      <c r="B494" s="198"/>
      <c r="C494" s="72" t="s">
        <v>408</v>
      </c>
      <c r="D494" s="118"/>
      <c r="E494" s="122"/>
      <c r="F494" s="120"/>
      <c r="G494" s="121"/>
      <c r="H494" s="199"/>
      <c r="I494" s="12"/>
      <c r="J494" s="57"/>
    </row>
    <row r="495" spans="1:15" ht="30" customHeight="1" x14ac:dyDescent="0.2">
      <c r="A495" s="3"/>
      <c r="B495" s="228"/>
      <c r="C495" s="73" t="s">
        <v>411</v>
      </c>
      <c r="D495" s="118"/>
      <c r="E495" s="119"/>
      <c r="F495" s="120"/>
      <c r="G495" s="121"/>
      <c r="H495" s="199"/>
      <c r="I495" s="12"/>
      <c r="J495" s="57"/>
    </row>
    <row r="496" spans="1:15" s="23" customFormat="1" ht="30" customHeight="1" x14ac:dyDescent="0.25">
      <c r="A496" s="173"/>
      <c r="B496" s="225" t="s">
        <v>532</v>
      </c>
      <c r="C496" s="16" t="s">
        <v>409</v>
      </c>
      <c r="D496" s="18" t="s">
        <v>116</v>
      </c>
      <c r="E496" s="17"/>
      <c r="F496" s="21"/>
      <c r="G496" s="22"/>
      <c r="H496" s="226"/>
      <c r="I496" s="87"/>
      <c r="J496" s="103"/>
    </row>
    <row r="497" spans="1:15" ht="30" customHeight="1" x14ac:dyDescent="0.25">
      <c r="A497" s="173"/>
      <c r="B497" s="230" t="s">
        <v>31</v>
      </c>
      <c r="C497" s="16" t="s">
        <v>410</v>
      </c>
      <c r="D497" s="18"/>
      <c r="E497" s="17" t="s">
        <v>67</v>
      </c>
      <c r="F497" s="92">
        <v>3</v>
      </c>
      <c r="G497" s="24"/>
      <c r="H497" s="229">
        <f>ROUND(G497*F497,2)</f>
        <v>0</v>
      </c>
      <c r="I497" s="93"/>
      <c r="J497" s="56"/>
    </row>
    <row r="498" spans="1:15" ht="30" customHeight="1" x14ac:dyDescent="0.2">
      <c r="A498" s="3"/>
      <c r="B498" s="198"/>
      <c r="C498" s="73" t="s">
        <v>412</v>
      </c>
      <c r="D498" s="118"/>
      <c r="E498" s="122"/>
      <c r="F498" s="118"/>
      <c r="G498" s="121"/>
      <c r="H498" s="199"/>
      <c r="I498"/>
      <c r="J498" s="56"/>
    </row>
    <row r="499" spans="1:15" s="78" customFormat="1" ht="27.75" customHeight="1" x14ac:dyDescent="0.2">
      <c r="A499" s="172"/>
      <c r="B499" s="220" t="s">
        <v>533</v>
      </c>
      <c r="C499" s="74" t="s">
        <v>383</v>
      </c>
      <c r="D499" s="75" t="s">
        <v>116</v>
      </c>
      <c r="E499" s="221"/>
      <c r="F499" s="76"/>
      <c r="G499" s="77"/>
      <c r="H499" s="222"/>
      <c r="I499"/>
      <c r="J499" s="56"/>
      <c r="K499"/>
      <c r="L499"/>
      <c r="M499"/>
      <c r="N499"/>
      <c r="O499"/>
    </row>
    <row r="500" spans="1:15" s="78" customFormat="1" ht="30" customHeight="1" x14ac:dyDescent="0.2">
      <c r="A500" s="172"/>
      <c r="B500" s="223" t="s">
        <v>31</v>
      </c>
      <c r="C500" s="74" t="s">
        <v>384</v>
      </c>
      <c r="D500" s="75"/>
      <c r="E500" s="79"/>
      <c r="F500" s="76"/>
      <c r="G500" s="77"/>
      <c r="H500" s="222"/>
      <c r="I500"/>
      <c r="J500" s="56"/>
      <c r="K500"/>
      <c r="L500"/>
      <c r="M500"/>
      <c r="N500"/>
      <c r="O500"/>
    </row>
    <row r="501" spans="1:15" s="78" customFormat="1" ht="30" customHeight="1" x14ac:dyDescent="0.2">
      <c r="A501" s="172"/>
      <c r="B501" s="224" t="s">
        <v>92</v>
      </c>
      <c r="C501" s="74" t="s">
        <v>385</v>
      </c>
      <c r="D501" s="75"/>
      <c r="E501" s="79" t="s">
        <v>386</v>
      </c>
      <c r="F501" s="80">
        <v>2</v>
      </c>
      <c r="G501" s="81"/>
      <c r="H501" s="222">
        <f>ROUND(G501*F501,2)</f>
        <v>0</v>
      </c>
      <c r="I501"/>
      <c r="J501" s="56"/>
      <c r="K501"/>
      <c r="L501"/>
      <c r="M501"/>
      <c r="N501"/>
      <c r="O501"/>
    </row>
    <row r="502" spans="1:15" ht="30" customHeight="1" x14ac:dyDescent="0.2">
      <c r="A502" s="3"/>
      <c r="B502" s="198"/>
      <c r="C502" s="73" t="s">
        <v>416</v>
      </c>
      <c r="D502" s="118"/>
      <c r="E502" s="122"/>
      <c r="F502" s="118"/>
      <c r="G502" s="121"/>
      <c r="H502" s="199"/>
      <c r="I502"/>
      <c r="J502" s="56"/>
    </row>
    <row r="503" spans="1:15" s="23" customFormat="1" x14ac:dyDescent="0.2">
      <c r="A503" s="162" t="s">
        <v>180</v>
      </c>
      <c r="B503" s="200" t="s">
        <v>534</v>
      </c>
      <c r="C503" s="19" t="s">
        <v>181</v>
      </c>
      <c r="D503" s="15" t="s">
        <v>116</v>
      </c>
      <c r="E503" s="20"/>
      <c r="F503" s="50"/>
      <c r="G503" s="40"/>
      <c r="H503" s="208"/>
      <c r="I503" s="58"/>
      <c r="J503" s="103"/>
    </row>
    <row r="504" spans="1:15" s="23" customFormat="1" ht="30" customHeight="1" x14ac:dyDescent="0.2">
      <c r="A504" s="162" t="s">
        <v>393</v>
      </c>
      <c r="B504" s="202" t="s">
        <v>31</v>
      </c>
      <c r="C504" s="19" t="s">
        <v>417</v>
      </c>
      <c r="D504" s="15"/>
      <c r="E504" s="20"/>
      <c r="F504" s="50"/>
      <c r="G504" s="40"/>
      <c r="H504" s="208"/>
      <c r="I504" s="176"/>
      <c r="J504" s="103"/>
    </row>
    <row r="505" spans="1:15" s="23" customFormat="1" ht="30" customHeight="1" x14ac:dyDescent="0.25">
      <c r="A505" s="162" t="s">
        <v>394</v>
      </c>
      <c r="B505" s="204" t="s">
        <v>92</v>
      </c>
      <c r="C505" s="19" t="s">
        <v>182</v>
      </c>
      <c r="D505" s="15"/>
      <c r="E505" s="20" t="s">
        <v>37</v>
      </c>
      <c r="F505" s="50">
        <v>1</v>
      </c>
      <c r="G505" s="42"/>
      <c r="H505" s="201">
        <f>ROUND(G505*F505,2)</f>
        <v>0</v>
      </c>
      <c r="I505" s="177"/>
      <c r="J505" s="103"/>
    </row>
    <row r="506" spans="1:15" s="23" customFormat="1" x14ac:dyDescent="0.2">
      <c r="A506" s="162" t="s">
        <v>297</v>
      </c>
      <c r="B506" s="200" t="s">
        <v>535</v>
      </c>
      <c r="C506" s="19" t="s">
        <v>298</v>
      </c>
      <c r="D506" s="15" t="s">
        <v>116</v>
      </c>
      <c r="E506" s="20"/>
      <c r="F506" s="50"/>
      <c r="G506" s="40"/>
      <c r="H506" s="208"/>
      <c r="I506" s="58"/>
      <c r="J506" s="103"/>
    </row>
    <row r="507" spans="1:15" s="23" customFormat="1" ht="30" customHeight="1" x14ac:dyDescent="0.25">
      <c r="A507" s="162" t="s">
        <v>404</v>
      </c>
      <c r="B507" s="202" t="s">
        <v>31</v>
      </c>
      <c r="C507" s="19" t="s">
        <v>418</v>
      </c>
      <c r="D507" s="15"/>
      <c r="E507" s="20"/>
      <c r="F507" s="50"/>
      <c r="G507" s="40"/>
      <c r="H507" s="208"/>
      <c r="I507" s="87"/>
      <c r="J507" s="103"/>
    </row>
    <row r="508" spans="1:15" s="23" customFormat="1" ht="30" customHeight="1" x14ac:dyDescent="0.25">
      <c r="A508" s="162" t="s">
        <v>405</v>
      </c>
      <c r="B508" s="204" t="s">
        <v>92</v>
      </c>
      <c r="C508" s="19" t="s">
        <v>182</v>
      </c>
      <c r="D508" s="15"/>
      <c r="E508" s="20" t="s">
        <v>47</v>
      </c>
      <c r="F508" s="88">
        <v>1</v>
      </c>
      <c r="G508" s="42"/>
      <c r="H508" s="201">
        <f>ROUND(G508*F508,2)</f>
        <v>0</v>
      </c>
      <c r="I508" s="87"/>
      <c r="J508" s="103"/>
    </row>
    <row r="509" spans="1:15" s="23" customFormat="1" ht="30" customHeight="1" x14ac:dyDescent="0.25">
      <c r="A509" s="173" t="s">
        <v>183</v>
      </c>
      <c r="B509" s="225" t="s">
        <v>536</v>
      </c>
      <c r="C509" s="84" t="s">
        <v>396</v>
      </c>
      <c r="D509" s="85" t="s">
        <v>397</v>
      </c>
      <c r="E509" s="17"/>
      <c r="F509" s="86"/>
      <c r="G509" s="22"/>
      <c r="H509" s="226"/>
      <c r="I509" s="87"/>
      <c r="J509" s="103"/>
    </row>
    <row r="510" spans="1:15" s="23" customFormat="1" ht="30" customHeight="1" x14ac:dyDescent="0.2">
      <c r="A510" s="162" t="s">
        <v>398</v>
      </c>
      <c r="B510" s="202" t="s">
        <v>31</v>
      </c>
      <c r="C510" s="19" t="s">
        <v>419</v>
      </c>
      <c r="D510" s="15"/>
      <c r="E510" s="20" t="s">
        <v>47</v>
      </c>
      <c r="F510" s="95">
        <v>85</v>
      </c>
      <c r="G510" s="42"/>
      <c r="H510" s="201">
        <f t="shared" ref="H510" si="63">ROUND(G510*F510,2)</f>
        <v>0</v>
      </c>
      <c r="I510" s="178"/>
      <c r="J510" s="103"/>
    </row>
    <row r="511" spans="1:15" s="78" customFormat="1" ht="38.25" customHeight="1" x14ac:dyDescent="0.2">
      <c r="A511" s="174"/>
      <c r="B511" s="220" t="s">
        <v>537</v>
      </c>
      <c r="C511" s="74" t="s">
        <v>400</v>
      </c>
      <c r="D511" s="75" t="s">
        <v>116</v>
      </c>
      <c r="E511" s="79"/>
      <c r="F511" s="89"/>
      <c r="G511" s="90"/>
      <c r="H511" s="227"/>
      <c r="I511" s="33"/>
      <c r="J511" s="65"/>
      <c r="K511" s="33"/>
      <c r="L511" s="33"/>
      <c r="M511" s="33"/>
      <c r="N511" s="33"/>
      <c r="O511" s="33"/>
    </row>
    <row r="512" spans="1:15" s="78" customFormat="1" ht="30" customHeight="1" x14ac:dyDescent="0.2">
      <c r="A512" s="174"/>
      <c r="B512" s="223" t="s">
        <v>31</v>
      </c>
      <c r="C512" s="74" t="s">
        <v>401</v>
      </c>
      <c r="D512" s="75"/>
      <c r="E512" s="79" t="s">
        <v>37</v>
      </c>
      <c r="F512" s="89">
        <v>2</v>
      </c>
      <c r="G512" s="91"/>
      <c r="H512" s="222">
        <f>ROUND(G512*F512,2)</f>
        <v>0</v>
      </c>
      <c r="I512" s="33"/>
      <c r="J512" s="65"/>
      <c r="K512" s="33"/>
      <c r="L512" s="33"/>
      <c r="M512" s="33"/>
      <c r="N512" s="33"/>
      <c r="O512" s="33"/>
    </row>
    <row r="513" spans="1:15" ht="30" customHeight="1" x14ac:dyDescent="0.2">
      <c r="A513" s="3"/>
      <c r="B513" s="198"/>
      <c r="C513" s="73" t="s">
        <v>413</v>
      </c>
      <c r="D513" s="118"/>
      <c r="E513" s="122"/>
      <c r="F513" s="118"/>
      <c r="G513" s="121"/>
      <c r="H513" s="199"/>
      <c r="I513"/>
      <c r="J513" s="56"/>
    </row>
    <row r="514" spans="1:15" s="23" customFormat="1" x14ac:dyDescent="0.2">
      <c r="A514" s="162" t="s">
        <v>180</v>
      </c>
      <c r="B514" s="200" t="s">
        <v>538</v>
      </c>
      <c r="C514" s="19" t="s">
        <v>181</v>
      </c>
      <c r="D514" s="15" t="s">
        <v>116</v>
      </c>
      <c r="E514" s="20"/>
      <c r="F514" s="50"/>
      <c r="G514" s="40"/>
      <c r="H514" s="208"/>
      <c r="I514" s="58"/>
      <c r="J514" s="103"/>
    </row>
    <row r="515" spans="1:15" s="23" customFormat="1" ht="30" customHeight="1" x14ac:dyDescent="0.2">
      <c r="A515" s="162" t="s">
        <v>393</v>
      </c>
      <c r="B515" s="202" t="s">
        <v>31</v>
      </c>
      <c r="C515" s="19" t="s">
        <v>172</v>
      </c>
      <c r="D515" s="15"/>
      <c r="E515" s="20"/>
      <c r="F515" s="50"/>
      <c r="G515" s="40"/>
      <c r="H515" s="208"/>
      <c r="I515" s="176"/>
      <c r="J515" s="103"/>
    </row>
    <row r="516" spans="1:15" s="23" customFormat="1" ht="30" customHeight="1" x14ac:dyDescent="0.25">
      <c r="A516" s="162" t="s">
        <v>394</v>
      </c>
      <c r="B516" s="204" t="s">
        <v>92</v>
      </c>
      <c r="C516" s="19" t="s">
        <v>182</v>
      </c>
      <c r="D516" s="15"/>
      <c r="E516" s="20" t="s">
        <v>37</v>
      </c>
      <c r="F516" s="50">
        <v>1</v>
      </c>
      <c r="G516" s="42"/>
      <c r="H516" s="201">
        <f>ROUND(G516*F516,2)</f>
        <v>0</v>
      </c>
      <c r="I516" s="177"/>
      <c r="J516" s="103"/>
    </row>
    <row r="517" spans="1:15" s="23" customFormat="1" ht="30" customHeight="1" x14ac:dyDescent="0.25">
      <c r="A517" s="173" t="s">
        <v>183</v>
      </c>
      <c r="B517" s="225" t="s">
        <v>539</v>
      </c>
      <c r="C517" s="84" t="s">
        <v>396</v>
      </c>
      <c r="D517" s="85" t="s">
        <v>397</v>
      </c>
      <c r="E517" s="17"/>
      <c r="F517" s="86"/>
      <c r="G517" s="22"/>
      <c r="H517" s="226"/>
      <c r="I517" s="87"/>
      <c r="J517" s="103"/>
    </row>
    <row r="518" spans="1:15" s="23" customFormat="1" ht="30" customHeight="1" x14ac:dyDescent="0.2">
      <c r="A518" s="162" t="s">
        <v>398</v>
      </c>
      <c r="B518" s="202" t="s">
        <v>31</v>
      </c>
      <c r="C518" s="19" t="s">
        <v>402</v>
      </c>
      <c r="D518" s="15"/>
      <c r="E518" s="20" t="s">
        <v>47</v>
      </c>
      <c r="F518" s="88">
        <v>84</v>
      </c>
      <c r="G518" s="42"/>
      <c r="H518" s="201">
        <f t="shared" ref="H518" si="64">ROUND(G518*F518,2)</f>
        <v>0</v>
      </c>
      <c r="I518" s="178"/>
      <c r="J518" s="103"/>
    </row>
    <row r="519" spans="1:15" s="78" customFormat="1" ht="38.25" customHeight="1" x14ac:dyDescent="0.2">
      <c r="A519" s="174"/>
      <c r="B519" s="220" t="s">
        <v>540</v>
      </c>
      <c r="C519" s="74" t="s">
        <v>400</v>
      </c>
      <c r="D519" s="75" t="s">
        <v>116</v>
      </c>
      <c r="E519" s="79"/>
      <c r="F519" s="89"/>
      <c r="G519" s="90"/>
      <c r="H519" s="227"/>
      <c r="I519" s="33"/>
      <c r="J519" s="65"/>
      <c r="K519" s="33"/>
      <c r="L519" s="33"/>
      <c r="M519" s="33"/>
      <c r="N519" s="33"/>
      <c r="O519" s="33"/>
    </row>
    <row r="520" spans="1:15" s="78" customFormat="1" ht="30" customHeight="1" x14ac:dyDescent="0.2">
      <c r="A520" s="174"/>
      <c r="B520" s="223" t="s">
        <v>31</v>
      </c>
      <c r="C520" s="74" t="s">
        <v>401</v>
      </c>
      <c r="D520" s="75"/>
      <c r="E520" s="79" t="s">
        <v>37</v>
      </c>
      <c r="F520" s="89">
        <v>1</v>
      </c>
      <c r="G520" s="91"/>
      <c r="H520" s="222">
        <f>ROUND(G520*F520,2)</f>
        <v>0</v>
      </c>
      <c r="I520" s="33"/>
      <c r="J520" s="65"/>
      <c r="K520" s="33"/>
      <c r="L520" s="33"/>
      <c r="M520" s="33"/>
      <c r="N520" s="33"/>
      <c r="O520" s="33"/>
    </row>
    <row r="521" spans="1:15" ht="24.75" customHeight="1" x14ac:dyDescent="0.2">
      <c r="A521" s="3"/>
      <c r="B521" s="198"/>
      <c r="C521" s="73" t="s">
        <v>415</v>
      </c>
      <c r="D521" s="118"/>
      <c r="E521" s="123" t="s">
        <v>2</v>
      </c>
      <c r="F521" s="123" t="s">
        <v>2</v>
      </c>
      <c r="G521" s="121"/>
      <c r="H521" s="199"/>
      <c r="I521" s="12"/>
      <c r="J521" s="57"/>
    </row>
    <row r="522" spans="1:15" s="23" customFormat="1" ht="30" customHeight="1" x14ac:dyDescent="0.2">
      <c r="A522" s="162" t="s">
        <v>66</v>
      </c>
      <c r="B522" s="200" t="s">
        <v>541</v>
      </c>
      <c r="C522" s="19" t="s">
        <v>74</v>
      </c>
      <c r="D522" s="15" t="s">
        <v>116</v>
      </c>
      <c r="E522" s="20"/>
      <c r="F522" s="50"/>
      <c r="G522" s="45"/>
      <c r="H522" s="208"/>
      <c r="I522" s="58"/>
      <c r="J522" s="103"/>
    </row>
    <row r="523" spans="1:15" s="23" customFormat="1" ht="30" customHeight="1" x14ac:dyDescent="0.2">
      <c r="A523" s="162" t="s">
        <v>75</v>
      </c>
      <c r="B523" s="202" t="s">
        <v>31</v>
      </c>
      <c r="C523" s="19" t="s">
        <v>132</v>
      </c>
      <c r="D523" s="15"/>
      <c r="E523" s="20" t="s">
        <v>67</v>
      </c>
      <c r="F523" s="94">
        <v>1</v>
      </c>
      <c r="G523" s="42"/>
      <c r="H523" s="201">
        <f>ROUND(G523*F523,2)</f>
        <v>0</v>
      </c>
      <c r="I523" s="58"/>
      <c r="J523" s="103"/>
    </row>
    <row r="524" spans="1:15" s="23" customFormat="1" ht="30" customHeight="1" x14ac:dyDescent="0.2">
      <c r="A524" s="163"/>
      <c r="B524" s="200" t="s">
        <v>542</v>
      </c>
      <c r="C524" s="19" t="s">
        <v>389</v>
      </c>
      <c r="D524" s="15" t="s">
        <v>567</v>
      </c>
      <c r="E524" s="20"/>
      <c r="F524" s="82"/>
      <c r="G524" s="22"/>
      <c r="H524" s="229"/>
      <c r="I524" s="179"/>
      <c r="J524" s="105"/>
    </row>
    <row r="525" spans="1:15" s="23" customFormat="1" ht="39.950000000000003" customHeight="1" x14ac:dyDescent="0.2">
      <c r="A525" s="162"/>
      <c r="B525" s="202" t="s">
        <v>31</v>
      </c>
      <c r="C525" s="19" t="s">
        <v>414</v>
      </c>
      <c r="D525" s="15"/>
      <c r="E525" s="20" t="s">
        <v>37</v>
      </c>
      <c r="F525" s="83">
        <v>1</v>
      </c>
      <c r="G525" s="24"/>
      <c r="H525" s="229">
        <f>ROUND(G525*F525,2)</f>
        <v>0</v>
      </c>
      <c r="I525" s="179"/>
      <c r="J525" s="105"/>
    </row>
    <row r="526" spans="1:15" ht="36" customHeight="1" x14ac:dyDescent="0.2">
      <c r="A526" s="3"/>
      <c r="B526" s="198"/>
      <c r="C526" s="72" t="s">
        <v>432</v>
      </c>
      <c r="D526" s="118"/>
      <c r="E526" s="122"/>
      <c r="F526" s="120"/>
      <c r="G526" s="121"/>
      <c r="H526" s="199"/>
      <c r="I526" s="12"/>
      <c r="J526" s="57"/>
    </row>
    <row r="527" spans="1:15" ht="24.75" customHeight="1" x14ac:dyDescent="0.2">
      <c r="A527" s="3"/>
      <c r="B527" s="198"/>
      <c r="C527" s="73" t="s">
        <v>433</v>
      </c>
      <c r="D527" s="118"/>
      <c r="E527" s="123" t="s">
        <v>2</v>
      </c>
      <c r="F527" s="123" t="s">
        <v>2</v>
      </c>
      <c r="G527" s="121"/>
      <c r="H527" s="199"/>
      <c r="I527" s="12"/>
      <c r="J527" s="57"/>
    </row>
    <row r="528" spans="1:15" s="23" customFormat="1" ht="30" customHeight="1" x14ac:dyDescent="0.2">
      <c r="A528" s="162" t="s">
        <v>66</v>
      </c>
      <c r="B528" s="200" t="s">
        <v>543</v>
      </c>
      <c r="C528" s="19" t="s">
        <v>74</v>
      </c>
      <c r="D528" s="15" t="s">
        <v>116</v>
      </c>
      <c r="E528" s="20"/>
      <c r="F528" s="50"/>
      <c r="G528" s="45"/>
      <c r="H528" s="208"/>
      <c r="I528" s="58"/>
      <c r="J528" s="103"/>
    </row>
    <row r="529" spans="1:10" s="23" customFormat="1" ht="30" customHeight="1" x14ac:dyDescent="0.2">
      <c r="A529" s="162" t="s">
        <v>75</v>
      </c>
      <c r="B529" s="202" t="s">
        <v>31</v>
      </c>
      <c r="C529" s="19" t="s">
        <v>132</v>
      </c>
      <c r="D529" s="15"/>
      <c r="E529" s="20" t="s">
        <v>67</v>
      </c>
      <c r="F529" s="94">
        <v>0.2</v>
      </c>
      <c r="G529" s="42"/>
      <c r="H529" s="201">
        <f>ROUND(G529*F529,2)</f>
        <v>0</v>
      </c>
      <c r="I529" s="58"/>
      <c r="J529" s="103"/>
    </row>
    <row r="530" spans="1:10" ht="24.75" customHeight="1" x14ac:dyDescent="0.2">
      <c r="A530" s="3"/>
      <c r="B530" s="198"/>
      <c r="C530" s="73" t="s">
        <v>434</v>
      </c>
      <c r="D530" s="118"/>
      <c r="E530" s="123" t="s">
        <v>2</v>
      </c>
      <c r="F530" s="123" t="s">
        <v>2</v>
      </c>
      <c r="G530" s="121"/>
      <c r="H530" s="199"/>
      <c r="I530" s="12"/>
      <c r="J530" s="57"/>
    </row>
    <row r="531" spans="1:10" s="23" customFormat="1" ht="30" customHeight="1" x14ac:dyDescent="0.2">
      <c r="A531" s="162" t="s">
        <v>66</v>
      </c>
      <c r="B531" s="200" t="s">
        <v>544</v>
      </c>
      <c r="C531" s="19" t="s">
        <v>74</v>
      </c>
      <c r="D531" s="15" t="s">
        <v>116</v>
      </c>
      <c r="E531" s="20"/>
      <c r="F531" s="50"/>
      <c r="G531" s="45"/>
      <c r="H531" s="208"/>
      <c r="I531" s="58"/>
      <c r="J531" s="103"/>
    </row>
    <row r="532" spans="1:10" s="23" customFormat="1" ht="30" customHeight="1" x14ac:dyDescent="0.2">
      <c r="A532" s="162" t="s">
        <v>75</v>
      </c>
      <c r="B532" s="202" t="s">
        <v>31</v>
      </c>
      <c r="C532" s="19" t="s">
        <v>132</v>
      </c>
      <c r="D532" s="15"/>
      <c r="E532" s="20" t="s">
        <v>67</v>
      </c>
      <c r="F532" s="94">
        <v>0.55000000000000004</v>
      </c>
      <c r="G532" s="42"/>
      <c r="H532" s="201">
        <f>ROUND(G532*F532,2)</f>
        <v>0</v>
      </c>
      <c r="I532" s="58"/>
      <c r="J532" s="103"/>
    </row>
    <row r="533" spans="1:10" ht="24.75" customHeight="1" x14ac:dyDescent="0.2">
      <c r="A533" s="3"/>
      <c r="B533" s="198"/>
      <c r="C533" s="73" t="s">
        <v>435</v>
      </c>
      <c r="D533" s="118"/>
      <c r="E533" s="123" t="s">
        <v>2</v>
      </c>
      <c r="F533" s="123" t="s">
        <v>2</v>
      </c>
      <c r="G533" s="121"/>
      <c r="H533" s="199"/>
      <c r="I533" s="12"/>
      <c r="J533" s="57"/>
    </row>
    <row r="534" spans="1:10" s="23" customFormat="1" ht="30" customHeight="1" x14ac:dyDescent="0.2">
      <c r="A534" s="163"/>
      <c r="B534" s="200" t="s">
        <v>545</v>
      </c>
      <c r="C534" s="19" t="s">
        <v>389</v>
      </c>
      <c r="D534" s="15" t="s">
        <v>567</v>
      </c>
      <c r="E534" s="20"/>
      <c r="F534" s="82"/>
      <c r="G534" s="22"/>
      <c r="H534" s="229"/>
      <c r="I534" s="179"/>
      <c r="J534" s="105"/>
    </row>
    <row r="535" spans="1:10" s="23" customFormat="1" ht="39.950000000000003" customHeight="1" x14ac:dyDescent="0.2">
      <c r="A535" s="162"/>
      <c r="B535" s="202" t="s">
        <v>31</v>
      </c>
      <c r="C535" s="19" t="s">
        <v>414</v>
      </c>
      <c r="D535" s="15"/>
      <c r="E535" s="20" t="s">
        <v>37</v>
      </c>
      <c r="F535" s="83">
        <v>1</v>
      </c>
      <c r="G535" s="24"/>
      <c r="H535" s="229">
        <f>ROUND(G535*F535,2)</f>
        <v>0</v>
      </c>
      <c r="I535" s="179"/>
      <c r="J535" s="105"/>
    </row>
    <row r="536" spans="1:10" s="23" customFormat="1" ht="30" customHeight="1" x14ac:dyDescent="0.2">
      <c r="A536" s="163"/>
      <c r="B536" s="200" t="s">
        <v>546</v>
      </c>
      <c r="C536" s="19" t="s">
        <v>389</v>
      </c>
      <c r="D536" s="15" t="s">
        <v>567</v>
      </c>
      <c r="E536" s="20"/>
      <c r="F536" s="82"/>
      <c r="G536" s="22"/>
      <c r="H536" s="229"/>
      <c r="I536" s="179"/>
      <c r="J536" s="105"/>
    </row>
    <row r="537" spans="1:10" s="23" customFormat="1" ht="30" customHeight="1" x14ac:dyDescent="0.2">
      <c r="A537" s="162"/>
      <c r="B537" s="202" t="s">
        <v>31</v>
      </c>
      <c r="C537" s="19" t="s">
        <v>390</v>
      </c>
      <c r="D537" s="15"/>
      <c r="E537" s="20" t="s">
        <v>67</v>
      </c>
      <c r="F537" s="83">
        <v>2</v>
      </c>
      <c r="G537" s="24"/>
      <c r="H537" s="229">
        <f>ROUND(G537*F537,2)</f>
        <v>0</v>
      </c>
      <c r="I537" s="179"/>
      <c r="J537" s="105"/>
    </row>
    <row r="538" spans="1:10" ht="36" customHeight="1" x14ac:dyDescent="0.2">
      <c r="A538" s="3"/>
      <c r="B538" s="198"/>
      <c r="C538" s="72" t="s">
        <v>422</v>
      </c>
      <c r="D538" s="118"/>
      <c r="E538" s="122"/>
      <c r="F538" s="120"/>
      <c r="G538" s="121"/>
      <c r="H538" s="199"/>
      <c r="I538" s="12"/>
      <c r="J538" s="57"/>
    </row>
    <row r="539" spans="1:10" ht="30" customHeight="1" x14ac:dyDescent="0.2">
      <c r="A539" s="3"/>
      <c r="B539" s="198"/>
      <c r="C539" s="73" t="s">
        <v>425</v>
      </c>
      <c r="D539" s="118"/>
      <c r="E539" s="122"/>
      <c r="F539" s="118"/>
      <c r="G539" s="121"/>
      <c r="H539" s="199"/>
      <c r="I539"/>
      <c r="J539" s="56"/>
    </row>
    <row r="540" spans="1:10" s="23" customFormat="1" x14ac:dyDescent="0.2">
      <c r="A540" s="162" t="s">
        <v>180</v>
      </c>
      <c r="B540" s="200" t="s">
        <v>547</v>
      </c>
      <c r="C540" s="19" t="s">
        <v>181</v>
      </c>
      <c r="D540" s="15" t="s">
        <v>116</v>
      </c>
      <c r="E540" s="20"/>
      <c r="F540" s="50"/>
      <c r="G540" s="40"/>
      <c r="H540" s="208"/>
      <c r="I540" s="58"/>
      <c r="J540" s="103"/>
    </row>
    <row r="541" spans="1:10" s="23" customFormat="1" ht="30" customHeight="1" x14ac:dyDescent="0.2">
      <c r="A541" s="162" t="s">
        <v>393</v>
      </c>
      <c r="B541" s="202" t="s">
        <v>31</v>
      </c>
      <c r="C541" s="19" t="s">
        <v>172</v>
      </c>
      <c r="D541" s="15"/>
      <c r="E541" s="20"/>
      <c r="F541" s="50"/>
      <c r="G541" s="40"/>
      <c r="H541" s="208"/>
      <c r="I541" s="176"/>
      <c r="J541" s="103"/>
    </row>
    <row r="542" spans="1:10" s="23" customFormat="1" ht="30" customHeight="1" x14ac:dyDescent="0.25">
      <c r="A542" s="162" t="s">
        <v>394</v>
      </c>
      <c r="B542" s="204" t="s">
        <v>92</v>
      </c>
      <c r="C542" s="19" t="s">
        <v>182</v>
      </c>
      <c r="D542" s="15"/>
      <c r="E542" s="20" t="s">
        <v>37</v>
      </c>
      <c r="F542" s="50">
        <v>1</v>
      </c>
      <c r="G542" s="42"/>
      <c r="H542" s="201">
        <f>ROUND(G542*F542,2)</f>
        <v>0</v>
      </c>
      <c r="I542" s="177"/>
      <c r="J542" s="103"/>
    </row>
    <row r="543" spans="1:10" s="23" customFormat="1" x14ac:dyDescent="0.2">
      <c r="A543" s="162" t="s">
        <v>297</v>
      </c>
      <c r="B543" s="200" t="s">
        <v>548</v>
      </c>
      <c r="C543" s="19" t="s">
        <v>298</v>
      </c>
      <c r="D543" s="15" t="s">
        <v>116</v>
      </c>
      <c r="E543" s="20"/>
      <c r="F543" s="50"/>
      <c r="G543" s="40"/>
      <c r="H543" s="208"/>
      <c r="I543" s="58"/>
      <c r="J543" s="103"/>
    </row>
    <row r="544" spans="1:10" s="23" customFormat="1" ht="30" customHeight="1" x14ac:dyDescent="0.25">
      <c r="A544" s="162" t="s">
        <v>404</v>
      </c>
      <c r="B544" s="202" t="s">
        <v>31</v>
      </c>
      <c r="C544" s="19" t="s">
        <v>406</v>
      </c>
      <c r="D544" s="15"/>
      <c r="E544" s="20"/>
      <c r="F544" s="50"/>
      <c r="G544" s="40"/>
      <c r="H544" s="208"/>
      <c r="I544" s="87"/>
      <c r="J544" s="103"/>
    </row>
    <row r="545" spans="1:15" s="23" customFormat="1" ht="30" customHeight="1" x14ac:dyDescent="0.25">
      <c r="A545" s="162" t="s">
        <v>405</v>
      </c>
      <c r="B545" s="204" t="s">
        <v>92</v>
      </c>
      <c r="C545" s="19" t="s">
        <v>182</v>
      </c>
      <c r="D545" s="15"/>
      <c r="E545" s="20" t="s">
        <v>47</v>
      </c>
      <c r="F545" s="88">
        <v>3</v>
      </c>
      <c r="G545" s="42"/>
      <c r="H545" s="201">
        <f>ROUND(G545*F545,2)</f>
        <v>0</v>
      </c>
      <c r="I545" s="87"/>
      <c r="J545" s="103"/>
    </row>
    <row r="546" spans="1:15" s="23" customFormat="1" ht="30" customHeight="1" x14ac:dyDescent="0.25">
      <c r="A546" s="173" t="s">
        <v>183</v>
      </c>
      <c r="B546" s="225" t="s">
        <v>549</v>
      </c>
      <c r="C546" s="84" t="s">
        <v>396</v>
      </c>
      <c r="D546" s="85" t="s">
        <v>397</v>
      </c>
      <c r="E546" s="17"/>
      <c r="F546" s="86"/>
      <c r="G546" s="22"/>
      <c r="H546" s="226"/>
      <c r="I546" s="87"/>
      <c r="J546" s="103"/>
    </row>
    <row r="547" spans="1:15" s="23" customFormat="1" ht="30" customHeight="1" x14ac:dyDescent="0.2">
      <c r="A547" s="162" t="s">
        <v>398</v>
      </c>
      <c r="B547" s="202" t="s">
        <v>31</v>
      </c>
      <c r="C547" s="19" t="s">
        <v>402</v>
      </c>
      <c r="D547" s="15"/>
      <c r="E547" s="20" t="s">
        <v>47</v>
      </c>
      <c r="F547" s="95">
        <v>106</v>
      </c>
      <c r="G547" s="42"/>
      <c r="H547" s="201">
        <f t="shared" ref="H547" si="65">ROUND(G547*F547,2)</f>
        <v>0</v>
      </c>
      <c r="I547" s="178"/>
      <c r="J547" s="103"/>
    </row>
    <row r="548" spans="1:15" s="78" customFormat="1" ht="38.25" customHeight="1" x14ac:dyDescent="0.2">
      <c r="A548" s="174"/>
      <c r="B548" s="220" t="s">
        <v>550</v>
      </c>
      <c r="C548" s="74" t="s">
        <v>400</v>
      </c>
      <c r="D548" s="75" t="s">
        <v>116</v>
      </c>
      <c r="E548" s="79"/>
      <c r="F548" s="89"/>
      <c r="G548" s="90"/>
      <c r="H548" s="227"/>
      <c r="I548" s="33"/>
      <c r="J548" s="65"/>
      <c r="K548" s="33"/>
      <c r="L548" s="33"/>
      <c r="M548" s="33"/>
      <c r="N548" s="33"/>
      <c r="O548" s="33"/>
    </row>
    <row r="549" spans="1:15" s="78" customFormat="1" ht="30" customHeight="1" x14ac:dyDescent="0.2">
      <c r="A549" s="174"/>
      <c r="B549" s="223" t="s">
        <v>31</v>
      </c>
      <c r="C549" s="74" t="s">
        <v>401</v>
      </c>
      <c r="D549" s="75"/>
      <c r="E549" s="79" t="s">
        <v>37</v>
      </c>
      <c r="F549" s="89">
        <v>3</v>
      </c>
      <c r="G549" s="91"/>
      <c r="H549" s="222">
        <f>ROUND(G549*F549,2)</f>
        <v>0</v>
      </c>
      <c r="I549" s="33"/>
      <c r="J549" s="65"/>
      <c r="K549" s="33"/>
      <c r="L549" s="33"/>
      <c r="M549" s="33"/>
      <c r="N549" s="33"/>
      <c r="O549" s="33"/>
    </row>
    <row r="550" spans="1:15" ht="30" customHeight="1" x14ac:dyDescent="0.2">
      <c r="A550" s="3"/>
      <c r="B550" s="198"/>
      <c r="C550" s="73" t="s">
        <v>427</v>
      </c>
      <c r="D550" s="118"/>
      <c r="E550" s="122"/>
      <c r="F550" s="118"/>
      <c r="G550" s="121"/>
      <c r="H550" s="199"/>
      <c r="I550"/>
      <c r="J550" s="56"/>
    </row>
    <row r="551" spans="1:15" s="23" customFormat="1" x14ac:dyDescent="0.2">
      <c r="A551" s="162" t="s">
        <v>180</v>
      </c>
      <c r="B551" s="200" t="s">
        <v>551</v>
      </c>
      <c r="C551" s="19" t="s">
        <v>181</v>
      </c>
      <c r="D551" s="15" t="s">
        <v>116</v>
      </c>
      <c r="E551" s="20"/>
      <c r="F551" s="50"/>
      <c r="G551" s="40"/>
      <c r="H551" s="208"/>
      <c r="I551" s="58"/>
      <c r="J551" s="103"/>
    </row>
    <row r="552" spans="1:15" s="23" customFormat="1" ht="30" customHeight="1" x14ac:dyDescent="0.2">
      <c r="A552" s="162" t="s">
        <v>393</v>
      </c>
      <c r="B552" s="202" t="s">
        <v>31</v>
      </c>
      <c r="C552" s="19" t="s">
        <v>172</v>
      </c>
      <c r="D552" s="15"/>
      <c r="E552" s="20"/>
      <c r="F552" s="50"/>
      <c r="G552" s="40"/>
      <c r="H552" s="208"/>
      <c r="I552" s="176"/>
      <c r="J552" s="103"/>
    </row>
    <row r="553" spans="1:15" s="23" customFormat="1" ht="30" customHeight="1" x14ac:dyDescent="0.25">
      <c r="A553" s="162" t="s">
        <v>394</v>
      </c>
      <c r="B553" s="204" t="s">
        <v>92</v>
      </c>
      <c r="C553" s="19" t="s">
        <v>182</v>
      </c>
      <c r="D553" s="15"/>
      <c r="E553" s="20" t="s">
        <v>37</v>
      </c>
      <c r="F553" s="50">
        <v>1</v>
      </c>
      <c r="G553" s="42"/>
      <c r="H553" s="201">
        <f>ROUND(G553*F553,2)</f>
        <v>0</v>
      </c>
      <c r="I553" s="177"/>
      <c r="J553" s="103"/>
    </row>
    <row r="554" spans="1:15" s="23" customFormat="1" ht="30" customHeight="1" x14ac:dyDescent="0.25">
      <c r="A554" s="173" t="s">
        <v>183</v>
      </c>
      <c r="B554" s="225" t="s">
        <v>552</v>
      </c>
      <c r="C554" s="84" t="s">
        <v>396</v>
      </c>
      <c r="D554" s="85" t="s">
        <v>397</v>
      </c>
      <c r="E554" s="17"/>
      <c r="F554" s="86"/>
      <c r="G554" s="22"/>
      <c r="H554" s="226"/>
      <c r="I554" s="87"/>
      <c r="J554" s="103"/>
    </row>
    <row r="555" spans="1:15" s="23" customFormat="1" ht="30" customHeight="1" x14ac:dyDescent="0.2">
      <c r="A555" s="162" t="s">
        <v>398</v>
      </c>
      <c r="B555" s="202" t="s">
        <v>31</v>
      </c>
      <c r="C555" s="19" t="s">
        <v>402</v>
      </c>
      <c r="D555" s="15"/>
      <c r="E555" s="20" t="s">
        <v>47</v>
      </c>
      <c r="F555" s="95">
        <v>106</v>
      </c>
      <c r="G555" s="42"/>
      <c r="H555" s="201">
        <f t="shared" ref="H555" si="66">ROUND(G555*F555,2)</f>
        <v>0</v>
      </c>
      <c r="I555" s="178"/>
      <c r="J555" s="103"/>
    </row>
    <row r="556" spans="1:15" s="78" customFormat="1" ht="38.25" customHeight="1" x14ac:dyDescent="0.2">
      <c r="A556" s="174"/>
      <c r="B556" s="220" t="s">
        <v>553</v>
      </c>
      <c r="C556" s="74" t="s">
        <v>400</v>
      </c>
      <c r="D556" s="75" t="s">
        <v>116</v>
      </c>
      <c r="E556" s="79"/>
      <c r="F556" s="89"/>
      <c r="G556" s="90"/>
      <c r="H556" s="227"/>
      <c r="I556" s="33"/>
      <c r="J556" s="65"/>
      <c r="K556" s="33"/>
      <c r="L556" s="33"/>
      <c r="M556" s="33"/>
      <c r="N556" s="33"/>
      <c r="O556" s="33"/>
    </row>
    <row r="557" spans="1:15" s="78" customFormat="1" ht="30" customHeight="1" x14ac:dyDescent="0.2">
      <c r="A557" s="174"/>
      <c r="B557" s="223" t="s">
        <v>31</v>
      </c>
      <c r="C557" s="74" t="s">
        <v>401</v>
      </c>
      <c r="D557" s="75"/>
      <c r="E557" s="79" t="s">
        <v>37</v>
      </c>
      <c r="F557" s="89">
        <v>1</v>
      </c>
      <c r="G557" s="91"/>
      <c r="H557" s="222">
        <f>ROUND(G557*F557,2)</f>
        <v>0</v>
      </c>
      <c r="I557" s="33"/>
      <c r="J557" s="65"/>
      <c r="K557" s="33"/>
      <c r="L557" s="33"/>
      <c r="M557" s="33"/>
      <c r="N557" s="33"/>
      <c r="O557" s="33"/>
    </row>
    <row r="558" spans="1:15" ht="24.75" customHeight="1" x14ac:dyDescent="0.2">
      <c r="A558" s="3"/>
      <c r="B558" s="198"/>
      <c r="C558" s="73" t="s">
        <v>423</v>
      </c>
      <c r="D558" s="118"/>
      <c r="E558" s="123" t="s">
        <v>2</v>
      </c>
      <c r="F558" s="123" t="s">
        <v>2</v>
      </c>
      <c r="G558" s="121"/>
      <c r="H558" s="199"/>
      <c r="I558" s="12"/>
      <c r="J558" s="57"/>
    </row>
    <row r="559" spans="1:15" s="23" customFormat="1" ht="30" customHeight="1" x14ac:dyDescent="0.2">
      <c r="A559" s="162" t="s">
        <v>66</v>
      </c>
      <c r="B559" s="200" t="s">
        <v>554</v>
      </c>
      <c r="C559" s="19" t="s">
        <v>74</v>
      </c>
      <c r="D559" s="15" t="s">
        <v>116</v>
      </c>
      <c r="E559" s="20"/>
      <c r="F559" s="50"/>
      <c r="G559" s="45"/>
      <c r="H559" s="208"/>
      <c r="I559" s="58"/>
      <c r="J559" s="103"/>
    </row>
    <row r="560" spans="1:15" s="23" customFormat="1" ht="30" customHeight="1" x14ac:dyDescent="0.2">
      <c r="A560" s="162" t="s">
        <v>75</v>
      </c>
      <c r="B560" s="202" t="s">
        <v>31</v>
      </c>
      <c r="C560" s="19" t="s">
        <v>132</v>
      </c>
      <c r="D560" s="15"/>
      <c r="E560" s="20" t="s">
        <v>67</v>
      </c>
      <c r="F560" s="94">
        <v>0.6</v>
      </c>
      <c r="G560" s="42"/>
      <c r="H560" s="201">
        <f>ROUND(G560*F560,2)</f>
        <v>0</v>
      </c>
      <c r="I560" s="58"/>
      <c r="J560" s="103"/>
    </row>
    <row r="561" spans="1:10" s="23" customFormat="1" ht="30" customHeight="1" x14ac:dyDescent="0.2">
      <c r="A561" s="163"/>
      <c r="B561" s="200" t="s">
        <v>555</v>
      </c>
      <c r="C561" s="19" t="s">
        <v>389</v>
      </c>
      <c r="D561" s="15" t="s">
        <v>567</v>
      </c>
      <c r="E561" s="20"/>
      <c r="F561" s="82"/>
      <c r="G561" s="22"/>
      <c r="H561" s="229"/>
      <c r="I561" s="179"/>
      <c r="J561" s="105"/>
    </row>
    <row r="562" spans="1:10" s="23" customFormat="1" ht="39.950000000000003" customHeight="1" x14ac:dyDescent="0.2">
      <c r="A562" s="162"/>
      <c r="B562" s="202" t="s">
        <v>31</v>
      </c>
      <c r="C562" s="19" t="s">
        <v>414</v>
      </c>
      <c r="D562" s="15"/>
      <c r="E562" s="20" t="s">
        <v>37</v>
      </c>
      <c r="F562" s="83">
        <v>1</v>
      </c>
      <c r="G562" s="24"/>
      <c r="H562" s="229">
        <f>ROUND(G562*F562,2)</f>
        <v>0</v>
      </c>
      <c r="I562" s="179"/>
      <c r="J562" s="105"/>
    </row>
    <row r="563" spans="1:10" ht="36" customHeight="1" x14ac:dyDescent="0.2">
      <c r="A563" s="3"/>
      <c r="B563" s="228"/>
      <c r="C563" s="73" t="s">
        <v>424</v>
      </c>
      <c r="D563" s="118"/>
      <c r="E563" s="119"/>
      <c r="F563" s="120"/>
      <c r="G563" s="121"/>
      <c r="H563" s="199"/>
      <c r="I563" s="12"/>
      <c r="J563" s="57"/>
    </row>
    <row r="564" spans="1:10" s="23" customFormat="1" ht="30" customHeight="1" x14ac:dyDescent="0.2">
      <c r="A564" s="163"/>
      <c r="B564" s="200" t="s">
        <v>568</v>
      </c>
      <c r="C564" s="19" t="s">
        <v>389</v>
      </c>
      <c r="D564" s="15" t="s">
        <v>567</v>
      </c>
      <c r="E564" s="20"/>
      <c r="F564" s="82"/>
      <c r="G564" s="22"/>
      <c r="H564" s="229"/>
      <c r="I564" s="179"/>
      <c r="J564" s="105"/>
    </row>
    <row r="565" spans="1:10" s="23" customFormat="1" ht="30" customHeight="1" x14ac:dyDescent="0.2">
      <c r="A565" s="162"/>
      <c r="B565" s="202" t="s">
        <v>31</v>
      </c>
      <c r="C565" s="19" t="s">
        <v>390</v>
      </c>
      <c r="D565" s="15"/>
      <c r="E565" s="20" t="s">
        <v>67</v>
      </c>
      <c r="F565" s="83">
        <v>0.5</v>
      </c>
      <c r="G565" s="24"/>
      <c r="H565" s="229">
        <f>ROUND(G565*F565,2)</f>
        <v>0</v>
      </c>
      <c r="I565" s="179"/>
      <c r="J565" s="105"/>
    </row>
    <row r="566" spans="1:10" s="23" customFormat="1" ht="39.950000000000003" customHeight="1" x14ac:dyDescent="0.2">
      <c r="A566" s="162"/>
      <c r="B566" s="202" t="s">
        <v>38</v>
      </c>
      <c r="C566" s="19" t="s">
        <v>414</v>
      </c>
      <c r="D566" s="15"/>
      <c r="E566" s="20" t="s">
        <v>37</v>
      </c>
      <c r="F566" s="83">
        <v>1</v>
      </c>
      <c r="G566" s="24"/>
      <c r="H566" s="229">
        <f>ROUND(G566*F566,2)</f>
        <v>0</v>
      </c>
      <c r="I566" s="179"/>
      <c r="J566" s="105"/>
    </row>
    <row r="567" spans="1:10" ht="36" customHeight="1" x14ac:dyDescent="0.2">
      <c r="A567" s="3"/>
      <c r="B567" s="228"/>
      <c r="C567" s="73" t="s">
        <v>426</v>
      </c>
      <c r="D567" s="118"/>
      <c r="E567" s="119"/>
      <c r="F567" s="120"/>
      <c r="G567" s="121"/>
      <c r="H567" s="199"/>
      <c r="I567" s="12"/>
      <c r="J567" s="57"/>
    </row>
    <row r="568" spans="1:10" s="23" customFormat="1" ht="30" customHeight="1" x14ac:dyDescent="0.2">
      <c r="A568" s="163"/>
      <c r="B568" s="200" t="s">
        <v>569</v>
      </c>
      <c r="C568" s="19" t="s">
        <v>389</v>
      </c>
      <c r="D568" s="15" t="s">
        <v>567</v>
      </c>
      <c r="E568" s="20"/>
      <c r="F568" s="82"/>
      <c r="G568" s="22"/>
      <c r="H568" s="229"/>
      <c r="I568" s="179"/>
      <c r="J568" s="105"/>
    </row>
    <row r="569" spans="1:10" s="23" customFormat="1" ht="30" customHeight="1" x14ac:dyDescent="0.2">
      <c r="A569" s="162"/>
      <c r="B569" s="202" t="s">
        <v>31</v>
      </c>
      <c r="C569" s="19" t="s">
        <v>390</v>
      </c>
      <c r="D569" s="15"/>
      <c r="E569" s="20" t="s">
        <v>67</v>
      </c>
      <c r="F569" s="83">
        <v>2.2999999999999998</v>
      </c>
      <c r="G569" s="24"/>
      <c r="H569" s="229">
        <f>ROUND(G569*F569,2)</f>
        <v>0</v>
      </c>
      <c r="I569" s="179"/>
      <c r="J569" s="105"/>
    </row>
    <row r="570" spans="1:10" s="23" customFormat="1" ht="39.950000000000003" customHeight="1" x14ac:dyDescent="0.2">
      <c r="A570" s="162"/>
      <c r="B570" s="202" t="s">
        <v>38</v>
      </c>
      <c r="C570" s="19" t="s">
        <v>414</v>
      </c>
      <c r="D570" s="15"/>
      <c r="E570" s="20" t="s">
        <v>37</v>
      </c>
      <c r="F570" s="83">
        <v>1</v>
      </c>
      <c r="G570" s="24"/>
      <c r="H570" s="229">
        <f>ROUND(G570*F570,2)</f>
        <v>0</v>
      </c>
      <c r="I570" s="179"/>
      <c r="J570" s="105"/>
    </row>
    <row r="571" spans="1:10" ht="36" customHeight="1" x14ac:dyDescent="0.2">
      <c r="A571" s="3"/>
      <c r="B571" s="198"/>
      <c r="C571" s="72" t="s">
        <v>428</v>
      </c>
      <c r="D571" s="118"/>
      <c r="E571" s="122"/>
      <c r="F571" s="120"/>
      <c r="G571" s="121"/>
      <c r="H571" s="199"/>
      <c r="I571" s="12"/>
      <c r="J571" s="57"/>
    </row>
    <row r="572" spans="1:10" ht="24.75" customHeight="1" x14ac:dyDescent="0.2">
      <c r="A572" s="3"/>
      <c r="B572" s="198"/>
      <c r="C572" s="73" t="s">
        <v>429</v>
      </c>
      <c r="D572" s="118"/>
      <c r="E572" s="123" t="s">
        <v>2</v>
      </c>
      <c r="F572" s="123" t="s">
        <v>2</v>
      </c>
      <c r="G572" s="121"/>
      <c r="H572" s="199"/>
      <c r="I572" s="12"/>
      <c r="J572" s="57"/>
    </row>
    <row r="573" spans="1:10" s="23" customFormat="1" ht="30" customHeight="1" x14ac:dyDescent="0.2">
      <c r="A573" s="162" t="s">
        <v>66</v>
      </c>
      <c r="B573" s="200" t="s">
        <v>570</v>
      </c>
      <c r="C573" s="19" t="s">
        <v>74</v>
      </c>
      <c r="D573" s="15" t="s">
        <v>116</v>
      </c>
      <c r="E573" s="20"/>
      <c r="F573" s="50"/>
      <c r="G573" s="45"/>
      <c r="H573" s="208"/>
      <c r="I573" s="58"/>
      <c r="J573" s="103"/>
    </row>
    <row r="574" spans="1:10" s="23" customFormat="1" ht="30" customHeight="1" x14ac:dyDescent="0.2">
      <c r="A574" s="162" t="s">
        <v>75</v>
      </c>
      <c r="B574" s="202" t="s">
        <v>31</v>
      </c>
      <c r="C574" s="19" t="s">
        <v>132</v>
      </c>
      <c r="D574" s="15"/>
      <c r="E574" s="20" t="s">
        <v>67</v>
      </c>
      <c r="F574" s="94">
        <v>0.7</v>
      </c>
      <c r="G574" s="42"/>
      <c r="H574" s="201">
        <f>ROUND(G574*F574,2)</f>
        <v>0</v>
      </c>
      <c r="I574" s="58"/>
      <c r="J574" s="103"/>
    </row>
    <row r="575" spans="1:10" ht="36" customHeight="1" x14ac:dyDescent="0.2">
      <c r="A575" s="3"/>
      <c r="B575" s="228"/>
      <c r="C575" s="73" t="s">
        <v>426</v>
      </c>
      <c r="D575" s="118"/>
      <c r="E575" s="119"/>
      <c r="F575" s="120"/>
      <c r="G575" s="121"/>
      <c r="H575" s="199"/>
      <c r="I575" s="12"/>
      <c r="J575" s="57"/>
    </row>
    <row r="576" spans="1:10" s="23" customFormat="1" ht="30" customHeight="1" x14ac:dyDescent="0.2">
      <c r="A576" s="163"/>
      <c r="B576" s="200" t="s">
        <v>571</v>
      </c>
      <c r="C576" s="19" t="s">
        <v>389</v>
      </c>
      <c r="D576" s="15" t="s">
        <v>567</v>
      </c>
      <c r="E576" s="20"/>
      <c r="F576" s="82"/>
      <c r="G576" s="22"/>
      <c r="H576" s="229"/>
      <c r="I576" s="179"/>
      <c r="J576" s="105"/>
    </row>
    <row r="577" spans="1:11" s="23" customFormat="1" ht="30" customHeight="1" x14ac:dyDescent="0.2">
      <c r="A577" s="162"/>
      <c r="B577" s="202" t="s">
        <v>31</v>
      </c>
      <c r="C577" s="19" t="s">
        <v>390</v>
      </c>
      <c r="D577" s="15"/>
      <c r="E577" s="20" t="s">
        <v>67</v>
      </c>
      <c r="F577" s="83">
        <v>0.9</v>
      </c>
      <c r="G577" s="24"/>
      <c r="H577" s="229">
        <f>ROUND(G577*F577,2)</f>
        <v>0</v>
      </c>
      <c r="I577" s="179"/>
      <c r="J577" s="105"/>
    </row>
    <row r="578" spans="1:11" s="12" customFormat="1" ht="30" customHeight="1" thickBot="1" x14ac:dyDescent="0.25">
      <c r="A578" s="167"/>
      <c r="B578" s="213" t="str">
        <f>B458</f>
        <v>G</v>
      </c>
      <c r="C578" s="138" t="str">
        <f>C458</f>
        <v>WATER AND WASTE WORK</v>
      </c>
      <c r="D578" s="139"/>
      <c r="E578" s="139"/>
      <c r="F578" s="140"/>
      <c r="G578" s="116" t="s">
        <v>17</v>
      </c>
      <c r="H578" s="216">
        <f>SUM(H458:H577)</f>
        <v>0</v>
      </c>
      <c r="I578" s="57"/>
      <c r="J578" s="57"/>
    </row>
    <row r="579" spans="1:11" s="35" customFormat="1" ht="30" customHeight="1" thickTop="1" x14ac:dyDescent="0.2">
      <c r="A579" s="34"/>
      <c r="B579" s="231" t="s">
        <v>556</v>
      </c>
      <c r="C579" s="150" t="s">
        <v>307</v>
      </c>
      <c r="D579" s="151"/>
      <c r="E579" s="151"/>
      <c r="F579" s="152"/>
      <c r="G579" s="117"/>
      <c r="H579" s="232"/>
      <c r="I579" s="64"/>
      <c r="J579" s="64"/>
    </row>
    <row r="580" spans="1:11" s="33" customFormat="1" ht="30" customHeight="1" x14ac:dyDescent="0.2">
      <c r="A580" s="36" t="s">
        <v>312</v>
      </c>
      <c r="B580" s="233" t="s">
        <v>557</v>
      </c>
      <c r="C580" s="27" t="s">
        <v>313</v>
      </c>
      <c r="D580" s="32" t="s">
        <v>561</v>
      </c>
      <c r="E580" s="28" t="s">
        <v>308</v>
      </c>
      <c r="F580" s="30">
        <v>1</v>
      </c>
      <c r="G580" s="29"/>
      <c r="H580" s="234">
        <f t="shared" ref="H580" si="67">ROUND(G580*F580,2)</f>
        <v>0</v>
      </c>
      <c r="I580" s="65"/>
      <c r="J580" s="65"/>
    </row>
    <row r="581" spans="1:11" s="35" customFormat="1" ht="30" customHeight="1" thickBot="1" x14ac:dyDescent="0.25">
      <c r="A581" s="37"/>
      <c r="B581" s="235" t="str">
        <f>B579</f>
        <v>H</v>
      </c>
      <c r="C581" s="153" t="str">
        <f>C579</f>
        <v>MOBILIZATION /DEMOLIBIZATION</v>
      </c>
      <c r="D581" s="154"/>
      <c r="E581" s="154"/>
      <c r="F581" s="155"/>
      <c r="G581" s="109" t="s">
        <v>17</v>
      </c>
      <c r="H581" s="236">
        <f>H580</f>
        <v>0</v>
      </c>
      <c r="I581" s="64"/>
      <c r="J581" s="64"/>
    </row>
    <row r="582" spans="1:11" ht="36" customHeight="1" thickTop="1" x14ac:dyDescent="0.25">
      <c r="A582" s="13"/>
      <c r="B582" s="237"/>
      <c r="C582" s="110" t="s">
        <v>18</v>
      </c>
      <c r="D582" s="111"/>
      <c r="E582" s="112"/>
      <c r="F582" s="112"/>
      <c r="G582" s="113"/>
      <c r="H582" s="238"/>
    </row>
    <row r="583" spans="1:11" ht="30" customHeight="1" thickBot="1" x14ac:dyDescent="0.25">
      <c r="A583" s="166"/>
      <c r="B583" s="213" t="str">
        <f>B6</f>
        <v>A</v>
      </c>
      <c r="C583" s="142" t="str">
        <f>C6</f>
        <v>BRONX AVENUE - HENDERSON HIGHWAY TO ROCH STREET, REHABILITATION</v>
      </c>
      <c r="D583" s="139"/>
      <c r="E583" s="139"/>
      <c r="F583" s="140"/>
      <c r="G583" s="114" t="s">
        <v>17</v>
      </c>
      <c r="H583" s="214">
        <f>H85</f>
        <v>0</v>
      </c>
      <c r="I583" s="66"/>
      <c r="J583" s="69"/>
      <c r="K583" s="69"/>
    </row>
    <row r="584" spans="1:11" ht="30" customHeight="1" thickTop="1" thickBot="1" x14ac:dyDescent="0.25">
      <c r="A584" s="166"/>
      <c r="B584" s="213" t="str">
        <f>B86</f>
        <v>B</v>
      </c>
      <c r="C584" s="143" t="str">
        <f>C86</f>
        <v>HAZEL DELL AVE - HENDERSON HIGHWAY TO BRAZIER STREET, REHABILITATION</v>
      </c>
      <c r="D584" s="144"/>
      <c r="E584" s="144"/>
      <c r="F584" s="145"/>
      <c r="G584" s="114" t="s">
        <v>17</v>
      </c>
      <c r="H584" s="214">
        <f>H160</f>
        <v>0</v>
      </c>
      <c r="I584" s="66"/>
      <c r="J584" s="69"/>
      <c r="K584" s="69"/>
    </row>
    <row r="585" spans="1:11" ht="30" customHeight="1" thickTop="1" thickBot="1" x14ac:dyDescent="0.25">
      <c r="A585" s="166"/>
      <c r="B585" s="213" t="str">
        <f>B161</f>
        <v>C</v>
      </c>
      <c r="C585" s="143" t="str">
        <f>C161</f>
        <v>HELMSDALE AVE - HENDERSON HIGHWAY TO BRAZIER STREET, REHABILITATION</v>
      </c>
      <c r="D585" s="144"/>
      <c r="E585" s="144"/>
      <c r="F585" s="145"/>
      <c r="G585" s="114" t="s">
        <v>17</v>
      </c>
      <c r="H585" s="214">
        <f>H234</f>
        <v>0</v>
      </c>
      <c r="I585" s="66"/>
      <c r="J585" s="69"/>
      <c r="K585" s="69"/>
    </row>
    <row r="586" spans="1:11" ht="30" customHeight="1" thickTop="1" thickBot="1" x14ac:dyDescent="0.25">
      <c r="A586" s="166"/>
      <c r="B586" s="213" t="str">
        <f>B313</f>
        <v>D</v>
      </c>
      <c r="C586" s="142" t="str">
        <f>C313</f>
        <v>LINDEN AVENUE - HENDERSON HIGHWAY TO ROCH STREET, REHABILITATION</v>
      </c>
      <c r="D586" s="139"/>
      <c r="E586" s="139"/>
      <c r="F586" s="140"/>
      <c r="G586" s="114" t="s">
        <v>17</v>
      </c>
      <c r="H586" s="214">
        <f>H313</f>
        <v>0</v>
      </c>
      <c r="I586" s="66"/>
      <c r="J586" s="69"/>
      <c r="K586" s="69"/>
    </row>
    <row r="587" spans="1:11" ht="30" customHeight="1" thickTop="1" thickBot="1" x14ac:dyDescent="0.25">
      <c r="A587" s="166"/>
      <c r="B587" s="213" t="str">
        <f>B391</f>
        <v>E</v>
      </c>
      <c r="C587" s="143" t="str">
        <f>C391</f>
        <v>OAKVIEW AVENUE - HENDERSON HIGHWAY TO BRAZIER STREET, REHABILITATION</v>
      </c>
      <c r="D587" s="144"/>
      <c r="E587" s="144"/>
      <c r="F587" s="145"/>
      <c r="G587" s="114" t="s">
        <v>17</v>
      </c>
      <c r="H587" s="214">
        <f>H391</f>
        <v>0</v>
      </c>
      <c r="I587" s="66"/>
      <c r="J587" s="69"/>
      <c r="K587" s="69"/>
    </row>
    <row r="588" spans="1:11" ht="30" customHeight="1" thickTop="1" thickBot="1" x14ac:dyDescent="0.25">
      <c r="A588" s="166"/>
      <c r="B588" s="213" t="str">
        <f>B457</f>
        <v>F</v>
      </c>
      <c r="C588" s="143" t="str">
        <f>C457</f>
        <v>RALEIGH STREET - GILMORE AVENUE TO GLENWAY AVENUE, ASPHALT RESURFACE</v>
      </c>
      <c r="D588" s="144"/>
      <c r="E588" s="144"/>
      <c r="F588" s="145"/>
      <c r="G588" s="114" t="s">
        <v>17</v>
      </c>
      <c r="H588" s="214">
        <f>H457</f>
        <v>0</v>
      </c>
      <c r="I588" s="66"/>
      <c r="J588" s="69"/>
      <c r="K588" s="69"/>
    </row>
    <row r="589" spans="1:11" ht="30" customHeight="1" thickTop="1" thickBot="1" x14ac:dyDescent="0.25">
      <c r="A589" s="175"/>
      <c r="B589" s="213" t="str">
        <f>B458</f>
        <v>G</v>
      </c>
      <c r="C589" s="156" t="str">
        <f>C458</f>
        <v>WATER AND WASTE WORK</v>
      </c>
      <c r="D589" s="157"/>
      <c r="E589" s="157"/>
      <c r="F589" s="158"/>
      <c r="G589" s="115" t="s">
        <v>17</v>
      </c>
      <c r="H589" s="239">
        <f>H578</f>
        <v>0</v>
      </c>
      <c r="J589" s="68"/>
    </row>
    <row r="590" spans="1:11" ht="30" customHeight="1" thickTop="1" thickBot="1" x14ac:dyDescent="0.25">
      <c r="A590" s="175"/>
      <c r="B590" s="213" t="str">
        <f>B579</f>
        <v>H</v>
      </c>
      <c r="C590" s="156" t="str">
        <f>C579</f>
        <v>MOBILIZATION /DEMOLIBIZATION</v>
      </c>
      <c r="D590" s="157"/>
      <c r="E590" s="157"/>
      <c r="F590" s="158"/>
      <c r="G590" s="115" t="s">
        <v>17</v>
      </c>
      <c r="H590" s="239">
        <f>H581</f>
        <v>0</v>
      </c>
      <c r="J590" s="68"/>
    </row>
    <row r="591" spans="1:11" s="10" customFormat="1" ht="37.9" customHeight="1" thickTop="1" x14ac:dyDescent="0.2">
      <c r="A591" s="3"/>
      <c r="B591" s="240" t="s">
        <v>27</v>
      </c>
      <c r="C591" s="146"/>
      <c r="D591" s="146"/>
      <c r="E591" s="146"/>
      <c r="F591" s="146"/>
      <c r="G591" s="141">
        <f>SUM(H583:H590)</f>
        <v>0</v>
      </c>
      <c r="H591" s="241"/>
      <c r="I591" s="67"/>
      <c r="J591" s="69"/>
      <c r="K591" s="70"/>
    </row>
    <row r="592" spans="1:11" ht="15.95" customHeight="1" x14ac:dyDescent="0.2">
      <c r="A592" s="14"/>
      <c r="B592" s="242"/>
      <c r="C592" s="243"/>
      <c r="D592" s="244"/>
      <c r="E592" s="243"/>
      <c r="F592" s="243"/>
      <c r="G592" s="245"/>
      <c r="H592" s="246"/>
      <c r="J592" s="68"/>
    </row>
  </sheetData>
  <sheetProtection algorithmName="SHA-512" hashValue="8wWn20vHz7McI6Rw0V4nsqYlI6f/pNDLzHwS/RziVo7IsEhlSJ+baPzWSqtdcawSaumvRdp0rbdV73LH/hnwjw==" saltValue="8mLPz0/07zFZ8MFaY8Z3UQ==" spinCount="100000" sheet="1" objects="1" scenarios="1" selectLockedCells="1"/>
  <mergeCells count="26">
    <mergeCell ref="C6:F6"/>
    <mergeCell ref="C234:F234"/>
    <mergeCell ref="B591:F591"/>
    <mergeCell ref="C458:F458"/>
    <mergeCell ref="C85:F85"/>
    <mergeCell ref="C583:F583"/>
    <mergeCell ref="C584:F584"/>
    <mergeCell ref="C585:F585"/>
    <mergeCell ref="C579:F579"/>
    <mergeCell ref="C581:F581"/>
    <mergeCell ref="C590:F590"/>
    <mergeCell ref="C589:F589"/>
    <mergeCell ref="C161:F161"/>
    <mergeCell ref="C86:F86"/>
    <mergeCell ref="C160:F160"/>
    <mergeCell ref="C578:F578"/>
    <mergeCell ref="G591:H591"/>
    <mergeCell ref="C457:F457"/>
    <mergeCell ref="C586:F586"/>
    <mergeCell ref="C587:F587"/>
    <mergeCell ref="C588:F588"/>
    <mergeCell ref="C235:F235"/>
    <mergeCell ref="C313:F313"/>
    <mergeCell ref="C314:F314"/>
    <mergeCell ref="C391:F391"/>
    <mergeCell ref="C392:F392"/>
  </mergeCells>
  <phoneticPr fontId="0" type="noConversion"/>
  <conditionalFormatting sqref="D580 D192:D193 D247:D249 D451 D455:D456 D18:D20 D98:D99 D356 D411:D412 D415">
    <cfRule type="cellIs" dxfId="991" priority="1292" stopIfTrue="1" operator="equal">
      <formula>"CW 2130-R11"</formula>
    </cfRule>
    <cfRule type="cellIs" dxfId="990" priority="1293" stopIfTrue="1" operator="equal">
      <formula>"CW 3120-R2"</formula>
    </cfRule>
    <cfRule type="cellIs" dxfId="989" priority="1294" stopIfTrue="1" operator="equal">
      <formula>"CW 3240-R7"</formula>
    </cfRule>
  </conditionalFormatting>
  <conditionalFormatting sqref="G580">
    <cfRule type="expression" dxfId="988" priority="1288">
      <formula>G580&gt;G591*0.05</formula>
    </cfRule>
  </conditionalFormatting>
  <conditionalFormatting sqref="D8">
    <cfRule type="cellIs" dxfId="987" priority="1285" stopIfTrue="1" operator="equal">
      <formula>"CW 2130-R11"</formula>
    </cfRule>
    <cfRule type="cellIs" dxfId="986" priority="1286" stopIfTrue="1" operator="equal">
      <formula>"CW 3120-R2"</formula>
    </cfRule>
    <cfRule type="cellIs" dxfId="985" priority="1287" stopIfTrue="1" operator="equal">
      <formula>"CW 3240-R7"</formula>
    </cfRule>
  </conditionalFormatting>
  <conditionalFormatting sqref="D9">
    <cfRule type="cellIs" dxfId="984" priority="1282" stopIfTrue="1" operator="equal">
      <formula>"CW 2130-R11"</formula>
    </cfRule>
    <cfRule type="cellIs" dxfId="983" priority="1283" stopIfTrue="1" operator="equal">
      <formula>"CW 3120-R2"</formula>
    </cfRule>
    <cfRule type="cellIs" dxfId="982" priority="1284" stopIfTrue="1" operator="equal">
      <formula>"CW 3240-R7"</formula>
    </cfRule>
  </conditionalFormatting>
  <conditionalFormatting sqref="D10">
    <cfRule type="cellIs" dxfId="981" priority="1279" stopIfTrue="1" operator="equal">
      <formula>"CW 2130-R11"</formula>
    </cfRule>
    <cfRule type="cellIs" dxfId="980" priority="1280" stopIfTrue="1" operator="equal">
      <formula>"CW 3120-R2"</formula>
    </cfRule>
    <cfRule type="cellIs" dxfId="979" priority="1281" stopIfTrue="1" operator="equal">
      <formula>"CW 3240-R7"</formula>
    </cfRule>
  </conditionalFormatting>
  <conditionalFormatting sqref="D12:D13">
    <cfRule type="cellIs" dxfId="978" priority="1276" stopIfTrue="1" operator="equal">
      <formula>"CW 2130-R11"</formula>
    </cfRule>
    <cfRule type="cellIs" dxfId="977" priority="1277" stopIfTrue="1" operator="equal">
      <formula>"CW 3120-R2"</formula>
    </cfRule>
    <cfRule type="cellIs" dxfId="976" priority="1278" stopIfTrue="1" operator="equal">
      <formula>"CW 3240-R7"</formula>
    </cfRule>
  </conditionalFormatting>
  <conditionalFormatting sqref="D15">
    <cfRule type="cellIs" dxfId="975" priority="1273" stopIfTrue="1" operator="equal">
      <formula>"CW 2130-R11"</formula>
    </cfRule>
    <cfRule type="cellIs" dxfId="974" priority="1274" stopIfTrue="1" operator="equal">
      <formula>"CW 3120-R2"</formula>
    </cfRule>
    <cfRule type="cellIs" dxfId="973" priority="1275" stopIfTrue="1" operator="equal">
      <formula>"CW 3240-R7"</formula>
    </cfRule>
  </conditionalFormatting>
  <conditionalFormatting sqref="D16">
    <cfRule type="cellIs" dxfId="972" priority="1267" stopIfTrue="1" operator="equal">
      <formula>"CW 2130-R11"</formula>
    </cfRule>
    <cfRule type="cellIs" dxfId="971" priority="1268" stopIfTrue="1" operator="equal">
      <formula>"CW 3120-R2"</formula>
    </cfRule>
    <cfRule type="cellIs" dxfId="970" priority="1269" stopIfTrue="1" operator="equal">
      <formula>"CW 3240-R7"</formula>
    </cfRule>
  </conditionalFormatting>
  <conditionalFormatting sqref="D17">
    <cfRule type="cellIs" dxfId="969" priority="1264" stopIfTrue="1" operator="equal">
      <formula>"CW 2130-R11"</formula>
    </cfRule>
    <cfRule type="cellIs" dxfId="968" priority="1265" stopIfTrue="1" operator="equal">
      <formula>"CW 3120-R2"</formula>
    </cfRule>
    <cfRule type="cellIs" dxfId="967" priority="1266" stopIfTrue="1" operator="equal">
      <formula>"CW 3240-R7"</formula>
    </cfRule>
  </conditionalFormatting>
  <conditionalFormatting sqref="D21:D22">
    <cfRule type="cellIs" dxfId="966" priority="1252" stopIfTrue="1" operator="equal">
      <formula>"CW 2130-R11"</formula>
    </cfRule>
    <cfRule type="cellIs" dxfId="965" priority="1253" stopIfTrue="1" operator="equal">
      <formula>"CW 3120-R2"</formula>
    </cfRule>
    <cfRule type="cellIs" dxfId="964" priority="1254" stopIfTrue="1" operator="equal">
      <formula>"CW 3240-R7"</formula>
    </cfRule>
  </conditionalFormatting>
  <conditionalFormatting sqref="D25 D23">
    <cfRule type="cellIs" dxfId="963" priority="1249" stopIfTrue="1" operator="equal">
      <formula>"CW 2130-R11"</formula>
    </cfRule>
    <cfRule type="cellIs" dxfId="962" priority="1250" stopIfTrue="1" operator="equal">
      <formula>"CW 3120-R2"</formula>
    </cfRule>
    <cfRule type="cellIs" dxfId="961" priority="1251" stopIfTrue="1" operator="equal">
      <formula>"CW 3240-R7"</formula>
    </cfRule>
  </conditionalFormatting>
  <conditionalFormatting sqref="D24">
    <cfRule type="cellIs" dxfId="960" priority="1246" stopIfTrue="1" operator="equal">
      <formula>"CW 2130-R11"</formula>
    </cfRule>
    <cfRule type="cellIs" dxfId="959" priority="1247" stopIfTrue="1" operator="equal">
      <formula>"CW 3120-R2"</formula>
    </cfRule>
    <cfRule type="cellIs" dxfId="958" priority="1248" stopIfTrue="1" operator="equal">
      <formula>"CW 3240-R7"</formula>
    </cfRule>
  </conditionalFormatting>
  <conditionalFormatting sqref="D28">
    <cfRule type="cellIs" dxfId="957" priority="1243" stopIfTrue="1" operator="equal">
      <formula>"CW 2130-R11"</formula>
    </cfRule>
    <cfRule type="cellIs" dxfId="956" priority="1244" stopIfTrue="1" operator="equal">
      <formula>"CW 3120-R2"</formula>
    </cfRule>
    <cfRule type="cellIs" dxfId="955" priority="1245" stopIfTrue="1" operator="equal">
      <formula>"CW 3240-R7"</formula>
    </cfRule>
  </conditionalFormatting>
  <conditionalFormatting sqref="D29:D32">
    <cfRule type="cellIs" dxfId="954" priority="1240" stopIfTrue="1" operator="equal">
      <formula>"CW 2130-R11"</formula>
    </cfRule>
    <cfRule type="cellIs" dxfId="953" priority="1241" stopIfTrue="1" operator="equal">
      <formula>"CW 3120-R2"</formula>
    </cfRule>
    <cfRule type="cellIs" dxfId="952" priority="1242" stopIfTrue="1" operator="equal">
      <formula>"CW 3240-R7"</formula>
    </cfRule>
  </conditionalFormatting>
  <conditionalFormatting sqref="D36">
    <cfRule type="cellIs" dxfId="951" priority="1237" stopIfTrue="1" operator="equal">
      <formula>"CW 2130-R11"</formula>
    </cfRule>
    <cfRule type="cellIs" dxfId="950" priority="1238" stopIfTrue="1" operator="equal">
      <formula>"CW 3120-R2"</formula>
    </cfRule>
    <cfRule type="cellIs" dxfId="949" priority="1239" stopIfTrue="1" operator="equal">
      <formula>"CW 3240-R7"</formula>
    </cfRule>
  </conditionalFormatting>
  <conditionalFormatting sqref="D37">
    <cfRule type="cellIs" dxfId="948" priority="1234" stopIfTrue="1" operator="equal">
      <formula>"CW 2130-R11"</formula>
    </cfRule>
    <cfRule type="cellIs" dxfId="947" priority="1235" stopIfTrue="1" operator="equal">
      <formula>"CW 3120-R2"</formula>
    </cfRule>
    <cfRule type="cellIs" dxfId="946" priority="1236" stopIfTrue="1" operator="equal">
      <formula>"CW 3240-R7"</formula>
    </cfRule>
  </conditionalFormatting>
  <conditionalFormatting sqref="D38:D40">
    <cfRule type="cellIs" dxfId="945" priority="1231" stopIfTrue="1" operator="equal">
      <formula>"CW 2130-R11"</formula>
    </cfRule>
    <cfRule type="cellIs" dxfId="944" priority="1232" stopIfTrue="1" operator="equal">
      <formula>"CW 3120-R2"</formula>
    </cfRule>
    <cfRule type="cellIs" dxfId="943" priority="1233" stopIfTrue="1" operator="equal">
      <formula>"CW 3240-R7"</formula>
    </cfRule>
  </conditionalFormatting>
  <conditionalFormatting sqref="D41">
    <cfRule type="cellIs" dxfId="942" priority="1228" stopIfTrue="1" operator="equal">
      <formula>"CW 2130-R11"</formula>
    </cfRule>
    <cfRule type="cellIs" dxfId="941" priority="1229" stopIfTrue="1" operator="equal">
      <formula>"CW 3120-R2"</formula>
    </cfRule>
    <cfRule type="cellIs" dxfId="940" priority="1230" stopIfTrue="1" operator="equal">
      <formula>"CW 3240-R7"</formula>
    </cfRule>
  </conditionalFormatting>
  <conditionalFormatting sqref="D43">
    <cfRule type="cellIs" dxfId="939" priority="1225" stopIfTrue="1" operator="equal">
      <formula>"CW 2130-R11"</formula>
    </cfRule>
    <cfRule type="cellIs" dxfId="938" priority="1226" stopIfTrue="1" operator="equal">
      <formula>"CW 3120-R2"</formula>
    </cfRule>
    <cfRule type="cellIs" dxfId="937" priority="1227" stopIfTrue="1" operator="equal">
      <formula>"CW 3240-R7"</formula>
    </cfRule>
  </conditionalFormatting>
  <conditionalFormatting sqref="D42">
    <cfRule type="cellIs" dxfId="936" priority="1222" stopIfTrue="1" operator="equal">
      <formula>"CW 2130-R11"</formula>
    </cfRule>
    <cfRule type="cellIs" dxfId="935" priority="1223" stopIfTrue="1" operator="equal">
      <formula>"CW 3120-R2"</formula>
    </cfRule>
    <cfRule type="cellIs" dxfId="934" priority="1224" stopIfTrue="1" operator="equal">
      <formula>"CW 3240-R7"</formula>
    </cfRule>
  </conditionalFormatting>
  <conditionalFormatting sqref="D44:D46">
    <cfRule type="cellIs" dxfId="933" priority="1219" stopIfTrue="1" operator="equal">
      <formula>"CW 2130-R11"</formula>
    </cfRule>
    <cfRule type="cellIs" dxfId="932" priority="1220" stopIfTrue="1" operator="equal">
      <formula>"CW 3120-R2"</formula>
    </cfRule>
    <cfRule type="cellIs" dxfId="931" priority="1221" stopIfTrue="1" operator="equal">
      <formula>"CW 3240-R7"</formula>
    </cfRule>
  </conditionalFormatting>
  <conditionalFormatting sqref="D49:D50">
    <cfRule type="cellIs" dxfId="930" priority="1210" stopIfTrue="1" operator="equal">
      <formula>"CW 2130-R11"</formula>
    </cfRule>
    <cfRule type="cellIs" dxfId="929" priority="1211" stopIfTrue="1" operator="equal">
      <formula>"CW 3120-R2"</formula>
    </cfRule>
    <cfRule type="cellIs" dxfId="928" priority="1212" stopIfTrue="1" operator="equal">
      <formula>"CW 3240-R7"</formula>
    </cfRule>
  </conditionalFormatting>
  <conditionalFormatting sqref="D51">
    <cfRule type="cellIs" dxfId="927" priority="1213" stopIfTrue="1" operator="equal">
      <formula>"CW 2130-R11"</formula>
    </cfRule>
    <cfRule type="cellIs" dxfId="926" priority="1214" stopIfTrue="1" operator="equal">
      <formula>"CW 3120-R2"</formula>
    </cfRule>
    <cfRule type="cellIs" dxfId="925" priority="1215" stopIfTrue="1" operator="equal">
      <formula>"CW 3240-R7"</formula>
    </cfRule>
  </conditionalFormatting>
  <conditionalFormatting sqref="D53">
    <cfRule type="cellIs" dxfId="924" priority="1204" stopIfTrue="1" operator="equal">
      <formula>"CW 2130-R11"</formula>
    </cfRule>
    <cfRule type="cellIs" dxfId="923" priority="1205" stopIfTrue="1" operator="equal">
      <formula>"CW 3120-R2"</formula>
    </cfRule>
    <cfRule type="cellIs" dxfId="922" priority="1206" stopIfTrue="1" operator="equal">
      <formula>"CW 3240-R7"</formula>
    </cfRule>
  </conditionalFormatting>
  <conditionalFormatting sqref="D55">
    <cfRule type="cellIs" dxfId="921" priority="1207" stopIfTrue="1" operator="equal">
      <formula>"CW 2130-R11"</formula>
    </cfRule>
    <cfRule type="cellIs" dxfId="920" priority="1208" stopIfTrue="1" operator="equal">
      <formula>"CW 3120-R2"</formula>
    </cfRule>
    <cfRule type="cellIs" dxfId="919" priority="1209" stopIfTrue="1" operator="equal">
      <formula>"CW 3240-R7"</formula>
    </cfRule>
  </conditionalFormatting>
  <conditionalFormatting sqref="D68">
    <cfRule type="cellIs" dxfId="918" priority="1180" stopIfTrue="1" operator="equal">
      <formula>"CW 2130-R11"</formula>
    </cfRule>
    <cfRule type="cellIs" dxfId="917" priority="1181" stopIfTrue="1" operator="equal">
      <formula>"CW 3120-R2"</formula>
    </cfRule>
    <cfRule type="cellIs" dxfId="916" priority="1182" stopIfTrue="1" operator="equal">
      <formula>"CW 3240-R7"</formula>
    </cfRule>
  </conditionalFormatting>
  <conditionalFormatting sqref="D57">
    <cfRule type="cellIs" dxfId="915" priority="1196" stopIfTrue="1" operator="equal">
      <formula>"CW 2130-R11"</formula>
    </cfRule>
    <cfRule type="cellIs" dxfId="914" priority="1197" stopIfTrue="1" operator="equal">
      <formula>"CW 3120-R2"</formula>
    </cfRule>
    <cfRule type="cellIs" dxfId="913" priority="1198" stopIfTrue="1" operator="equal">
      <formula>"CW 3240-R7"</formula>
    </cfRule>
  </conditionalFormatting>
  <conditionalFormatting sqref="D59:D60">
    <cfRule type="cellIs" dxfId="912" priority="1194" stopIfTrue="1" operator="equal">
      <formula>"CW 3120-R2"</formula>
    </cfRule>
    <cfRule type="cellIs" dxfId="911" priority="1195" stopIfTrue="1" operator="equal">
      <formula>"CW 3240-R7"</formula>
    </cfRule>
  </conditionalFormatting>
  <conditionalFormatting sqref="D61">
    <cfRule type="cellIs" dxfId="910" priority="1192" stopIfTrue="1" operator="equal">
      <formula>"CW 3120-R2"</formula>
    </cfRule>
    <cfRule type="cellIs" dxfId="909" priority="1193" stopIfTrue="1" operator="equal">
      <formula>"CW 3240-R7"</formula>
    </cfRule>
  </conditionalFormatting>
  <conditionalFormatting sqref="D72:D73">
    <cfRule type="cellIs" dxfId="908" priority="1177" stopIfTrue="1" operator="equal">
      <formula>"CW 2130-R11"</formula>
    </cfRule>
    <cfRule type="cellIs" dxfId="907" priority="1178" stopIfTrue="1" operator="equal">
      <formula>"CW 3120-R2"</formula>
    </cfRule>
    <cfRule type="cellIs" dxfId="906" priority="1179" stopIfTrue="1" operator="equal">
      <formula>"CW 3240-R7"</formula>
    </cfRule>
  </conditionalFormatting>
  <conditionalFormatting sqref="D65">
    <cfRule type="cellIs" dxfId="905" priority="1187" stopIfTrue="1" operator="equal">
      <formula>"CW 3120-R2"</formula>
    </cfRule>
    <cfRule type="cellIs" dxfId="904" priority="1188" stopIfTrue="1" operator="equal">
      <formula>"CW 3240-R7"</formula>
    </cfRule>
  </conditionalFormatting>
  <conditionalFormatting sqref="D66">
    <cfRule type="cellIs" dxfId="903" priority="1185" stopIfTrue="1" operator="equal">
      <formula>"CW 3120-R2"</formula>
    </cfRule>
    <cfRule type="cellIs" dxfId="902" priority="1186" stopIfTrue="1" operator="equal">
      <formula>"CW 3240-R7"</formula>
    </cfRule>
  </conditionalFormatting>
  <conditionalFormatting sqref="D71">
    <cfRule type="cellIs" dxfId="901" priority="1174" stopIfTrue="1" operator="equal">
      <formula>"CW 2130-R11"</formula>
    </cfRule>
    <cfRule type="cellIs" dxfId="900" priority="1175" stopIfTrue="1" operator="equal">
      <formula>"CW 3120-R2"</formula>
    </cfRule>
    <cfRule type="cellIs" dxfId="899" priority="1176" stopIfTrue="1" operator="equal">
      <formula>"CW 3240-R7"</formula>
    </cfRule>
  </conditionalFormatting>
  <conditionalFormatting sqref="D74:D76">
    <cfRule type="cellIs" dxfId="898" priority="1171" stopIfTrue="1" operator="equal">
      <formula>"CW 2130-R11"</formula>
    </cfRule>
    <cfRule type="cellIs" dxfId="897" priority="1172" stopIfTrue="1" operator="equal">
      <formula>"CW 3120-R2"</formula>
    </cfRule>
    <cfRule type="cellIs" dxfId="896" priority="1173" stopIfTrue="1" operator="equal">
      <formula>"CW 3240-R7"</formula>
    </cfRule>
  </conditionalFormatting>
  <conditionalFormatting sqref="D77">
    <cfRule type="cellIs" dxfId="895" priority="1168" stopIfTrue="1" operator="equal">
      <formula>"CW 2130-R11"</formula>
    </cfRule>
    <cfRule type="cellIs" dxfId="894" priority="1169" stopIfTrue="1" operator="equal">
      <formula>"CW 3120-R2"</formula>
    </cfRule>
    <cfRule type="cellIs" dxfId="893" priority="1170" stopIfTrue="1" operator="equal">
      <formula>"CW 3240-R7"</formula>
    </cfRule>
  </conditionalFormatting>
  <conditionalFormatting sqref="D78">
    <cfRule type="cellIs" dxfId="892" priority="1165" stopIfTrue="1" operator="equal">
      <formula>"CW 2130-R11"</formula>
    </cfRule>
    <cfRule type="cellIs" dxfId="891" priority="1166" stopIfTrue="1" operator="equal">
      <formula>"CW 3120-R2"</formula>
    </cfRule>
    <cfRule type="cellIs" dxfId="890" priority="1167" stopIfTrue="1" operator="equal">
      <formula>"CW 3240-R7"</formula>
    </cfRule>
  </conditionalFormatting>
  <conditionalFormatting sqref="D80:D82">
    <cfRule type="cellIs" dxfId="889" priority="1162" stopIfTrue="1" operator="equal">
      <formula>"CW 2130-R11"</formula>
    </cfRule>
    <cfRule type="cellIs" dxfId="888" priority="1163" stopIfTrue="1" operator="equal">
      <formula>"CW 3120-R2"</formula>
    </cfRule>
    <cfRule type="cellIs" dxfId="887" priority="1164" stopIfTrue="1" operator="equal">
      <formula>"CW 3240-R7"</formula>
    </cfRule>
  </conditionalFormatting>
  <conditionalFormatting sqref="D173:D176">
    <cfRule type="cellIs" dxfId="886" priority="1159" stopIfTrue="1" operator="equal">
      <formula>"CW 2130-R11"</formula>
    </cfRule>
    <cfRule type="cellIs" dxfId="885" priority="1160" stopIfTrue="1" operator="equal">
      <formula>"CW 3120-R2"</formula>
    </cfRule>
    <cfRule type="cellIs" dxfId="884" priority="1161" stopIfTrue="1" operator="equal">
      <formula>"CW 3240-R7"</formula>
    </cfRule>
  </conditionalFormatting>
  <conditionalFormatting sqref="D163">
    <cfRule type="cellIs" dxfId="883" priority="1156" stopIfTrue="1" operator="equal">
      <formula>"CW 2130-R11"</formula>
    </cfRule>
    <cfRule type="cellIs" dxfId="882" priority="1157" stopIfTrue="1" operator="equal">
      <formula>"CW 3120-R2"</formula>
    </cfRule>
    <cfRule type="cellIs" dxfId="881" priority="1158" stopIfTrue="1" operator="equal">
      <formula>"CW 3240-R7"</formula>
    </cfRule>
  </conditionalFormatting>
  <conditionalFormatting sqref="D164">
    <cfRule type="cellIs" dxfId="880" priority="1153" stopIfTrue="1" operator="equal">
      <formula>"CW 2130-R11"</formula>
    </cfRule>
    <cfRule type="cellIs" dxfId="879" priority="1154" stopIfTrue="1" operator="equal">
      <formula>"CW 3120-R2"</formula>
    </cfRule>
    <cfRule type="cellIs" dxfId="878" priority="1155" stopIfTrue="1" operator="equal">
      <formula>"CW 3240-R7"</formula>
    </cfRule>
  </conditionalFormatting>
  <conditionalFormatting sqref="D165">
    <cfRule type="cellIs" dxfId="877" priority="1150" stopIfTrue="1" operator="equal">
      <formula>"CW 2130-R11"</formula>
    </cfRule>
    <cfRule type="cellIs" dxfId="876" priority="1151" stopIfTrue="1" operator="equal">
      <formula>"CW 3120-R2"</formula>
    </cfRule>
    <cfRule type="cellIs" dxfId="875" priority="1152" stopIfTrue="1" operator="equal">
      <formula>"CW 3240-R7"</formula>
    </cfRule>
  </conditionalFormatting>
  <conditionalFormatting sqref="D169">
    <cfRule type="cellIs" dxfId="874" priority="1144" stopIfTrue="1" operator="equal">
      <formula>"CW 2130-R11"</formula>
    </cfRule>
    <cfRule type="cellIs" dxfId="873" priority="1145" stopIfTrue="1" operator="equal">
      <formula>"CW 3120-R2"</formula>
    </cfRule>
    <cfRule type="cellIs" dxfId="872" priority="1146" stopIfTrue="1" operator="equal">
      <formula>"CW 3240-R7"</formula>
    </cfRule>
  </conditionalFormatting>
  <conditionalFormatting sqref="D170">
    <cfRule type="cellIs" dxfId="871" priority="1141" stopIfTrue="1" operator="equal">
      <formula>"CW 2130-R11"</formula>
    </cfRule>
    <cfRule type="cellIs" dxfId="870" priority="1142" stopIfTrue="1" operator="equal">
      <formula>"CW 3120-R2"</formula>
    </cfRule>
    <cfRule type="cellIs" dxfId="869" priority="1143" stopIfTrue="1" operator="equal">
      <formula>"CW 3240-R7"</formula>
    </cfRule>
  </conditionalFormatting>
  <conditionalFormatting sqref="D172">
    <cfRule type="cellIs" dxfId="868" priority="1138" stopIfTrue="1" operator="equal">
      <formula>"CW 2130-R11"</formula>
    </cfRule>
    <cfRule type="cellIs" dxfId="867" priority="1139" stopIfTrue="1" operator="equal">
      <formula>"CW 3120-R2"</formula>
    </cfRule>
    <cfRule type="cellIs" dxfId="866" priority="1140" stopIfTrue="1" operator="equal">
      <formula>"CW 3240-R7"</formula>
    </cfRule>
  </conditionalFormatting>
  <conditionalFormatting sqref="D177:D178">
    <cfRule type="cellIs" dxfId="865" priority="1129" stopIfTrue="1" operator="equal">
      <formula>"CW 2130-R11"</formula>
    </cfRule>
    <cfRule type="cellIs" dxfId="864" priority="1130" stopIfTrue="1" operator="equal">
      <formula>"CW 3120-R2"</formula>
    </cfRule>
    <cfRule type="cellIs" dxfId="863" priority="1131" stopIfTrue="1" operator="equal">
      <formula>"CW 3240-R7"</formula>
    </cfRule>
  </conditionalFormatting>
  <conditionalFormatting sqref="D181 D179">
    <cfRule type="cellIs" dxfId="862" priority="1126" stopIfTrue="1" operator="equal">
      <formula>"CW 2130-R11"</formula>
    </cfRule>
    <cfRule type="cellIs" dxfId="861" priority="1127" stopIfTrue="1" operator="equal">
      <formula>"CW 3120-R2"</formula>
    </cfRule>
    <cfRule type="cellIs" dxfId="860" priority="1128" stopIfTrue="1" operator="equal">
      <formula>"CW 3240-R7"</formula>
    </cfRule>
  </conditionalFormatting>
  <conditionalFormatting sqref="D180">
    <cfRule type="cellIs" dxfId="859" priority="1123" stopIfTrue="1" operator="equal">
      <formula>"CW 2130-R11"</formula>
    </cfRule>
    <cfRule type="cellIs" dxfId="858" priority="1124" stopIfTrue="1" operator="equal">
      <formula>"CW 3120-R2"</formula>
    </cfRule>
    <cfRule type="cellIs" dxfId="857" priority="1125" stopIfTrue="1" operator="equal">
      <formula>"CW 3240-R7"</formula>
    </cfRule>
  </conditionalFormatting>
  <conditionalFormatting sqref="D182">
    <cfRule type="cellIs" dxfId="856" priority="1120" stopIfTrue="1" operator="equal">
      <formula>"CW 2130-R11"</formula>
    </cfRule>
    <cfRule type="cellIs" dxfId="855" priority="1121" stopIfTrue="1" operator="equal">
      <formula>"CW 3120-R2"</formula>
    </cfRule>
    <cfRule type="cellIs" dxfId="854" priority="1122" stopIfTrue="1" operator="equal">
      <formula>"CW 3240-R7"</formula>
    </cfRule>
  </conditionalFormatting>
  <conditionalFormatting sqref="D183:D186">
    <cfRule type="cellIs" dxfId="853" priority="1117" stopIfTrue="1" operator="equal">
      <formula>"CW 2130-R11"</formula>
    </cfRule>
    <cfRule type="cellIs" dxfId="852" priority="1118" stopIfTrue="1" operator="equal">
      <formula>"CW 3120-R2"</formula>
    </cfRule>
    <cfRule type="cellIs" dxfId="851" priority="1119" stopIfTrue="1" operator="equal">
      <formula>"CW 3240-R7"</formula>
    </cfRule>
  </conditionalFormatting>
  <conditionalFormatting sqref="D190">
    <cfRule type="cellIs" dxfId="850" priority="1114" stopIfTrue="1" operator="equal">
      <formula>"CW 2130-R11"</formula>
    </cfRule>
    <cfRule type="cellIs" dxfId="849" priority="1115" stopIfTrue="1" operator="equal">
      <formula>"CW 3120-R2"</formula>
    </cfRule>
    <cfRule type="cellIs" dxfId="848" priority="1116" stopIfTrue="1" operator="equal">
      <formula>"CW 3240-R7"</formula>
    </cfRule>
  </conditionalFormatting>
  <conditionalFormatting sqref="D191">
    <cfRule type="cellIs" dxfId="847" priority="1111" stopIfTrue="1" operator="equal">
      <formula>"CW 2130-R11"</formula>
    </cfRule>
    <cfRule type="cellIs" dxfId="846" priority="1112" stopIfTrue="1" operator="equal">
      <formula>"CW 3120-R2"</formula>
    </cfRule>
    <cfRule type="cellIs" dxfId="845" priority="1113" stopIfTrue="1" operator="equal">
      <formula>"CW 3240-R7"</formula>
    </cfRule>
  </conditionalFormatting>
  <conditionalFormatting sqref="D194">
    <cfRule type="cellIs" dxfId="844" priority="1105" stopIfTrue="1" operator="equal">
      <formula>"CW 2130-R11"</formula>
    </cfRule>
    <cfRule type="cellIs" dxfId="843" priority="1106" stopIfTrue="1" operator="equal">
      <formula>"CW 3120-R2"</formula>
    </cfRule>
    <cfRule type="cellIs" dxfId="842" priority="1107" stopIfTrue="1" operator="equal">
      <formula>"CW 3240-R7"</formula>
    </cfRule>
  </conditionalFormatting>
  <conditionalFormatting sqref="D196">
    <cfRule type="cellIs" dxfId="841" priority="1102" stopIfTrue="1" operator="equal">
      <formula>"CW 2130-R11"</formula>
    </cfRule>
    <cfRule type="cellIs" dxfId="840" priority="1103" stopIfTrue="1" operator="equal">
      <formula>"CW 3120-R2"</formula>
    </cfRule>
    <cfRule type="cellIs" dxfId="839" priority="1104" stopIfTrue="1" operator="equal">
      <formula>"CW 3240-R7"</formula>
    </cfRule>
  </conditionalFormatting>
  <conditionalFormatting sqref="D195">
    <cfRule type="cellIs" dxfId="838" priority="1099" stopIfTrue="1" operator="equal">
      <formula>"CW 2130-R11"</formula>
    </cfRule>
    <cfRule type="cellIs" dxfId="837" priority="1100" stopIfTrue="1" operator="equal">
      <formula>"CW 3120-R2"</formula>
    </cfRule>
    <cfRule type="cellIs" dxfId="836" priority="1101" stopIfTrue="1" operator="equal">
      <formula>"CW 3240-R7"</formula>
    </cfRule>
  </conditionalFormatting>
  <conditionalFormatting sqref="D197:D199">
    <cfRule type="cellIs" dxfId="835" priority="1096" stopIfTrue="1" operator="equal">
      <formula>"CW 2130-R11"</formula>
    </cfRule>
    <cfRule type="cellIs" dxfId="834" priority="1097" stopIfTrue="1" operator="equal">
      <formula>"CW 3120-R2"</formula>
    </cfRule>
    <cfRule type="cellIs" dxfId="833" priority="1098" stopIfTrue="1" operator="equal">
      <formula>"CW 3240-R7"</formula>
    </cfRule>
  </conditionalFormatting>
  <conditionalFormatting sqref="D203:D204">
    <cfRule type="cellIs" dxfId="832" priority="1087" stopIfTrue="1" operator="equal">
      <formula>"CW 2130-R11"</formula>
    </cfRule>
    <cfRule type="cellIs" dxfId="831" priority="1088" stopIfTrue="1" operator="equal">
      <formula>"CW 3120-R2"</formula>
    </cfRule>
    <cfRule type="cellIs" dxfId="830" priority="1089" stopIfTrue="1" operator="equal">
      <formula>"CW 3240-R7"</formula>
    </cfRule>
  </conditionalFormatting>
  <conditionalFormatting sqref="D205">
    <cfRule type="cellIs" dxfId="829" priority="1090" stopIfTrue="1" operator="equal">
      <formula>"CW 2130-R11"</formula>
    </cfRule>
    <cfRule type="cellIs" dxfId="828" priority="1091" stopIfTrue="1" operator="equal">
      <formula>"CW 3120-R2"</formula>
    </cfRule>
    <cfRule type="cellIs" dxfId="827" priority="1092" stopIfTrue="1" operator="equal">
      <formula>"CW 3240-R7"</formula>
    </cfRule>
  </conditionalFormatting>
  <conditionalFormatting sqref="D218">
    <cfRule type="cellIs" dxfId="826" priority="1062" stopIfTrue="1" operator="equal">
      <formula>"CW 2130-R11"</formula>
    </cfRule>
    <cfRule type="cellIs" dxfId="825" priority="1063" stopIfTrue="1" operator="equal">
      <formula>"CW 3120-R2"</formula>
    </cfRule>
    <cfRule type="cellIs" dxfId="824" priority="1064" stopIfTrue="1" operator="equal">
      <formula>"CW 3240-R7"</formula>
    </cfRule>
  </conditionalFormatting>
  <conditionalFormatting sqref="D207">
    <cfRule type="cellIs" dxfId="823" priority="1078" stopIfTrue="1" operator="equal">
      <formula>"CW 2130-R11"</formula>
    </cfRule>
    <cfRule type="cellIs" dxfId="822" priority="1079" stopIfTrue="1" operator="equal">
      <formula>"CW 3120-R2"</formula>
    </cfRule>
    <cfRule type="cellIs" dxfId="821" priority="1080" stopIfTrue="1" operator="equal">
      <formula>"CW 3240-R7"</formula>
    </cfRule>
  </conditionalFormatting>
  <conditionalFormatting sqref="D209:D210">
    <cfRule type="cellIs" dxfId="820" priority="1076" stopIfTrue="1" operator="equal">
      <formula>"CW 3120-R2"</formula>
    </cfRule>
    <cfRule type="cellIs" dxfId="819" priority="1077" stopIfTrue="1" operator="equal">
      <formula>"CW 3240-R7"</formula>
    </cfRule>
  </conditionalFormatting>
  <conditionalFormatting sqref="D211">
    <cfRule type="cellIs" dxfId="818" priority="1074" stopIfTrue="1" operator="equal">
      <formula>"CW 3120-R2"</formula>
    </cfRule>
    <cfRule type="cellIs" dxfId="817" priority="1075" stopIfTrue="1" operator="equal">
      <formula>"CW 3240-R7"</formula>
    </cfRule>
  </conditionalFormatting>
  <conditionalFormatting sqref="D222:D223">
    <cfRule type="cellIs" dxfId="816" priority="1059" stopIfTrue="1" operator="equal">
      <formula>"CW 2130-R11"</formula>
    </cfRule>
    <cfRule type="cellIs" dxfId="815" priority="1060" stopIfTrue="1" operator="equal">
      <formula>"CW 3120-R2"</formula>
    </cfRule>
    <cfRule type="cellIs" dxfId="814" priority="1061" stopIfTrue="1" operator="equal">
      <formula>"CW 3240-R7"</formula>
    </cfRule>
  </conditionalFormatting>
  <conditionalFormatting sqref="D215">
    <cfRule type="cellIs" dxfId="813" priority="1069" stopIfTrue="1" operator="equal">
      <formula>"CW 3120-R2"</formula>
    </cfRule>
    <cfRule type="cellIs" dxfId="812" priority="1070" stopIfTrue="1" operator="equal">
      <formula>"CW 3240-R7"</formula>
    </cfRule>
  </conditionalFormatting>
  <conditionalFormatting sqref="D216">
    <cfRule type="cellIs" dxfId="811" priority="1067" stopIfTrue="1" operator="equal">
      <formula>"CW 3120-R2"</formula>
    </cfRule>
    <cfRule type="cellIs" dxfId="810" priority="1068" stopIfTrue="1" operator="equal">
      <formula>"CW 3240-R7"</formula>
    </cfRule>
  </conditionalFormatting>
  <conditionalFormatting sqref="D221">
    <cfRule type="cellIs" dxfId="809" priority="1056" stopIfTrue="1" operator="equal">
      <formula>"CW 2130-R11"</formula>
    </cfRule>
    <cfRule type="cellIs" dxfId="808" priority="1057" stopIfTrue="1" operator="equal">
      <formula>"CW 3120-R2"</formula>
    </cfRule>
    <cfRule type="cellIs" dxfId="807" priority="1058" stopIfTrue="1" operator="equal">
      <formula>"CW 3240-R7"</formula>
    </cfRule>
  </conditionalFormatting>
  <conditionalFormatting sqref="D224:D226">
    <cfRule type="cellIs" dxfId="806" priority="1053" stopIfTrue="1" operator="equal">
      <formula>"CW 2130-R11"</formula>
    </cfRule>
    <cfRule type="cellIs" dxfId="805" priority="1054" stopIfTrue="1" operator="equal">
      <formula>"CW 3120-R2"</formula>
    </cfRule>
    <cfRule type="cellIs" dxfId="804" priority="1055" stopIfTrue="1" operator="equal">
      <formula>"CW 3240-R7"</formula>
    </cfRule>
  </conditionalFormatting>
  <conditionalFormatting sqref="D227">
    <cfRule type="cellIs" dxfId="803" priority="1050" stopIfTrue="1" operator="equal">
      <formula>"CW 2130-R11"</formula>
    </cfRule>
    <cfRule type="cellIs" dxfId="802" priority="1051" stopIfTrue="1" operator="equal">
      <formula>"CW 3120-R2"</formula>
    </cfRule>
    <cfRule type="cellIs" dxfId="801" priority="1052" stopIfTrue="1" operator="equal">
      <formula>"CW 3240-R7"</formula>
    </cfRule>
  </conditionalFormatting>
  <conditionalFormatting sqref="D229:D231">
    <cfRule type="cellIs" dxfId="800" priority="1044" stopIfTrue="1" operator="equal">
      <formula>"CW 2130-R11"</formula>
    </cfRule>
    <cfRule type="cellIs" dxfId="799" priority="1045" stopIfTrue="1" operator="equal">
      <formula>"CW 3120-R2"</formula>
    </cfRule>
    <cfRule type="cellIs" dxfId="798" priority="1046" stopIfTrue="1" operator="equal">
      <formula>"CW 3240-R7"</formula>
    </cfRule>
  </conditionalFormatting>
  <conditionalFormatting sqref="D187:D188">
    <cfRule type="cellIs" dxfId="797" priority="1032" stopIfTrue="1" operator="equal">
      <formula>"CW 2130-R11"</formula>
    </cfRule>
    <cfRule type="cellIs" dxfId="796" priority="1033" stopIfTrue="1" operator="equal">
      <formula>"CW 3120-R2"</formula>
    </cfRule>
    <cfRule type="cellIs" dxfId="795" priority="1034" stopIfTrue="1" operator="equal">
      <formula>"CW 3240-R7"</formula>
    </cfRule>
  </conditionalFormatting>
  <conditionalFormatting sqref="D200:D201">
    <cfRule type="cellIs" dxfId="794" priority="1029" stopIfTrue="1" operator="equal">
      <formula>"CW 2130-R11"</formula>
    </cfRule>
    <cfRule type="cellIs" dxfId="793" priority="1030" stopIfTrue="1" operator="equal">
      <formula>"CW 3120-R2"</formula>
    </cfRule>
    <cfRule type="cellIs" dxfId="792" priority="1031" stopIfTrue="1" operator="equal">
      <formula>"CW 3240-R7"</formula>
    </cfRule>
  </conditionalFormatting>
  <conditionalFormatting sqref="D202">
    <cfRule type="cellIs" dxfId="791" priority="1026" stopIfTrue="1" operator="equal">
      <formula>"CW 2130-R11"</formula>
    </cfRule>
    <cfRule type="cellIs" dxfId="790" priority="1027" stopIfTrue="1" operator="equal">
      <formula>"CW 3120-R2"</formula>
    </cfRule>
    <cfRule type="cellIs" dxfId="789" priority="1028" stopIfTrue="1" operator="equal">
      <formula>"CW 3240-R7"</formula>
    </cfRule>
  </conditionalFormatting>
  <conditionalFormatting sqref="D213:D214">
    <cfRule type="cellIs" dxfId="788" priority="1023" stopIfTrue="1" operator="equal">
      <formula>"CW 2130-R11"</formula>
    </cfRule>
    <cfRule type="cellIs" dxfId="787" priority="1024" stopIfTrue="1" operator="equal">
      <formula>"CW 3120-R2"</formula>
    </cfRule>
    <cfRule type="cellIs" dxfId="786" priority="1025" stopIfTrue="1" operator="equal">
      <formula>"CW 3240-R7"</formula>
    </cfRule>
  </conditionalFormatting>
  <conditionalFormatting sqref="D212">
    <cfRule type="cellIs" dxfId="785" priority="1021" stopIfTrue="1" operator="equal">
      <formula>"CW 3120-R2"</formula>
    </cfRule>
    <cfRule type="cellIs" dxfId="784" priority="1022" stopIfTrue="1" operator="equal">
      <formula>"CW 3240-R7"</formula>
    </cfRule>
  </conditionalFormatting>
  <conditionalFormatting sqref="D116:D117">
    <cfRule type="cellIs" dxfId="783" priority="1018" stopIfTrue="1" operator="equal">
      <formula>"CW 2130-R11"</formula>
    </cfRule>
    <cfRule type="cellIs" dxfId="782" priority="1019" stopIfTrue="1" operator="equal">
      <formula>"CW 3120-R2"</formula>
    </cfRule>
    <cfRule type="cellIs" dxfId="781" priority="1020" stopIfTrue="1" operator="equal">
      <formula>"CW 3240-R7"</formula>
    </cfRule>
  </conditionalFormatting>
  <conditionalFormatting sqref="D88">
    <cfRule type="cellIs" dxfId="780" priority="1012" stopIfTrue="1" operator="equal">
      <formula>"CW 2130-R11"</formula>
    </cfRule>
    <cfRule type="cellIs" dxfId="779" priority="1013" stopIfTrue="1" operator="equal">
      <formula>"CW 3120-R2"</formula>
    </cfRule>
    <cfRule type="cellIs" dxfId="778" priority="1014" stopIfTrue="1" operator="equal">
      <formula>"CW 3240-R7"</formula>
    </cfRule>
  </conditionalFormatting>
  <conditionalFormatting sqref="D89">
    <cfRule type="cellIs" dxfId="777" priority="1009" stopIfTrue="1" operator="equal">
      <formula>"CW 2130-R11"</formula>
    </cfRule>
    <cfRule type="cellIs" dxfId="776" priority="1010" stopIfTrue="1" operator="equal">
      <formula>"CW 3120-R2"</formula>
    </cfRule>
    <cfRule type="cellIs" dxfId="775" priority="1011" stopIfTrue="1" operator="equal">
      <formula>"CW 3240-R7"</formula>
    </cfRule>
  </conditionalFormatting>
  <conditionalFormatting sqref="D90">
    <cfRule type="cellIs" dxfId="774" priority="1006" stopIfTrue="1" operator="equal">
      <formula>"CW 2130-R11"</formula>
    </cfRule>
    <cfRule type="cellIs" dxfId="773" priority="1007" stopIfTrue="1" operator="equal">
      <formula>"CW 3120-R2"</formula>
    </cfRule>
    <cfRule type="cellIs" dxfId="772" priority="1008" stopIfTrue="1" operator="equal">
      <formula>"CW 3240-R7"</formula>
    </cfRule>
  </conditionalFormatting>
  <conditionalFormatting sqref="D94">
    <cfRule type="cellIs" dxfId="771" priority="1003" stopIfTrue="1" operator="equal">
      <formula>"CW 2130-R11"</formula>
    </cfRule>
    <cfRule type="cellIs" dxfId="770" priority="1004" stopIfTrue="1" operator="equal">
      <formula>"CW 3120-R2"</formula>
    </cfRule>
    <cfRule type="cellIs" dxfId="769" priority="1005" stopIfTrue="1" operator="equal">
      <formula>"CW 3240-R7"</formula>
    </cfRule>
  </conditionalFormatting>
  <conditionalFormatting sqref="D95">
    <cfRule type="cellIs" dxfId="768" priority="1000" stopIfTrue="1" operator="equal">
      <formula>"CW 2130-R11"</formula>
    </cfRule>
    <cfRule type="cellIs" dxfId="767" priority="1001" stopIfTrue="1" operator="equal">
      <formula>"CW 3120-R2"</formula>
    </cfRule>
    <cfRule type="cellIs" dxfId="766" priority="1002" stopIfTrue="1" operator="equal">
      <formula>"CW 3240-R7"</formula>
    </cfRule>
  </conditionalFormatting>
  <conditionalFormatting sqref="D97">
    <cfRule type="cellIs" dxfId="765" priority="997" stopIfTrue="1" operator="equal">
      <formula>"CW 2130-R11"</formula>
    </cfRule>
    <cfRule type="cellIs" dxfId="764" priority="998" stopIfTrue="1" operator="equal">
      <formula>"CW 3120-R2"</formula>
    </cfRule>
    <cfRule type="cellIs" dxfId="763" priority="999" stopIfTrue="1" operator="equal">
      <formula>"CW 3240-R7"</formula>
    </cfRule>
  </conditionalFormatting>
  <conditionalFormatting sqref="D100:D101">
    <cfRule type="cellIs" dxfId="762" priority="988" stopIfTrue="1" operator="equal">
      <formula>"CW 2130-R11"</formula>
    </cfRule>
    <cfRule type="cellIs" dxfId="761" priority="989" stopIfTrue="1" operator="equal">
      <formula>"CW 3120-R2"</formula>
    </cfRule>
    <cfRule type="cellIs" dxfId="760" priority="990" stopIfTrue="1" operator="equal">
      <formula>"CW 3240-R7"</formula>
    </cfRule>
  </conditionalFormatting>
  <conditionalFormatting sqref="D104 D102">
    <cfRule type="cellIs" dxfId="759" priority="985" stopIfTrue="1" operator="equal">
      <formula>"CW 2130-R11"</formula>
    </cfRule>
    <cfRule type="cellIs" dxfId="758" priority="986" stopIfTrue="1" operator="equal">
      <formula>"CW 3120-R2"</formula>
    </cfRule>
    <cfRule type="cellIs" dxfId="757" priority="987" stopIfTrue="1" operator="equal">
      <formula>"CW 3240-R7"</formula>
    </cfRule>
  </conditionalFormatting>
  <conditionalFormatting sqref="D103">
    <cfRule type="cellIs" dxfId="756" priority="982" stopIfTrue="1" operator="equal">
      <formula>"CW 2130-R11"</formula>
    </cfRule>
    <cfRule type="cellIs" dxfId="755" priority="983" stopIfTrue="1" operator="equal">
      <formula>"CW 3120-R2"</formula>
    </cfRule>
    <cfRule type="cellIs" dxfId="754" priority="984" stopIfTrue="1" operator="equal">
      <formula>"CW 3240-R7"</formula>
    </cfRule>
  </conditionalFormatting>
  <conditionalFormatting sqref="D105">
    <cfRule type="cellIs" dxfId="753" priority="979" stopIfTrue="1" operator="equal">
      <formula>"CW 2130-R11"</formula>
    </cfRule>
    <cfRule type="cellIs" dxfId="752" priority="980" stopIfTrue="1" operator="equal">
      <formula>"CW 3120-R2"</formula>
    </cfRule>
    <cfRule type="cellIs" dxfId="751" priority="981" stopIfTrue="1" operator="equal">
      <formula>"CW 3240-R7"</formula>
    </cfRule>
  </conditionalFormatting>
  <conditionalFormatting sqref="D106:D109">
    <cfRule type="cellIs" dxfId="750" priority="976" stopIfTrue="1" operator="equal">
      <formula>"CW 2130-R11"</formula>
    </cfRule>
    <cfRule type="cellIs" dxfId="749" priority="977" stopIfTrue="1" operator="equal">
      <formula>"CW 3120-R2"</formula>
    </cfRule>
    <cfRule type="cellIs" dxfId="748" priority="978" stopIfTrue="1" operator="equal">
      <formula>"CW 3240-R7"</formula>
    </cfRule>
  </conditionalFormatting>
  <conditionalFormatting sqref="D113">
    <cfRule type="cellIs" dxfId="747" priority="973" stopIfTrue="1" operator="equal">
      <formula>"CW 2130-R11"</formula>
    </cfRule>
    <cfRule type="cellIs" dxfId="746" priority="974" stopIfTrue="1" operator="equal">
      <formula>"CW 3120-R2"</formula>
    </cfRule>
    <cfRule type="cellIs" dxfId="745" priority="975" stopIfTrue="1" operator="equal">
      <formula>"CW 3240-R7"</formula>
    </cfRule>
  </conditionalFormatting>
  <conditionalFormatting sqref="D114">
    <cfRule type="cellIs" dxfId="744" priority="970" stopIfTrue="1" operator="equal">
      <formula>"CW 2130-R11"</formula>
    </cfRule>
    <cfRule type="cellIs" dxfId="743" priority="971" stopIfTrue="1" operator="equal">
      <formula>"CW 3120-R2"</formula>
    </cfRule>
    <cfRule type="cellIs" dxfId="742" priority="972" stopIfTrue="1" operator="equal">
      <formula>"CW 3240-R7"</formula>
    </cfRule>
  </conditionalFormatting>
  <conditionalFormatting sqref="D120">
    <cfRule type="cellIs" dxfId="741" priority="964" stopIfTrue="1" operator="equal">
      <formula>"CW 2130-R11"</formula>
    </cfRule>
    <cfRule type="cellIs" dxfId="740" priority="965" stopIfTrue="1" operator="equal">
      <formula>"CW 3120-R2"</formula>
    </cfRule>
    <cfRule type="cellIs" dxfId="739" priority="966" stopIfTrue="1" operator="equal">
      <formula>"CW 3240-R7"</formula>
    </cfRule>
  </conditionalFormatting>
  <conditionalFormatting sqref="D119">
    <cfRule type="cellIs" dxfId="738" priority="961" stopIfTrue="1" operator="equal">
      <formula>"CW 2130-R11"</formula>
    </cfRule>
    <cfRule type="cellIs" dxfId="737" priority="962" stopIfTrue="1" operator="equal">
      <formula>"CW 3120-R2"</formula>
    </cfRule>
    <cfRule type="cellIs" dxfId="736" priority="963" stopIfTrue="1" operator="equal">
      <formula>"CW 3240-R7"</formula>
    </cfRule>
  </conditionalFormatting>
  <conditionalFormatting sqref="D121:D123">
    <cfRule type="cellIs" dxfId="735" priority="958" stopIfTrue="1" operator="equal">
      <formula>"CW 2130-R11"</formula>
    </cfRule>
    <cfRule type="cellIs" dxfId="734" priority="959" stopIfTrue="1" operator="equal">
      <formula>"CW 3120-R2"</formula>
    </cfRule>
    <cfRule type="cellIs" dxfId="733" priority="960" stopIfTrue="1" operator="equal">
      <formula>"CW 3240-R7"</formula>
    </cfRule>
  </conditionalFormatting>
  <conditionalFormatting sqref="D264">
    <cfRule type="cellIs" dxfId="732" priority="830" stopIfTrue="1" operator="equal">
      <formula>"CW 2130-R11"</formula>
    </cfRule>
    <cfRule type="cellIs" dxfId="731" priority="831" stopIfTrue="1" operator="equal">
      <formula>"CW 3120-R2"</formula>
    </cfRule>
    <cfRule type="cellIs" dxfId="730" priority="832" stopIfTrue="1" operator="equal">
      <formula>"CW 3240-R7"</formula>
    </cfRule>
  </conditionalFormatting>
  <conditionalFormatting sqref="D127:D128">
    <cfRule type="cellIs" dxfId="729" priority="949" stopIfTrue="1" operator="equal">
      <formula>"CW 2130-R11"</formula>
    </cfRule>
    <cfRule type="cellIs" dxfId="728" priority="950" stopIfTrue="1" operator="equal">
      <formula>"CW 3120-R2"</formula>
    </cfRule>
    <cfRule type="cellIs" dxfId="727" priority="951" stopIfTrue="1" operator="equal">
      <formula>"CW 3240-R7"</formula>
    </cfRule>
  </conditionalFormatting>
  <conditionalFormatting sqref="D129">
    <cfRule type="cellIs" dxfId="726" priority="952" stopIfTrue="1" operator="equal">
      <formula>"CW 2130-R11"</formula>
    </cfRule>
    <cfRule type="cellIs" dxfId="725" priority="953" stopIfTrue="1" operator="equal">
      <formula>"CW 3120-R2"</formula>
    </cfRule>
    <cfRule type="cellIs" dxfId="724" priority="954" stopIfTrue="1" operator="equal">
      <formula>"CW 3240-R7"</formula>
    </cfRule>
  </conditionalFormatting>
  <conditionalFormatting sqref="D144">
    <cfRule type="cellIs" dxfId="723" priority="930" stopIfTrue="1" operator="equal">
      <formula>"CW 2130-R11"</formula>
    </cfRule>
    <cfRule type="cellIs" dxfId="722" priority="931" stopIfTrue="1" operator="equal">
      <formula>"CW 3120-R2"</formula>
    </cfRule>
    <cfRule type="cellIs" dxfId="721" priority="932" stopIfTrue="1" operator="equal">
      <formula>"CW 3240-R7"</formula>
    </cfRule>
  </conditionalFormatting>
  <conditionalFormatting sqref="D131">
    <cfRule type="cellIs" dxfId="720" priority="946" stopIfTrue="1" operator="equal">
      <formula>"CW 2130-R11"</formula>
    </cfRule>
    <cfRule type="cellIs" dxfId="719" priority="947" stopIfTrue="1" operator="equal">
      <formula>"CW 3120-R2"</formula>
    </cfRule>
    <cfRule type="cellIs" dxfId="718" priority="948" stopIfTrue="1" operator="equal">
      <formula>"CW 3240-R7"</formula>
    </cfRule>
  </conditionalFormatting>
  <conditionalFormatting sqref="D135:D136">
    <cfRule type="cellIs" dxfId="717" priority="944" stopIfTrue="1" operator="equal">
      <formula>"CW 3120-R2"</formula>
    </cfRule>
    <cfRule type="cellIs" dxfId="716" priority="945" stopIfTrue="1" operator="equal">
      <formula>"CW 3240-R7"</formula>
    </cfRule>
  </conditionalFormatting>
  <conditionalFormatting sqref="D137">
    <cfRule type="cellIs" dxfId="715" priority="942" stopIfTrue="1" operator="equal">
      <formula>"CW 3120-R2"</formula>
    </cfRule>
    <cfRule type="cellIs" dxfId="714" priority="943" stopIfTrue="1" operator="equal">
      <formula>"CW 3240-R7"</formula>
    </cfRule>
  </conditionalFormatting>
  <conditionalFormatting sqref="D148:D149">
    <cfRule type="cellIs" dxfId="713" priority="927" stopIfTrue="1" operator="equal">
      <formula>"CW 2130-R11"</formula>
    </cfRule>
    <cfRule type="cellIs" dxfId="712" priority="928" stopIfTrue="1" operator="equal">
      <formula>"CW 3120-R2"</formula>
    </cfRule>
    <cfRule type="cellIs" dxfId="711" priority="929" stopIfTrue="1" operator="equal">
      <formula>"CW 3240-R7"</formula>
    </cfRule>
  </conditionalFormatting>
  <conditionalFormatting sqref="D141">
    <cfRule type="cellIs" dxfId="710" priority="937" stopIfTrue="1" operator="equal">
      <formula>"CW 3120-R2"</formula>
    </cfRule>
    <cfRule type="cellIs" dxfId="709" priority="938" stopIfTrue="1" operator="equal">
      <formula>"CW 3240-R7"</formula>
    </cfRule>
  </conditionalFormatting>
  <conditionalFormatting sqref="D142">
    <cfRule type="cellIs" dxfId="708" priority="935" stopIfTrue="1" operator="equal">
      <formula>"CW 3120-R2"</formula>
    </cfRule>
    <cfRule type="cellIs" dxfId="707" priority="936" stopIfTrue="1" operator="equal">
      <formula>"CW 3240-R7"</formula>
    </cfRule>
  </conditionalFormatting>
  <conditionalFormatting sqref="D147">
    <cfRule type="cellIs" dxfId="706" priority="924" stopIfTrue="1" operator="equal">
      <formula>"CW 2130-R11"</formula>
    </cfRule>
    <cfRule type="cellIs" dxfId="705" priority="925" stopIfTrue="1" operator="equal">
      <formula>"CW 3120-R2"</formula>
    </cfRule>
    <cfRule type="cellIs" dxfId="704" priority="926" stopIfTrue="1" operator="equal">
      <formula>"CW 3240-R7"</formula>
    </cfRule>
  </conditionalFormatting>
  <conditionalFormatting sqref="D150:D152">
    <cfRule type="cellIs" dxfId="703" priority="921" stopIfTrue="1" operator="equal">
      <formula>"CW 2130-R11"</formula>
    </cfRule>
    <cfRule type="cellIs" dxfId="702" priority="922" stopIfTrue="1" operator="equal">
      <formula>"CW 3120-R2"</formula>
    </cfRule>
    <cfRule type="cellIs" dxfId="701" priority="923" stopIfTrue="1" operator="equal">
      <formula>"CW 3240-R7"</formula>
    </cfRule>
  </conditionalFormatting>
  <conditionalFormatting sqref="D153">
    <cfRule type="cellIs" dxfId="700" priority="918" stopIfTrue="1" operator="equal">
      <formula>"CW 2130-R11"</formula>
    </cfRule>
    <cfRule type="cellIs" dxfId="699" priority="919" stopIfTrue="1" operator="equal">
      <formula>"CW 3120-R2"</formula>
    </cfRule>
    <cfRule type="cellIs" dxfId="698" priority="920" stopIfTrue="1" operator="equal">
      <formula>"CW 3240-R7"</formula>
    </cfRule>
  </conditionalFormatting>
  <conditionalFormatting sqref="D155:D157">
    <cfRule type="cellIs" dxfId="697" priority="915" stopIfTrue="1" operator="equal">
      <formula>"CW 2130-R11"</formula>
    </cfRule>
    <cfRule type="cellIs" dxfId="696" priority="916" stopIfTrue="1" operator="equal">
      <formula>"CW 3120-R2"</formula>
    </cfRule>
    <cfRule type="cellIs" dxfId="695" priority="917" stopIfTrue="1" operator="equal">
      <formula>"CW 3240-R7"</formula>
    </cfRule>
  </conditionalFormatting>
  <conditionalFormatting sqref="D110:D111">
    <cfRule type="cellIs" dxfId="694" priority="903" stopIfTrue="1" operator="equal">
      <formula>"CW 2130-R11"</formula>
    </cfRule>
    <cfRule type="cellIs" dxfId="693" priority="904" stopIfTrue="1" operator="equal">
      <formula>"CW 3120-R2"</formula>
    </cfRule>
    <cfRule type="cellIs" dxfId="692" priority="905" stopIfTrue="1" operator="equal">
      <formula>"CW 3240-R7"</formula>
    </cfRule>
  </conditionalFormatting>
  <conditionalFormatting sqref="D124:D125">
    <cfRule type="cellIs" dxfId="691" priority="900" stopIfTrue="1" operator="equal">
      <formula>"CW 2130-R11"</formula>
    </cfRule>
    <cfRule type="cellIs" dxfId="690" priority="901" stopIfTrue="1" operator="equal">
      <formula>"CW 3120-R2"</formula>
    </cfRule>
    <cfRule type="cellIs" dxfId="689" priority="902" stopIfTrue="1" operator="equal">
      <formula>"CW 3240-R7"</formula>
    </cfRule>
  </conditionalFormatting>
  <conditionalFormatting sqref="D126">
    <cfRule type="cellIs" dxfId="688" priority="897" stopIfTrue="1" operator="equal">
      <formula>"CW 2130-R11"</formula>
    </cfRule>
    <cfRule type="cellIs" dxfId="687" priority="898" stopIfTrue="1" operator="equal">
      <formula>"CW 3120-R2"</formula>
    </cfRule>
    <cfRule type="cellIs" dxfId="686" priority="899" stopIfTrue="1" operator="equal">
      <formula>"CW 3240-R7"</formula>
    </cfRule>
  </conditionalFormatting>
  <conditionalFormatting sqref="D139:D140">
    <cfRule type="cellIs" dxfId="685" priority="894" stopIfTrue="1" operator="equal">
      <formula>"CW 2130-R11"</formula>
    </cfRule>
    <cfRule type="cellIs" dxfId="684" priority="895" stopIfTrue="1" operator="equal">
      <formula>"CW 3120-R2"</formula>
    </cfRule>
    <cfRule type="cellIs" dxfId="683" priority="896" stopIfTrue="1" operator="equal">
      <formula>"CW 3240-R7"</formula>
    </cfRule>
  </conditionalFormatting>
  <conditionalFormatting sqref="D138">
    <cfRule type="cellIs" dxfId="682" priority="892" stopIfTrue="1" operator="equal">
      <formula>"CW 3120-R2"</formula>
    </cfRule>
    <cfRule type="cellIs" dxfId="681" priority="893" stopIfTrue="1" operator="equal">
      <formula>"CW 3240-R7"</formula>
    </cfRule>
  </conditionalFormatting>
  <conditionalFormatting sqref="D233">
    <cfRule type="cellIs" dxfId="680" priority="889" stopIfTrue="1" operator="equal">
      <formula>"CW 2130-R11"</formula>
    </cfRule>
    <cfRule type="cellIs" dxfId="679" priority="890" stopIfTrue="1" operator="equal">
      <formula>"CW 3120-R2"</formula>
    </cfRule>
    <cfRule type="cellIs" dxfId="678" priority="891" stopIfTrue="1" operator="equal">
      <formula>"CW 3240-R7"</formula>
    </cfRule>
  </conditionalFormatting>
  <conditionalFormatting sqref="D159">
    <cfRule type="cellIs" dxfId="677" priority="886" stopIfTrue="1" operator="equal">
      <formula>"CW 2130-R11"</formula>
    </cfRule>
    <cfRule type="cellIs" dxfId="676" priority="887" stopIfTrue="1" operator="equal">
      <formula>"CW 3120-R2"</formula>
    </cfRule>
    <cfRule type="cellIs" dxfId="675" priority="888" stopIfTrue="1" operator="equal">
      <formula>"CW 3240-R7"</formula>
    </cfRule>
  </conditionalFormatting>
  <conditionalFormatting sqref="D84">
    <cfRule type="cellIs" dxfId="674" priority="883" stopIfTrue="1" operator="equal">
      <formula>"CW 2130-R11"</formula>
    </cfRule>
    <cfRule type="cellIs" dxfId="673" priority="884" stopIfTrue="1" operator="equal">
      <formula>"CW 3120-R2"</formula>
    </cfRule>
    <cfRule type="cellIs" dxfId="672" priority="885" stopIfTrue="1" operator="equal">
      <formula>"CW 3240-R7"</formula>
    </cfRule>
  </conditionalFormatting>
  <conditionalFormatting sqref="D47:D48">
    <cfRule type="cellIs" dxfId="671" priority="880" stopIfTrue="1" operator="equal">
      <formula>"CW 2130-R11"</formula>
    </cfRule>
    <cfRule type="cellIs" dxfId="670" priority="881" stopIfTrue="1" operator="equal">
      <formula>"CW 3120-R2"</formula>
    </cfRule>
    <cfRule type="cellIs" dxfId="669" priority="882" stopIfTrue="1" operator="equal">
      <formula>"CW 3240-R7"</formula>
    </cfRule>
  </conditionalFormatting>
  <conditionalFormatting sqref="D63:D64">
    <cfRule type="cellIs" dxfId="668" priority="877" stopIfTrue="1" operator="equal">
      <formula>"CW 2130-R11"</formula>
    </cfRule>
    <cfRule type="cellIs" dxfId="667" priority="878" stopIfTrue="1" operator="equal">
      <formula>"CW 3120-R2"</formula>
    </cfRule>
    <cfRule type="cellIs" dxfId="666" priority="879" stopIfTrue="1" operator="equal">
      <formula>"CW 3240-R7"</formula>
    </cfRule>
  </conditionalFormatting>
  <conditionalFormatting sqref="D62">
    <cfRule type="cellIs" dxfId="665" priority="875" stopIfTrue="1" operator="equal">
      <formula>"CW 3120-R2"</formula>
    </cfRule>
    <cfRule type="cellIs" dxfId="664" priority="876" stopIfTrue="1" operator="equal">
      <formula>"CW 3240-R7"</formula>
    </cfRule>
  </conditionalFormatting>
  <conditionalFormatting sqref="D237">
    <cfRule type="cellIs" dxfId="663" priority="869" stopIfTrue="1" operator="equal">
      <formula>"CW 2130-R11"</formula>
    </cfRule>
    <cfRule type="cellIs" dxfId="662" priority="870" stopIfTrue="1" operator="equal">
      <formula>"CW 3120-R2"</formula>
    </cfRule>
    <cfRule type="cellIs" dxfId="661" priority="871" stopIfTrue="1" operator="equal">
      <formula>"CW 3240-R7"</formula>
    </cfRule>
  </conditionalFormatting>
  <conditionalFormatting sqref="D238">
    <cfRule type="cellIs" dxfId="660" priority="866" stopIfTrue="1" operator="equal">
      <formula>"CW 2130-R11"</formula>
    </cfRule>
    <cfRule type="cellIs" dxfId="659" priority="867" stopIfTrue="1" operator="equal">
      <formula>"CW 3120-R2"</formula>
    </cfRule>
    <cfRule type="cellIs" dxfId="658" priority="868" stopIfTrue="1" operator="equal">
      <formula>"CW 3240-R7"</formula>
    </cfRule>
  </conditionalFormatting>
  <conditionalFormatting sqref="D239">
    <cfRule type="cellIs" dxfId="657" priority="863" stopIfTrue="1" operator="equal">
      <formula>"CW 2130-R11"</formula>
    </cfRule>
    <cfRule type="cellIs" dxfId="656" priority="864" stopIfTrue="1" operator="equal">
      <formula>"CW 3120-R2"</formula>
    </cfRule>
    <cfRule type="cellIs" dxfId="655" priority="865" stopIfTrue="1" operator="equal">
      <formula>"CW 3240-R7"</formula>
    </cfRule>
  </conditionalFormatting>
  <conditionalFormatting sqref="D243">
    <cfRule type="cellIs" dxfId="654" priority="857" stopIfTrue="1" operator="equal">
      <formula>"CW 2130-R11"</formula>
    </cfRule>
    <cfRule type="cellIs" dxfId="653" priority="858" stopIfTrue="1" operator="equal">
      <formula>"CW 3120-R2"</formula>
    </cfRule>
    <cfRule type="cellIs" dxfId="652" priority="859" stopIfTrue="1" operator="equal">
      <formula>"CW 3240-R7"</formula>
    </cfRule>
  </conditionalFormatting>
  <conditionalFormatting sqref="D244">
    <cfRule type="cellIs" dxfId="651" priority="854" stopIfTrue="1" operator="equal">
      <formula>"CW 2130-R11"</formula>
    </cfRule>
    <cfRule type="cellIs" dxfId="650" priority="855" stopIfTrue="1" operator="equal">
      <formula>"CW 3120-R2"</formula>
    </cfRule>
    <cfRule type="cellIs" dxfId="649" priority="856" stopIfTrue="1" operator="equal">
      <formula>"CW 3240-R7"</formula>
    </cfRule>
  </conditionalFormatting>
  <conditionalFormatting sqref="D246">
    <cfRule type="cellIs" dxfId="648" priority="851" stopIfTrue="1" operator="equal">
      <formula>"CW 2130-R11"</formula>
    </cfRule>
    <cfRule type="cellIs" dxfId="647" priority="852" stopIfTrue="1" operator="equal">
      <formula>"CW 3120-R2"</formula>
    </cfRule>
    <cfRule type="cellIs" dxfId="646" priority="853" stopIfTrue="1" operator="equal">
      <formula>"CW 3240-R7"</formula>
    </cfRule>
  </conditionalFormatting>
  <conditionalFormatting sqref="D250:D251">
    <cfRule type="cellIs" dxfId="645" priority="848" stopIfTrue="1" operator="equal">
      <formula>"CW 2130-R11"</formula>
    </cfRule>
    <cfRule type="cellIs" dxfId="644" priority="849" stopIfTrue="1" operator="equal">
      <formula>"CW 3120-R2"</formula>
    </cfRule>
    <cfRule type="cellIs" dxfId="643" priority="850" stopIfTrue="1" operator="equal">
      <formula>"CW 3240-R7"</formula>
    </cfRule>
  </conditionalFormatting>
  <conditionalFormatting sqref="D254 D252">
    <cfRule type="cellIs" dxfId="642" priority="845" stopIfTrue="1" operator="equal">
      <formula>"CW 2130-R11"</formula>
    </cfRule>
    <cfRule type="cellIs" dxfId="641" priority="846" stopIfTrue="1" operator="equal">
      <formula>"CW 3120-R2"</formula>
    </cfRule>
    <cfRule type="cellIs" dxfId="640" priority="847" stopIfTrue="1" operator="equal">
      <formula>"CW 3240-R7"</formula>
    </cfRule>
  </conditionalFormatting>
  <conditionalFormatting sqref="D253">
    <cfRule type="cellIs" dxfId="639" priority="842" stopIfTrue="1" operator="equal">
      <formula>"CW 2130-R11"</formula>
    </cfRule>
    <cfRule type="cellIs" dxfId="638" priority="843" stopIfTrue="1" operator="equal">
      <formula>"CW 3120-R2"</formula>
    </cfRule>
    <cfRule type="cellIs" dxfId="637" priority="844" stopIfTrue="1" operator="equal">
      <formula>"CW 3240-R7"</formula>
    </cfRule>
  </conditionalFormatting>
  <conditionalFormatting sqref="D255">
    <cfRule type="cellIs" dxfId="636" priority="839" stopIfTrue="1" operator="equal">
      <formula>"CW 2130-R11"</formula>
    </cfRule>
    <cfRule type="cellIs" dxfId="635" priority="840" stopIfTrue="1" operator="equal">
      <formula>"CW 3120-R2"</formula>
    </cfRule>
    <cfRule type="cellIs" dxfId="634" priority="841" stopIfTrue="1" operator="equal">
      <formula>"CW 3240-R7"</formula>
    </cfRule>
  </conditionalFormatting>
  <conditionalFormatting sqref="D256:D259">
    <cfRule type="cellIs" dxfId="633" priority="836" stopIfTrue="1" operator="equal">
      <formula>"CW 2130-R11"</formula>
    </cfRule>
    <cfRule type="cellIs" dxfId="632" priority="837" stopIfTrue="1" operator="equal">
      <formula>"CW 3120-R2"</formula>
    </cfRule>
    <cfRule type="cellIs" dxfId="631" priority="838" stopIfTrue="1" operator="equal">
      <formula>"CW 3240-R7"</formula>
    </cfRule>
  </conditionalFormatting>
  <conditionalFormatting sqref="D263">
    <cfRule type="cellIs" dxfId="630" priority="833" stopIfTrue="1" operator="equal">
      <formula>"CW 2130-R11"</formula>
    </cfRule>
    <cfRule type="cellIs" dxfId="629" priority="834" stopIfTrue="1" operator="equal">
      <formula>"CW 3120-R2"</formula>
    </cfRule>
    <cfRule type="cellIs" dxfId="628" priority="835" stopIfTrue="1" operator="equal">
      <formula>"CW 3240-R7"</formula>
    </cfRule>
  </conditionalFormatting>
  <conditionalFormatting sqref="D265:D267">
    <cfRule type="cellIs" dxfId="627" priority="827" stopIfTrue="1" operator="equal">
      <formula>"CW 2130-R11"</formula>
    </cfRule>
    <cfRule type="cellIs" dxfId="626" priority="828" stopIfTrue="1" operator="equal">
      <formula>"CW 3120-R2"</formula>
    </cfRule>
    <cfRule type="cellIs" dxfId="625" priority="829" stopIfTrue="1" operator="equal">
      <formula>"CW 3240-R7"</formula>
    </cfRule>
  </conditionalFormatting>
  <conditionalFormatting sqref="D268">
    <cfRule type="cellIs" dxfId="624" priority="824" stopIfTrue="1" operator="equal">
      <formula>"CW 2130-R11"</formula>
    </cfRule>
    <cfRule type="cellIs" dxfId="623" priority="825" stopIfTrue="1" operator="equal">
      <formula>"CW 3120-R2"</formula>
    </cfRule>
    <cfRule type="cellIs" dxfId="622" priority="826" stopIfTrue="1" operator="equal">
      <formula>"CW 3240-R7"</formula>
    </cfRule>
  </conditionalFormatting>
  <conditionalFormatting sqref="D270">
    <cfRule type="cellIs" dxfId="621" priority="821" stopIfTrue="1" operator="equal">
      <formula>"CW 2130-R11"</formula>
    </cfRule>
    <cfRule type="cellIs" dxfId="620" priority="822" stopIfTrue="1" operator="equal">
      <formula>"CW 3120-R2"</formula>
    </cfRule>
    <cfRule type="cellIs" dxfId="619" priority="823" stopIfTrue="1" operator="equal">
      <formula>"CW 3240-R7"</formula>
    </cfRule>
  </conditionalFormatting>
  <conditionalFormatting sqref="D269">
    <cfRule type="cellIs" dxfId="618" priority="818" stopIfTrue="1" operator="equal">
      <formula>"CW 2130-R11"</formula>
    </cfRule>
    <cfRule type="cellIs" dxfId="617" priority="819" stopIfTrue="1" operator="equal">
      <formula>"CW 3120-R2"</formula>
    </cfRule>
    <cfRule type="cellIs" dxfId="616" priority="820" stopIfTrue="1" operator="equal">
      <formula>"CW 3240-R7"</formula>
    </cfRule>
  </conditionalFormatting>
  <conditionalFormatting sqref="D271:D273">
    <cfRule type="cellIs" dxfId="615" priority="815" stopIfTrue="1" operator="equal">
      <formula>"CW 2130-R11"</formula>
    </cfRule>
    <cfRule type="cellIs" dxfId="614" priority="816" stopIfTrue="1" operator="equal">
      <formula>"CW 3120-R2"</formula>
    </cfRule>
    <cfRule type="cellIs" dxfId="613" priority="817" stopIfTrue="1" operator="equal">
      <formula>"CW 3240-R7"</formula>
    </cfRule>
  </conditionalFormatting>
  <conditionalFormatting sqref="D276:D277">
    <cfRule type="cellIs" dxfId="612" priority="806" stopIfTrue="1" operator="equal">
      <formula>"CW 2130-R11"</formula>
    </cfRule>
    <cfRule type="cellIs" dxfId="611" priority="807" stopIfTrue="1" operator="equal">
      <formula>"CW 3120-R2"</formula>
    </cfRule>
    <cfRule type="cellIs" dxfId="610" priority="808" stopIfTrue="1" operator="equal">
      <formula>"CW 3240-R7"</formula>
    </cfRule>
  </conditionalFormatting>
  <conditionalFormatting sqref="D278">
    <cfRule type="cellIs" dxfId="609" priority="809" stopIfTrue="1" operator="equal">
      <formula>"CW 2130-R11"</formula>
    </cfRule>
    <cfRule type="cellIs" dxfId="608" priority="810" stopIfTrue="1" operator="equal">
      <formula>"CW 3120-R2"</formula>
    </cfRule>
    <cfRule type="cellIs" dxfId="607" priority="811" stopIfTrue="1" operator="equal">
      <formula>"CW 3240-R7"</formula>
    </cfRule>
  </conditionalFormatting>
  <conditionalFormatting sqref="D280">
    <cfRule type="cellIs" dxfId="606" priority="797" stopIfTrue="1" operator="equal">
      <formula>"CW 2130-R11"</formula>
    </cfRule>
    <cfRule type="cellIs" dxfId="605" priority="798" stopIfTrue="1" operator="equal">
      <formula>"CW 3120-R2"</formula>
    </cfRule>
    <cfRule type="cellIs" dxfId="604" priority="799" stopIfTrue="1" operator="equal">
      <formula>"CW 3240-R7"</formula>
    </cfRule>
  </conditionalFormatting>
  <conditionalFormatting sqref="D296">
    <cfRule type="cellIs" dxfId="603" priority="781" stopIfTrue="1" operator="equal">
      <formula>"CW 2130-R11"</formula>
    </cfRule>
    <cfRule type="cellIs" dxfId="602" priority="782" stopIfTrue="1" operator="equal">
      <formula>"CW 3120-R2"</formula>
    </cfRule>
    <cfRule type="cellIs" dxfId="601" priority="783" stopIfTrue="1" operator="equal">
      <formula>"CW 3240-R7"</formula>
    </cfRule>
  </conditionalFormatting>
  <conditionalFormatting sqref="D359">
    <cfRule type="cellIs" dxfId="600" priority="668" stopIfTrue="1" operator="equal">
      <formula>"CW 2130-R11"</formula>
    </cfRule>
    <cfRule type="cellIs" dxfId="599" priority="669" stopIfTrue="1" operator="equal">
      <formula>"CW 3120-R2"</formula>
    </cfRule>
    <cfRule type="cellIs" dxfId="598" priority="670" stopIfTrue="1" operator="equal">
      <formula>"CW 3240-R7"</formula>
    </cfRule>
  </conditionalFormatting>
  <conditionalFormatting sqref="D284:D285">
    <cfRule type="cellIs" dxfId="597" priority="795" stopIfTrue="1" operator="equal">
      <formula>"CW 3120-R2"</formula>
    </cfRule>
    <cfRule type="cellIs" dxfId="596" priority="796" stopIfTrue="1" operator="equal">
      <formula>"CW 3240-R7"</formula>
    </cfRule>
  </conditionalFormatting>
  <conditionalFormatting sqref="D286">
    <cfRule type="cellIs" dxfId="595" priority="793" stopIfTrue="1" operator="equal">
      <formula>"CW 3120-R2"</formula>
    </cfRule>
    <cfRule type="cellIs" dxfId="594" priority="794" stopIfTrue="1" operator="equal">
      <formula>"CW 3240-R7"</formula>
    </cfRule>
  </conditionalFormatting>
  <conditionalFormatting sqref="D292">
    <cfRule type="cellIs" dxfId="593" priority="788" stopIfTrue="1" operator="equal">
      <formula>"CW 3120-R2"</formula>
    </cfRule>
    <cfRule type="cellIs" dxfId="592" priority="789" stopIfTrue="1" operator="equal">
      <formula>"CW 3240-R7"</formula>
    </cfRule>
  </conditionalFormatting>
  <conditionalFormatting sqref="D293">
    <cfRule type="cellIs" dxfId="591" priority="786" stopIfTrue="1" operator="equal">
      <formula>"CW 3120-R2"</formula>
    </cfRule>
    <cfRule type="cellIs" dxfId="590" priority="787" stopIfTrue="1" operator="equal">
      <formula>"CW 3240-R7"</formula>
    </cfRule>
  </conditionalFormatting>
  <conditionalFormatting sqref="D300:D301">
    <cfRule type="cellIs" dxfId="589" priority="778" stopIfTrue="1" operator="equal">
      <formula>"CW 2130-R11"</formula>
    </cfRule>
    <cfRule type="cellIs" dxfId="588" priority="779" stopIfTrue="1" operator="equal">
      <formula>"CW 3120-R2"</formula>
    </cfRule>
    <cfRule type="cellIs" dxfId="587" priority="780" stopIfTrue="1" operator="equal">
      <formula>"CW 3240-R7"</formula>
    </cfRule>
  </conditionalFormatting>
  <conditionalFormatting sqref="D299">
    <cfRule type="cellIs" dxfId="586" priority="775" stopIfTrue="1" operator="equal">
      <formula>"CW 2130-R11"</formula>
    </cfRule>
    <cfRule type="cellIs" dxfId="585" priority="776" stopIfTrue="1" operator="equal">
      <formula>"CW 3120-R2"</formula>
    </cfRule>
    <cfRule type="cellIs" dxfId="584" priority="777" stopIfTrue="1" operator="equal">
      <formula>"CW 3240-R7"</formula>
    </cfRule>
  </conditionalFormatting>
  <conditionalFormatting sqref="D302:D304">
    <cfRule type="cellIs" dxfId="583" priority="772" stopIfTrue="1" operator="equal">
      <formula>"CW 2130-R11"</formula>
    </cfRule>
    <cfRule type="cellIs" dxfId="582" priority="773" stopIfTrue="1" operator="equal">
      <formula>"CW 3120-R2"</formula>
    </cfRule>
    <cfRule type="cellIs" dxfId="581" priority="774" stopIfTrue="1" operator="equal">
      <formula>"CW 3240-R7"</formula>
    </cfRule>
  </conditionalFormatting>
  <conditionalFormatting sqref="D305">
    <cfRule type="cellIs" dxfId="580" priority="769" stopIfTrue="1" operator="equal">
      <formula>"CW 2130-R11"</formula>
    </cfRule>
    <cfRule type="cellIs" dxfId="579" priority="770" stopIfTrue="1" operator="equal">
      <formula>"CW 3120-R2"</formula>
    </cfRule>
    <cfRule type="cellIs" dxfId="578" priority="771" stopIfTrue="1" operator="equal">
      <formula>"CW 3240-R7"</formula>
    </cfRule>
  </conditionalFormatting>
  <conditionalFormatting sqref="D306">
    <cfRule type="cellIs" dxfId="577" priority="766" stopIfTrue="1" operator="equal">
      <formula>"CW 2130-R11"</formula>
    </cfRule>
    <cfRule type="cellIs" dxfId="576" priority="767" stopIfTrue="1" operator="equal">
      <formula>"CW 3120-R2"</formula>
    </cfRule>
    <cfRule type="cellIs" dxfId="575" priority="768" stopIfTrue="1" operator="equal">
      <formula>"CW 3240-R7"</formula>
    </cfRule>
  </conditionalFormatting>
  <conditionalFormatting sqref="D308:D310">
    <cfRule type="cellIs" dxfId="574" priority="763" stopIfTrue="1" operator="equal">
      <formula>"CW 2130-R11"</formula>
    </cfRule>
    <cfRule type="cellIs" dxfId="573" priority="764" stopIfTrue="1" operator="equal">
      <formula>"CW 3120-R2"</formula>
    </cfRule>
    <cfRule type="cellIs" dxfId="572" priority="765" stopIfTrue="1" operator="equal">
      <formula>"CW 3240-R7"</formula>
    </cfRule>
  </conditionalFormatting>
  <conditionalFormatting sqref="D312">
    <cfRule type="cellIs" dxfId="571" priority="760" stopIfTrue="1" operator="equal">
      <formula>"CW 2130-R11"</formula>
    </cfRule>
    <cfRule type="cellIs" dxfId="570" priority="761" stopIfTrue="1" operator="equal">
      <formula>"CW 3120-R2"</formula>
    </cfRule>
    <cfRule type="cellIs" dxfId="569" priority="762" stopIfTrue="1" operator="equal">
      <formula>"CW 3240-R7"</formula>
    </cfRule>
  </conditionalFormatting>
  <conditionalFormatting sqref="D274:D275">
    <cfRule type="cellIs" dxfId="568" priority="757" stopIfTrue="1" operator="equal">
      <formula>"CW 2130-R11"</formula>
    </cfRule>
    <cfRule type="cellIs" dxfId="567" priority="758" stopIfTrue="1" operator="equal">
      <formula>"CW 3120-R2"</formula>
    </cfRule>
    <cfRule type="cellIs" dxfId="566" priority="759" stopIfTrue="1" operator="equal">
      <formula>"CW 3240-R7"</formula>
    </cfRule>
  </conditionalFormatting>
  <conditionalFormatting sqref="D288:D289">
    <cfRule type="cellIs" dxfId="565" priority="754" stopIfTrue="1" operator="equal">
      <formula>"CW 2130-R11"</formula>
    </cfRule>
    <cfRule type="cellIs" dxfId="564" priority="755" stopIfTrue="1" operator="equal">
      <formula>"CW 3120-R2"</formula>
    </cfRule>
    <cfRule type="cellIs" dxfId="563" priority="756" stopIfTrue="1" operator="equal">
      <formula>"CW 3240-R7"</formula>
    </cfRule>
  </conditionalFormatting>
  <conditionalFormatting sqref="D287">
    <cfRule type="cellIs" dxfId="562" priority="752" stopIfTrue="1" operator="equal">
      <formula>"CW 3120-R2"</formula>
    </cfRule>
    <cfRule type="cellIs" dxfId="561" priority="753" stopIfTrue="1" operator="equal">
      <formula>"CW 3240-R7"</formula>
    </cfRule>
  </conditionalFormatting>
  <conditionalFormatting sqref="D33:D34">
    <cfRule type="cellIs" dxfId="560" priority="740" stopIfTrue="1" operator="equal">
      <formula>"CW 2130-R11"</formula>
    </cfRule>
    <cfRule type="cellIs" dxfId="559" priority="741" stopIfTrue="1" operator="equal">
      <formula>"CW 3120-R2"</formula>
    </cfRule>
    <cfRule type="cellIs" dxfId="558" priority="742" stopIfTrue="1" operator="equal">
      <formula>"CW 3240-R7"</formula>
    </cfRule>
  </conditionalFormatting>
  <conditionalFormatting sqref="D260:D261">
    <cfRule type="cellIs" dxfId="557" priority="737" stopIfTrue="1" operator="equal">
      <formula>"CW 2130-R11"</formula>
    </cfRule>
    <cfRule type="cellIs" dxfId="556" priority="738" stopIfTrue="1" operator="equal">
      <formula>"CW 3120-R2"</formula>
    </cfRule>
    <cfRule type="cellIs" dxfId="555" priority="739" stopIfTrue="1" operator="equal">
      <formula>"CW 3240-R7"</formula>
    </cfRule>
  </conditionalFormatting>
  <conditionalFormatting sqref="D326:D328">
    <cfRule type="cellIs" dxfId="554" priority="734" stopIfTrue="1" operator="equal">
      <formula>"CW 2130-R11"</formula>
    </cfRule>
    <cfRule type="cellIs" dxfId="553" priority="735" stopIfTrue="1" operator="equal">
      <formula>"CW 3120-R2"</formula>
    </cfRule>
    <cfRule type="cellIs" dxfId="552" priority="736" stopIfTrue="1" operator="equal">
      <formula>"CW 3240-R7"</formula>
    </cfRule>
  </conditionalFormatting>
  <conditionalFormatting sqref="D343">
    <cfRule type="cellIs" dxfId="551" priority="695" stopIfTrue="1" operator="equal">
      <formula>"CW 2130-R11"</formula>
    </cfRule>
    <cfRule type="cellIs" dxfId="550" priority="696" stopIfTrue="1" operator="equal">
      <formula>"CW 3120-R2"</formula>
    </cfRule>
    <cfRule type="cellIs" dxfId="549" priority="697" stopIfTrue="1" operator="equal">
      <formula>"CW 3240-R7"</formula>
    </cfRule>
  </conditionalFormatting>
  <conditionalFormatting sqref="D316">
    <cfRule type="cellIs" dxfId="548" priority="731" stopIfTrue="1" operator="equal">
      <formula>"CW 2130-R11"</formula>
    </cfRule>
    <cfRule type="cellIs" dxfId="547" priority="732" stopIfTrue="1" operator="equal">
      <formula>"CW 3120-R2"</formula>
    </cfRule>
    <cfRule type="cellIs" dxfId="546" priority="733" stopIfTrue="1" operator="equal">
      <formula>"CW 3240-R7"</formula>
    </cfRule>
  </conditionalFormatting>
  <conditionalFormatting sqref="D317">
    <cfRule type="cellIs" dxfId="545" priority="728" stopIfTrue="1" operator="equal">
      <formula>"CW 2130-R11"</formula>
    </cfRule>
    <cfRule type="cellIs" dxfId="544" priority="729" stopIfTrue="1" operator="equal">
      <formula>"CW 3120-R2"</formula>
    </cfRule>
    <cfRule type="cellIs" dxfId="543" priority="730" stopIfTrue="1" operator="equal">
      <formula>"CW 3240-R7"</formula>
    </cfRule>
  </conditionalFormatting>
  <conditionalFormatting sqref="D318">
    <cfRule type="cellIs" dxfId="542" priority="725" stopIfTrue="1" operator="equal">
      <formula>"CW 2130-R11"</formula>
    </cfRule>
    <cfRule type="cellIs" dxfId="541" priority="726" stopIfTrue="1" operator="equal">
      <formula>"CW 3120-R2"</formula>
    </cfRule>
    <cfRule type="cellIs" dxfId="540" priority="727" stopIfTrue="1" operator="equal">
      <formula>"CW 3240-R7"</formula>
    </cfRule>
  </conditionalFormatting>
  <conditionalFormatting sqref="D322">
    <cfRule type="cellIs" dxfId="539" priority="722" stopIfTrue="1" operator="equal">
      <formula>"CW 2130-R11"</formula>
    </cfRule>
    <cfRule type="cellIs" dxfId="538" priority="723" stopIfTrue="1" operator="equal">
      <formula>"CW 3120-R2"</formula>
    </cfRule>
    <cfRule type="cellIs" dxfId="537" priority="724" stopIfTrue="1" operator="equal">
      <formula>"CW 3240-R7"</formula>
    </cfRule>
  </conditionalFormatting>
  <conditionalFormatting sqref="D323">
    <cfRule type="cellIs" dxfId="536" priority="719" stopIfTrue="1" operator="equal">
      <formula>"CW 2130-R11"</formula>
    </cfRule>
    <cfRule type="cellIs" dxfId="535" priority="720" stopIfTrue="1" operator="equal">
      <formula>"CW 3120-R2"</formula>
    </cfRule>
    <cfRule type="cellIs" dxfId="534" priority="721" stopIfTrue="1" operator="equal">
      <formula>"CW 3240-R7"</formula>
    </cfRule>
  </conditionalFormatting>
  <conditionalFormatting sqref="D325">
    <cfRule type="cellIs" dxfId="533" priority="716" stopIfTrue="1" operator="equal">
      <formula>"CW 2130-R11"</formula>
    </cfRule>
    <cfRule type="cellIs" dxfId="532" priority="717" stopIfTrue="1" operator="equal">
      <formula>"CW 3120-R2"</formula>
    </cfRule>
    <cfRule type="cellIs" dxfId="531" priority="718" stopIfTrue="1" operator="equal">
      <formula>"CW 3240-R7"</formula>
    </cfRule>
  </conditionalFormatting>
  <conditionalFormatting sqref="D329:D330">
    <cfRule type="cellIs" dxfId="530" priority="713" stopIfTrue="1" operator="equal">
      <formula>"CW 2130-R11"</formula>
    </cfRule>
    <cfRule type="cellIs" dxfId="529" priority="714" stopIfTrue="1" operator="equal">
      <formula>"CW 3120-R2"</formula>
    </cfRule>
    <cfRule type="cellIs" dxfId="528" priority="715" stopIfTrue="1" operator="equal">
      <formula>"CW 3240-R7"</formula>
    </cfRule>
  </conditionalFormatting>
  <conditionalFormatting sqref="D333 D331">
    <cfRule type="cellIs" dxfId="527" priority="710" stopIfTrue="1" operator="equal">
      <formula>"CW 2130-R11"</formula>
    </cfRule>
    <cfRule type="cellIs" dxfId="526" priority="711" stopIfTrue="1" operator="equal">
      <formula>"CW 3120-R2"</formula>
    </cfRule>
    <cfRule type="cellIs" dxfId="525" priority="712" stopIfTrue="1" operator="equal">
      <formula>"CW 3240-R7"</formula>
    </cfRule>
  </conditionalFormatting>
  <conditionalFormatting sqref="D332">
    <cfRule type="cellIs" dxfId="524" priority="707" stopIfTrue="1" operator="equal">
      <formula>"CW 2130-R11"</formula>
    </cfRule>
    <cfRule type="cellIs" dxfId="523" priority="708" stopIfTrue="1" operator="equal">
      <formula>"CW 3120-R2"</formula>
    </cfRule>
    <cfRule type="cellIs" dxfId="522" priority="709" stopIfTrue="1" operator="equal">
      <formula>"CW 3240-R7"</formula>
    </cfRule>
  </conditionalFormatting>
  <conditionalFormatting sqref="D334">
    <cfRule type="cellIs" dxfId="521" priority="704" stopIfTrue="1" operator="equal">
      <formula>"CW 2130-R11"</formula>
    </cfRule>
    <cfRule type="cellIs" dxfId="520" priority="705" stopIfTrue="1" operator="equal">
      <formula>"CW 3120-R2"</formula>
    </cfRule>
    <cfRule type="cellIs" dxfId="519" priority="706" stopIfTrue="1" operator="equal">
      <formula>"CW 3240-R7"</formula>
    </cfRule>
  </conditionalFormatting>
  <conditionalFormatting sqref="D335:D338">
    <cfRule type="cellIs" dxfId="518" priority="701" stopIfTrue="1" operator="equal">
      <formula>"CW 2130-R11"</formula>
    </cfRule>
    <cfRule type="cellIs" dxfId="517" priority="702" stopIfTrue="1" operator="equal">
      <formula>"CW 3120-R2"</formula>
    </cfRule>
    <cfRule type="cellIs" dxfId="516" priority="703" stopIfTrue="1" operator="equal">
      <formula>"CW 3240-R7"</formula>
    </cfRule>
  </conditionalFormatting>
  <conditionalFormatting sqref="D342">
    <cfRule type="cellIs" dxfId="515" priority="698" stopIfTrue="1" operator="equal">
      <formula>"CW 2130-R11"</formula>
    </cfRule>
    <cfRule type="cellIs" dxfId="514" priority="699" stopIfTrue="1" operator="equal">
      <formula>"CW 3120-R2"</formula>
    </cfRule>
    <cfRule type="cellIs" dxfId="513" priority="700" stopIfTrue="1" operator="equal">
      <formula>"CW 3240-R7"</formula>
    </cfRule>
  </conditionalFormatting>
  <conditionalFormatting sqref="D344:D346">
    <cfRule type="cellIs" dxfId="512" priority="692" stopIfTrue="1" operator="equal">
      <formula>"CW 2130-R11"</formula>
    </cfRule>
    <cfRule type="cellIs" dxfId="511" priority="693" stopIfTrue="1" operator="equal">
      <formula>"CW 3120-R2"</formula>
    </cfRule>
    <cfRule type="cellIs" dxfId="510" priority="694" stopIfTrue="1" operator="equal">
      <formula>"CW 3240-R7"</formula>
    </cfRule>
  </conditionalFormatting>
  <conditionalFormatting sqref="D347">
    <cfRule type="cellIs" dxfId="509" priority="689" stopIfTrue="1" operator="equal">
      <formula>"CW 2130-R11"</formula>
    </cfRule>
    <cfRule type="cellIs" dxfId="508" priority="690" stopIfTrue="1" operator="equal">
      <formula>"CW 3120-R2"</formula>
    </cfRule>
    <cfRule type="cellIs" dxfId="507" priority="691" stopIfTrue="1" operator="equal">
      <formula>"CW 3240-R7"</formula>
    </cfRule>
  </conditionalFormatting>
  <conditionalFormatting sqref="D349">
    <cfRule type="cellIs" dxfId="506" priority="686" stopIfTrue="1" operator="equal">
      <formula>"CW 2130-R11"</formula>
    </cfRule>
    <cfRule type="cellIs" dxfId="505" priority="687" stopIfTrue="1" operator="equal">
      <formula>"CW 3120-R2"</formula>
    </cfRule>
    <cfRule type="cellIs" dxfId="504" priority="688" stopIfTrue="1" operator="equal">
      <formula>"CW 3240-R7"</formula>
    </cfRule>
  </conditionalFormatting>
  <conditionalFormatting sqref="D348">
    <cfRule type="cellIs" dxfId="503" priority="683" stopIfTrue="1" operator="equal">
      <formula>"CW 2130-R11"</formula>
    </cfRule>
    <cfRule type="cellIs" dxfId="502" priority="684" stopIfTrue="1" operator="equal">
      <formula>"CW 3120-R2"</formula>
    </cfRule>
    <cfRule type="cellIs" dxfId="501" priority="685" stopIfTrue="1" operator="equal">
      <formula>"CW 3240-R7"</formula>
    </cfRule>
  </conditionalFormatting>
  <conditionalFormatting sqref="D350:D352">
    <cfRule type="cellIs" dxfId="500" priority="680" stopIfTrue="1" operator="equal">
      <formula>"CW 2130-R11"</formula>
    </cfRule>
    <cfRule type="cellIs" dxfId="499" priority="681" stopIfTrue="1" operator="equal">
      <formula>"CW 3120-R2"</formula>
    </cfRule>
    <cfRule type="cellIs" dxfId="498" priority="682" stopIfTrue="1" operator="equal">
      <formula>"CW 3240-R7"</formula>
    </cfRule>
  </conditionalFormatting>
  <conditionalFormatting sqref="D357">
    <cfRule type="cellIs" dxfId="497" priority="674" stopIfTrue="1" operator="equal">
      <formula>"CW 2130-R11"</formula>
    </cfRule>
    <cfRule type="cellIs" dxfId="496" priority="675" stopIfTrue="1" operator="equal">
      <formula>"CW 3120-R2"</formula>
    </cfRule>
    <cfRule type="cellIs" dxfId="495" priority="676" stopIfTrue="1" operator="equal">
      <formula>"CW 3240-R7"</formula>
    </cfRule>
  </conditionalFormatting>
  <conditionalFormatting sqref="D425:D426">
    <cfRule type="cellIs" dxfId="494" priority="545" stopIfTrue="1" operator="equal">
      <formula>"CW 2130-R11"</formula>
    </cfRule>
    <cfRule type="cellIs" dxfId="493" priority="546" stopIfTrue="1" operator="equal">
      <formula>"CW 3120-R2"</formula>
    </cfRule>
    <cfRule type="cellIs" dxfId="492" priority="547" stopIfTrue="1" operator="equal">
      <formula>"CW 3240-R7"</formula>
    </cfRule>
  </conditionalFormatting>
  <conditionalFormatting sqref="D427">
    <cfRule type="cellIs" dxfId="491" priority="548" stopIfTrue="1" operator="equal">
      <formula>"CW 2130-R11"</formula>
    </cfRule>
    <cfRule type="cellIs" dxfId="490" priority="549" stopIfTrue="1" operator="equal">
      <formula>"CW 3120-R2"</formula>
    </cfRule>
    <cfRule type="cellIs" dxfId="489" priority="550" stopIfTrue="1" operator="equal">
      <formula>"CW 3240-R7"</formula>
    </cfRule>
  </conditionalFormatting>
  <conditionalFormatting sqref="D375">
    <cfRule type="cellIs" dxfId="488" priority="652" stopIfTrue="1" operator="equal">
      <formula>"CW 2130-R11"</formula>
    </cfRule>
    <cfRule type="cellIs" dxfId="487" priority="653" stopIfTrue="1" operator="equal">
      <formula>"CW 3120-R2"</formula>
    </cfRule>
    <cfRule type="cellIs" dxfId="486" priority="654" stopIfTrue="1" operator="equal">
      <formula>"CW 3240-R7"</formula>
    </cfRule>
  </conditionalFormatting>
  <conditionalFormatting sqref="D363:D364">
    <cfRule type="cellIs" dxfId="485" priority="666" stopIfTrue="1" operator="equal">
      <formula>"CW 3120-R2"</formula>
    </cfRule>
    <cfRule type="cellIs" dxfId="484" priority="667" stopIfTrue="1" operator="equal">
      <formula>"CW 3240-R7"</formula>
    </cfRule>
  </conditionalFormatting>
  <conditionalFormatting sqref="D368">
    <cfRule type="cellIs" dxfId="483" priority="664" stopIfTrue="1" operator="equal">
      <formula>"CW 3120-R2"</formula>
    </cfRule>
    <cfRule type="cellIs" dxfId="482" priority="665" stopIfTrue="1" operator="equal">
      <formula>"CW 3240-R7"</formula>
    </cfRule>
  </conditionalFormatting>
  <conditionalFormatting sqref="D372">
    <cfRule type="cellIs" dxfId="481" priority="659" stopIfTrue="1" operator="equal">
      <formula>"CW 3120-R2"</formula>
    </cfRule>
    <cfRule type="cellIs" dxfId="480" priority="660" stopIfTrue="1" operator="equal">
      <formula>"CW 3240-R7"</formula>
    </cfRule>
  </conditionalFormatting>
  <conditionalFormatting sqref="D373">
    <cfRule type="cellIs" dxfId="479" priority="657" stopIfTrue="1" operator="equal">
      <formula>"CW 3120-R2"</formula>
    </cfRule>
    <cfRule type="cellIs" dxfId="478" priority="658" stopIfTrue="1" operator="equal">
      <formula>"CW 3240-R7"</formula>
    </cfRule>
  </conditionalFormatting>
  <conditionalFormatting sqref="D379:D380">
    <cfRule type="cellIs" dxfId="477" priority="649" stopIfTrue="1" operator="equal">
      <formula>"CW 2130-R11"</formula>
    </cfRule>
    <cfRule type="cellIs" dxfId="476" priority="650" stopIfTrue="1" operator="equal">
      <formula>"CW 3120-R2"</formula>
    </cfRule>
    <cfRule type="cellIs" dxfId="475" priority="651" stopIfTrue="1" operator="equal">
      <formula>"CW 3240-R7"</formula>
    </cfRule>
  </conditionalFormatting>
  <conditionalFormatting sqref="D378">
    <cfRule type="cellIs" dxfId="474" priority="646" stopIfTrue="1" operator="equal">
      <formula>"CW 2130-R11"</formula>
    </cfRule>
    <cfRule type="cellIs" dxfId="473" priority="647" stopIfTrue="1" operator="equal">
      <formula>"CW 3120-R2"</formula>
    </cfRule>
    <cfRule type="cellIs" dxfId="472" priority="648" stopIfTrue="1" operator="equal">
      <formula>"CW 3240-R7"</formula>
    </cfRule>
  </conditionalFormatting>
  <conditionalFormatting sqref="D381:D383">
    <cfRule type="cellIs" dxfId="471" priority="643" stopIfTrue="1" operator="equal">
      <formula>"CW 2130-R11"</formula>
    </cfRule>
    <cfRule type="cellIs" dxfId="470" priority="644" stopIfTrue="1" operator="equal">
      <formula>"CW 3120-R2"</formula>
    </cfRule>
    <cfRule type="cellIs" dxfId="469" priority="645" stopIfTrue="1" operator="equal">
      <formula>"CW 3240-R7"</formula>
    </cfRule>
  </conditionalFormatting>
  <conditionalFormatting sqref="D384">
    <cfRule type="cellIs" dxfId="468" priority="640" stopIfTrue="1" operator="equal">
      <formula>"CW 2130-R11"</formula>
    </cfRule>
    <cfRule type="cellIs" dxfId="467" priority="641" stopIfTrue="1" operator="equal">
      <formula>"CW 3120-R2"</formula>
    </cfRule>
    <cfRule type="cellIs" dxfId="466" priority="642" stopIfTrue="1" operator="equal">
      <formula>"CW 3240-R7"</formula>
    </cfRule>
  </conditionalFormatting>
  <conditionalFormatting sqref="D386:D388">
    <cfRule type="cellIs" dxfId="465" priority="634" stopIfTrue="1" operator="equal">
      <formula>"CW 2130-R11"</formula>
    </cfRule>
    <cfRule type="cellIs" dxfId="464" priority="635" stopIfTrue="1" operator="equal">
      <formula>"CW 3120-R2"</formula>
    </cfRule>
    <cfRule type="cellIs" dxfId="463" priority="636" stopIfTrue="1" operator="equal">
      <formula>"CW 3240-R7"</formula>
    </cfRule>
  </conditionalFormatting>
  <conditionalFormatting sqref="D390">
    <cfRule type="cellIs" dxfId="462" priority="631" stopIfTrue="1" operator="equal">
      <formula>"CW 2130-R11"</formula>
    </cfRule>
    <cfRule type="cellIs" dxfId="461" priority="632" stopIfTrue="1" operator="equal">
      <formula>"CW 3120-R2"</formula>
    </cfRule>
    <cfRule type="cellIs" dxfId="460" priority="633" stopIfTrue="1" operator="equal">
      <formula>"CW 3240-R7"</formula>
    </cfRule>
  </conditionalFormatting>
  <conditionalFormatting sqref="D353:D354">
    <cfRule type="cellIs" dxfId="459" priority="628" stopIfTrue="1" operator="equal">
      <formula>"CW 2130-R11"</formula>
    </cfRule>
    <cfRule type="cellIs" dxfId="458" priority="629" stopIfTrue="1" operator="equal">
      <formula>"CW 3120-R2"</formula>
    </cfRule>
    <cfRule type="cellIs" dxfId="457" priority="630" stopIfTrue="1" operator="equal">
      <formula>"CW 3240-R7"</formula>
    </cfRule>
  </conditionalFormatting>
  <conditionalFormatting sqref="D370:D371">
    <cfRule type="cellIs" dxfId="456" priority="625" stopIfTrue="1" operator="equal">
      <formula>"CW 2130-R11"</formula>
    </cfRule>
    <cfRule type="cellIs" dxfId="455" priority="626" stopIfTrue="1" operator="equal">
      <formula>"CW 3120-R2"</formula>
    </cfRule>
    <cfRule type="cellIs" dxfId="454" priority="627" stopIfTrue="1" operator="equal">
      <formula>"CW 3240-R7"</formula>
    </cfRule>
  </conditionalFormatting>
  <conditionalFormatting sqref="D369">
    <cfRule type="cellIs" dxfId="453" priority="623" stopIfTrue="1" operator="equal">
      <formula>"CW 3120-R2"</formula>
    </cfRule>
    <cfRule type="cellIs" dxfId="452" priority="624" stopIfTrue="1" operator="equal">
      <formula>"CW 3240-R7"</formula>
    </cfRule>
  </conditionalFormatting>
  <conditionalFormatting sqref="D339:D340">
    <cfRule type="cellIs" dxfId="451" priority="611" stopIfTrue="1" operator="equal">
      <formula>"CW 2130-R11"</formula>
    </cfRule>
    <cfRule type="cellIs" dxfId="450" priority="612" stopIfTrue="1" operator="equal">
      <formula>"CW 3120-R2"</formula>
    </cfRule>
    <cfRule type="cellIs" dxfId="449" priority="613" stopIfTrue="1" operator="equal">
      <formula>"CW 3240-R7"</formula>
    </cfRule>
  </conditionalFormatting>
  <conditionalFormatting sqref="D431">
    <cfRule type="cellIs" dxfId="448" priority="542" stopIfTrue="1" operator="equal">
      <formula>"CW 2130-R11"</formula>
    </cfRule>
    <cfRule type="cellIs" dxfId="447" priority="543" stopIfTrue="1" operator="equal">
      <formula>"CW 3120-R2"</formula>
    </cfRule>
    <cfRule type="cellIs" dxfId="446" priority="544" stopIfTrue="1" operator="equal">
      <formula>"CW 3240-R7"</formula>
    </cfRule>
  </conditionalFormatting>
  <conditionalFormatting sqref="D414">
    <cfRule type="cellIs" dxfId="445" priority="569" stopIfTrue="1" operator="equal">
      <formula>"CW 2130-R11"</formula>
    </cfRule>
    <cfRule type="cellIs" dxfId="444" priority="570" stopIfTrue="1" operator="equal">
      <formula>"CW 3120-R2"</formula>
    </cfRule>
    <cfRule type="cellIs" dxfId="443" priority="571" stopIfTrue="1" operator="equal">
      <formula>"CW 3240-R7"</formula>
    </cfRule>
  </conditionalFormatting>
  <conditionalFormatting sqref="D395">
    <cfRule type="cellIs" dxfId="442" priority="605" stopIfTrue="1" operator="equal">
      <formula>"CW 2130-R11"</formula>
    </cfRule>
    <cfRule type="cellIs" dxfId="441" priority="606" stopIfTrue="1" operator="equal">
      <formula>"CW 3120-R2"</formula>
    </cfRule>
    <cfRule type="cellIs" dxfId="440" priority="607" stopIfTrue="1" operator="equal">
      <formula>"CW 3240-R7"</formula>
    </cfRule>
  </conditionalFormatting>
  <conditionalFormatting sqref="D396">
    <cfRule type="cellIs" dxfId="439" priority="602" stopIfTrue="1" operator="equal">
      <formula>"CW 2130-R11"</formula>
    </cfRule>
    <cfRule type="cellIs" dxfId="438" priority="603" stopIfTrue="1" operator="equal">
      <formula>"CW 3120-R2"</formula>
    </cfRule>
    <cfRule type="cellIs" dxfId="437" priority="604" stopIfTrue="1" operator="equal">
      <formula>"CW 3240-R7"</formula>
    </cfRule>
  </conditionalFormatting>
  <conditionalFormatting sqref="D397">
    <cfRule type="cellIs" dxfId="436" priority="599" stopIfTrue="1" operator="equal">
      <formula>"CW 2130-R11"</formula>
    </cfRule>
    <cfRule type="cellIs" dxfId="435" priority="600" stopIfTrue="1" operator="equal">
      <formula>"CW 3120-R2"</formula>
    </cfRule>
    <cfRule type="cellIs" dxfId="434" priority="601" stopIfTrue="1" operator="equal">
      <formula>"CW 3240-R7"</formula>
    </cfRule>
  </conditionalFormatting>
  <conditionalFormatting sqref="D402">
    <cfRule type="cellIs" dxfId="433" priority="584" stopIfTrue="1" operator="equal">
      <formula>"CW 2130-R11"</formula>
    </cfRule>
    <cfRule type="cellIs" dxfId="432" priority="585" stopIfTrue="1" operator="equal">
      <formula>"CW 3120-R2"</formula>
    </cfRule>
    <cfRule type="cellIs" dxfId="431" priority="586" stopIfTrue="1" operator="equal">
      <formula>"CW 3240-R7"</formula>
    </cfRule>
  </conditionalFormatting>
  <conditionalFormatting sqref="D403">
    <cfRule type="cellIs" dxfId="430" priority="581" stopIfTrue="1" operator="equal">
      <formula>"CW 2130-R11"</formula>
    </cfRule>
    <cfRule type="cellIs" dxfId="429" priority="582" stopIfTrue="1" operator="equal">
      <formula>"CW 3120-R2"</formula>
    </cfRule>
    <cfRule type="cellIs" dxfId="428" priority="583" stopIfTrue="1" operator="equal">
      <formula>"CW 3240-R7"</formula>
    </cfRule>
  </conditionalFormatting>
  <conditionalFormatting sqref="D404">
    <cfRule type="cellIs" dxfId="427" priority="578" stopIfTrue="1" operator="equal">
      <formula>"CW 2130-R11"</formula>
    </cfRule>
    <cfRule type="cellIs" dxfId="426" priority="579" stopIfTrue="1" operator="equal">
      <formula>"CW 3120-R2"</formula>
    </cfRule>
    <cfRule type="cellIs" dxfId="425" priority="580" stopIfTrue="1" operator="equal">
      <formula>"CW 3240-R7"</formula>
    </cfRule>
  </conditionalFormatting>
  <conditionalFormatting sqref="D405:D407">
    <cfRule type="cellIs" dxfId="424" priority="575" stopIfTrue="1" operator="equal">
      <formula>"CW 2130-R11"</formula>
    </cfRule>
    <cfRule type="cellIs" dxfId="423" priority="576" stopIfTrue="1" operator="equal">
      <formula>"CW 3120-R2"</formula>
    </cfRule>
    <cfRule type="cellIs" dxfId="422" priority="577" stopIfTrue="1" operator="equal">
      <formula>"CW 3240-R7"</formula>
    </cfRule>
  </conditionalFormatting>
  <conditionalFormatting sqref="D413">
    <cfRule type="cellIs" dxfId="421" priority="572" stopIfTrue="1" operator="equal">
      <formula>"CW 2130-R11"</formula>
    </cfRule>
    <cfRule type="cellIs" dxfId="420" priority="573" stopIfTrue="1" operator="equal">
      <formula>"CW 3120-R2"</formula>
    </cfRule>
    <cfRule type="cellIs" dxfId="419" priority="574" stopIfTrue="1" operator="equal">
      <formula>"CW 3240-R7"</formula>
    </cfRule>
  </conditionalFormatting>
  <conditionalFormatting sqref="D416">
    <cfRule type="cellIs" dxfId="418" priority="563" stopIfTrue="1" operator="equal">
      <formula>"CW 2130-R11"</formula>
    </cfRule>
    <cfRule type="cellIs" dxfId="417" priority="564" stopIfTrue="1" operator="equal">
      <formula>"CW 3120-R2"</formula>
    </cfRule>
    <cfRule type="cellIs" dxfId="416" priority="565" stopIfTrue="1" operator="equal">
      <formula>"CW 3240-R7"</formula>
    </cfRule>
  </conditionalFormatting>
  <conditionalFormatting sqref="D417">
    <cfRule type="cellIs" dxfId="415" priority="557" stopIfTrue="1" operator="equal">
      <formula>"CW 2130-R11"</formula>
    </cfRule>
    <cfRule type="cellIs" dxfId="414" priority="558" stopIfTrue="1" operator="equal">
      <formula>"CW 3120-R2"</formula>
    </cfRule>
    <cfRule type="cellIs" dxfId="413" priority="559" stopIfTrue="1" operator="equal">
      <formula>"CW 3240-R7"</formula>
    </cfRule>
  </conditionalFormatting>
  <conditionalFormatting sqref="D418:D420">
    <cfRule type="cellIs" dxfId="412" priority="554" stopIfTrue="1" operator="equal">
      <formula>"CW 2130-R11"</formula>
    </cfRule>
    <cfRule type="cellIs" dxfId="411" priority="555" stopIfTrue="1" operator="equal">
      <formula>"CW 3120-R2"</formula>
    </cfRule>
    <cfRule type="cellIs" dxfId="410" priority="556" stopIfTrue="1" operator="equal">
      <formula>"CW 3240-R7"</formula>
    </cfRule>
  </conditionalFormatting>
  <conditionalFormatting sqref="D423:D424">
    <cfRule type="cellIs" dxfId="409" priority="551" stopIfTrue="1" operator="equal">
      <formula>"CW 2130-R11"</formula>
    </cfRule>
    <cfRule type="cellIs" dxfId="408" priority="552" stopIfTrue="1" operator="equal">
      <formula>"CW 3120-R2"</formula>
    </cfRule>
    <cfRule type="cellIs" dxfId="407" priority="553" stopIfTrue="1" operator="equal">
      <formula>"CW 3240-R7"</formula>
    </cfRule>
  </conditionalFormatting>
  <conditionalFormatting sqref="D449">
    <cfRule type="cellIs" dxfId="406" priority="526" stopIfTrue="1" operator="equal">
      <formula>"CW 2130-R11"</formula>
    </cfRule>
    <cfRule type="cellIs" dxfId="405" priority="527" stopIfTrue="1" operator="equal">
      <formula>"CW 3120-R2"</formula>
    </cfRule>
    <cfRule type="cellIs" dxfId="404" priority="528" stopIfTrue="1" operator="equal">
      <formula>"CW 3240-R7"</formula>
    </cfRule>
  </conditionalFormatting>
  <conditionalFormatting sqref="D450">
    <cfRule type="cellIs" dxfId="403" priority="520" stopIfTrue="1" operator="equal">
      <formula>"CW 2130-R11"</formula>
    </cfRule>
    <cfRule type="cellIs" dxfId="402" priority="521" stopIfTrue="1" operator="equal">
      <formula>"CW 3120-R2"</formula>
    </cfRule>
    <cfRule type="cellIs" dxfId="401" priority="522" stopIfTrue="1" operator="equal">
      <formula>"CW 3240-R7"</formula>
    </cfRule>
  </conditionalFormatting>
  <conditionalFormatting sqref="D452:D453">
    <cfRule type="cellIs" dxfId="400" priority="517" stopIfTrue="1" operator="equal">
      <formula>"CW 2130-R11"</formula>
    </cfRule>
    <cfRule type="cellIs" dxfId="399" priority="518" stopIfTrue="1" operator="equal">
      <formula>"CW 3120-R2"</formula>
    </cfRule>
    <cfRule type="cellIs" dxfId="398" priority="519" stopIfTrue="1" operator="equal">
      <formula>"CW 3240-R7"</formula>
    </cfRule>
  </conditionalFormatting>
  <conditionalFormatting sqref="D421:D422">
    <cfRule type="cellIs" dxfId="397" priority="505" stopIfTrue="1" operator="equal">
      <formula>"CW 2130-R11"</formula>
    </cfRule>
    <cfRule type="cellIs" dxfId="396" priority="506" stopIfTrue="1" operator="equal">
      <formula>"CW 3120-R2"</formula>
    </cfRule>
    <cfRule type="cellIs" dxfId="395" priority="507" stopIfTrue="1" operator="equal">
      <formula>"CW 3240-R7"</formula>
    </cfRule>
  </conditionalFormatting>
  <conditionalFormatting sqref="D437:D438">
    <cfRule type="cellIs" dxfId="394" priority="502" stopIfTrue="1" operator="equal">
      <formula>"CW 2130-R11"</formula>
    </cfRule>
    <cfRule type="cellIs" dxfId="393" priority="503" stopIfTrue="1" operator="equal">
      <formula>"CW 3120-R2"</formula>
    </cfRule>
    <cfRule type="cellIs" dxfId="392" priority="504" stopIfTrue="1" operator="equal">
      <formula>"CW 3240-R7"</formula>
    </cfRule>
  </conditionalFormatting>
  <conditionalFormatting sqref="D436">
    <cfRule type="cellIs" dxfId="391" priority="500" stopIfTrue="1" operator="equal">
      <formula>"CW 3120-R2"</formula>
    </cfRule>
    <cfRule type="cellIs" dxfId="390" priority="501" stopIfTrue="1" operator="equal">
      <formula>"CW 3240-R7"</formula>
    </cfRule>
  </conditionalFormatting>
  <conditionalFormatting sqref="D401">
    <cfRule type="cellIs" dxfId="389" priority="485" stopIfTrue="1" operator="equal">
      <formula>"CW 2130-R11"</formula>
    </cfRule>
    <cfRule type="cellIs" dxfId="388" priority="486" stopIfTrue="1" operator="equal">
      <formula>"CW 3120-R2"</formula>
    </cfRule>
    <cfRule type="cellIs" dxfId="387" priority="487" stopIfTrue="1" operator="equal">
      <formula>"CW 3240-R7"</formula>
    </cfRule>
  </conditionalFormatting>
  <conditionalFormatting sqref="D400">
    <cfRule type="cellIs" dxfId="386" priority="482" stopIfTrue="1" operator="equal">
      <formula>"CW 2130-R11"</formula>
    </cfRule>
    <cfRule type="cellIs" dxfId="385" priority="483" stopIfTrue="1" operator="equal">
      <formula>"CW 3120-R2"</formula>
    </cfRule>
    <cfRule type="cellIs" dxfId="384" priority="484" stopIfTrue="1" operator="equal">
      <formula>"CW 3240-R7"</formula>
    </cfRule>
  </conditionalFormatting>
  <conditionalFormatting sqref="D112">
    <cfRule type="cellIs" dxfId="383" priority="470" stopIfTrue="1" operator="equal">
      <formula>"CW 2130-R11"</formula>
    </cfRule>
    <cfRule type="cellIs" dxfId="382" priority="471" stopIfTrue="1" operator="equal">
      <formula>"CW 3120-R2"</formula>
    </cfRule>
    <cfRule type="cellIs" dxfId="381" priority="472" stopIfTrue="1" operator="equal">
      <formula>"CW 3240-R7"</formula>
    </cfRule>
  </conditionalFormatting>
  <conditionalFormatting sqref="D35">
    <cfRule type="cellIs" dxfId="380" priority="467" stopIfTrue="1" operator="equal">
      <formula>"CW 2130-R11"</formula>
    </cfRule>
    <cfRule type="cellIs" dxfId="379" priority="468" stopIfTrue="1" operator="equal">
      <formula>"CW 3120-R2"</formula>
    </cfRule>
    <cfRule type="cellIs" dxfId="378" priority="469" stopIfTrue="1" operator="equal">
      <formula>"CW 3240-R7"</formula>
    </cfRule>
  </conditionalFormatting>
  <conditionalFormatting sqref="D189">
    <cfRule type="cellIs" dxfId="377" priority="464" stopIfTrue="1" operator="equal">
      <formula>"CW 2130-R11"</formula>
    </cfRule>
    <cfRule type="cellIs" dxfId="376" priority="465" stopIfTrue="1" operator="equal">
      <formula>"CW 3120-R2"</formula>
    </cfRule>
    <cfRule type="cellIs" dxfId="375" priority="466" stopIfTrue="1" operator="equal">
      <formula>"CW 3240-R7"</formula>
    </cfRule>
  </conditionalFormatting>
  <conditionalFormatting sqref="D262">
    <cfRule type="cellIs" dxfId="374" priority="455" stopIfTrue="1" operator="equal">
      <formula>"CW 2130-R11"</formula>
    </cfRule>
    <cfRule type="cellIs" dxfId="373" priority="456" stopIfTrue="1" operator="equal">
      <formula>"CW 3120-R2"</formula>
    </cfRule>
    <cfRule type="cellIs" dxfId="372" priority="457" stopIfTrue="1" operator="equal">
      <formula>"CW 3240-R7"</formula>
    </cfRule>
  </conditionalFormatting>
  <conditionalFormatting sqref="D341">
    <cfRule type="cellIs" dxfId="371" priority="452" stopIfTrue="1" operator="equal">
      <formula>"CW 2130-R11"</formula>
    </cfRule>
    <cfRule type="cellIs" dxfId="370" priority="453" stopIfTrue="1" operator="equal">
      <formula>"CW 3120-R2"</formula>
    </cfRule>
    <cfRule type="cellIs" dxfId="369" priority="454" stopIfTrue="1" operator="equal">
      <formula>"CW 3240-R7"</formula>
    </cfRule>
  </conditionalFormatting>
  <conditionalFormatting sqref="D70">
    <cfRule type="cellIs" dxfId="368" priority="441" stopIfTrue="1" operator="equal">
      <formula>"CW 2130-R11"</formula>
    </cfRule>
    <cfRule type="cellIs" dxfId="367" priority="442" stopIfTrue="1" operator="equal">
      <formula>"CW 3120-R2"</formula>
    </cfRule>
    <cfRule type="cellIs" dxfId="366" priority="443" stopIfTrue="1" operator="equal">
      <formula>"CW 3240-R7"</formula>
    </cfRule>
  </conditionalFormatting>
  <conditionalFormatting sqref="D69">
    <cfRule type="cellIs" dxfId="365" priority="444" stopIfTrue="1" operator="equal">
      <formula>"CW 3120-R2"</formula>
    </cfRule>
    <cfRule type="cellIs" dxfId="364" priority="445" stopIfTrue="1" operator="equal">
      <formula>"CW 3240-R7"</formula>
    </cfRule>
  </conditionalFormatting>
  <conditionalFormatting sqref="D146">
    <cfRule type="cellIs" dxfId="363" priority="436" stopIfTrue="1" operator="equal">
      <formula>"CW 2130-R11"</formula>
    </cfRule>
    <cfRule type="cellIs" dxfId="362" priority="437" stopIfTrue="1" operator="equal">
      <formula>"CW 3120-R2"</formula>
    </cfRule>
    <cfRule type="cellIs" dxfId="361" priority="438" stopIfTrue="1" operator="equal">
      <formula>"CW 3240-R7"</formula>
    </cfRule>
  </conditionalFormatting>
  <conditionalFormatting sqref="D145">
    <cfRule type="cellIs" dxfId="360" priority="439" stopIfTrue="1" operator="equal">
      <formula>"CW 3120-R2"</formula>
    </cfRule>
    <cfRule type="cellIs" dxfId="359" priority="440" stopIfTrue="1" operator="equal">
      <formula>"CW 3240-R7"</formula>
    </cfRule>
  </conditionalFormatting>
  <conditionalFormatting sqref="D220">
    <cfRule type="cellIs" dxfId="358" priority="431" stopIfTrue="1" operator="equal">
      <formula>"CW 2130-R11"</formula>
    </cfRule>
    <cfRule type="cellIs" dxfId="357" priority="432" stopIfTrue="1" operator="equal">
      <formula>"CW 3120-R2"</formula>
    </cfRule>
    <cfRule type="cellIs" dxfId="356" priority="433" stopIfTrue="1" operator="equal">
      <formula>"CW 3240-R7"</formula>
    </cfRule>
  </conditionalFormatting>
  <conditionalFormatting sqref="D219">
    <cfRule type="cellIs" dxfId="355" priority="434" stopIfTrue="1" operator="equal">
      <formula>"CW 3120-R2"</formula>
    </cfRule>
    <cfRule type="cellIs" dxfId="354" priority="435" stopIfTrue="1" operator="equal">
      <formula>"CW 3240-R7"</formula>
    </cfRule>
  </conditionalFormatting>
  <conditionalFormatting sqref="D298">
    <cfRule type="cellIs" dxfId="353" priority="426" stopIfTrue="1" operator="equal">
      <formula>"CW 2130-R11"</formula>
    </cfRule>
    <cfRule type="cellIs" dxfId="352" priority="427" stopIfTrue="1" operator="equal">
      <formula>"CW 3120-R2"</formula>
    </cfRule>
    <cfRule type="cellIs" dxfId="351" priority="428" stopIfTrue="1" operator="equal">
      <formula>"CW 3240-R7"</formula>
    </cfRule>
  </conditionalFormatting>
  <conditionalFormatting sqref="D297">
    <cfRule type="cellIs" dxfId="350" priority="429" stopIfTrue="1" operator="equal">
      <formula>"CW 3120-R2"</formula>
    </cfRule>
    <cfRule type="cellIs" dxfId="349" priority="430" stopIfTrue="1" operator="equal">
      <formula>"CW 3240-R7"</formula>
    </cfRule>
  </conditionalFormatting>
  <conditionalFormatting sqref="D377">
    <cfRule type="cellIs" dxfId="348" priority="421" stopIfTrue="1" operator="equal">
      <formula>"CW 2130-R11"</formula>
    </cfRule>
    <cfRule type="cellIs" dxfId="347" priority="422" stopIfTrue="1" operator="equal">
      <formula>"CW 3120-R2"</formula>
    </cfRule>
    <cfRule type="cellIs" dxfId="346" priority="423" stopIfTrue="1" operator="equal">
      <formula>"CW 3240-R7"</formula>
    </cfRule>
  </conditionalFormatting>
  <conditionalFormatting sqref="D376">
    <cfRule type="cellIs" dxfId="345" priority="424" stopIfTrue="1" operator="equal">
      <formula>"CW 3120-R2"</formula>
    </cfRule>
    <cfRule type="cellIs" dxfId="344" priority="425" stopIfTrue="1" operator="equal">
      <formula>"CW 3240-R7"</formula>
    </cfRule>
  </conditionalFormatting>
  <conditionalFormatting sqref="D14">
    <cfRule type="cellIs" dxfId="343" priority="418" stopIfTrue="1" operator="equal">
      <formula>"CW 2130-R11"</formula>
    </cfRule>
    <cfRule type="cellIs" dxfId="342" priority="419" stopIfTrue="1" operator="equal">
      <formula>"CW 3120-R2"</formula>
    </cfRule>
    <cfRule type="cellIs" dxfId="341" priority="420" stopIfTrue="1" operator="equal">
      <formula>"CW 3240-R7"</formula>
    </cfRule>
  </conditionalFormatting>
  <conditionalFormatting sqref="D92">
    <cfRule type="cellIs" dxfId="340" priority="415" stopIfTrue="1" operator="equal">
      <formula>"CW 2130-R11"</formula>
    </cfRule>
    <cfRule type="cellIs" dxfId="339" priority="416" stopIfTrue="1" operator="equal">
      <formula>"CW 3120-R2"</formula>
    </cfRule>
    <cfRule type="cellIs" dxfId="338" priority="417" stopIfTrue="1" operator="equal">
      <formula>"CW 3240-R7"</formula>
    </cfRule>
  </conditionalFormatting>
  <conditionalFormatting sqref="D93">
    <cfRule type="cellIs" dxfId="337" priority="412" stopIfTrue="1" operator="equal">
      <formula>"CW 2130-R11"</formula>
    </cfRule>
    <cfRule type="cellIs" dxfId="336" priority="413" stopIfTrue="1" operator="equal">
      <formula>"CW 3120-R2"</formula>
    </cfRule>
    <cfRule type="cellIs" dxfId="335" priority="414" stopIfTrue="1" operator="equal">
      <formula>"CW 3240-R7"</formula>
    </cfRule>
  </conditionalFormatting>
  <conditionalFormatting sqref="D167">
    <cfRule type="cellIs" dxfId="334" priority="409" stopIfTrue="1" operator="equal">
      <formula>"CW 2130-R11"</formula>
    </cfRule>
    <cfRule type="cellIs" dxfId="333" priority="410" stopIfTrue="1" operator="equal">
      <formula>"CW 3120-R2"</formula>
    </cfRule>
    <cfRule type="cellIs" dxfId="332" priority="411" stopIfTrue="1" operator="equal">
      <formula>"CW 3240-R7"</formula>
    </cfRule>
  </conditionalFormatting>
  <conditionalFormatting sqref="D168">
    <cfRule type="cellIs" dxfId="331" priority="406" stopIfTrue="1" operator="equal">
      <formula>"CW 2130-R11"</formula>
    </cfRule>
    <cfRule type="cellIs" dxfId="330" priority="407" stopIfTrue="1" operator="equal">
      <formula>"CW 3120-R2"</formula>
    </cfRule>
    <cfRule type="cellIs" dxfId="329" priority="408" stopIfTrue="1" operator="equal">
      <formula>"CW 3240-R7"</formula>
    </cfRule>
  </conditionalFormatting>
  <conditionalFormatting sqref="D241">
    <cfRule type="cellIs" dxfId="328" priority="403" stopIfTrue="1" operator="equal">
      <formula>"CW 2130-R11"</formula>
    </cfRule>
    <cfRule type="cellIs" dxfId="327" priority="404" stopIfTrue="1" operator="equal">
      <formula>"CW 3120-R2"</formula>
    </cfRule>
    <cfRule type="cellIs" dxfId="326" priority="405" stopIfTrue="1" operator="equal">
      <formula>"CW 3240-R7"</formula>
    </cfRule>
  </conditionalFormatting>
  <conditionalFormatting sqref="D242">
    <cfRule type="cellIs" dxfId="325" priority="400" stopIfTrue="1" operator="equal">
      <formula>"CW 2130-R11"</formula>
    </cfRule>
    <cfRule type="cellIs" dxfId="324" priority="401" stopIfTrue="1" operator="equal">
      <formula>"CW 3120-R2"</formula>
    </cfRule>
    <cfRule type="cellIs" dxfId="323" priority="402" stopIfTrue="1" operator="equal">
      <formula>"CW 3240-R7"</formula>
    </cfRule>
  </conditionalFormatting>
  <conditionalFormatting sqref="D320">
    <cfRule type="cellIs" dxfId="322" priority="397" stopIfTrue="1" operator="equal">
      <formula>"CW 2130-R11"</formula>
    </cfRule>
    <cfRule type="cellIs" dxfId="321" priority="398" stopIfTrue="1" operator="equal">
      <formula>"CW 3120-R2"</formula>
    </cfRule>
    <cfRule type="cellIs" dxfId="320" priority="399" stopIfTrue="1" operator="equal">
      <formula>"CW 3240-R7"</formula>
    </cfRule>
  </conditionalFormatting>
  <conditionalFormatting sqref="D321">
    <cfRule type="cellIs" dxfId="319" priority="394" stopIfTrue="1" operator="equal">
      <formula>"CW 2130-R11"</formula>
    </cfRule>
    <cfRule type="cellIs" dxfId="318" priority="395" stopIfTrue="1" operator="equal">
      <formula>"CW 3120-R2"</formula>
    </cfRule>
    <cfRule type="cellIs" dxfId="317" priority="396" stopIfTrue="1" operator="equal">
      <formula>"CW 3240-R7"</formula>
    </cfRule>
  </conditionalFormatting>
  <conditionalFormatting sqref="D26">
    <cfRule type="cellIs" dxfId="316" priority="391" stopIfTrue="1" operator="equal">
      <formula>"CW 2130-R11"</formula>
    </cfRule>
    <cfRule type="cellIs" dxfId="315" priority="392" stopIfTrue="1" operator="equal">
      <formula>"CW 3120-R2"</formula>
    </cfRule>
    <cfRule type="cellIs" dxfId="314" priority="393" stopIfTrue="1" operator="equal">
      <formula>"CW 3240-R7"</formula>
    </cfRule>
  </conditionalFormatting>
  <conditionalFormatting sqref="D27">
    <cfRule type="cellIs" dxfId="313" priority="388" stopIfTrue="1" operator="equal">
      <formula>"CW 2130-R11"</formula>
    </cfRule>
    <cfRule type="cellIs" dxfId="312" priority="389" stopIfTrue="1" operator="equal">
      <formula>"CW 3120-R2"</formula>
    </cfRule>
    <cfRule type="cellIs" dxfId="311" priority="390" stopIfTrue="1" operator="equal">
      <formula>"CW 3240-R7"</formula>
    </cfRule>
  </conditionalFormatting>
  <conditionalFormatting sqref="D398">
    <cfRule type="cellIs" dxfId="310" priority="385" stopIfTrue="1" operator="equal">
      <formula>"CW 2130-R11"</formula>
    </cfRule>
    <cfRule type="cellIs" dxfId="309" priority="386" stopIfTrue="1" operator="equal">
      <formula>"CW 3120-R2"</formula>
    </cfRule>
    <cfRule type="cellIs" dxfId="308" priority="387" stopIfTrue="1" operator="equal">
      <formula>"CW 3240-R7"</formula>
    </cfRule>
  </conditionalFormatting>
  <conditionalFormatting sqref="D445">
    <cfRule type="cellIs" dxfId="307" priority="382" stopIfTrue="1" operator="equal">
      <formula>"CW 2130-R11"</formula>
    </cfRule>
    <cfRule type="cellIs" dxfId="306" priority="383" stopIfTrue="1" operator="equal">
      <formula>"CW 3120-R2"</formula>
    </cfRule>
    <cfRule type="cellIs" dxfId="305" priority="384" stopIfTrue="1" operator="equal">
      <formula>"CW 3240-R7"</formula>
    </cfRule>
  </conditionalFormatting>
  <conditionalFormatting sqref="D446">
    <cfRule type="cellIs" dxfId="304" priority="379" stopIfTrue="1" operator="equal">
      <formula>"CW 2130-R11"</formula>
    </cfRule>
    <cfRule type="cellIs" dxfId="303" priority="380" stopIfTrue="1" operator="equal">
      <formula>"CW 3120-R2"</formula>
    </cfRule>
    <cfRule type="cellIs" dxfId="302" priority="381" stopIfTrue="1" operator="equal">
      <formula>"CW 3240-R7"</formula>
    </cfRule>
  </conditionalFormatting>
  <conditionalFormatting sqref="D447">
    <cfRule type="cellIs" dxfId="301" priority="376" stopIfTrue="1" operator="equal">
      <formula>"CW 2130-R11"</formula>
    </cfRule>
    <cfRule type="cellIs" dxfId="300" priority="377" stopIfTrue="1" operator="equal">
      <formula>"CW 3120-R2"</formula>
    </cfRule>
    <cfRule type="cellIs" dxfId="299" priority="378" stopIfTrue="1" operator="equal">
      <formula>"CW 3240-R7"</formula>
    </cfRule>
  </conditionalFormatting>
  <conditionalFormatting sqref="D439">
    <cfRule type="cellIs" dxfId="298" priority="373" stopIfTrue="1" operator="equal">
      <formula>"CW 2130-R11"</formula>
    </cfRule>
    <cfRule type="cellIs" dxfId="297" priority="374" stopIfTrue="1" operator="equal">
      <formula>"CW 3120-R2"</formula>
    </cfRule>
    <cfRule type="cellIs" dxfId="296" priority="375" stopIfTrue="1" operator="equal">
      <formula>"CW 3240-R7"</formula>
    </cfRule>
  </conditionalFormatting>
  <conditionalFormatting sqref="D440">
    <cfRule type="cellIs" dxfId="295" priority="370" stopIfTrue="1" operator="equal">
      <formula>"CW 2130-R11"</formula>
    </cfRule>
    <cfRule type="cellIs" dxfId="294" priority="371" stopIfTrue="1" operator="equal">
      <formula>"CW 3120-R2"</formula>
    </cfRule>
    <cfRule type="cellIs" dxfId="293" priority="372" stopIfTrue="1" operator="equal">
      <formula>"CW 3240-R7"</formula>
    </cfRule>
  </conditionalFormatting>
  <conditionalFormatting sqref="D442">
    <cfRule type="cellIs" dxfId="292" priority="367" stopIfTrue="1" operator="equal">
      <formula>"CW 2130-R11"</formula>
    </cfRule>
    <cfRule type="cellIs" dxfId="291" priority="368" stopIfTrue="1" operator="equal">
      <formula>"CW 3120-R2"</formula>
    </cfRule>
    <cfRule type="cellIs" dxfId="290" priority="369" stopIfTrue="1" operator="equal">
      <formula>"CW 3240-R7"</formula>
    </cfRule>
  </conditionalFormatting>
  <conditionalFormatting sqref="D443">
    <cfRule type="cellIs" dxfId="289" priority="364" stopIfTrue="1" operator="equal">
      <formula>"CW 2130-R11"</formula>
    </cfRule>
    <cfRule type="cellIs" dxfId="288" priority="365" stopIfTrue="1" operator="equal">
      <formula>"CW 3120-R2"</formula>
    </cfRule>
    <cfRule type="cellIs" dxfId="287" priority="366" stopIfTrue="1" operator="equal">
      <formula>"CW 3240-R7"</formula>
    </cfRule>
  </conditionalFormatting>
  <conditionalFormatting sqref="D441">
    <cfRule type="cellIs" dxfId="286" priority="361" stopIfTrue="1" operator="equal">
      <formula>"CW 2130-R11"</formula>
    </cfRule>
    <cfRule type="cellIs" dxfId="285" priority="362" stopIfTrue="1" operator="equal">
      <formula>"CW 3120-R2"</formula>
    </cfRule>
    <cfRule type="cellIs" dxfId="284" priority="363" stopIfTrue="1" operator="equal">
      <formula>"CW 3240-R7"</formula>
    </cfRule>
  </conditionalFormatting>
  <conditionalFormatting sqref="D444">
    <cfRule type="cellIs" dxfId="283" priority="358" stopIfTrue="1" operator="equal">
      <formula>"CW 2130-R11"</formula>
    </cfRule>
    <cfRule type="cellIs" dxfId="282" priority="359" stopIfTrue="1" operator="equal">
      <formula>"CW 3120-R2"</formula>
    </cfRule>
    <cfRule type="cellIs" dxfId="281" priority="360" stopIfTrue="1" operator="equal">
      <formula>"CW 3240-R7"</formula>
    </cfRule>
  </conditionalFormatting>
  <conditionalFormatting sqref="D461:D463">
    <cfRule type="cellIs" dxfId="280" priority="355" stopIfTrue="1" operator="equal">
      <formula>"CW 2130-R11"</formula>
    </cfRule>
    <cfRule type="cellIs" dxfId="279" priority="356" stopIfTrue="1" operator="equal">
      <formula>"CW 3120-R2"</formula>
    </cfRule>
    <cfRule type="cellIs" dxfId="278" priority="357" stopIfTrue="1" operator="equal">
      <formula>"CW 3240-R7"</formula>
    </cfRule>
  </conditionalFormatting>
  <conditionalFormatting sqref="D488:D490">
    <cfRule type="cellIs" dxfId="277" priority="352" stopIfTrue="1" operator="equal">
      <formula>"CW 2130-R11"</formula>
    </cfRule>
    <cfRule type="cellIs" dxfId="276" priority="353" stopIfTrue="1" operator="equal">
      <formula>"CW 3120-R2"</formula>
    </cfRule>
    <cfRule type="cellIs" dxfId="275" priority="354" stopIfTrue="1" operator="equal">
      <formula>"CW 3240-R7"</formula>
    </cfRule>
  </conditionalFormatting>
  <conditionalFormatting sqref="D492">
    <cfRule type="cellIs" dxfId="274" priority="346" stopIfTrue="1" operator="equal">
      <formula>"CW 2130-R11"</formula>
    </cfRule>
    <cfRule type="cellIs" dxfId="273" priority="347" stopIfTrue="1" operator="equal">
      <formula>"CW 3120-R2"</formula>
    </cfRule>
    <cfRule type="cellIs" dxfId="272" priority="348" stopIfTrue="1" operator="equal">
      <formula>"CW 3240-R7"</formula>
    </cfRule>
  </conditionalFormatting>
  <conditionalFormatting sqref="D493">
    <cfRule type="cellIs" dxfId="271" priority="349" stopIfTrue="1" operator="equal">
      <formula>"CW 2130-R11"</formula>
    </cfRule>
    <cfRule type="cellIs" dxfId="270" priority="350" stopIfTrue="1" operator="equal">
      <formula>"CW 3120-R2"</formula>
    </cfRule>
    <cfRule type="cellIs" dxfId="269" priority="351" stopIfTrue="1" operator="equal">
      <formula>"CW 3240-R7"</formula>
    </cfRule>
  </conditionalFormatting>
  <conditionalFormatting sqref="D465">
    <cfRule type="cellIs" dxfId="268" priority="344" stopIfTrue="1" operator="equal">
      <formula>"CW 3120-R2"</formula>
    </cfRule>
    <cfRule type="cellIs" dxfId="267" priority="345" stopIfTrue="1" operator="equal">
      <formula>"CW 3240-R7"</formula>
    </cfRule>
  </conditionalFormatting>
  <conditionalFormatting sqref="D467">
    <cfRule type="cellIs" dxfId="266" priority="337" stopIfTrue="1" operator="equal">
      <formula>"CW 3120-R2"</formula>
    </cfRule>
  </conditionalFormatting>
  <conditionalFormatting sqref="D469">
    <cfRule type="cellIs" dxfId="265" priority="335" stopIfTrue="1" operator="equal">
      <formula>"CW 3120-R2"</formula>
    </cfRule>
  </conditionalFormatting>
  <conditionalFormatting sqref="D466">
    <cfRule type="cellIs" dxfId="264" priority="333" stopIfTrue="1" operator="equal">
      <formula>"CW 3120-R2"</formula>
    </cfRule>
  </conditionalFormatting>
  <conditionalFormatting sqref="D468">
    <cfRule type="cellIs" dxfId="263" priority="336" stopIfTrue="1" operator="equal">
      <formula>"CW 2130-R11"</formula>
    </cfRule>
    <cfRule type="cellIs" dxfId="262" priority="338" stopIfTrue="1" operator="equal">
      <formula>"CW 3240-R7"</formula>
    </cfRule>
    <cfRule type="cellIs" dxfId="261" priority="339" stopIfTrue="1" operator="equal">
      <formula>"CW 3120-R2"</formula>
    </cfRule>
  </conditionalFormatting>
  <conditionalFormatting sqref="D470">
    <cfRule type="cellIs" dxfId="260" priority="329" stopIfTrue="1" operator="equal">
      <formula>"CW 3120-R2"</formula>
    </cfRule>
    <cfRule type="cellIs" dxfId="259" priority="330" stopIfTrue="1" operator="equal">
      <formula>"CW 3240-R7"</formula>
    </cfRule>
  </conditionalFormatting>
  <conditionalFormatting sqref="D471">
    <cfRule type="cellIs" dxfId="258" priority="331" stopIfTrue="1" operator="equal">
      <formula>"CW 3120-R2"</formula>
    </cfRule>
    <cfRule type="cellIs" dxfId="257" priority="332" stopIfTrue="1" operator="equal">
      <formula>"CW 3240-R7"</formula>
    </cfRule>
  </conditionalFormatting>
  <conditionalFormatting sqref="D473">
    <cfRule type="cellIs" dxfId="256" priority="324" stopIfTrue="1" operator="equal">
      <formula>"CW 3120-R2"</formula>
    </cfRule>
    <cfRule type="cellIs" dxfId="255" priority="325" stopIfTrue="1" operator="equal">
      <formula>"CW 3240-R7"</formula>
    </cfRule>
  </conditionalFormatting>
  <conditionalFormatting sqref="D475">
    <cfRule type="cellIs" dxfId="254" priority="321" stopIfTrue="1" operator="equal">
      <formula>"CW 3120-R2"</formula>
    </cfRule>
    <cfRule type="cellIs" dxfId="253" priority="1295" stopIfTrue="1" operator="equal">
      <formula>"CW 3240-R7"</formula>
    </cfRule>
  </conditionalFormatting>
  <conditionalFormatting sqref="D486">
    <cfRule type="cellIs" dxfId="252" priority="294" stopIfTrue="1" operator="equal">
      <formula>"CW 3120-R2"</formula>
    </cfRule>
    <cfRule type="cellIs" dxfId="251" priority="298" stopIfTrue="1" operator="equal">
      <formula>"CW 3240-R7"</formula>
    </cfRule>
  </conditionalFormatting>
  <conditionalFormatting sqref="D474">
    <cfRule type="cellIs" dxfId="250" priority="318" stopIfTrue="1" operator="equal">
      <formula>"CW 3120-R2"</formula>
    </cfRule>
    <cfRule type="cellIs" dxfId="249" priority="1296" stopIfTrue="1" operator="equal">
      <formula>"CW 3240-R7"</formula>
    </cfRule>
  </conditionalFormatting>
  <conditionalFormatting sqref="D485">
    <cfRule type="cellIs" dxfId="248" priority="295" stopIfTrue="1" operator="equal">
      <formula>"CW 2130-R11"</formula>
    </cfRule>
    <cfRule type="cellIs" dxfId="247" priority="297" stopIfTrue="1" operator="equal">
      <formula>"CW 3240-R7"</formula>
    </cfRule>
    <cfRule type="cellIs" dxfId="246" priority="1297" stopIfTrue="1" operator="equal">
      <formula>"CW 3120-R2"</formula>
    </cfRule>
  </conditionalFormatting>
  <conditionalFormatting sqref="D479">
    <cfRule type="cellIs" dxfId="245" priority="314" stopIfTrue="1" operator="equal">
      <formula>"CW 3120-R2"</formula>
    </cfRule>
    <cfRule type="cellIs" dxfId="244" priority="315" stopIfTrue="1" operator="equal">
      <formula>"CW 3240-R7"</formula>
    </cfRule>
  </conditionalFormatting>
  <conditionalFormatting sqref="D480">
    <cfRule type="cellIs" dxfId="243" priority="316" stopIfTrue="1" operator="equal">
      <formula>"CW 3120-R2"</formula>
    </cfRule>
    <cfRule type="cellIs" dxfId="242" priority="317" stopIfTrue="1" operator="equal">
      <formula>"CW 3240-R7"</formula>
    </cfRule>
  </conditionalFormatting>
  <conditionalFormatting sqref="D478">
    <cfRule type="cellIs" dxfId="241" priority="306" stopIfTrue="1" operator="equal">
      <formula>"CW 3120-R2"</formula>
    </cfRule>
    <cfRule type="cellIs" dxfId="240" priority="307" stopIfTrue="1" operator="equal">
      <formula>"CW 3240-R7"</formula>
    </cfRule>
  </conditionalFormatting>
  <conditionalFormatting sqref="D476">
    <cfRule type="cellIs" dxfId="239" priority="310" stopIfTrue="1" operator="equal">
      <formula>"CW 3120-R2"</formula>
    </cfRule>
    <cfRule type="cellIs" dxfId="238" priority="311" stopIfTrue="1" operator="equal">
      <formula>"CW 3240-R7"</formula>
    </cfRule>
  </conditionalFormatting>
  <conditionalFormatting sqref="D477:D478">
    <cfRule type="cellIs" dxfId="237" priority="308" stopIfTrue="1" operator="equal">
      <formula>"CW 3120-R2"</formula>
    </cfRule>
    <cfRule type="cellIs" dxfId="236" priority="309" stopIfTrue="1" operator="equal">
      <formula>"CW 3240-R7"</formula>
    </cfRule>
  </conditionalFormatting>
  <conditionalFormatting sqref="D477">
    <cfRule type="cellIs" dxfId="235" priority="304" stopIfTrue="1" operator="equal">
      <formula>"CW 3120-R2"</formula>
    </cfRule>
    <cfRule type="cellIs" dxfId="234" priority="305" stopIfTrue="1" operator="equal">
      <formula>"CW 3240-R7"</formula>
    </cfRule>
  </conditionalFormatting>
  <conditionalFormatting sqref="D507">
    <cfRule type="cellIs" dxfId="233" priority="226" stopIfTrue="1" operator="equal">
      <formula>"CW 3120-R2"</formula>
    </cfRule>
    <cfRule type="cellIs" dxfId="232" priority="227" stopIfTrue="1" operator="equal">
      <formula>"CW 3240-R7"</formula>
    </cfRule>
  </conditionalFormatting>
  <conditionalFormatting sqref="D482">
    <cfRule type="cellIs" dxfId="231" priority="299" stopIfTrue="1" operator="equal">
      <formula>"CW 3120-R2"</formula>
    </cfRule>
    <cfRule type="cellIs" dxfId="230" priority="300" stopIfTrue="1" operator="equal">
      <formula>"CW 3240-R7"</formula>
    </cfRule>
  </conditionalFormatting>
  <conditionalFormatting sqref="D484">
    <cfRule type="cellIs" dxfId="229" priority="296" stopIfTrue="1" operator="equal">
      <formula>"CW 3120-R2"</formula>
    </cfRule>
    <cfRule type="cellIs" dxfId="228" priority="1298" stopIfTrue="1" operator="equal">
      <formula>"CW 3240-R7"</formula>
    </cfRule>
  </conditionalFormatting>
  <conditionalFormatting sqref="D483">
    <cfRule type="cellIs" dxfId="227" priority="293" stopIfTrue="1" operator="equal">
      <formula>"CW 3120-R2"</formula>
    </cfRule>
    <cfRule type="cellIs" dxfId="226" priority="1299" stopIfTrue="1" operator="equal">
      <formula>"CW 3240-R7"</formula>
    </cfRule>
  </conditionalFormatting>
  <conditionalFormatting sqref="D496:D497">
    <cfRule type="cellIs" dxfId="225" priority="291" stopIfTrue="1" operator="equal">
      <formula>"CW 3120-R2"</formula>
    </cfRule>
    <cfRule type="cellIs" dxfId="224" priority="292" stopIfTrue="1" operator="equal">
      <formula>"CW 3240-R7"</formula>
    </cfRule>
  </conditionalFormatting>
  <conditionalFormatting sqref="D496">
    <cfRule type="cellIs" dxfId="223" priority="288" stopIfTrue="1" operator="equal">
      <formula>"CW 2130-R11"</formula>
    </cfRule>
    <cfRule type="cellIs" dxfId="222" priority="289" stopIfTrue="1" operator="equal">
      <formula>"CW 3120-R2"</formula>
    </cfRule>
    <cfRule type="cellIs" dxfId="221" priority="290" stopIfTrue="1" operator="equal">
      <formula>"CW 3240-R7"</formula>
    </cfRule>
  </conditionalFormatting>
  <conditionalFormatting sqref="D499:D501">
    <cfRule type="cellIs" dxfId="220" priority="285" stopIfTrue="1" operator="equal">
      <formula>"CW 2130-R11"</formula>
    </cfRule>
    <cfRule type="cellIs" dxfId="219" priority="286" stopIfTrue="1" operator="equal">
      <formula>"CW 3120-R2"</formula>
    </cfRule>
    <cfRule type="cellIs" dxfId="218" priority="287" stopIfTrue="1" operator="equal">
      <formula>"CW 3240-R7"</formula>
    </cfRule>
  </conditionalFormatting>
  <conditionalFormatting sqref="D514">
    <cfRule type="cellIs" dxfId="217" priority="281" stopIfTrue="1" operator="equal">
      <formula>"CW 3120-R2"</formula>
    </cfRule>
    <cfRule type="cellIs" dxfId="216" priority="282" stopIfTrue="1" operator="equal">
      <formula>"CW 3240-R7"</formula>
    </cfRule>
  </conditionalFormatting>
  <conditionalFormatting sqref="D516">
    <cfRule type="cellIs" dxfId="215" priority="280" stopIfTrue="1" operator="equal">
      <formula>"CW 3120-R2"</formula>
    </cfRule>
  </conditionalFormatting>
  <conditionalFormatting sqref="D515">
    <cfRule type="cellIs" dxfId="214" priority="279" stopIfTrue="1" operator="equal">
      <formula>"CW 3120-R2"</formula>
    </cfRule>
  </conditionalFormatting>
  <conditionalFormatting sqref="D519">
    <cfRule type="cellIs" dxfId="213" priority="275" stopIfTrue="1" operator="equal">
      <formula>"CW 3120-R2"</formula>
    </cfRule>
    <cfRule type="cellIs" dxfId="212" priority="276" stopIfTrue="1" operator="equal">
      <formula>"CW 3240-R7"</formula>
    </cfRule>
  </conditionalFormatting>
  <conditionalFormatting sqref="D520">
    <cfRule type="cellIs" dxfId="211" priority="277" stopIfTrue="1" operator="equal">
      <formula>"CW 3120-R2"</formula>
    </cfRule>
    <cfRule type="cellIs" dxfId="210" priority="278" stopIfTrue="1" operator="equal">
      <formula>"CW 3240-R7"</formula>
    </cfRule>
  </conditionalFormatting>
  <conditionalFormatting sqref="D518">
    <cfRule type="cellIs" dxfId="209" priority="262" stopIfTrue="1" operator="equal">
      <formula>"CW 3120-R2"</formula>
    </cfRule>
    <cfRule type="cellIs" dxfId="208" priority="265" stopIfTrue="1" operator="equal">
      <formula>"CW 3240-R7"</formula>
    </cfRule>
  </conditionalFormatting>
  <conditionalFormatting sqref="D517">
    <cfRule type="cellIs" dxfId="207" priority="263" stopIfTrue="1" operator="equal">
      <formula>"CW 2130-R11"</formula>
    </cfRule>
    <cfRule type="cellIs" dxfId="206" priority="264" stopIfTrue="1" operator="equal">
      <formula>"CW 3240-R7"</formula>
    </cfRule>
  </conditionalFormatting>
  <conditionalFormatting sqref="D570">
    <cfRule type="cellIs" dxfId="205" priority="167" stopIfTrue="1" operator="equal">
      <formula>"CW 2130-R11"</formula>
    </cfRule>
    <cfRule type="cellIs" dxfId="204" priority="168" stopIfTrue="1" operator="equal">
      <formula>"CW 3120-R2"</formula>
    </cfRule>
    <cfRule type="cellIs" dxfId="203" priority="169" stopIfTrue="1" operator="equal">
      <formula>"CW 3240-R7"</formula>
    </cfRule>
  </conditionalFormatting>
  <conditionalFormatting sqref="D569">
    <cfRule type="cellIs" dxfId="202" priority="170" stopIfTrue="1" operator="equal">
      <formula>"CW 2130-R11"</formula>
    </cfRule>
    <cfRule type="cellIs" dxfId="201" priority="171" stopIfTrue="1" operator="equal">
      <formula>"CW 3120-R2"</formula>
    </cfRule>
    <cfRule type="cellIs" dxfId="200" priority="172" stopIfTrue="1" operator="equal">
      <formula>"CW 3240-R7"</formula>
    </cfRule>
  </conditionalFormatting>
  <conditionalFormatting sqref="D523">
    <cfRule type="cellIs" dxfId="199" priority="251" stopIfTrue="1" operator="equal">
      <formula>"CW 2130-R11"</formula>
    </cfRule>
    <cfRule type="cellIs" dxfId="198" priority="252" stopIfTrue="1" operator="equal">
      <formula>"CW 3120-R2"</formula>
    </cfRule>
    <cfRule type="cellIs" dxfId="197" priority="253" stopIfTrue="1" operator="equal">
      <formula>"CW 3240-R7"</formula>
    </cfRule>
  </conditionalFormatting>
  <conditionalFormatting sqref="D522">
    <cfRule type="cellIs" dxfId="196" priority="254" stopIfTrue="1" operator="equal">
      <formula>"CW 3120-R2"</formula>
    </cfRule>
    <cfRule type="cellIs" dxfId="195" priority="255" stopIfTrue="1" operator="equal">
      <formula>"CW 3240-R7"</formula>
    </cfRule>
  </conditionalFormatting>
  <conditionalFormatting sqref="D524">
    <cfRule type="cellIs" dxfId="194" priority="248" stopIfTrue="1" operator="equal">
      <formula>"CW 2130-R11"</formula>
    </cfRule>
    <cfRule type="cellIs" dxfId="193" priority="249" stopIfTrue="1" operator="equal">
      <formula>"CW 3120-R2"</formula>
    </cfRule>
    <cfRule type="cellIs" dxfId="192" priority="250" stopIfTrue="1" operator="equal">
      <formula>"CW 3240-R7"</formula>
    </cfRule>
  </conditionalFormatting>
  <conditionalFormatting sqref="D525">
    <cfRule type="cellIs" dxfId="191" priority="245" stopIfTrue="1" operator="equal">
      <formula>"CW 2130-R11"</formula>
    </cfRule>
    <cfRule type="cellIs" dxfId="190" priority="246" stopIfTrue="1" operator="equal">
      <formula>"CW 3120-R2"</formula>
    </cfRule>
    <cfRule type="cellIs" dxfId="189" priority="247" stopIfTrue="1" operator="equal">
      <formula>"CW 3240-R7"</formula>
    </cfRule>
  </conditionalFormatting>
  <conditionalFormatting sqref="D503">
    <cfRule type="cellIs" dxfId="188" priority="240" stopIfTrue="1" operator="equal">
      <formula>"CW 3120-R2"</formula>
    </cfRule>
    <cfRule type="cellIs" dxfId="187" priority="241" stopIfTrue="1" operator="equal">
      <formula>"CW 3240-R7"</formula>
    </cfRule>
  </conditionalFormatting>
  <conditionalFormatting sqref="D505">
    <cfRule type="cellIs" dxfId="186" priority="239" stopIfTrue="1" operator="equal">
      <formula>"CW 3120-R2"</formula>
    </cfRule>
    <cfRule type="cellIs" dxfId="185" priority="1300" stopIfTrue="1" operator="equal">
      <formula>"CW 3240-R7"</formula>
    </cfRule>
  </conditionalFormatting>
  <conditionalFormatting sqref="D504">
    <cfRule type="cellIs" dxfId="184" priority="238" stopIfTrue="1" operator="equal">
      <formula>"CW 3120-R2"</formula>
    </cfRule>
    <cfRule type="cellIs" dxfId="183" priority="1301" stopIfTrue="1" operator="equal">
      <formula>"CW 3240-R7"</formula>
    </cfRule>
  </conditionalFormatting>
  <conditionalFormatting sqref="D511">
    <cfRule type="cellIs" dxfId="182" priority="234" stopIfTrue="1" operator="equal">
      <formula>"CW 3120-R2"</formula>
    </cfRule>
    <cfRule type="cellIs" dxfId="181" priority="235" stopIfTrue="1" operator="equal">
      <formula>"CW 3240-R7"</formula>
    </cfRule>
  </conditionalFormatting>
  <conditionalFormatting sqref="D512">
    <cfRule type="cellIs" dxfId="180" priority="236" stopIfTrue="1" operator="equal">
      <formula>"CW 3120-R2"</formula>
    </cfRule>
    <cfRule type="cellIs" dxfId="179" priority="237" stopIfTrue="1" operator="equal">
      <formula>"CW 3240-R7"</formula>
    </cfRule>
  </conditionalFormatting>
  <conditionalFormatting sqref="D510">
    <cfRule type="cellIs" dxfId="178" priority="230" stopIfTrue="1" operator="equal">
      <formula>"CW 3120-R2"</formula>
    </cfRule>
    <cfRule type="cellIs" dxfId="177" priority="233" stopIfTrue="1" operator="equal">
      <formula>"CW 3240-R7"</formula>
    </cfRule>
  </conditionalFormatting>
  <conditionalFormatting sqref="D509">
    <cfRule type="cellIs" dxfId="176" priority="231" stopIfTrue="1" operator="equal">
      <formula>"CW 2130-R11"</formula>
    </cfRule>
    <cfRule type="cellIs" dxfId="175" priority="232" stopIfTrue="1" operator="equal">
      <formula>"CW 3240-R7"</formula>
    </cfRule>
    <cfRule type="cellIs" dxfId="174" priority="1302" stopIfTrue="1" operator="equal">
      <formula>"CW 3120-R2"</formula>
    </cfRule>
  </conditionalFormatting>
  <conditionalFormatting sqref="D506">
    <cfRule type="cellIs" dxfId="173" priority="228" stopIfTrue="1" operator="equal">
      <formula>"CW 3120-R2"</formula>
    </cfRule>
    <cfRule type="cellIs" dxfId="172" priority="229" stopIfTrue="1" operator="equal">
      <formula>"CW 3240-R7"</formula>
    </cfRule>
  </conditionalFormatting>
  <conditionalFormatting sqref="D508">
    <cfRule type="cellIs" dxfId="171" priority="222" stopIfTrue="1" operator="equal">
      <formula>"CW 3120-R2"</formula>
    </cfRule>
    <cfRule type="cellIs" dxfId="170" priority="223" stopIfTrue="1" operator="equal">
      <formula>"CW 3240-R7"</formula>
    </cfRule>
  </conditionalFormatting>
  <conditionalFormatting sqref="D507">
    <cfRule type="cellIs" dxfId="169" priority="224" stopIfTrue="1" operator="equal">
      <formula>"CW 3120-R2"</formula>
    </cfRule>
    <cfRule type="cellIs" dxfId="168" priority="225" stopIfTrue="1" operator="equal">
      <formula>"CW 3240-R7"</formula>
    </cfRule>
  </conditionalFormatting>
  <conditionalFormatting sqref="D508">
    <cfRule type="cellIs" dxfId="167" priority="220" stopIfTrue="1" operator="equal">
      <formula>"CW 3120-R2"</formula>
    </cfRule>
    <cfRule type="cellIs" dxfId="166" priority="221" stopIfTrue="1" operator="equal">
      <formula>"CW 3240-R7"</formula>
    </cfRule>
  </conditionalFormatting>
  <conditionalFormatting sqref="D545">
    <cfRule type="cellIs" dxfId="165" priority="175" stopIfTrue="1" operator="equal">
      <formula>"CW 3120-R2"</formula>
    </cfRule>
    <cfRule type="cellIs" dxfId="164" priority="176" stopIfTrue="1" operator="equal">
      <formula>"CW 3240-R7"</formula>
    </cfRule>
  </conditionalFormatting>
  <conditionalFormatting sqref="D365:D367">
    <cfRule type="cellIs" dxfId="163" priority="218" stopIfTrue="1" operator="equal">
      <formula>"CW 3120-R2"</formula>
    </cfRule>
    <cfRule type="cellIs" dxfId="162" priority="219" stopIfTrue="1" operator="equal">
      <formula>"CW 3240-R7"</formula>
    </cfRule>
  </conditionalFormatting>
  <conditionalFormatting sqref="D560">
    <cfRule type="cellIs" dxfId="161" priority="213" stopIfTrue="1" operator="equal">
      <formula>"CW 2130-R11"</formula>
    </cfRule>
    <cfRule type="cellIs" dxfId="160" priority="214" stopIfTrue="1" operator="equal">
      <formula>"CW 3120-R2"</formula>
    </cfRule>
    <cfRule type="cellIs" dxfId="159" priority="215" stopIfTrue="1" operator="equal">
      <formula>"CW 3240-R7"</formula>
    </cfRule>
  </conditionalFormatting>
  <conditionalFormatting sqref="D559">
    <cfRule type="cellIs" dxfId="158" priority="216" stopIfTrue="1" operator="equal">
      <formula>"CW 3120-R2"</formula>
    </cfRule>
    <cfRule type="cellIs" dxfId="157" priority="217" stopIfTrue="1" operator="equal">
      <formula>"CW 3240-R7"</formula>
    </cfRule>
  </conditionalFormatting>
  <conditionalFormatting sqref="D561">
    <cfRule type="cellIs" dxfId="156" priority="210" stopIfTrue="1" operator="equal">
      <formula>"CW 2130-R11"</formula>
    </cfRule>
    <cfRule type="cellIs" dxfId="155" priority="211" stopIfTrue="1" operator="equal">
      <formula>"CW 3120-R2"</formula>
    </cfRule>
    <cfRule type="cellIs" dxfId="154" priority="212" stopIfTrue="1" operator="equal">
      <formula>"CW 3240-R7"</formula>
    </cfRule>
  </conditionalFormatting>
  <conditionalFormatting sqref="D562">
    <cfRule type="cellIs" dxfId="153" priority="207" stopIfTrue="1" operator="equal">
      <formula>"CW 2130-R11"</formula>
    </cfRule>
    <cfRule type="cellIs" dxfId="152" priority="208" stopIfTrue="1" operator="equal">
      <formula>"CW 3120-R2"</formula>
    </cfRule>
    <cfRule type="cellIs" dxfId="151" priority="209" stopIfTrue="1" operator="equal">
      <formula>"CW 3240-R7"</formula>
    </cfRule>
  </conditionalFormatting>
  <conditionalFormatting sqref="D566">
    <cfRule type="cellIs" dxfId="150" priority="201" stopIfTrue="1" operator="equal">
      <formula>"CW 2130-R11"</formula>
    </cfRule>
    <cfRule type="cellIs" dxfId="149" priority="202" stopIfTrue="1" operator="equal">
      <formula>"CW 3120-R2"</formula>
    </cfRule>
    <cfRule type="cellIs" dxfId="148" priority="203" stopIfTrue="1" operator="equal">
      <formula>"CW 3240-R7"</formula>
    </cfRule>
  </conditionalFormatting>
  <conditionalFormatting sqref="D564">
    <cfRule type="cellIs" dxfId="147" priority="198" stopIfTrue="1" operator="equal">
      <formula>"CW 2130-R11"</formula>
    </cfRule>
    <cfRule type="cellIs" dxfId="146" priority="199" stopIfTrue="1" operator="equal">
      <formula>"CW 3120-R2"</formula>
    </cfRule>
    <cfRule type="cellIs" dxfId="145" priority="200" stopIfTrue="1" operator="equal">
      <formula>"CW 3240-R7"</formula>
    </cfRule>
  </conditionalFormatting>
  <conditionalFormatting sqref="D565">
    <cfRule type="cellIs" dxfId="144" priority="204" stopIfTrue="1" operator="equal">
      <formula>"CW 2130-R11"</formula>
    </cfRule>
    <cfRule type="cellIs" dxfId="143" priority="205" stopIfTrue="1" operator="equal">
      <formula>"CW 3120-R2"</formula>
    </cfRule>
    <cfRule type="cellIs" dxfId="142" priority="206" stopIfTrue="1" operator="equal">
      <formula>"CW 3240-R7"</formula>
    </cfRule>
  </conditionalFormatting>
  <conditionalFormatting sqref="D544">
    <cfRule type="cellIs" dxfId="141" priority="179" stopIfTrue="1" operator="equal">
      <formula>"CW 3120-R2"</formula>
    </cfRule>
    <cfRule type="cellIs" dxfId="140" priority="180" stopIfTrue="1" operator="equal">
      <formula>"CW 3240-R7"</formula>
    </cfRule>
  </conditionalFormatting>
  <conditionalFormatting sqref="D540">
    <cfRule type="cellIs" dxfId="139" priority="193" stopIfTrue="1" operator="equal">
      <formula>"CW 3120-R2"</formula>
    </cfRule>
    <cfRule type="cellIs" dxfId="138" priority="194" stopIfTrue="1" operator="equal">
      <formula>"CW 3240-R7"</formula>
    </cfRule>
  </conditionalFormatting>
  <conditionalFormatting sqref="D542">
    <cfRule type="cellIs" dxfId="137" priority="192" stopIfTrue="1" operator="equal">
      <formula>"CW 3120-R2"</formula>
    </cfRule>
  </conditionalFormatting>
  <conditionalFormatting sqref="D541">
    <cfRule type="cellIs" dxfId="136" priority="191" stopIfTrue="1" operator="equal">
      <formula>"CW 3120-R2"</formula>
    </cfRule>
  </conditionalFormatting>
  <conditionalFormatting sqref="D548">
    <cfRule type="cellIs" dxfId="135" priority="187" stopIfTrue="1" operator="equal">
      <formula>"CW 3120-R2"</formula>
    </cfRule>
    <cfRule type="cellIs" dxfId="134" priority="188" stopIfTrue="1" operator="equal">
      <formula>"CW 3240-R7"</formula>
    </cfRule>
  </conditionalFormatting>
  <conditionalFormatting sqref="D549">
    <cfRule type="cellIs" dxfId="133" priority="189" stopIfTrue="1" operator="equal">
      <formula>"CW 3120-R2"</formula>
    </cfRule>
    <cfRule type="cellIs" dxfId="132" priority="190" stopIfTrue="1" operator="equal">
      <formula>"CW 3240-R7"</formula>
    </cfRule>
  </conditionalFormatting>
  <conditionalFormatting sqref="D547">
    <cfRule type="cellIs" dxfId="131" priority="183" stopIfTrue="1" operator="equal">
      <formula>"CW 3120-R2"</formula>
    </cfRule>
    <cfRule type="cellIs" dxfId="130" priority="186" stopIfTrue="1" operator="equal">
      <formula>"CW 3240-R7"</formula>
    </cfRule>
  </conditionalFormatting>
  <conditionalFormatting sqref="D546">
    <cfRule type="cellIs" dxfId="129" priority="184" stopIfTrue="1" operator="equal">
      <formula>"CW 2130-R11"</formula>
    </cfRule>
    <cfRule type="cellIs" dxfId="128" priority="185" stopIfTrue="1" operator="equal">
      <formula>"CW 3240-R7"</formula>
    </cfRule>
  </conditionalFormatting>
  <conditionalFormatting sqref="D543">
    <cfRule type="cellIs" dxfId="127" priority="181" stopIfTrue="1" operator="equal">
      <formula>"CW 3120-R2"</formula>
    </cfRule>
    <cfRule type="cellIs" dxfId="126" priority="182" stopIfTrue="1" operator="equal">
      <formula>"CW 3240-R7"</formula>
    </cfRule>
  </conditionalFormatting>
  <conditionalFormatting sqref="D544">
    <cfRule type="cellIs" dxfId="125" priority="177" stopIfTrue="1" operator="equal">
      <formula>"CW 3120-R2"</formula>
    </cfRule>
    <cfRule type="cellIs" dxfId="124" priority="178" stopIfTrue="1" operator="equal">
      <formula>"CW 3240-R7"</formula>
    </cfRule>
  </conditionalFormatting>
  <conditionalFormatting sqref="D545">
    <cfRule type="cellIs" dxfId="123" priority="173" stopIfTrue="1" operator="equal">
      <formula>"CW 3120-R2"</formula>
    </cfRule>
    <cfRule type="cellIs" dxfId="122" priority="174" stopIfTrue="1" operator="equal">
      <formula>"CW 3240-R7"</formula>
    </cfRule>
  </conditionalFormatting>
  <conditionalFormatting sqref="D568">
    <cfRule type="cellIs" dxfId="121" priority="164" stopIfTrue="1" operator="equal">
      <formula>"CW 2130-R11"</formula>
    </cfRule>
    <cfRule type="cellIs" dxfId="120" priority="165" stopIfTrue="1" operator="equal">
      <formula>"CW 3120-R2"</formula>
    </cfRule>
    <cfRule type="cellIs" dxfId="119" priority="166" stopIfTrue="1" operator="equal">
      <formula>"CW 3240-R7"</formula>
    </cfRule>
  </conditionalFormatting>
  <conditionalFormatting sqref="D551">
    <cfRule type="cellIs" dxfId="118" priority="159" stopIfTrue="1" operator="equal">
      <formula>"CW 3120-R2"</formula>
    </cfRule>
    <cfRule type="cellIs" dxfId="117" priority="160" stopIfTrue="1" operator="equal">
      <formula>"CW 3240-R7"</formula>
    </cfRule>
  </conditionalFormatting>
  <conditionalFormatting sqref="D553">
    <cfRule type="cellIs" dxfId="116" priority="156" stopIfTrue="1" operator="equal">
      <formula>"CW 3240-R7"</formula>
    </cfRule>
    <cfRule type="cellIs" dxfId="115" priority="158" stopIfTrue="1" operator="equal">
      <formula>"CW 3120-R2"</formula>
    </cfRule>
  </conditionalFormatting>
  <conditionalFormatting sqref="D552">
    <cfRule type="cellIs" dxfId="114" priority="154" stopIfTrue="1" operator="equal">
      <formula>"CW 3240-R7"</formula>
    </cfRule>
    <cfRule type="cellIs" dxfId="113" priority="157" stopIfTrue="1" operator="equal">
      <formula>"CW 3120-R2"</formula>
    </cfRule>
  </conditionalFormatting>
  <conditionalFormatting sqref="D556">
    <cfRule type="cellIs" dxfId="112" priority="153" stopIfTrue="1" operator="equal">
      <formula>"CW 3120-R2"</formula>
    </cfRule>
    <cfRule type="cellIs" dxfId="111" priority="1303" stopIfTrue="1" operator="equal">
      <formula>"CW 3240-R7"</formula>
    </cfRule>
  </conditionalFormatting>
  <conditionalFormatting sqref="D557">
    <cfRule type="cellIs" dxfId="110" priority="155" stopIfTrue="1" operator="equal">
      <formula>"CW 3120-R2"</formula>
    </cfRule>
    <cfRule type="cellIs" dxfId="109" priority="1304" stopIfTrue="1" operator="equal">
      <formula>"CW 3240-R7"</formula>
    </cfRule>
  </conditionalFormatting>
  <conditionalFormatting sqref="D555">
    <cfRule type="cellIs" dxfId="108" priority="149" stopIfTrue="1" operator="equal">
      <formula>"CW 3120-R2"</formula>
    </cfRule>
    <cfRule type="cellIs" dxfId="107" priority="152" stopIfTrue="1" operator="equal">
      <formula>"CW 3240-R7"</formula>
    </cfRule>
  </conditionalFormatting>
  <conditionalFormatting sqref="D554">
    <cfRule type="cellIs" dxfId="106" priority="145" stopIfTrue="1" operator="equal">
      <formula>"CW 3120-R2"</formula>
    </cfRule>
    <cfRule type="cellIs" dxfId="105" priority="150" stopIfTrue="1" operator="equal">
      <formula>"CW 2130-R11"</formula>
    </cfRule>
    <cfRule type="cellIs" dxfId="104" priority="151" stopIfTrue="1" operator="equal">
      <formula>"CW 3240-R7"</formula>
    </cfRule>
  </conditionalFormatting>
  <conditionalFormatting sqref="D574">
    <cfRule type="cellIs" dxfId="103" priority="134" stopIfTrue="1" operator="equal">
      <formula>"CW 2130-R11"</formula>
    </cfRule>
    <cfRule type="cellIs" dxfId="102" priority="135" stopIfTrue="1" operator="equal">
      <formula>"CW 3120-R2"</formula>
    </cfRule>
    <cfRule type="cellIs" dxfId="101" priority="136" stopIfTrue="1" operator="equal">
      <formula>"CW 3240-R7"</formula>
    </cfRule>
  </conditionalFormatting>
  <conditionalFormatting sqref="D573">
    <cfRule type="cellIs" dxfId="100" priority="137" stopIfTrue="1" operator="equal">
      <formula>"CW 3120-R2"</formula>
    </cfRule>
    <cfRule type="cellIs" dxfId="99" priority="138" stopIfTrue="1" operator="equal">
      <formula>"CW 3240-R7"</formula>
    </cfRule>
  </conditionalFormatting>
  <conditionalFormatting sqref="D577">
    <cfRule type="cellIs" dxfId="98" priority="131" stopIfTrue="1" operator="equal">
      <formula>"CW 2130-R11"</formula>
    </cfRule>
    <cfRule type="cellIs" dxfId="97" priority="132" stopIfTrue="1" operator="equal">
      <formula>"CW 3120-R2"</formula>
    </cfRule>
    <cfRule type="cellIs" dxfId="96" priority="133" stopIfTrue="1" operator="equal">
      <formula>"CW 3240-R7"</formula>
    </cfRule>
  </conditionalFormatting>
  <conditionalFormatting sqref="D576">
    <cfRule type="cellIs" dxfId="95" priority="128" stopIfTrue="1" operator="equal">
      <formula>"CW 2130-R11"</formula>
    </cfRule>
    <cfRule type="cellIs" dxfId="94" priority="129" stopIfTrue="1" operator="equal">
      <formula>"CW 3120-R2"</formula>
    </cfRule>
    <cfRule type="cellIs" dxfId="93" priority="130" stopIfTrue="1" operator="equal">
      <formula>"CW 3240-R7"</formula>
    </cfRule>
  </conditionalFormatting>
  <conditionalFormatting sqref="D433:D435">
    <cfRule type="cellIs" dxfId="92" priority="126" stopIfTrue="1" operator="equal">
      <formula>"CW 3120-R2"</formula>
    </cfRule>
    <cfRule type="cellIs" dxfId="91" priority="127" stopIfTrue="1" operator="equal">
      <formula>"CW 3240-R7"</formula>
    </cfRule>
  </conditionalFormatting>
  <conditionalFormatting sqref="D408">
    <cfRule type="cellIs" dxfId="90" priority="117" stopIfTrue="1" operator="equal">
      <formula>"CW 2130-R11"</formula>
    </cfRule>
    <cfRule type="cellIs" dxfId="89" priority="118" stopIfTrue="1" operator="equal">
      <formula>"CW 3120-R2"</formula>
    </cfRule>
    <cfRule type="cellIs" dxfId="88" priority="119" stopIfTrue="1" operator="equal">
      <formula>"CW 3240-R7"</formula>
    </cfRule>
  </conditionalFormatting>
  <conditionalFormatting sqref="D409">
    <cfRule type="cellIs" dxfId="87" priority="114" stopIfTrue="1" operator="equal">
      <formula>"CW 2130-R11"</formula>
    </cfRule>
    <cfRule type="cellIs" dxfId="86" priority="115" stopIfTrue="1" operator="equal">
      <formula>"CW 3120-R2"</formula>
    </cfRule>
    <cfRule type="cellIs" dxfId="85" priority="116" stopIfTrue="1" operator="equal">
      <formula>"CW 3240-R7"</formula>
    </cfRule>
  </conditionalFormatting>
  <conditionalFormatting sqref="D428">
    <cfRule type="cellIs" dxfId="84" priority="111" stopIfTrue="1" operator="equal">
      <formula>"CW 2130-R11"</formula>
    </cfRule>
    <cfRule type="cellIs" dxfId="83" priority="112" stopIfTrue="1" operator="equal">
      <formula>"CW 3120-R2"</formula>
    </cfRule>
    <cfRule type="cellIs" dxfId="82" priority="113" stopIfTrue="1" operator="equal">
      <formula>"CW 3240-R7"</formula>
    </cfRule>
  </conditionalFormatting>
  <conditionalFormatting sqref="D429">
    <cfRule type="cellIs" dxfId="81" priority="102" stopIfTrue="1" operator="equal">
      <formula>"CW 2130-R11"</formula>
    </cfRule>
    <cfRule type="cellIs" dxfId="80" priority="103" stopIfTrue="1" operator="equal">
      <formula>"CW 3120-R2"</formula>
    </cfRule>
    <cfRule type="cellIs" dxfId="79" priority="104" stopIfTrue="1" operator="equal">
      <formula>"CW 3240-R7"</formula>
    </cfRule>
  </conditionalFormatting>
  <conditionalFormatting sqref="D394">
    <cfRule type="cellIs" dxfId="78" priority="99" stopIfTrue="1" operator="equal">
      <formula>"CW 2130-R11"</formula>
    </cfRule>
    <cfRule type="cellIs" dxfId="77" priority="100" stopIfTrue="1" operator="equal">
      <formula>"CW 3120-R2"</formula>
    </cfRule>
    <cfRule type="cellIs" dxfId="76" priority="101" stopIfTrue="1" operator="equal">
      <formula>"CW 3240-R7"</formula>
    </cfRule>
  </conditionalFormatting>
  <conditionalFormatting sqref="D529">
    <cfRule type="cellIs" dxfId="75" priority="94" stopIfTrue="1" operator="equal">
      <formula>"CW 2130-R11"</formula>
    </cfRule>
    <cfRule type="cellIs" dxfId="74" priority="95" stopIfTrue="1" operator="equal">
      <formula>"CW 3120-R2"</formula>
    </cfRule>
    <cfRule type="cellIs" dxfId="73" priority="96" stopIfTrue="1" operator="equal">
      <formula>"CW 3240-R7"</formula>
    </cfRule>
  </conditionalFormatting>
  <conditionalFormatting sqref="D528">
    <cfRule type="cellIs" dxfId="72" priority="97" stopIfTrue="1" operator="equal">
      <formula>"CW 3120-R2"</formula>
    </cfRule>
    <cfRule type="cellIs" dxfId="71" priority="98" stopIfTrue="1" operator="equal">
      <formula>"CW 3240-R7"</formula>
    </cfRule>
  </conditionalFormatting>
  <conditionalFormatting sqref="D532">
    <cfRule type="cellIs" dxfId="70" priority="89" stopIfTrue="1" operator="equal">
      <formula>"CW 2130-R11"</formula>
    </cfRule>
    <cfRule type="cellIs" dxfId="69" priority="90" stopIfTrue="1" operator="equal">
      <formula>"CW 3120-R2"</formula>
    </cfRule>
    <cfRule type="cellIs" dxfId="68" priority="91" stopIfTrue="1" operator="equal">
      <formula>"CW 3240-R7"</formula>
    </cfRule>
  </conditionalFormatting>
  <conditionalFormatting sqref="D531">
    <cfRule type="cellIs" dxfId="67" priority="92" stopIfTrue="1" operator="equal">
      <formula>"CW 3120-R2"</formula>
    </cfRule>
    <cfRule type="cellIs" dxfId="66" priority="93" stopIfTrue="1" operator="equal">
      <formula>"CW 3240-R7"</formula>
    </cfRule>
  </conditionalFormatting>
  <conditionalFormatting sqref="D535">
    <cfRule type="cellIs" dxfId="65" priority="78" stopIfTrue="1" operator="equal">
      <formula>"CW 2130-R11"</formula>
    </cfRule>
    <cfRule type="cellIs" dxfId="64" priority="79" stopIfTrue="1" operator="equal">
      <formula>"CW 3120-R2"</formula>
    </cfRule>
    <cfRule type="cellIs" dxfId="63" priority="80" stopIfTrue="1" operator="equal">
      <formula>"CW 3240-R7"</formula>
    </cfRule>
  </conditionalFormatting>
  <conditionalFormatting sqref="D282">
    <cfRule type="cellIs" dxfId="62" priority="64" stopIfTrue="1" operator="equal">
      <formula>"CW 3120-R2"</formula>
    </cfRule>
    <cfRule type="cellIs" dxfId="61" priority="65" stopIfTrue="1" operator="equal">
      <formula>"CW 3240-R7"</formula>
    </cfRule>
  </conditionalFormatting>
  <conditionalFormatting sqref="D534">
    <cfRule type="cellIs" dxfId="60" priority="81" stopIfTrue="1" operator="equal">
      <formula>"CW 2130-R11"</formula>
    </cfRule>
    <cfRule type="cellIs" dxfId="59" priority="82" stopIfTrue="1" operator="equal">
      <formula>"CW 3120-R2"</formula>
    </cfRule>
    <cfRule type="cellIs" dxfId="58" priority="83" stopIfTrue="1" operator="equal">
      <formula>"CW 3240-R7"</formula>
    </cfRule>
  </conditionalFormatting>
  <conditionalFormatting sqref="D283">
    <cfRule type="cellIs" dxfId="57" priority="61" stopIfTrue="1" operator="equal">
      <formula>"CW 2130-R11"</formula>
    </cfRule>
    <cfRule type="cellIs" dxfId="56" priority="62" stopIfTrue="1" operator="equal">
      <formula>"CW 3120-R2"</formula>
    </cfRule>
    <cfRule type="cellIs" dxfId="55" priority="63" stopIfTrue="1" operator="equal">
      <formula>"CW 3240-R7"</formula>
    </cfRule>
  </conditionalFormatting>
  <conditionalFormatting sqref="D536">
    <cfRule type="cellIs" dxfId="54" priority="66" stopIfTrue="1" operator="equal">
      <formula>"CW 2130-R11"</formula>
    </cfRule>
    <cfRule type="cellIs" dxfId="53" priority="67" stopIfTrue="1" operator="equal">
      <formula>"CW 3120-R2"</formula>
    </cfRule>
    <cfRule type="cellIs" dxfId="52" priority="68" stopIfTrue="1" operator="equal">
      <formula>"CW 3240-R7"</formula>
    </cfRule>
  </conditionalFormatting>
  <conditionalFormatting sqref="D362">
    <cfRule type="cellIs" dxfId="51" priority="31" stopIfTrue="1" operator="equal">
      <formula>"CW 2130-R11"</formula>
    </cfRule>
    <cfRule type="cellIs" dxfId="50" priority="32" stopIfTrue="1" operator="equal">
      <formula>"CW 3120-R2"</formula>
    </cfRule>
    <cfRule type="cellIs" dxfId="49" priority="33" stopIfTrue="1" operator="equal">
      <formula>"CW 3240-R7"</formula>
    </cfRule>
  </conditionalFormatting>
  <conditionalFormatting sqref="D537">
    <cfRule type="cellIs" dxfId="48" priority="69" stopIfTrue="1" operator="equal">
      <formula>"CW 2130-R11"</formula>
    </cfRule>
    <cfRule type="cellIs" dxfId="47" priority="70" stopIfTrue="1" operator="equal">
      <formula>"CW 3120-R2"</formula>
    </cfRule>
    <cfRule type="cellIs" dxfId="46" priority="71" stopIfTrue="1" operator="equal">
      <formula>"CW 3240-R7"</formula>
    </cfRule>
  </conditionalFormatting>
  <conditionalFormatting sqref="D290">
    <cfRule type="cellIs" dxfId="45" priority="59" stopIfTrue="1" operator="equal">
      <formula>"CW 3120-R2"</formula>
    </cfRule>
    <cfRule type="cellIs" dxfId="44" priority="60" stopIfTrue="1" operator="equal">
      <formula>"CW 3240-R7"</formula>
    </cfRule>
  </conditionalFormatting>
  <conditionalFormatting sqref="D410">
    <cfRule type="cellIs" dxfId="43" priority="47" stopIfTrue="1" operator="equal">
      <formula>"CW 2130-R11"</formula>
    </cfRule>
    <cfRule type="cellIs" dxfId="42" priority="48" stopIfTrue="1" operator="equal">
      <formula>"CW 3120-R2"</formula>
    </cfRule>
    <cfRule type="cellIs" dxfId="41" priority="49" stopIfTrue="1" operator="equal">
      <formula>"CW 3240-R7"</formula>
    </cfRule>
  </conditionalFormatting>
  <conditionalFormatting sqref="D294">
    <cfRule type="cellIs" dxfId="40" priority="53" stopIfTrue="1" operator="equal">
      <formula>"CW 3120-R2"</formula>
    </cfRule>
    <cfRule type="cellIs" dxfId="39" priority="54" stopIfTrue="1" operator="equal">
      <formula>"CW 3240-R7"</formula>
    </cfRule>
  </conditionalFormatting>
  <conditionalFormatting sqref="D291">
    <cfRule type="cellIs" dxfId="38" priority="57" stopIfTrue="1" operator="equal">
      <formula>"CW 3120-R2"</formula>
    </cfRule>
    <cfRule type="cellIs" dxfId="37" priority="58" stopIfTrue="1" operator="equal">
      <formula>"CW 3240-R7"</formula>
    </cfRule>
  </conditionalFormatting>
  <conditionalFormatting sqref="D361">
    <cfRule type="cellIs" dxfId="36" priority="34" stopIfTrue="1" operator="equal">
      <formula>"CW 3120-R2"</formula>
    </cfRule>
    <cfRule type="cellIs" dxfId="35" priority="35" stopIfTrue="1" operator="equal">
      <formula>"CW 3240-R7"</formula>
    </cfRule>
  </conditionalFormatting>
  <conditionalFormatting sqref="D412">
    <cfRule type="cellIs" dxfId="34" priority="28" stopIfTrue="1" operator="equal">
      <formula>"CW 2130-R11"</formula>
    </cfRule>
    <cfRule type="cellIs" dxfId="33" priority="29" stopIfTrue="1" operator="equal">
      <formula>"CW 3120-R2"</formula>
    </cfRule>
    <cfRule type="cellIs" dxfId="32" priority="30" stopIfTrue="1" operator="equal">
      <formula>"CW 3240-R7"</formula>
    </cfRule>
  </conditionalFormatting>
  <conditionalFormatting sqref="D411:D412">
    <cfRule type="cellIs" dxfId="31" priority="41" stopIfTrue="1" operator="equal">
      <formula>"CW 2130-R11"</formula>
    </cfRule>
    <cfRule type="cellIs" dxfId="30" priority="42" stopIfTrue="1" operator="equal">
      <formula>"CW 3120-R2"</formula>
    </cfRule>
    <cfRule type="cellIs" dxfId="29" priority="43" stopIfTrue="1" operator="equal">
      <formula>"CW 3240-R7"</formula>
    </cfRule>
  </conditionalFormatting>
  <conditionalFormatting sqref="D133">
    <cfRule type="cellIs" dxfId="28" priority="39" stopIfTrue="1" operator="equal">
      <formula>"CW 3120-R2"</formula>
    </cfRule>
    <cfRule type="cellIs" dxfId="27" priority="40" stopIfTrue="1" operator="equal">
      <formula>"CW 3240-R7"</formula>
    </cfRule>
  </conditionalFormatting>
  <conditionalFormatting sqref="D118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15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54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355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4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7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96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2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3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0" xr:uid="{00000000-0002-0000-0100-000000000000}">
      <formula1>IF(AND(G580&gt;=0.01,G580&lt;=G591*0.05),ROUND(G580,2),0.01)</formula1>
    </dataValidation>
    <dataValidation type="custom" allowBlank="1" showInputMessage="1" showErrorMessage="1" error="If you can enter a Unit  Price in this cell, pLease contact the Contract Administrator immediately!" sqref="G8 G12 G15 G17 G21 G23 G320 G36 G44:G45 G361 G59 G65 G71 G80 G163 G169 G172 G177 G179 G182:G183 G197:G198 G209 G215 G221 G229 G190 G200 G212 G88 G94 G97 G100 G102 G105:G106 G121:G122 G135 G141 G147 G155 G113 G124 G138 G47 G62 G237 G243 G246 G250 G252 G255:G256 G263 G271:G272 G536 G284 G299 G308 G274 G287 G316 G322 G325 G329 G331 G334:G335 G342 G350:G351 G53 G363 G372 G378 G386 G353 G369 G395 G402 G404:G405 G433:G434 G418:G419 G423 G450 G455 G421 G436 G400 G92 G167 G241 G26 G28:G29 G439 G442 G461:G462 G488:G489 G492 G468 G470 G465:G466 G473:G474 G479 G476:G477 G485 G482:G483 G499:G500 G514:G515 G519 G517 G524 G503:G504 G511 G506:G507 G509 G365:G366 G561 G564 G540:G541 G548 G543:G544 G546 G568 G551:G552 G556 G554 G576 G408 G413 G428 G534 G282 G290 G292 G410 G133" xr:uid="{2DDF05A4-C407-4247-BD54-22999BD1ED65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377 G16 G22 G38:G43 G84 G54:G55 G57 G66 G72:G78 G81:G82 G164:G165 G244:G245 G173:G176 G178 G180:G181 G230:G231 G30:G35 G207 G216 G146 G222:G227 G199 G210:G211 G213:G214 G192:G196 G89:G90 G170:G171 G101 G103:G104 G156:G157 G131 G142 G70 G148:G153 G123 G136:G137 G139:G140 G233 G159 G46 G60:G61 G63:G64 G238:G239 G415:G417 G251 G253:G254 G184:G189 G265:G270 G312 G280 G291 G220 G300:G306 G309:G310 G273 G285:G286 G283 G456 G317:G318 G95:G96 G330 G332:G333 G98:G99 G344:G349 G390 G359 G373 G298 G379:G384 G387:G388 G352 G354:G357 G507:G510 G370:G371 G257:G262 G27 G403 G431 G293:G294 G449 G420 G422 G396:G398 G435 G451:G453 G401 G107:G112 G247:G249 G336:G341 G18:G20 G326:G328 G68 G144 G218 G296 G375 G13:G14 G48:G51 G93 G168 G201:G205 G125:G129 G242 G275:G278 G321 G24:G25 G437:G438 G440:G441 G443:G447 G484:G486 G490 G463 G467:G469 G471 G477:G478 G475 G480 G493 G496:G497 G367:G368 G516:G518 G520 G523 G501 G512 G505 G364 G394 G560 G562 G542 G544:G547 G553:G555 G565:G566 G549 G557 G569:G570 G574 G577 G406:G407 G424:G427 G525 G529 G532 G535 G537 G288:G289 G409 G134 G362 G115:G120 G411:G412 G323:G324 G429" xr:uid="{E64AFED8-AA67-4DCD-912D-6888E1FCAEC9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69 G145 G219 G297 G376 G522 G559 G573 G528 G531" xr:uid="{BF921162-E6DF-4003-85F5-CA288D757B41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69 F477:F478 F486 F496 F518 F510 F507:F508 F547 F544:F545 F555" xr:uid="{66A8AAF7-2BB3-4D94-9856-F4851C3028A9}">
      <formula1>IF(F469&gt;=0,ROUND(F469,0),0)</formula1>
    </dataValidation>
  </dataValidations>
  <pageMargins left="0.5" right="0.5" top="0.75" bottom="0.75" header="0.25" footer="0.25"/>
  <pageSetup scale="72" orientation="portrait" r:id="rId1"/>
  <headerFooter alignWithMargins="0">
    <oddHeader>&amp;L&amp;10The City of Winnipeg
Tender No. 7-2023 
&amp;R&amp;10Bid Submission
&amp;P of &amp;N</oddHeader>
    <oddFooter xml:space="preserve">&amp;R                    </oddFooter>
  </headerFooter>
  <rowBreaks count="21" manualBreakCount="21">
    <brk id="27" min="1" max="7" man="1"/>
    <brk id="51" min="1" max="7" man="1"/>
    <brk id="85" min="1" max="7" man="1"/>
    <brk id="104" min="1" max="7" man="1"/>
    <brk id="153" min="1" max="7" man="1"/>
    <brk id="160" min="1" max="7" man="1"/>
    <brk id="181" min="1" max="7" man="1"/>
    <brk id="205" min="1" max="7" man="1"/>
    <brk id="227" min="1" max="7" man="1"/>
    <brk id="234" min="1" max="7" man="1"/>
    <brk id="254" min="1" max="7" man="1"/>
    <brk id="280" min="1" max="7" man="1"/>
    <brk id="313" min="1" max="7" man="1"/>
    <brk id="333" min="1" max="7" man="1"/>
    <brk id="391" min="1" max="7" man="1"/>
    <brk id="412" min="1" max="7" man="1"/>
    <brk id="457" min="1" max="7" man="1"/>
    <brk id="486" min="1" max="7" man="1"/>
    <brk id="512" min="1" max="7" man="1"/>
    <brk id="537" min="1" max="7" man="1"/>
    <brk id="58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3, 2023
by C. Humbert
File Size 73.1KB</dc:description>
  <cp:lastModifiedBy>Windows User</cp:lastModifiedBy>
  <cp:lastPrinted>2023-03-03T17:44:15Z</cp:lastPrinted>
  <dcterms:created xsi:type="dcterms:W3CDTF">1999-03-31T15:44:33Z</dcterms:created>
  <dcterms:modified xsi:type="dcterms:W3CDTF">2023-03-03T17:45:26Z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