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02-2023\WORK IN PROGRESS\602-2023\"/>
    </mc:Choice>
  </mc:AlternateContent>
  <xr:revisionPtr revIDLastSave="0" documentId="13_ncr:1_{BCDD9018-D420-4A3F-9A70-9D7634BA10B3}" xr6:coauthVersionLast="36" xr6:coauthVersionMax="47" xr10:uidLastSave="{00000000-0000-0000-0000-000000000000}"/>
  <bookViews>
    <workbookView xWindow="-105" yWindow="0" windowWidth="14610" windowHeight="1558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Section'!$A$6:$G$35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Section'!$A$1:$IU$28</definedName>
    <definedName name="XEverything">#REF!</definedName>
    <definedName name="XITEMS" localSheetId="1">'By Section'!$A$7:$IU$28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21" i="15" l="1"/>
  <c r="A9" i="15"/>
  <c r="A10" i="15" s="1"/>
  <c r="A11" i="15" s="1"/>
  <c r="A12" i="15" s="1"/>
  <c r="A13" i="15" s="1"/>
  <c r="G12" i="15"/>
  <c r="G13" i="15"/>
  <c r="G14" i="15"/>
  <c r="G15" i="15"/>
  <c r="G8" i="15"/>
  <c r="G27" i="15"/>
  <c r="G26" i="15"/>
  <c r="G25" i="15"/>
  <c r="G24" i="15"/>
  <c r="G23" i="15"/>
  <c r="G22" i="15"/>
  <c r="G21" i="15"/>
  <c r="G20" i="15"/>
  <c r="G9" i="15" l="1"/>
  <c r="G10" i="15"/>
  <c r="G11" i="15"/>
  <c r="G16" i="15"/>
  <c r="G17" i="15" l="1"/>
  <c r="G31" i="15" l="1"/>
  <c r="G28" i="15" l="1"/>
  <c r="A22" i="15"/>
  <c r="A23" i="15" s="1"/>
  <c r="A24" i="15" s="1"/>
  <c r="A25" i="15" s="1"/>
  <c r="A26" i="15" s="1"/>
  <c r="A27" i="15" s="1"/>
  <c r="G32" i="15" l="1"/>
  <c r="A31" i="15"/>
  <c r="B31" i="15"/>
  <c r="A32" i="15"/>
  <c r="B32" i="15"/>
  <c r="F3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<sst xmlns="http://schemas.openxmlformats.org/spreadsheetml/2006/main" count="95" uniqueCount="43">
  <si>
    <t>(See "Prices" clause in tender document)</t>
  </si>
  <si>
    <t>UNIT PRICES</t>
  </si>
  <si>
    <t>each</t>
  </si>
  <si>
    <t>Lump Sum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</si>
  <si>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</si>
  <si>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</si>
  <si>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</si>
  <si>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</si>
  <si>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</si>
  <si>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</si>
  <si>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</si>
  <si>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</si>
  <si>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</si>
  <si>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</si>
  <si>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</si>
  <si>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</si>
  <si>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</si>
  <si>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</si>
  <si>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</si>
  <si>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</si>
  <si>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</si>
  <si>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</si>
  <si>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 xml:space="preserve">$   - </t>
  </si>
  <si>
    <t>$   -</t>
  </si>
  <si>
    <t>Manitoba Maple (65mm caliper)</t>
  </si>
  <si>
    <t>Norlin Littleleaf Linden (65mm caliper)</t>
  </si>
  <si>
    <t>Ohio Buckeye (50mm caliper)</t>
  </si>
  <si>
    <t>Colorado Spruce (B&amp;B)</t>
  </si>
  <si>
    <t>Scots Pine (B&amp;B)</t>
  </si>
  <si>
    <t>Dwarf Lilac (400mm Ht.)</t>
  </si>
  <si>
    <t xml:space="preserve">Karl Forester Feather Reed Grass (#1 Container) </t>
  </si>
  <si>
    <t>Virginia Creeper (#1 Container)</t>
  </si>
  <si>
    <t xml:space="preserve">1-Year Plant Maintenance </t>
  </si>
  <si>
    <t>E2</t>
  </si>
  <si>
    <t>BRRMF Administration Building Planting</t>
  </si>
  <si>
    <t>Golden Willow (20 gal.)</t>
  </si>
  <si>
    <t>Prairie Sky Hybrid Poplar (20 gal.)</t>
  </si>
  <si>
    <t>Assiniboine Hybrid Poplar (20 gal.)</t>
  </si>
  <si>
    <t>Sundancer Hybrid Poplar (20 gal.)</t>
  </si>
  <si>
    <t>Silky White Willow (20 gal.)</t>
  </si>
  <si>
    <t>Laurel Leaf Willow (20 gal.)</t>
  </si>
  <si>
    <t>Acute Leaf Willow (20 gal.)</t>
  </si>
  <si>
    <t>North Perimeter Tree Planting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</si>
</sst>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05">
    <xf numFmtId="0" fontId="0" fillId="0" borderId="0" xfId="0"/>
    <xf numFmtId="0" fontId="42" fillId="24" borderId="0" xfId="114"/>
    <xf numFmtId="0" fontId="42" fillId="24" borderId="0" xfId="114" applyAlignment="1">
      <alignment horizontal="right"/>
    </xf>
    <xf numFmtId="0" fontId="42" fillId="24" borderId="0" xfId="114" applyAlignment="1">
      <alignment horizontal="center"/>
    </xf>
    <xf numFmtId="0" fontId="42" fillId="24" borderId="0" xfId="114" applyAlignment="1">
      <alignment vertical="top"/>
    </xf>
    <xf numFmtId="0" fontId="42" fillId="24" borderId="18" xfId="114" applyBorder="1" applyAlignment="1">
      <alignment horizontal="right"/>
    </xf>
    <xf numFmtId="0" fontId="42" fillId="24" borderId="0" xfId="114" applyAlignment="1">
      <alignment vertical="center"/>
    </xf>
    <xf numFmtId="0" fontId="42" fillId="24" borderId="0" xfId="114" applyAlignment="1">
      <alignment horizontal="centerContinuous" vertical="center"/>
    </xf>
    <xf numFmtId="0" fontId="37" fillId="24" borderId="0" xfId="114" applyFont="1" applyAlignment="1">
      <alignment horizontal="centerContinuous" vertical="center"/>
    </xf>
    <xf numFmtId="0" fontId="26" fillId="24" borderId="49" xfId="114" applyFont="1" applyBorder="1" applyAlignment="1">
      <alignment horizontal="center" vertical="center"/>
    </xf>
    <xf numFmtId="7" fontId="2" fillId="24" borderId="35" xfId="114" applyNumberFormat="1" applyFont="1" applyBorder="1" applyAlignment="1">
      <alignment horizontal="right"/>
    </xf>
    <xf numFmtId="7" fontId="2" fillId="24" borderId="29" xfId="114" applyNumberFormat="1" applyFont="1" applyBorder="1" applyAlignment="1">
      <alignment horizontal="right"/>
    </xf>
    <xf numFmtId="0" fontId="42" fillId="24" borderId="50" xfId="114" applyBorder="1" applyAlignment="1">
      <alignment horizontal="right"/>
    </xf>
    <xf numFmtId="0" fontId="2" fillId="24" borderId="42" xfId="114" applyFont="1" applyBorder="1" applyAlignment="1">
      <alignment horizontal="right"/>
    </xf>
    <xf numFmtId="0" fontId="2" fillId="24" borderId="39" xfId="114" applyFont="1" applyBorder="1" applyAlignment="1">
      <alignment horizontal="right" vertical="center"/>
    </xf>
    <xf numFmtId="1" fontId="44" fillId="24" borderId="60" xfId="111" applyNumberFormat="1" applyFont="1" applyBorder="1" applyAlignment="1">
      <alignment vertical="center" wrapText="1"/>
    </xf>
    <xf numFmtId="4" fontId="2" fillId="24" borderId="36" xfId="114" applyNumberFormat="1" applyFont="1" applyBorder="1" applyAlignment="1">
      <alignment horizontal="right"/>
    </xf>
    <xf numFmtId="2" fontId="2" fillId="24" borderId="0" xfId="114" applyNumberFormat="1" applyFont="1"/>
    <xf numFmtId="0" fontId="2" fillId="24" borderId="21" xfId="114" applyFont="1" applyBorder="1" applyAlignment="1">
      <alignment horizontal="center"/>
    </xf>
    <xf numFmtId="0" fontId="2" fillId="24" borderId="24" xfId="114" applyFont="1" applyBorder="1" applyAlignment="1">
      <alignment horizontal="right"/>
    </xf>
    <xf numFmtId="175" fontId="2" fillId="24" borderId="55" xfId="114" applyNumberFormat="1" applyFont="1" applyBorder="1" applyAlignment="1">
      <alignment horizontal="right"/>
    </xf>
    <xf numFmtId="175" fontId="2" fillId="24" borderId="36" xfId="114" applyNumberFormat="1" applyFont="1" applyBorder="1" applyAlignment="1">
      <alignment horizontal="right"/>
    </xf>
    <xf numFmtId="175" fontId="2" fillId="24" borderId="20" xfId="114" applyNumberFormat="1" applyFont="1" applyBorder="1" applyAlignment="1" applyProtection="1">
      <alignment horizontal="right"/>
      <protection locked="0"/>
    </xf>
    <xf numFmtId="175" fontId="2" fillId="24" borderId="57" xfId="114" applyNumberFormat="1" applyFont="1" applyBorder="1" applyAlignment="1" applyProtection="1">
      <alignment horizontal="right"/>
      <protection locked="0"/>
    </xf>
    <xf numFmtId="175" fontId="39" fillId="24" borderId="0" xfId="114" applyNumberFormat="1" applyFont="1" applyAlignment="1">
      <alignment horizontal="centerContinuous" vertical="center"/>
    </xf>
    <xf numFmtId="175" fontId="40" fillId="24" borderId="0" xfId="114" applyNumberFormat="1" applyFont="1" applyAlignment="1">
      <alignment horizontal="centerContinuous" vertical="center"/>
    </xf>
    <xf numFmtId="175" fontId="2" fillId="24" borderId="0" xfId="114" applyNumberFormat="1" applyFont="1" applyAlignment="1">
      <alignment vertical="center"/>
    </xf>
    <xf numFmtId="175" fontId="2" fillId="24" borderId="23" xfId="114" applyNumberFormat="1" applyFont="1" applyBorder="1" applyAlignment="1" applyProtection="1">
      <alignment horizontal="center"/>
      <protection locked="0"/>
    </xf>
    <xf numFmtId="175" fontId="2" fillId="24" borderId="26" xfId="114" applyNumberFormat="1" applyFont="1" applyBorder="1" applyAlignment="1" applyProtection="1">
      <alignment horizontal="right"/>
      <protection locked="0"/>
    </xf>
    <xf numFmtId="175" fontId="42" fillId="24" borderId="50" xfId="114" applyNumberFormat="1" applyBorder="1" applyAlignment="1" applyProtection="1">
      <alignment horizontal="right"/>
      <protection locked="0"/>
    </xf>
    <xf numFmtId="175" fontId="44" fillId="24" borderId="59" xfId="111" applyNumberFormat="1" applyFont="1" applyBorder="1" applyAlignment="1" applyProtection="1">
      <alignment vertical="center" wrapText="1"/>
      <protection locked="0"/>
    </xf>
    <xf numFmtId="175" fontId="2" fillId="24" borderId="61" xfId="114" applyNumberFormat="1" applyFont="1" applyBorder="1" applyAlignment="1" applyProtection="1">
      <alignment horizontal="right"/>
      <protection locked="0"/>
    </xf>
    <xf numFmtId="175" fontId="2" fillId="24" borderId="61" xfId="114" applyNumberFormat="1" applyFont="1" applyBorder="1" applyAlignment="1">
      <alignment horizontal="right"/>
    </xf>
    <xf numFmtId="175" fontId="2" fillId="24" borderId="43" xfId="114" applyNumberFormat="1" applyFont="1" applyBorder="1" applyAlignment="1">
      <alignment horizontal="centerContinuous"/>
    </xf>
    <xf numFmtId="175" fontId="2" fillId="24" borderId="0" xfId="114" applyNumberFormat="1" applyFont="1" applyAlignment="1">
      <alignment horizontal="right" vertical="center"/>
    </xf>
    <xf numFmtId="175" fontId="2" fillId="24" borderId="35" xfId="114" applyNumberFormat="1" applyFont="1" applyBorder="1" applyAlignment="1">
      <alignment horizontal="right"/>
    </xf>
    <xf numFmtId="175" fontId="1" fillId="24" borderId="29" xfId="114" applyNumberFormat="1" applyFont="1" applyBorder="1" applyAlignment="1">
      <alignment horizontal="right"/>
    </xf>
    <xf numFmtId="175" fontId="42" fillId="24" borderId="14" xfId="114" applyNumberFormat="1" applyBorder="1" applyAlignment="1">
      <alignment horizontal="right"/>
    </xf>
    <xf numFmtId="175" fontId="42" fillId="24" borderId="0" xfId="114" applyNumberFormat="1" applyAlignment="1">
      <alignment horizontal="right"/>
    </xf>
    <xf numFmtId="175" fontId="2" fillId="24" borderId="54" xfId="114" applyNumberFormat="1" applyFont="1" applyBorder="1" applyAlignment="1" applyProtection="1">
      <alignment horizontal="right"/>
      <protection locked="0"/>
    </xf>
    <xf numFmtId="1" fontId="37" fillId="24" borderId="0" xfId="114" applyNumberFormat="1" applyFont="1" applyAlignment="1">
      <alignment horizontal="centerContinuous" vertical="top"/>
    </xf>
    <xf numFmtId="0" fontId="43" fillId="24" borderId="0" xfId="114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6" fillId="24" borderId="0" xfId="114" applyFont="1" applyAlignment="1">
      <alignment horizontal="center" vertical="center"/>
    </xf>
    <xf numFmtId="0" fontId="2" fillId="24" borderId="0" xfId="114" applyFont="1" applyAlignment="1">
      <alignment vertical="top"/>
    </xf>
    <xf numFmtId="0" fontId="2" fillId="24" borderId="0" xfId="114" applyFont="1"/>
    <xf numFmtId="0" fontId="2" fillId="24" borderId="21" xfId="114" applyFont="1" applyBorder="1" applyAlignment="1">
      <alignment horizontal="center" vertical="top"/>
    </xf>
    <xf numFmtId="0" fontId="2" fillId="24" borderId="22" xfId="114" applyFont="1" applyBorder="1" applyAlignment="1">
      <alignment horizontal="center"/>
    </xf>
    <xf numFmtId="0" fontId="2" fillId="24" borderId="23" xfId="114" applyFont="1" applyBorder="1" applyAlignment="1">
      <alignment horizontal="center"/>
    </xf>
    <xf numFmtId="0" fontId="2" fillId="24" borderId="24" xfId="114" applyFont="1" applyBorder="1" applyAlignment="1">
      <alignment vertical="top"/>
    </xf>
    <xf numFmtId="0" fontId="2" fillId="24" borderId="25" xfId="114" applyFont="1" applyBorder="1"/>
    <xf numFmtId="0" fontId="2" fillId="24" borderId="24" xfId="114" applyFont="1" applyBorder="1" applyAlignment="1">
      <alignment horizontal="center"/>
    </xf>
    <xf numFmtId="0" fontId="2" fillId="24" borderId="26" xfId="114" applyFont="1" applyBorder="1"/>
    <xf numFmtId="0" fontId="2" fillId="24" borderId="26" xfId="114" applyFont="1" applyBorder="1" applyAlignment="1">
      <alignment horizontal="center"/>
    </xf>
    <xf numFmtId="1" fontId="44" fillId="24" borderId="58" xfId="111" applyNumberFormat="1" applyFont="1" applyBorder="1" applyAlignment="1">
      <alignment vertical="center" wrapText="1"/>
    </xf>
    <xf numFmtId="1" fontId="44" fillId="24" borderId="59" xfId="111" applyNumberFormat="1" applyFont="1" applyBorder="1" applyAlignment="1">
      <alignment vertical="center" wrapText="1"/>
    </xf>
    <xf numFmtId="164" fontId="2" fillId="0" borderId="10" xfId="115" applyNumberFormat="1" applyBorder="1"/>
    <xf numFmtId="165" fontId="46" fillId="25" borderId="53" xfId="114" applyNumberFormat="1" applyFont="1" applyFill="1" applyBorder="1" applyAlignment="1">
      <alignment horizontal="left"/>
    </xf>
    <xf numFmtId="1" fontId="2" fillId="24" borderId="54" xfId="114" applyNumberFormat="1" applyFont="1" applyBorder="1" applyAlignment="1">
      <alignment horizontal="center"/>
    </xf>
    <xf numFmtId="0" fontId="2" fillId="24" borderId="54" xfId="114" applyFont="1" applyBorder="1" applyAlignment="1">
      <alignment horizontal="center" vertical="center"/>
    </xf>
    <xf numFmtId="0" fontId="2" fillId="24" borderId="54" xfId="114" applyFont="1" applyBorder="1" applyAlignment="1">
      <alignment horizontal="center"/>
    </xf>
    <xf numFmtId="165" fontId="46" fillId="25" borderId="19" xfId="114" applyNumberFormat="1" applyFont="1" applyFill="1" applyBorder="1" applyAlignment="1">
      <alignment horizontal="left" wrapText="1"/>
    </xf>
    <xf numFmtId="1" fontId="2" fillId="24" borderId="20" xfId="114" applyNumberFormat="1" applyFont="1" applyBorder="1" applyAlignment="1">
      <alignment horizontal="center" vertical="center"/>
    </xf>
    <xf numFmtId="1" fontId="2" fillId="24" borderId="20" xfId="114" applyNumberFormat="1" applyFont="1" applyBorder="1" applyAlignment="1">
      <alignment horizontal="center"/>
    </xf>
    <xf numFmtId="0" fontId="2" fillId="24" borderId="20" xfId="114" applyFont="1" applyBorder="1" applyAlignment="1">
      <alignment horizontal="center" vertical="center"/>
    </xf>
    <xf numFmtId="0" fontId="2" fillId="24" borderId="20" xfId="114" applyFont="1" applyBorder="1" applyAlignment="1">
      <alignment horizontal="center"/>
    </xf>
    <xf numFmtId="165" fontId="46" fillId="25" borderId="56" xfId="114" applyNumberFormat="1" applyFont="1" applyFill="1" applyBorder="1" applyAlignment="1">
      <alignment horizontal="left" wrapText="1"/>
    </xf>
    <xf numFmtId="1" fontId="2" fillId="24" borderId="57" xfId="114" applyNumberFormat="1" applyFont="1" applyBorder="1" applyAlignment="1">
      <alignment horizontal="center" vertical="center"/>
    </xf>
    <xf numFmtId="1" fontId="2" fillId="24" borderId="57" xfId="114" applyNumberFormat="1" applyFont="1" applyBorder="1" applyAlignment="1">
      <alignment horizontal="center"/>
    </xf>
    <xf numFmtId="0" fontId="2" fillId="24" borderId="57" xfId="114" applyFont="1" applyBorder="1" applyAlignment="1">
      <alignment horizontal="center" vertical="center"/>
    </xf>
    <xf numFmtId="0" fontId="2" fillId="24" borderId="57" xfId="114" applyFont="1" applyBorder="1" applyAlignment="1">
      <alignment horizontal="center"/>
    </xf>
    <xf numFmtId="0" fontId="26" fillId="24" borderId="35" xfId="114" applyFont="1" applyBorder="1" applyAlignment="1">
      <alignment horizontal="center" vertical="center"/>
    </xf>
    <xf numFmtId="0" fontId="2" fillId="24" borderId="44" xfId="114" applyFont="1" applyBorder="1" applyAlignment="1">
      <alignment vertical="top"/>
    </xf>
    <xf numFmtId="0" fontId="1" fillId="24" borderId="43" xfId="114" applyFont="1" applyBorder="1" applyAlignment="1">
      <alignment horizontal="centerContinuous"/>
    </xf>
    <xf numFmtId="0" fontId="2" fillId="24" borderId="43" xfId="114" applyFont="1" applyBorder="1" applyAlignment="1">
      <alignment horizontal="centerContinuous"/>
    </xf>
    <xf numFmtId="0" fontId="26" fillId="24" borderId="31" xfId="114" applyFont="1" applyBorder="1" applyAlignment="1">
      <alignment horizontal="center"/>
    </xf>
    <xf numFmtId="1" fontId="27" fillId="24" borderId="30" xfId="114" applyNumberFormat="1" applyFont="1" applyBorder="1" applyAlignment="1">
      <alignment horizontal="left"/>
    </xf>
    <xf numFmtId="1" fontId="2" fillId="24" borderId="30" xfId="114" applyNumberFormat="1" applyFont="1" applyBorder="1" applyAlignment="1">
      <alignment horizontal="center"/>
    </xf>
    <xf numFmtId="1" fontId="2" fillId="24" borderId="30" xfId="114" applyNumberFormat="1" applyFont="1" applyBorder="1"/>
    <xf numFmtId="0" fontId="42" fillId="24" borderId="15" xfId="114" applyBorder="1" applyAlignment="1">
      <alignment vertical="top"/>
    </xf>
    <xf numFmtId="0" fontId="42" fillId="24" borderId="14" xfId="114" applyBorder="1"/>
    <xf numFmtId="0" fontId="42" fillId="24" borderId="14" xfId="114" applyBorder="1" applyAlignment="1">
      <alignment horizontal="center"/>
    </xf>
    <xf numFmtId="1" fontId="27" fillId="24" borderId="38" xfId="114" applyNumberFormat="1" applyFont="1" applyBorder="1" applyAlignment="1">
      <alignment horizontal="left" vertical="center" wrapText="1"/>
    </xf>
    <xf numFmtId="0" fontId="2" fillId="24" borderId="37" xfId="114" applyFont="1" applyBorder="1" applyAlignment="1">
      <alignment vertical="center" wrapText="1"/>
    </xf>
    <xf numFmtId="0" fontId="2" fillId="24" borderId="36" xfId="114" applyFont="1" applyBorder="1" applyAlignment="1">
      <alignment vertical="center" wrapText="1"/>
    </xf>
    <xf numFmtId="1" fontId="27" fillId="24" borderId="34" xfId="114" applyNumberFormat="1" applyFont="1" applyBorder="1" applyAlignment="1">
      <alignment horizontal="left" vertical="center" wrapText="1"/>
    </xf>
    <xf numFmtId="0" fontId="2" fillId="24" borderId="33" xfId="114" applyFont="1" applyBorder="1" applyAlignment="1">
      <alignment vertical="center" wrapText="1"/>
    </xf>
    <xf numFmtId="0" fontId="2" fillId="24" borderId="32" xfId="114" applyFont="1" applyBorder="1" applyAlignment="1">
      <alignment vertical="center" wrapText="1"/>
    </xf>
    <xf numFmtId="0" fontId="42" fillId="24" borderId="16" xfId="114" applyBorder="1"/>
    <xf numFmtId="0" fontId="42" fillId="24" borderId="17" xfId="114" applyBorder="1"/>
    <xf numFmtId="7" fontId="42" fillId="24" borderId="27" xfId="114" applyNumberFormat="1" applyBorder="1" applyAlignment="1">
      <alignment horizontal="center"/>
    </xf>
    <xf numFmtId="0" fontId="42" fillId="24" borderId="28" xfId="114" applyBorder="1"/>
    <xf numFmtId="0" fontId="1" fillId="24" borderId="48" xfId="114" applyFont="1" applyBorder="1"/>
    <xf numFmtId="0" fontId="2" fillId="24" borderId="47" xfId="114" applyFont="1" applyBorder="1"/>
    <xf numFmtId="0" fontId="2" fillId="24" borderId="46" xfId="114" applyFont="1" applyBorder="1"/>
    <xf numFmtId="1" fontId="44" fillId="24" borderId="52" xfId="111" applyNumberFormat="1" applyFont="1" applyBorder="1" applyAlignment="1">
      <alignment horizontal="left" vertical="center" wrapText="1"/>
    </xf>
    <xf numFmtId="0" fontId="2" fillId="24" borderId="51" xfId="111" applyFont="1" applyBorder="1" applyAlignment="1">
      <alignment vertical="center" wrapText="1"/>
    </xf>
    <xf numFmtId="1" fontId="44" fillId="24" borderId="58" xfId="111" applyNumberFormat="1" applyFont="1" applyBorder="1" applyAlignment="1">
      <alignment horizontal="left" vertical="center" wrapText="1"/>
    </xf>
    <xf numFmtId="1" fontId="44" fillId="24" borderId="59" xfId="111" applyNumberFormat="1" applyFont="1" applyBorder="1" applyAlignment="1">
      <alignment horizontal="left" vertical="center" wrapText="1"/>
    </xf>
    <xf numFmtId="1" fontId="44" fillId="24" borderId="60" xfId="111" applyNumberFormat="1" applyFont="1" applyBorder="1" applyAlignment="1">
      <alignment horizontal="left" vertical="center" wrapText="1"/>
    </xf>
    <xf numFmtId="0" fontId="26" fillId="24" borderId="0" xfId="114" applyFont="1"/>
    <xf numFmtId="0" fontId="26" fillId="24" borderId="45" xfId="114" applyFont="1" applyBorder="1"/>
    <xf numFmtId="0" fontId="1" fillId="24" borderId="41" xfId="114" applyFont="1" applyBorder="1" applyAlignment="1">
      <alignment vertical="center"/>
    </xf>
    <xf numFmtId="0" fontId="2" fillId="24" borderId="40" xfId="114" applyFont="1" applyBorder="1" applyAlignment="1">
      <alignment vertical="center"/>
    </xf>
    <xf numFmtId="1" fontId="44" fillId="24" borderId="38" xfId="114" applyNumberFormat="1" applyFont="1" applyBorder="1" applyAlignment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35"/>
  <sheetViews>
    <sheetView tabSelected="1" showOutlineSymbols="0" zoomScaleNormal="100" zoomScaleSheetLayoutView="75" zoomScalePageLayoutView="80" workbookViewId="0">
      <selection activeCell="F9" sqref="F8:F9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9.42578125" style="1" customWidth="1"/>
    <col min="5" max="5" width="15.140625" style="1" customWidth="1"/>
    <col min="6" max="6" width="15.140625" style="38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40" t="s">
        <v>4</v>
      </c>
      <c r="B1" s="8"/>
      <c r="C1" s="41"/>
      <c r="D1" s="8"/>
      <c r="E1" s="8"/>
      <c r="F1" s="24"/>
      <c r="G1" s="8"/>
    </row>
    <row r="2" spans="1:7" x14ac:dyDescent="0.2">
      <c r="A2" s="42"/>
      <c r="B2" s="7"/>
      <c r="C2" s="43" t="s">
        <v>0</v>
      </c>
      <c r="D2" s="7"/>
      <c r="E2" s="7"/>
      <c r="F2" s="25"/>
      <c r="G2" s="7"/>
    </row>
    <row r="3" spans="1:7" x14ac:dyDescent="0.2">
      <c r="A3" s="44" t="s">
        <v>1</v>
      </c>
      <c r="B3" s="45"/>
      <c r="C3" s="45"/>
      <c r="D3" s="45"/>
      <c r="E3" s="45"/>
      <c r="F3" s="26"/>
      <c r="G3" s="17"/>
    </row>
    <row r="4" spans="1:7" x14ac:dyDescent="0.2">
      <c r="A4" s="46" t="s">
        <v>5</v>
      </c>
      <c r="B4" s="47" t="s">
        <v>6</v>
      </c>
      <c r="C4" s="18" t="s">
        <v>7</v>
      </c>
      <c r="D4" s="48" t="s">
        <v>8</v>
      </c>
      <c r="E4" s="48" t="s">
        <v>9</v>
      </c>
      <c r="F4" s="27" t="s">
        <v>10</v>
      </c>
      <c r="G4" s="18" t="s">
        <v>11</v>
      </c>
    </row>
    <row r="5" spans="1:7" ht="15.75" thickBot="1" x14ac:dyDescent="0.25">
      <c r="A5" s="49"/>
      <c r="B5" s="50"/>
      <c r="C5" s="51" t="s">
        <v>12</v>
      </c>
      <c r="D5" s="52"/>
      <c r="E5" s="53" t="s">
        <v>13</v>
      </c>
      <c r="F5" s="28"/>
      <c r="G5" s="19"/>
    </row>
    <row r="6" spans="1:7" ht="30" customHeight="1" thickTop="1" thickBot="1" x14ac:dyDescent="0.25">
      <c r="A6" s="92" t="s">
        <v>14</v>
      </c>
      <c r="B6" s="93"/>
      <c r="C6" s="93"/>
      <c r="D6" s="93"/>
      <c r="E6" s="94"/>
      <c r="F6" s="29"/>
      <c r="G6" s="12"/>
    </row>
    <row r="7" spans="1:7" s="6" customFormat="1" ht="30" customHeight="1" thickTop="1" x14ac:dyDescent="0.2">
      <c r="A7" s="9" t="s">
        <v>15</v>
      </c>
      <c r="B7" s="54" t="s">
        <v>34</v>
      </c>
      <c r="C7" s="55"/>
      <c r="D7" s="55"/>
      <c r="E7" s="55"/>
      <c r="F7" s="30"/>
      <c r="G7" s="15"/>
    </row>
    <row r="8" spans="1:7" x14ac:dyDescent="0.2">
      <c r="A8" s="56">
        <v>1</v>
      </c>
      <c r="B8" s="57" t="s">
        <v>24</v>
      </c>
      <c r="C8" s="58" t="s">
        <v>33</v>
      </c>
      <c r="D8" s="59" t="s">
        <v>2</v>
      </c>
      <c r="E8" s="60">
        <v>1</v>
      </c>
      <c r="F8" s="22" t="s">
        <v>22</v>
      </c>
      <c r="G8" s="20" t="str">
        <f>IF(OR(ISTEXT(F8),ISBLANK(F8)), "$   - ",ROUND(E8*F8,2))</f>
        <v xml:space="preserve">$   - </v>
      </c>
    </row>
    <row r="9" spans="1:7" x14ac:dyDescent="0.2">
      <c r="A9" s="56">
        <f>A8+1</f>
        <v>2</v>
      </c>
      <c r="B9" s="61" t="s">
        <v>25</v>
      </c>
      <c r="C9" s="58" t="s">
        <v>33</v>
      </c>
      <c r="D9" s="62" t="s">
        <v>2</v>
      </c>
      <c r="E9" s="63">
        <v>2</v>
      </c>
      <c r="F9" s="22" t="s">
        <v>22</v>
      </c>
      <c r="G9" s="20" t="str">
        <f t="shared" ref="G9:G16" si="0">IF(OR(ISTEXT(F9),ISBLANK(F9)), "$   - ",ROUND(E9*F9,2))</f>
        <v xml:space="preserve">$   - </v>
      </c>
    </row>
    <row r="10" spans="1:7" x14ac:dyDescent="0.2">
      <c r="A10" s="56">
        <f t="shared" ref="A10:A13" si="1">A9+1</f>
        <v>3</v>
      </c>
      <c r="B10" s="61" t="s">
        <v>26</v>
      </c>
      <c r="C10" s="58" t="s">
        <v>33</v>
      </c>
      <c r="D10" s="64" t="s">
        <v>2</v>
      </c>
      <c r="E10" s="65">
        <v>4</v>
      </c>
      <c r="F10" s="22" t="s">
        <v>22</v>
      </c>
      <c r="G10" s="20" t="str">
        <f t="shared" si="0"/>
        <v xml:space="preserve">$   - </v>
      </c>
    </row>
    <row r="11" spans="1:7" x14ac:dyDescent="0.2">
      <c r="A11" s="56">
        <f t="shared" si="1"/>
        <v>4</v>
      </c>
      <c r="B11" s="61" t="s">
        <v>28</v>
      </c>
      <c r="C11" s="58" t="s">
        <v>33</v>
      </c>
      <c r="D11" s="64" t="s">
        <v>2</v>
      </c>
      <c r="E11" s="65">
        <v>3</v>
      </c>
      <c r="F11" s="22" t="s">
        <v>22</v>
      </c>
      <c r="G11" s="20" t="str">
        <f t="shared" si="0"/>
        <v xml:space="preserve">$   - </v>
      </c>
    </row>
    <row r="12" spans="1:7" x14ac:dyDescent="0.2">
      <c r="A12" s="56">
        <f t="shared" si="1"/>
        <v>5</v>
      </c>
      <c r="B12" s="61" t="s">
        <v>27</v>
      </c>
      <c r="C12" s="58" t="s">
        <v>33</v>
      </c>
      <c r="D12" s="64" t="s">
        <v>2</v>
      </c>
      <c r="E12" s="65">
        <v>4</v>
      </c>
      <c r="F12" s="22" t="s">
        <v>22</v>
      </c>
      <c r="G12" s="20" t="str">
        <f t="shared" si="0"/>
        <v xml:space="preserve">$   - </v>
      </c>
    </row>
    <row r="13" spans="1:7" x14ac:dyDescent="0.2">
      <c r="A13" s="56">
        <f t="shared" si="1"/>
        <v>6</v>
      </c>
      <c r="B13" s="61" t="s">
        <v>29</v>
      </c>
      <c r="C13" s="58" t="s">
        <v>33</v>
      </c>
      <c r="D13" s="62" t="s">
        <v>2</v>
      </c>
      <c r="E13" s="63">
        <v>18</v>
      </c>
      <c r="F13" s="22" t="s">
        <v>22</v>
      </c>
      <c r="G13" s="20" t="str">
        <f t="shared" si="0"/>
        <v xml:space="preserve">$   - </v>
      </c>
    </row>
    <row r="14" spans="1:7" x14ac:dyDescent="0.2">
      <c r="A14" s="56">
        <v>7</v>
      </c>
      <c r="B14" s="66" t="s">
        <v>30</v>
      </c>
      <c r="C14" s="58" t="s">
        <v>33</v>
      </c>
      <c r="D14" s="67" t="s">
        <v>2</v>
      </c>
      <c r="E14" s="68">
        <v>18</v>
      </c>
      <c r="F14" s="22" t="s">
        <v>22</v>
      </c>
      <c r="G14" s="20" t="str">
        <f t="shared" si="0"/>
        <v xml:space="preserve">$   - </v>
      </c>
    </row>
    <row r="15" spans="1:7" x14ac:dyDescent="0.2">
      <c r="A15" s="56">
        <v>8</v>
      </c>
      <c r="B15" s="66" t="s">
        <v>31</v>
      </c>
      <c r="C15" s="58" t="s">
        <v>33</v>
      </c>
      <c r="D15" s="67" t="s">
        <v>2</v>
      </c>
      <c r="E15" s="68">
        <v>3</v>
      </c>
      <c r="F15" s="22" t="s">
        <v>22</v>
      </c>
      <c r="G15" s="20" t="str">
        <f t="shared" si="0"/>
        <v xml:space="preserve">$   - </v>
      </c>
    </row>
    <row r="16" spans="1:7" x14ac:dyDescent="0.2">
      <c r="A16" s="56">
        <v>9</v>
      </c>
      <c r="B16" s="66" t="s">
        <v>32</v>
      </c>
      <c r="C16" s="58" t="s">
        <v>33</v>
      </c>
      <c r="D16" s="69" t="s">
        <v>3</v>
      </c>
      <c r="E16" s="70">
        <v>1</v>
      </c>
      <c r="F16" s="23" t="s">
        <v>22</v>
      </c>
      <c r="G16" s="20" t="str">
        <f t="shared" si="0"/>
        <v xml:space="preserve">$   - </v>
      </c>
    </row>
    <row r="17" spans="1:7" ht="15.75" thickBot="1" x14ac:dyDescent="0.25">
      <c r="A17" s="71" t="s">
        <v>15</v>
      </c>
      <c r="B17" s="95"/>
      <c r="C17" s="96"/>
      <c r="D17" s="96"/>
      <c r="E17" s="96"/>
      <c r="F17" s="31" t="s">
        <v>16</v>
      </c>
      <c r="G17" s="21">
        <f>SUM(G8:G16)</f>
        <v>0</v>
      </c>
    </row>
    <row r="18" spans="1:7" ht="30" customHeight="1" thickTop="1" thickBot="1" x14ac:dyDescent="0.25">
      <c r="A18" s="100" t="s">
        <v>17</v>
      </c>
      <c r="B18" s="100"/>
      <c r="C18" s="100"/>
      <c r="D18" s="100"/>
      <c r="E18" s="100"/>
      <c r="F18" s="100"/>
      <c r="G18" s="101"/>
    </row>
    <row r="19" spans="1:7" s="6" customFormat="1" ht="30" customHeight="1" thickTop="1" x14ac:dyDescent="0.2">
      <c r="A19" s="9" t="s">
        <v>18</v>
      </c>
      <c r="B19" s="97" t="s">
        <v>42</v>
      </c>
      <c r="C19" s="98"/>
      <c r="D19" s="98"/>
      <c r="E19" s="98"/>
      <c r="F19" s="98"/>
      <c r="G19" s="99"/>
    </row>
    <row r="20" spans="1:7" x14ac:dyDescent="0.2">
      <c r="A20" s="56">
        <v>10</v>
      </c>
      <c r="B20" s="57" t="s">
        <v>35</v>
      </c>
      <c r="C20" s="58" t="s">
        <v>33</v>
      </c>
      <c r="D20" s="60" t="s">
        <v>2</v>
      </c>
      <c r="E20" s="60">
        <v>34</v>
      </c>
      <c r="F20" s="39" t="s">
        <v>23</v>
      </c>
      <c r="G20" s="20" t="str">
        <f t="shared" ref="G20:G27" si="2">IF(OR(ISTEXT(F20),ISBLANK(F20)), "$   - ",ROUND(E20*F20,2))</f>
        <v xml:space="preserve">$   - </v>
      </c>
    </row>
    <row r="21" spans="1:7" x14ac:dyDescent="0.2">
      <c r="A21" s="56">
        <f>A20+1</f>
        <v>11</v>
      </c>
      <c r="B21" s="61" t="s">
        <v>36</v>
      </c>
      <c r="C21" s="58" t="s">
        <v>33</v>
      </c>
      <c r="D21" s="63" t="s">
        <v>2</v>
      </c>
      <c r="E21" s="63">
        <v>20</v>
      </c>
      <c r="F21" s="22" t="s">
        <v>23</v>
      </c>
      <c r="G21" s="20" t="str">
        <f t="shared" si="2"/>
        <v xml:space="preserve">$   - </v>
      </c>
    </row>
    <row r="22" spans="1:7" x14ac:dyDescent="0.2">
      <c r="A22" s="56">
        <f t="shared" ref="A22:A27" si="3">A21+1</f>
        <v>12</v>
      </c>
      <c r="B22" s="61" t="s">
        <v>37</v>
      </c>
      <c r="C22" s="58" t="s">
        <v>33</v>
      </c>
      <c r="D22" s="65" t="s">
        <v>2</v>
      </c>
      <c r="E22" s="65">
        <v>20</v>
      </c>
      <c r="F22" s="22" t="s">
        <v>23</v>
      </c>
      <c r="G22" s="20" t="str">
        <f t="shared" si="2"/>
        <v xml:space="preserve">$   - </v>
      </c>
    </row>
    <row r="23" spans="1:7" x14ac:dyDescent="0.2">
      <c r="A23" s="56">
        <f t="shared" si="3"/>
        <v>13</v>
      </c>
      <c r="B23" s="61" t="s">
        <v>38</v>
      </c>
      <c r="C23" s="58" t="s">
        <v>33</v>
      </c>
      <c r="D23" s="65" t="s">
        <v>2</v>
      </c>
      <c r="E23" s="65">
        <v>20</v>
      </c>
      <c r="F23" s="22" t="s">
        <v>23</v>
      </c>
      <c r="G23" s="20" t="str">
        <f t="shared" si="2"/>
        <v xml:space="preserve">$   - </v>
      </c>
    </row>
    <row r="24" spans="1:7" x14ac:dyDescent="0.2">
      <c r="A24" s="56">
        <f t="shared" si="3"/>
        <v>14</v>
      </c>
      <c r="B24" s="61" t="s">
        <v>39</v>
      </c>
      <c r="C24" s="58" t="s">
        <v>33</v>
      </c>
      <c r="D24" s="65" t="s">
        <v>2</v>
      </c>
      <c r="E24" s="65">
        <v>20</v>
      </c>
      <c r="F24" s="22" t="s">
        <v>23</v>
      </c>
      <c r="G24" s="20" t="str">
        <f t="shared" si="2"/>
        <v xml:space="preserve">$   - </v>
      </c>
    </row>
    <row r="25" spans="1:7" x14ac:dyDescent="0.2">
      <c r="A25" s="56">
        <f t="shared" si="3"/>
        <v>15</v>
      </c>
      <c r="B25" s="61" t="s">
        <v>40</v>
      </c>
      <c r="C25" s="58" t="s">
        <v>33</v>
      </c>
      <c r="D25" s="65" t="s">
        <v>2</v>
      </c>
      <c r="E25" s="65">
        <v>20</v>
      </c>
      <c r="F25" s="22" t="s">
        <v>23</v>
      </c>
      <c r="G25" s="20" t="str">
        <f t="shared" si="2"/>
        <v xml:space="preserve">$   - </v>
      </c>
    </row>
    <row r="26" spans="1:7" x14ac:dyDescent="0.2">
      <c r="A26" s="56">
        <f t="shared" si="3"/>
        <v>16</v>
      </c>
      <c r="B26" s="61" t="s">
        <v>41</v>
      </c>
      <c r="C26" s="58" t="s">
        <v>33</v>
      </c>
      <c r="D26" s="65" t="s">
        <v>2</v>
      </c>
      <c r="E26" s="65">
        <v>20</v>
      </c>
      <c r="F26" s="22" t="s">
        <v>23</v>
      </c>
      <c r="G26" s="20" t="str">
        <f t="shared" si="2"/>
        <v xml:space="preserve">$   - </v>
      </c>
    </row>
    <row r="27" spans="1:7" x14ac:dyDescent="0.2">
      <c r="A27" s="56">
        <f t="shared" si="3"/>
        <v>17</v>
      </c>
      <c r="B27" s="61" t="s">
        <v>32</v>
      </c>
      <c r="C27" s="58" t="s">
        <v>33</v>
      </c>
      <c r="D27" s="63" t="s">
        <v>3</v>
      </c>
      <c r="E27" s="63">
        <v>1</v>
      </c>
      <c r="F27" s="22" t="s">
        <v>23</v>
      </c>
      <c r="G27" s="20" t="str">
        <f t="shared" si="2"/>
        <v xml:space="preserve">$   - </v>
      </c>
    </row>
    <row r="28" spans="1:7" s="6" customFormat="1" ht="15.75" thickBot="1" x14ac:dyDescent="0.25">
      <c r="A28" s="71" t="s">
        <v>18</v>
      </c>
      <c r="B28" s="104"/>
      <c r="C28" s="83"/>
      <c r="D28" s="83"/>
      <c r="E28" s="83"/>
      <c r="F28" s="32" t="s">
        <v>16</v>
      </c>
      <c r="G28" s="16">
        <f>SUM(G20:G27)</f>
        <v>0</v>
      </c>
    </row>
    <row r="29" spans="1:7" ht="36" customHeight="1" thickTop="1" x14ac:dyDescent="0.2">
      <c r="A29" s="72"/>
      <c r="B29" s="73" t="s">
        <v>19</v>
      </c>
      <c r="C29" s="74"/>
      <c r="D29" s="74"/>
      <c r="E29" s="74"/>
      <c r="F29" s="33"/>
      <c r="G29" s="13"/>
    </row>
    <row r="30" spans="1:7" s="6" customFormat="1" ht="32.1" customHeight="1" x14ac:dyDescent="0.2">
      <c r="A30" s="102" t="s">
        <v>20</v>
      </c>
      <c r="B30" s="103"/>
      <c r="C30" s="103"/>
      <c r="D30" s="103"/>
      <c r="E30" s="103"/>
      <c r="F30" s="34"/>
      <c r="G30" s="14"/>
    </row>
    <row r="31" spans="1:7" ht="30" customHeight="1" thickBot="1" x14ac:dyDescent="0.25">
      <c r="A31" s="71" t="str">
        <f>A7</f>
        <v>A</v>
      </c>
      <c r="B31" s="82" t="str">
        <f>B7</f>
        <v>BRRMF Administration Building Planting</v>
      </c>
      <c r="C31" s="83"/>
      <c r="D31" s="83"/>
      <c r="E31" s="84"/>
      <c r="F31" s="35" t="s">
        <v>16</v>
      </c>
      <c r="G31" s="10">
        <f>G17</f>
        <v>0</v>
      </c>
    </row>
    <row r="32" spans="1:7" ht="30" customHeight="1" thickTop="1" thickBot="1" x14ac:dyDescent="0.25">
      <c r="A32" s="71" t="str">
        <f>A19</f>
        <v>B</v>
      </c>
      <c r="B32" s="85" t="str">
        <f>B19</f>
        <v>North Perimeter Tree Planting</v>
      </c>
      <c r="C32" s="86"/>
      <c r="D32" s="86"/>
      <c r="E32" s="87"/>
      <c r="F32" s="35" t="s">
        <v>16</v>
      </c>
      <c r="G32" s="10">
        <f>G28</f>
        <v>0</v>
      </c>
    </row>
    <row r="33" spans="1:7" ht="22.5" customHeight="1" thickTop="1" thickBot="1" x14ac:dyDescent="0.25">
      <c r="A33" s="75"/>
      <c r="B33" s="76"/>
      <c r="C33" s="77"/>
      <c r="D33" s="78"/>
      <c r="E33" s="78"/>
      <c r="F33" s="36"/>
      <c r="G33" s="11"/>
    </row>
    <row r="34" spans="1:7" ht="37.9" customHeight="1" thickTop="1" x14ac:dyDescent="0.2">
      <c r="A34" s="88" t="s">
        <v>21</v>
      </c>
      <c r="B34" s="89"/>
      <c r="C34" s="89"/>
      <c r="D34" s="89"/>
      <c r="E34" s="89"/>
      <c r="F34" s="90">
        <f>SUM(G31:G32)</f>
        <v>0</v>
      </c>
      <c r="G34" s="91"/>
    </row>
    <row r="35" spans="1:7" ht="15.75" customHeight="1" x14ac:dyDescent="0.2">
      <c r="A35" s="79"/>
      <c r="B35" s="80"/>
      <c r="C35" s="81"/>
      <c r="D35" s="80"/>
      <c r="E35" s="80"/>
      <c r="F35" s="37"/>
      <c r="G35" s="5"/>
    </row>
  </sheetData>
  <sheetProtection algorithmName="SHA-512" hashValue="XIxATue0MoLeHdfjOF5sx71GFCwHY1jC1ccx2IPOHlnNzn8KSAcOuIFJY7Bkcg4JD8AQPSQFcZ60ScS8RaSjmQ==" saltValue="ZaJqYysBQPK05QmYenGC2g==" spinCount="100000" sheet="1" objects="1" scenarios="1" selectLockedCells="1"/>
  <mergeCells count="10">
    <mergeCell ref="B31:E31"/>
    <mergeCell ref="B32:E32"/>
    <mergeCell ref="A34:E34"/>
    <mergeCell ref="F34:G34"/>
    <mergeCell ref="A6:E6"/>
    <mergeCell ref="B17:E17"/>
    <mergeCell ref="B19:G19"/>
    <mergeCell ref="A18:G18"/>
    <mergeCell ref="A30:E30"/>
    <mergeCell ref="B28:E28"/>
  </mergeCells>
  <phoneticPr fontId="45" type="noConversion"/>
  <dataValidations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20:F27 F8:F16" xr:uid="{854BC308-5C9B-4023-AB63-A7BE33A90C12}">
      <formula1>IF(F8&gt;=0,ROUND(F8,2),0.01)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602-2023 
&amp;RBid Submission
 Page &amp;P of &amp;N</oddHeader>
    <oddFooter xml:space="preserve">&amp;R__________________
Name of Bidder                    </oddFooter>
  </headerFooter>
  <rowBreaks count="1" manualBreakCount="1">
    <brk id="17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2023-08-22T20:26:48Z</dcterms:modified>
  <cp:category/>
  <cp:contentStatus/>
</cp:coreProperties>
</file>