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.aecomnet.com\lfs\AMER\Winnipeg-CAWPG1\DCS\Projects\WTR\60703774\500_Deliverables\501_Tender\600-2023\"/>
    </mc:Choice>
  </mc:AlternateContent>
  <xr:revisionPtr revIDLastSave="0" documentId="13_ncr:1_{D6700EA9-63F7-433E-91F0-2CA211477B0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prices'!$A$5:$G$52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prices'!$A$1:$G$59</definedName>
    <definedName name="Print_Area_1">'Unit prices'!$A$6:$G$79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2" l="1"/>
  <c r="G48" i="2"/>
  <c r="G47" i="2"/>
  <c r="G43" i="2"/>
  <c r="G41" i="2"/>
  <c r="G39" i="2"/>
  <c r="G37" i="2"/>
  <c r="G33" i="2"/>
  <c r="G32" i="2"/>
  <c r="G31" i="2"/>
  <c r="G30" i="2"/>
  <c r="G29" i="2"/>
  <c r="G26" i="2"/>
  <c r="G25" i="2"/>
  <c r="G24" i="2"/>
  <c r="G23" i="2"/>
  <c r="G19" i="2"/>
  <c r="G18" i="2"/>
  <c r="G14" i="2"/>
  <c r="G13" i="2"/>
  <c r="G12" i="2"/>
  <c r="G11" i="2"/>
  <c r="G10" i="2"/>
  <c r="A21" i="2" l="1"/>
  <c r="A28" i="2" s="1"/>
  <c r="A35" i="2" s="1"/>
  <c r="A45" i="2" s="1"/>
  <c r="G7" i="2"/>
  <c r="F5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<sst xmlns="http://schemas.openxmlformats.org/spreadsheetml/2006/main" count="82" uniqueCount="51">
  <si>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</si>
  <si>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</si>
  <si>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</si>
  <si>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</si>
  <si>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</si>
  <si>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</si>
  <si>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</si>
  <si>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</si>
  <si>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</si>
  <si>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</si>
  <si>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UNIT PRICES</t>
  </si>
  <si>
    <t>(See "Prices" clause in tender document)</t>
  </si>
  <si>
    <t>Mobilization and Demobilization</t>
  </si>
  <si>
    <t>L.S.</t>
  </si>
  <si>
    <t>Sewer Cleaning</t>
  </si>
  <si>
    <t>Sewer Inspection</t>
  </si>
  <si>
    <t>m</t>
  </si>
  <si>
    <t>Full Segment CIPP Lining</t>
  </si>
  <si>
    <t>Flow Control</t>
  </si>
  <si>
    <t>Reinstatement of Sewer Services</t>
  </si>
  <si>
    <t>Solid Debris Cutting</t>
  </si>
  <si>
    <t>Removal of Intruding Sewer Services</t>
  </si>
  <si>
    <t>E7</t>
  </si>
  <si>
    <t>TOTAL BID PRICE (GST and MRST extra) (in numbers)</t>
  </si>
  <si>
    <t>E2</t>
  </si>
  <si>
    <t>i) Pre-Lining (5 sewers)</t>
  </si>
  <si>
    <t>ii) Warranty (5 sewers)</t>
  </si>
  <si>
    <t>ii) Pre-Lining (5 sewers)</t>
  </si>
  <si>
    <t>iii) Post-Lining (5 sewers)</t>
  </si>
  <si>
    <t>E10</t>
  </si>
  <si>
    <t>E9</t>
  </si>
  <si>
    <t>E8</t>
  </si>
  <si>
    <t>Sewer and Manhole, Preparation, Repairs, and Stabilization</t>
  </si>
  <si>
    <t>(a) 1200 x 1550 mm Egg</t>
  </si>
  <si>
    <t>i) Pre-Design (5 sewers)</t>
  </si>
  <si>
    <t>(a)1200 x 1550 mm</t>
  </si>
  <si>
    <t>(i) First 3 meters (5 sewers)</t>
  </si>
  <si>
    <t>(a) S-MA20015403</t>
  </si>
  <si>
    <t>(a) Sheet 3 - S-MA20015374 (1200 x 1550 mm)</t>
  </si>
  <si>
    <t>(b) Sheet 4 - S-MA20015397 (1200 x 1550 mm)</t>
  </si>
  <si>
    <t>(c) Sheet 5 - S-MA20015403 (1200 x 1550 mm)</t>
  </si>
  <si>
    <r>
      <t>(d) Sheet 6</t>
    </r>
    <r>
      <rPr>
        <vertAlign val="subscript"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- S-MA20015405 (1200 x 1150 mm)</t>
    </r>
  </si>
  <si>
    <t>(e) Sheet 7 - S-MA20015402 (1200 1550 mm)</t>
  </si>
  <si>
    <t>iv) Warranty (5 sewers)</t>
  </si>
  <si>
    <t>E9, E10</t>
  </si>
  <si>
    <t>i) Provisional - Full MH Replacement at S-MH20013889</t>
  </si>
  <si>
    <t>i) Provisional -  Full MH Replacement at S-MH20013891</t>
  </si>
  <si>
    <t>FORM B: PRICES</t>
  </si>
  <si>
    <t>i) Provisional - Full MH 
Replacement</t>
  </si>
  <si>
    <r>
      <t>(c) Sheet 4</t>
    </r>
    <r>
      <rPr>
        <vertAlign val="subscript"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- S-MA20015405 (1200 x 1150 mm)</t>
    </r>
  </si>
  <si>
    <t>(ii) Longer than 3 Meters 
(2 sewers)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</si>
</sst>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vertAlign val="subscript"/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0" fillId="0" borderId="0" xfId="0" applyAlignment="1"/>
    <xf numFmtId="0" fontId="2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65" fontId="0" fillId="0" borderId="12" xfId="0" applyNumberFormat="1" applyBorder="1" applyAlignment="1" applyProtection="1"/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4" fontId="3" fillId="0" borderId="12" xfId="0" applyNumberFormat="1" applyFont="1" applyBorder="1" applyAlignment="1" applyProtection="1">
      <alignment horizontal="right"/>
      <protection locked="0"/>
    </xf>
    <xf numFmtId="4" fontId="0" fillId="0" borderId="12" xfId="0" applyNumberFormat="1" applyBorder="1" applyAlignment="1">
      <alignment horizontal="right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left" wrapText="1" indent="1"/>
    </xf>
    <xf numFmtId="0" fontId="2" fillId="0" borderId="12" xfId="0" applyFont="1" applyBorder="1" applyAlignment="1">
      <alignment wrapText="1"/>
    </xf>
    <xf numFmtId="165" fontId="2" fillId="0" borderId="12" xfId="0" applyNumberFormat="1" applyFont="1" applyBorder="1"/>
    <xf numFmtId="0" fontId="3" fillId="0" borderId="12" xfId="0" applyFont="1" applyBorder="1" applyAlignment="1">
      <alignment horizontal="left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4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vertical="top" wrapText="1"/>
    </xf>
    <xf numFmtId="0" fontId="42" fillId="0" borderId="12" xfId="0" applyFont="1" applyBorder="1" applyAlignment="1">
      <alignment horizontal="left" wrapText="1" indent="1"/>
    </xf>
    <xf numFmtId="20" fontId="0" fillId="0" borderId="0" xfId="0" applyNumberFormat="1"/>
    <xf numFmtId="0" fontId="3" fillId="0" borderId="0" xfId="0" applyFont="1"/>
    <xf numFmtId="0" fontId="2" fillId="0" borderId="12" xfId="0" applyFont="1" applyFill="1" applyBorder="1" applyAlignment="1">
      <alignment vertical="top" wrapText="1"/>
    </xf>
    <xf numFmtId="0" fontId="3" fillId="0" borderId="12" xfId="0" applyFont="1" applyFill="1" applyBorder="1" applyAlignment="1" applyProtection="1">
      <alignment horizontal="center" wrapText="1"/>
    </xf>
    <xf numFmtId="3" fontId="0" fillId="0" borderId="12" xfId="0" applyNumberFormat="1" applyFill="1" applyBorder="1" applyAlignment="1" applyProtection="1">
      <alignment horizontal="center"/>
    </xf>
    <xf numFmtId="3" fontId="0" fillId="0" borderId="0" xfId="0" applyNumberFormat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4" fontId="0" fillId="0" borderId="0" xfId="0" applyNumberFormat="1" applyFill="1" applyAlignment="1" applyProtection="1">
      <alignment horizontal="righ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4" fontId="0" fillId="0" borderId="0" xfId="0" applyNumberFormat="1" applyFill="1" applyAlignment="1">
      <alignment horizontal="left"/>
    </xf>
    <xf numFmtId="4" fontId="0" fillId="0" borderId="0" xfId="0" applyNumberFormat="1" applyFill="1" applyAlignment="1" applyProtection="1">
      <alignment horizontal="left"/>
    </xf>
    <xf numFmtId="0" fontId="3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65" fontId="2" fillId="0" borderId="12" xfId="0" applyNumberFormat="1" applyFont="1" applyBorder="1" applyAlignment="1">
      <alignment horizontal="left" vertical="top"/>
    </xf>
    <xf numFmtId="165" fontId="2" fillId="0" borderId="12" xfId="0" applyNumberFormat="1" applyFont="1" applyBorder="1" applyAlignment="1" applyProtection="1">
      <alignment horizontal="left"/>
    </xf>
    <xf numFmtId="165" fontId="0" fillId="0" borderId="12" xfId="0" applyNumberFormat="1" applyBorder="1" applyAlignment="1" applyProtection="1">
      <alignment horizontal="left"/>
    </xf>
    <xf numFmtId="165" fontId="2" fillId="0" borderId="12" xfId="0" applyNumberFormat="1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165" fontId="2" fillId="0" borderId="12" xfId="0" applyNumberFormat="1" applyFont="1" applyFill="1" applyBorder="1" applyAlignment="1" applyProtection="1">
      <alignment horizontal="left" vertical="top"/>
    </xf>
    <xf numFmtId="0" fontId="0" fillId="0" borderId="0" xfId="0" applyNumberForma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0" xfId="0" applyNumberFormat="1" applyFont="1" applyFill="1" applyAlignment="1">
      <alignment horizontal="left"/>
    </xf>
    <xf numFmtId="7" fontId="41" fillId="24" borderId="14" xfId="1" applyNumberFormat="1" applyFont="1" applyBorder="1" applyAlignment="1" applyProtection="1">
      <alignment horizontal="center"/>
    </xf>
    <xf numFmtId="0" fontId="41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7" xr:uid="{A7DBD512-3C37-4E77-9B38-4C44760B3009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Percent 2" xfId="118" xr:uid="{C2AF98CC-2C8A-4AA1-92EF-4B06A2AA4582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79"/>
  <sheetViews>
    <sheetView showGridLines="0" tabSelected="1" view="pageBreakPreview" zoomScale="115" zoomScaleNormal="100" zoomScaleSheetLayoutView="115" workbookViewId="0">
      <selection activeCell="F7" sqref="F7"/>
    </sheetView>
  </sheetViews>
  <sheetFormatPr defaultRowHeight="12.9" x14ac:dyDescent="0.2"/>
  <cols>
    <col min="1" max="1" width="5.75" style="18" customWidth="1"/>
    <col min="2" max="2" width="31.125" style="18" customWidth="1"/>
    <col min="3" max="3" width="13.375" style="16" customWidth="1"/>
    <col min="4" max="4" width="13.75" style="16" customWidth="1"/>
    <col min="5" max="5" width="10.75" style="9" customWidth="1"/>
    <col min="6" max="6" width="12.375" style="1" customWidth="1"/>
    <col min="7" max="7" width="13.875" style="1" customWidth="1"/>
  </cols>
  <sheetData>
    <row r="1" spans="1:7" x14ac:dyDescent="0.2">
      <c r="A1" s="93"/>
      <c r="B1" s="93"/>
      <c r="C1" s="92" t="s">
        <v>47</v>
      </c>
      <c r="D1" s="92"/>
      <c r="E1" s="76"/>
      <c r="F1" s="77"/>
      <c r="G1" s="78"/>
    </row>
    <row r="2" spans="1:7" x14ac:dyDescent="0.2">
      <c r="A2" s="91"/>
      <c r="B2" s="91"/>
      <c r="C2" s="79" t="s">
        <v>11</v>
      </c>
      <c r="D2" s="80"/>
      <c r="E2" s="76"/>
      <c r="F2" s="81"/>
      <c r="G2" s="82"/>
    </row>
    <row r="3" spans="1:7" x14ac:dyDescent="0.2">
      <c r="A3" s="94"/>
      <c r="B3" s="91"/>
      <c r="C3" s="83"/>
      <c r="D3" s="84"/>
      <c r="E3" s="76"/>
      <c r="F3" s="81"/>
      <c r="G3" s="82"/>
    </row>
    <row r="4" spans="1:7" x14ac:dyDescent="0.2">
      <c r="A4" s="18" t="s">
        <v>10</v>
      </c>
      <c r="F4" s="2"/>
      <c r="G4" s="7"/>
    </row>
    <row r="5" spans="1:7" ht="21.75" x14ac:dyDescent="0.2">
      <c r="A5" s="11" t="s">
        <v>0</v>
      </c>
      <c r="B5" s="11" t="s">
        <v>1</v>
      </c>
      <c r="C5" s="12" t="s">
        <v>9</v>
      </c>
      <c r="D5" s="12" t="s">
        <v>3</v>
      </c>
      <c r="E5" s="13" t="s">
        <v>2</v>
      </c>
      <c r="F5" s="14" t="s">
        <v>4</v>
      </c>
      <c r="G5" s="15" t="s">
        <v>5</v>
      </c>
    </row>
    <row r="6" spans="1:7" x14ac:dyDescent="0.2">
      <c r="A6" s="22"/>
      <c r="B6" s="23"/>
      <c r="C6" s="24"/>
      <c r="D6" s="25"/>
      <c r="E6" s="26"/>
      <c r="F6" s="28"/>
      <c r="G6" s="28"/>
    </row>
    <row r="7" spans="1:7" ht="13.6" x14ac:dyDescent="0.2">
      <c r="A7" s="85">
        <v>1</v>
      </c>
      <c r="B7" s="19" t="s">
        <v>12</v>
      </c>
      <c r="C7" s="21" t="s">
        <v>24</v>
      </c>
      <c r="D7" s="20" t="s">
        <v>13</v>
      </c>
      <c r="E7" s="20">
        <v>1</v>
      </c>
      <c r="F7" s="29"/>
      <c r="G7" s="30">
        <f t="shared" ref="G7" si="0">ROUND(E7*F7,2)</f>
        <v>0</v>
      </c>
    </row>
    <row r="8" spans="1:7" ht="13.6" x14ac:dyDescent="0.2">
      <c r="A8" s="85"/>
      <c r="B8" s="19"/>
      <c r="C8" s="20"/>
      <c r="D8" s="20"/>
      <c r="E8" s="20"/>
      <c r="F8" s="28"/>
      <c r="G8" s="30"/>
    </row>
    <row r="9" spans="1:7" ht="13.6" x14ac:dyDescent="0.25">
      <c r="A9" s="86">
        <v>2</v>
      </c>
      <c r="B9" s="33" t="s">
        <v>18</v>
      </c>
      <c r="C9" s="25" t="s">
        <v>22</v>
      </c>
      <c r="D9" s="25"/>
      <c r="E9" s="26"/>
      <c r="F9" s="28"/>
      <c r="G9" s="28"/>
    </row>
    <row r="10" spans="1:7" ht="25.85" x14ac:dyDescent="0.2">
      <c r="A10" s="87"/>
      <c r="B10" s="35" t="s">
        <v>38</v>
      </c>
      <c r="C10" s="24"/>
      <c r="D10" s="20" t="s">
        <v>13</v>
      </c>
      <c r="E10" s="26">
        <v>1</v>
      </c>
      <c r="F10" s="29"/>
      <c r="G10" s="30">
        <f t="shared" ref="G10:G14" si="1">ROUND(E10*F10,2)</f>
        <v>0</v>
      </c>
    </row>
    <row r="11" spans="1:7" ht="25.85" x14ac:dyDescent="0.2">
      <c r="A11" s="87"/>
      <c r="B11" s="35" t="s">
        <v>39</v>
      </c>
      <c r="C11" s="24"/>
      <c r="D11" s="20" t="s">
        <v>13</v>
      </c>
      <c r="E11" s="26">
        <v>1</v>
      </c>
      <c r="F11" s="29"/>
      <c r="G11" s="30">
        <f t="shared" si="1"/>
        <v>0</v>
      </c>
    </row>
    <row r="12" spans="1:7" ht="25.85" x14ac:dyDescent="0.2">
      <c r="A12" s="87"/>
      <c r="B12" s="35" t="s">
        <v>40</v>
      </c>
      <c r="C12" s="24"/>
      <c r="D12" s="20" t="s">
        <v>13</v>
      </c>
      <c r="E12" s="26">
        <v>1</v>
      </c>
      <c r="F12" s="29"/>
      <c r="G12" s="30">
        <f t="shared" si="1"/>
        <v>0</v>
      </c>
    </row>
    <row r="13" spans="1:7" ht="29.9" x14ac:dyDescent="0.2">
      <c r="A13" s="87"/>
      <c r="B13" s="65" t="s">
        <v>41</v>
      </c>
      <c r="C13" s="24"/>
      <c r="D13" s="20" t="s">
        <v>13</v>
      </c>
      <c r="E13" s="26">
        <v>1</v>
      </c>
      <c r="F13" s="29"/>
      <c r="G13" s="30">
        <f t="shared" si="1"/>
        <v>0</v>
      </c>
    </row>
    <row r="14" spans="1:7" ht="25.85" x14ac:dyDescent="0.2">
      <c r="A14" s="87"/>
      <c r="B14" s="35" t="s">
        <v>42</v>
      </c>
      <c r="C14" s="24"/>
      <c r="D14" s="20" t="s">
        <v>13</v>
      </c>
      <c r="E14" s="26">
        <v>1</v>
      </c>
      <c r="F14" s="29"/>
      <c r="G14" s="30">
        <f t="shared" si="1"/>
        <v>0</v>
      </c>
    </row>
    <row r="15" spans="1:7" ht="13.6" x14ac:dyDescent="0.2">
      <c r="A15" s="85"/>
      <c r="B15" s="19"/>
      <c r="C15" s="20"/>
      <c r="D15" s="20"/>
      <c r="E15" s="20"/>
      <c r="F15" s="28"/>
      <c r="G15" s="30"/>
    </row>
    <row r="16" spans="1:7" ht="13.6" x14ac:dyDescent="0.2">
      <c r="A16" s="85">
        <v>3</v>
      </c>
      <c r="B16" s="19" t="s">
        <v>14</v>
      </c>
      <c r="C16" s="20" t="s">
        <v>31</v>
      </c>
      <c r="D16" s="20"/>
      <c r="E16" s="20"/>
      <c r="F16" s="28"/>
      <c r="G16" s="30"/>
    </row>
    <row r="17" spans="1:10" x14ac:dyDescent="0.2">
      <c r="A17" s="87"/>
      <c r="B17" s="31" t="s">
        <v>33</v>
      </c>
      <c r="C17" s="24"/>
      <c r="D17" s="25"/>
      <c r="E17" s="26"/>
      <c r="F17" s="28"/>
      <c r="G17" s="28"/>
    </row>
    <row r="18" spans="1:10" x14ac:dyDescent="0.2">
      <c r="A18" s="87"/>
      <c r="B18" s="32" t="s">
        <v>25</v>
      </c>
      <c r="C18" s="24"/>
      <c r="D18" s="25" t="s">
        <v>16</v>
      </c>
      <c r="E18" s="26">
        <v>426</v>
      </c>
      <c r="F18" s="29"/>
      <c r="G18" s="30">
        <f t="shared" ref="G18:G19" si="2">ROUND(E18*F18,2)</f>
        <v>0</v>
      </c>
    </row>
    <row r="19" spans="1:10" x14ac:dyDescent="0.2">
      <c r="A19" s="87"/>
      <c r="B19" s="32" t="s">
        <v>26</v>
      </c>
      <c r="C19" s="24"/>
      <c r="D19" s="25" t="s">
        <v>16</v>
      </c>
      <c r="E19" s="26">
        <v>426</v>
      </c>
      <c r="F19" s="29"/>
      <c r="G19" s="30">
        <f t="shared" si="2"/>
        <v>0</v>
      </c>
    </row>
    <row r="20" spans="1:10" x14ac:dyDescent="0.2">
      <c r="A20" s="87"/>
      <c r="B20" s="23"/>
      <c r="C20" s="24"/>
      <c r="D20" s="25"/>
      <c r="E20" s="26"/>
      <c r="F20" s="28"/>
      <c r="G20" s="28"/>
    </row>
    <row r="21" spans="1:10" ht="13.6" x14ac:dyDescent="0.25">
      <c r="A21" s="86">
        <f>A16+1</f>
        <v>4</v>
      </c>
      <c r="B21" s="33" t="s">
        <v>15</v>
      </c>
      <c r="C21" s="25" t="s">
        <v>31</v>
      </c>
      <c r="D21" s="25"/>
      <c r="E21" s="26"/>
      <c r="F21" s="28"/>
      <c r="G21" s="28"/>
    </row>
    <row r="22" spans="1:10" x14ac:dyDescent="0.2">
      <c r="A22" s="87"/>
      <c r="B22" s="31" t="s">
        <v>33</v>
      </c>
      <c r="C22" s="24"/>
      <c r="D22" s="25"/>
      <c r="E22" s="26"/>
      <c r="F22" s="28"/>
      <c r="G22" s="28"/>
    </row>
    <row r="23" spans="1:10" x14ac:dyDescent="0.2">
      <c r="A23" s="87"/>
      <c r="B23" s="32" t="s">
        <v>34</v>
      </c>
      <c r="C23" s="24"/>
      <c r="D23" s="25" t="s">
        <v>16</v>
      </c>
      <c r="E23" s="26">
        <v>426</v>
      </c>
      <c r="F23" s="29"/>
      <c r="G23" s="30">
        <f t="shared" ref="G23:G26" si="3">ROUND(E23*F23,2)</f>
        <v>0</v>
      </c>
    </row>
    <row r="24" spans="1:10" x14ac:dyDescent="0.2">
      <c r="A24" s="87"/>
      <c r="B24" s="32" t="s">
        <v>27</v>
      </c>
      <c r="C24" s="24"/>
      <c r="D24" s="25" t="s">
        <v>16</v>
      </c>
      <c r="E24" s="26">
        <v>426</v>
      </c>
      <c r="F24" s="29"/>
      <c r="G24" s="30">
        <f t="shared" si="3"/>
        <v>0</v>
      </c>
    </row>
    <row r="25" spans="1:10" x14ac:dyDescent="0.2">
      <c r="A25" s="87"/>
      <c r="B25" s="32" t="s">
        <v>28</v>
      </c>
      <c r="C25" s="24"/>
      <c r="D25" s="25" t="s">
        <v>16</v>
      </c>
      <c r="E25" s="26">
        <v>426</v>
      </c>
      <c r="F25" s="29"/>
      <c r="G25" s="30">
        <f t="shared" si="3"/>
        <v>0</v>
      </c>
    </row>
    <row r="26" spans="1:10" x14ac:dyDescent="0.2">
      <c r="A26" s="87"/>
      <c r="B26" s="32" t="s">
        <v>43</v>
      </c>
      <c r="C26" s="24"/>
      <c r="D26" s="25" t="s">
        <v>16</v>
      </c>
      <c r="E26" s="26">
        <v>426</v>
      </c>
      <c r="F26" s="29"/>
      <c r="G26" s="30">
        <f t="shared" si="3"/>
        <v>0</v>
      </c>
    </row>
    <row r="27" spans="1:10" x14ac:dyDescent="0.2">
      <c r="A27" s="87"/>
      <c r="B27" s="32"/>
      <c r="C27" s="24"/>
      <c r="D27" s="25"/>
      <c r="E27" s="26"/>
      <c r="F27" s="28"/>
      <c r="G27" s="28"/>
    </row>
    <row r="28" spans="1:10" ht="13.6" x14ac:dyDescent="0.25">
      <c r="A28" s="88">
        <f>A21+1</f>
        <v>5</v>
      </c>
      <c r="B28" s="33" t="s">
        <v>17</v>
      </c>
      <c r="C28" s="25" t="s">
        <v>29</v>
      </c>
      <c r="D28" s="25"/>
      <c r="E28" s="26"/>
      <c r="F28" s="28"/>
      <c r="G28" s="28"/>
    </row>
    <row r="29" spans="1:10" ht="25.85" x14ac:dyDescent="0.2">
      <c r="A29" s="89"/>
      <c r="B29" s="35" t="s">
        <v>38</v>
      </c>
      <c r="C29" s="24"/>
      <c r="D29" s="25" t="s">
        <v>16</v>
      </c>
      <c r="E29" s="26">
        <v>155</v>
      </c>
      <c r="F29" s="27"/>
      <c r="G29" s="30">
        <f t="shared" ref="G29:G33" si="4">ROUND(E29*F29,2)</f>
        <v>0</v>
      </c>
    </row>
    <row r="30" spans="1:10" ht="25.85" x14ac:dyDescent="0.2">
      <c r="A30" s="89"/>
      <c r="B30" s="35" t="s">
        <v>39</v>
      </c>
      <c r="C30" s="24"/>
      <c r="D30" s="25" t="s">
        <v>16</v>
      </c>
      <c r="E30" s="26">
        <v>77</v>
      </c>
      <c r="F30" s="27"/>
      <c r="G30" s="30">
        <f t="shared" si="4"/>
        <v>0</v>
      </c>
    </row>
    <row r="31" spans="1:10" ht="25.85" x14ac:dyDescent="0.2">
      <c r="A31" s="89"/>
      <c r="B31" s="35" t="s">
        <v>40</v>
      </c>
      <c r="C31" s="24"/>
      <c r="D31" s="25" t="s">
        <v>16</v>
      </c>
      <c r="E31" s="26">
        <v>90</v>
      </c>
      <c r="F31" s="27"/>
      <c r="G31" s="30">
        <f t="shared" si="4"/>
        <v>0</v>
      </c>
      <c r="J31" s="73"/>
    </row>
    <row r="32" spans="1:10" ht="29.9" x14ac:dyDescent="0.2">
      <c r="A32" s="89"/>
      <c r="B32" s="65" t="s">
        <v>41</v>
      </c>
      <c r="C32" s="24"/>
      <c r="D32" s="25" t="s">
        <v>16</v>
      </c>
      <c r="E32" s="26">
        <v>20</v>
      </c>
      <c r="F32" s="27"/>
      <c r="G32" s="30">
        <f t="shared" si="4"/>
        <v>0</v>
      </c>
    </row>
    <row r="33" spans="1:12" ht="25.85" x14ac:dyDescent="0.2">
      <c r="A33" s="89"/>
      <c r="B33" s="35" t="s">
        <v>42</v>
      </c>
      <c r="C33" s="24"/>
      <c r="D33" s="25" t="s">
        <v>16</v>
      </c>
      <c r="E33" s="26">
        <v>84</v>
      </c>
      <c r="F33" s="27"/>
      <c r="G33" s="30">
        <f t="shared" si="4"/>
        <v>0</v>
      </c>
    </row>
    <row r="34" spans="1:12" x14ac:dyDescent="0.2">
      <c r="A34" s="89"/>
      <c r="B34" s="32"/>
      <c r="C34" s="24"/>
      <c r="D34" s="25"/>
      <c r="E34" s="26"/>
      <c r="F34" s="28"/>
      <c r="G34" s="28"/>
    </row>
    <row r="35" spans="1:12" ht="27.2" x14ac:dyDescent="0.2">
      <c r="A35" s="85">
        <f>A28+1</f>
        <v>6</v>
      </c>
      <c r="B35" s="66" t="s">
        <v>32</v>
      </c>
      <c r="C35" s="25" t="s">
        <v>30</v>
      </c>
      <c r="D35" s="25"/>
      <c r="E35" s="26"/>
      <c r="F35" s="28"/>
      <c r="G35" s="28"/>
    </row>
    <row r="36" spans="1:12" ht="25.85" x14ac:dyDescent="0.2">
      <c r="A36" s="89"/>
      <c r="B36" s="35" t="s">
        <v>38</v>
      </c>
      <c r="C36" s="24"/>
      <c r="D36" s="74"/>
      <c r="E36" s="75"/>
      <c r="F36" s="28"/>
      <c r="G36" s="30"/>
    </row>
    <row r="37" spans="1:12" ht="25.85" x14ac:dyDescent="0.2">
      <c r="A37" s="89"/>
      <c r="B37" s="32" t="s">
        <v>48</v>
      </c>
      <c r="C37" s="24"/>
      <c r="D37" s="25" t="s">
        <v>6</v>
      </c>
      <c r="E37" s="26">
        <v>1</v>
      </c>
      <c r="F37" s="27"/>
      <c r="G37" s="30">
        <f t="shared" ref="G37" si="5">ROUND(E37*F37,2)</f>
        <v>0</v>
      </c>
    </row>
    <row r="38" spans="1:12" ht="25.85" x14ac:dyDescent="0.2">
      <c r="A38" s="87"/>
      <c r="B38" s="35" t="s">
        <v>39</v>
      </c>
      <c r="C38" s="24"/>
      <c r="D38" s="25"/>
      <c r="E38" s="26"/>
      <c r="F38" s="28"/>
      <c r="G38" s="28"/>
    </row>
    <row r="39" spans="1:12" ht="25.85" x14ac:dyDescent="0.2">
      <c r="A39" s="87"/>
      <c r="B39" s="32" t="s">
        <v>45</v>
      </c>
      <c r="C39" s="24"/>
      <c r="D39" s="25" t="s">
        <v>6</v>
      </c>
      <c r="E39" s="26">
        <v>1</v>
      </c>
      <c r="F39" s="27"/>
      <c r="G39" s="30">
        <f t="shared" ref="G39" si="6">ROUND(E39*F39,2)</f>
        <v>0</v>
      </c>
    </row>
    <row r="40" spans="1:12" ht="29.9" x14ac:dyDescent="0.2">
      <c r="A40" s="87"/>
      <c r="B40" s="65" t="s">
        <v>49</v>
      </c>
      <c r="C40" s="24"/>
      <c r="D40" s="25"/>
      <c r="E40" s="26"/>
      <c r="F40" s="28"/>
      <c r="G40" s="28"/>
    </row>
    <row r="41" spans="1:12" ht="25.85" x14ac:dyDescent="0.2">
      <c r="A41" s="87"/>
      <c r="B41" s="32" t="s">
        <v>46</v>
      </c>
      <c r="C41" s="24"/>
      <c r="D41" s="25" t="s">
        <v>6</v>
      </c>
      <c r="E41" s="26">
        <v>1</v>
      </c>
      <c r="F41" s="27"/>
      <c r="G41" s="30">
        <f t="shared" ref="G41" si="7">ROUND(E41*F41,2)</f>
        <v>0</v>
      </c>
    </row>
    <row r="42" spans="1:12" x14ac:dyDescent="0.2">
      <c r="A42" s="87"/>
      <c r="B42" s="35"/>
      <c r="C42" s="24"/>
      <c r="D42" s="25"/>
      <c r="E42" s="26"/>
      <c r="F42" s="28"/>
      <c r="G42" s="28"/>
      <c r="K42" s="69"/>
      <c r="L42" s="69"/>
    </row>
    <row r="43" spans="1:12" ht="13.6" x14ac:dyDescent="0.2">
      <c r="A43" s="90">
        <v>7</v>
      </c>
      <c r="B43" s="70" t="s">
        <v>19</v>
      </c>
      <c r="C43" s="71" t="s">
        <v>29</v>
      </c>
      <c r="D43" s="71" t="s">
        <v>7</v>
      </c>
      <c r="E43" s="72">
        <v>47</v>
      </c>
      <c r="F43" s="27"/>
      <c r="G43" s="30">
        <f t="shared" ref="G43" si="8">ROUND(E43*F43,2)</f>
        <v>0</v>
      </c>
    </row>
    <row r="44" spans="1:12" x14ac:dyDescent="0.2">
      <c r="A44" s="87"/>
      <c r="B44" s="31"/>
      <c r="C44" s="24"/>
      <c r="D44" s="25"/>
      <c r="E44" s="26"/>
      <c r="F44" s="28"/>
      <c r="G44" s="28"/>
    </row>
    <row r="45" spans="1:12" ht="13.6" x14ac:dyDescent="0.25">
      <c r="A45" s="88">
        <f t="shared" ref="A45" si="9">A43+1</f>
        <v>8</v>
      </c>
      <c r="B45" s="33" t="s">
        <v>20</v>
      </c>
      <c r="C45" s="25" t="s">
        <v>44</v>
      </c>
      <c r="D45" s="25"/>
      <c r="E45" s="26"/>
      <c r="F45" s="28"/>
      <c r="G45" s="28"/>
    </row>
    <row r="46" spans="1:12" x14ac:dyDescent="0.2">
      <c r="A46" s="89"/>
      <c r="B46" s="31" t="s">
        <v>35</v>
      </c>
      <c r="C46" s="24"/>
      <c r="D46" s="25"/>
      <c r="E46" s="26"/>
      <c r="F46" s="28"/>
      <c r="G46" s="28"/>
    </row>
    <row r="47" spans="1:12" x14ac:dyDescent="0.2">
      <c r="A47" s="89"/>
      <c r="B47" s="67" t="s">
        <v>36</v>
      </c>
      <c r="C47" s="24"/>
      <c r="D47" s="25" t="s">
        <v>7</v>
      </c>
      <c r="E47" s="26">
        <v>5</v>
      </c>
      <c r="F47" s="27"/>
      <c r="G47" s="30">
        <f t="shared" ref="G47:G48" si="10">ROUND(E47*F47,2)</f>
        <v>0</v>
      </c>
    </row>
    <row r="48" spans="1:12" ht="25.85" x14ac:dyDescent="0.2">
      <c r="A48" s="87"/>
      <c r="B48" s="67" t="s">
        <v>50</v>
      </c>
      <c r="C48" s="24"/>
      <c r="D48" s="25" t="s">
        <v>16</v>
      </c>
      <c r="E48" s="26">
        <v>8</v>
      </c>
      <c r="F48" s="27"/>
      <c r="G48" s="30">
        <f t="shared" si="10"/>
        <v>0</v>
      </c>
    </row>
    <row r="49" spans="1:15" x14ac:dyDescent="0.2">
      <c r="A49" s="87"/>
      <c r="B49" s="67"/>
      <c r="C49" s="24"/>
      <c r="D49" s="25"/>
      <c r="E49" s="26"/>
      <c r="F49" s="28"/>
      <c r="G49" s="28"/>
    </row>
    <row r="50" spans="1:15" ht="27.2" x14ac:dyDescent="0.25">
      <c r="A50" s="85">
        <v>9</v>
      </c>
      <c r="B50" s="33" t="s">
        <v>21</v>
      </c>
      <c r="C50" s="25" t="s">
        <v>44</v>
      </c>
      <c r="D50" s="25"/>
      <c r="E50" s="26"/>
      <c r="F50" s="28"/>
      <c r="G50" s="28"/>
    </row>
    <row r="51" spans="1:15" ht="13.6" x14ac:dyDescent="0.25">
      <c r="A51" s="88"/>
      <c r="B51" s="31" t="s">
        <v>37</v>
      </c>
      <c r="C51" s="24"/>
      <c r="D51" s="25" t="s">
        <v>7</v>
      </c>
      <c r="E51" s="26">
        <v>1</v>
      </c>
      <c r="F51" s="27"/>
      <c r="G51" s="30">
        <f t="shared" ref="G51" si="11">ROUND(E51*F51,2)</f>
        <v>0</v>
      </c>
    </row>
    <row r="52" spans="1:15" ht="14.3" thickBot="1" x14ac:dyDescent="0.3">
      <c r="A52" s="34"/>
      <c r="B52" s="31"/>
      <c r="C52" s="24"/>
      <c r="D52" s="25"/>
      <c r="E52" s="26"/>
      <c r="F52" s="28"/>
      <c r="G52" s="28"/>
    </row>
    <row r="53" spans="1:15" ht="14.3" thickTop="1" x14ac:dyDescent="0.2">
      <c r="A53" s="36"/>
      <c r="B53" s="37"/>
      <c r="C53" s="38"/>
      <c r="D53" s="38"/>
      <c r="E53" s="39"/>
      <c r="F53" s="40"/>
      <c r="G53" s="41"/>
    </row>
    <row r="54" spans="1:15" ht="14.3" x14ac:dyDescent="0.25">
      <c r="A54" s="42" t="s">
        <v>23</v>
      </c>
      <c r="B54" s="45"/>
      <c r="C54" s="46"/>
      <c r="D54" s="43"/>
      <c r="E54" s="44"/>
      <c r="F54" s="95">
        <f>SUM(G6:G52)</f>
        <v>0</v>
      </c>
      <c r="G54" s="96"/>
    </row>
    <row r="55" spans="1:15" ht="13.6" x14ac:dyDescent="0.2">
      <c r="A55" s="47"/>
      <c r="B55" s="48"/>
      <c r="C55" s="49"/>
      <c r="D55" s="49"/>
      <c r="E55" s="50"/>
      <c r="F55" s="51"/>
      <c r="G55" s="48"/>
    </row>
    <row r="56" spans="1:15" x14ac:dyDescent="0.2">
      <c r="A56" s="52"/>
      <c r="B56" s="53"/>
      <c r="C56" s="54"/>
      <c r="D56" s="54"/>
      <c r="E56" s="55"/>
      <c r="F56" s="6"/>
      <c r="G56" s="56"/>
    </row>
    <row r="57" spans="1:15" x14ac:dyDescent="0.2">
      <c r="A57" s="57"/>
      <c r="B57" s="53"/>
      <c r="C57" s="54"/>
      <c r="D57" s="54"/>
      <c r="E57" s="10"/>
      <c r="F57" s="8"/>
      <c r="G57" s="17"/>
    </row>
    <row r="58" spans="1:15" x14ac:dyDescent="0.2">
      <c r="A58" s="57"/>
      <c r="B58" s="53"/>
      <c r="C58" s="54"/>
      <c r="D58" s="54"/>
      <c r="E58" s="97" t="s">
        <v>8</v>
      </c>
      <c r="F58" s="97"/>
      <c r="G58" s="61"/>
    </row>
    <row r="59" spans="1:15" x14ac:dyDescent="0.2">
      <c r="A59" s="58"/>
      <c r="B59" s="59"/>
      <c r="C59" s="60"/>
      <c r="D59" s="60"/>
      <c r="E59" s="62"/>
      <c r="F59" s="63"/>
      <c r="G59" s="64"/>
      <c r="O59" s="68"/>
    </row>
    <row r="61" spans="1:15" ht="13.6" x14ac:dyDescent="0.25">
      <c r="A61" s="3"/>
    </row>
    <row r="62" spans="1:15" x14ac:dyDescent="0.2">
      <c r="A62" s="4"/>
      <c r="B62" s="98"/>
      <c r="C62" s="98"/>
      <c r="D62" s="98"/>
      <c r="E62" s="98"/>
      <c r="F62" s="5"/>
      <c r="G62" s="5"/>
    </row>
    <row r="63" spans="1:15" x14ac:dyDescent="0.2">
      <c r="A63" s="4"/>
      <c r="B63" s="98"/>
      <c r="C63" s="98"/>
      <c r="D63" s="98"/>
      <c r="E63" s="98"/>
      <c r="F63" s="5"/>
      <c r="G63" s="5"/>
    </row>
    <row r="64" spans="1:15" x14ac:dyDescent="0.2">
      <c r="A64" s="4"/>
      <c r="B64" s="98"/>
      <c r="C64" s="98"/>
      <c r="D64" s="98"/>
      <c r="E64" s="98"/>
      <c r="F64" s="5"/>
      <c r="G64" s="5"/>
    </row>
    <row r="65" spans="1:7" x14ac:dyDescent="0.2">
      <c r="A65" s="4"/>
      <c r="B65" s="98"/>
      <c r="C65" s="98"/>
      <c r="D65" s="98"/>
      <c r="E65" s="98"/>
      <c r="F65" s="5"/>
      <c r="G65" s="5"/>
    </row>
    <row r="66" spans="1:7" x14ac:dyDescent="0.2">
      <c r="A66" s="4"/>
      <c r="B66" s="98"/>
      <c r="C66" s="98"/>
      <c r="D66" s="98"/>
      <c r="E66" s="98"/>
      <c r="F66" s="5"/>
      <c r="G66" s="5"/>
    </row>
    <row r="67" spans="1:7" x14ac:dyDescent="0.2">
      <c r="A67" s="4"/>
      <c r="B67" s="98"/>
      <c r="C67" s="98"/>
      <c r="D67" s="98"/>
      <c r="E67" s="98"/>
      <c r="F67" s="5"/>
      <c r="G67" s="5"/>
    </row>
    <row r="68" spans="1:7" x14ac:dyDescent="0.2">
      <c r="A68" s="4"/>
      <c r="B68" s="98"/>
      <c r="C68" s="98"/>
      <c r="D68" s="98"/>
      <c r="E68" s="98"/>
      <c r="F68" s="5"/>
      <c r="G68" s="5"/>
    </row>
    <row r="69" spans="1:7" x14ac:dyDescent="0.2">
      <c r="A69" s="4"/>
      <c r="B69" s="98"/>
      <c r="C69" s="98"/>
      <c r="D69" s="98"/>
      <c r="E69" s="98"/>
      <c r="F69" s="5"/>
      <c r="G69" s="5"/>
    </row>
    <row r="70" spans="1:7" x14ac:dyDescent="0.2">
      <c r="A70" s="4"/>
      <c r="B70" s="98"/>
      <c r="C70" s="98"/>
      <c r="D70" s="98"/>
      <c r="E70" s="98"/>
      <c r="F70" s="5"/>
      <c r="G70" s="5"/>
    </row>
    <row r="71" spans="1:7" x14ac:dyDescent="0.2">
      <c r="A71" s="4"/>
      <c r="B71" s="98"/>
      <c r="C71" s="98"/>
      <c r="D71" s="98"/>
      <c r="E71" s="98"/>
      <c r="F71" s="5"/>
      <c r="G71" s="5"/>
    </row>
    <row r="72" spans="1:7" x14ac:dyDescent="0.2">
      <c r="A72" s="4"/>
      <c r="B72" s="98"/>
      <c r="C72" s="98"/>
      <c r="D72" s="98"/>
      <c r="E72" s="98"/>
      <c r="F72" s="5"/>
      <c r="G72" s="5"/>
    </row>
    <row r="73" spans="1:7" x14ac:dyDescent="0.2">
      <c r="A73" s="4"/>
      <c r="B73" s="98"/>
      <c r="C73" s="98"/>
      <c r="D73" s="98"/>
      <c r="E73" s="98"/>
      <c r="F73" s="5"/>
      <c r="G73" s="5"/>
    </row>
    <row r="74" spans="1:7" x14ac:dyDescent="0.2">
      <c r="A74" s="4"/>
      <c r="B74" s="98"/>
      <c r="C74" s="98"/>
      <c r="D74" s="98"/>
      <c r="E74" s="98"/>
      <c r="F74" s="5"/>
      <c r="G74" s="5"/>
    </row>
    <row r="75" spans="1:7" x14ac:dyDescent="0.2">
      <c r="A75" s="4"/>
      <c r="B75" s="98"/>
      <c r="C75" s="98"/>
      <c r="D75" s="98"/>
      <c r="E75" s="98"/>
      <c r="F75" s="5"/>
      <c r="G75" s="5"/>
    </row>
    <row r="76" spans="1:7" x14ac:dyDescent="0.2">
      <c r="A76" s="4"/>
      <c r="B76" s="98"/>
      <c r="C76" s="98"/>
      <c r="D76" s="98"/>
      <c r="E76" s="98"/>
      <c r="F76" s="5"/>
      <c r="G76" s="5"/>
    </row>
    <row r="77" spans="1:7" x14ac:dyDescent="0.2">
      <c r="A77" s="4"/>
      <c r="B77" s="98"/>
      <c r="C77" s="98"/>
      <c r="D77" s="98"/>
      <c r="E77" s="98"/>
      <c r="F77" s="5"/>
      <c r="G77" s="5"/>
    </row>
    <row r="78" spans="1:7" x14ac:dyDescent="0.2">
      <c r="A78" s="4"/>
      <c r="B78" s="98"/>
      <c r="C78" s="98"/>
      <c r="D78" s="98"/>
      <c r="E78" s="98"/>
      <c r="F78" s="5"/>
      <c r="G78" s="5"/>
    </row>
    <row r="79" spans="1:7" x14ac:dyDescent="0.2">
      <c r="A79" s="4"/>
      <c r="B79" s="98"/>
      <c r="C79" s="98"/>
      <c r="D79" s="98"/>
      <c r="E79" s="98"/>
      <c r="F79" s="5"/>
      <c r="G79" s="5"/>
    </row>
  </sheetData>
  <sheetProtection algorithmName="SHA-512" hashValue="kowwx5pAr4qUqt95+xZKfFtm4SCuikqcuoOOd4OCihWdbbAenFHWw4pq2IrA/XLcaCwxJQSyUBhrS5+9Ds6Jcg==" saltValue="GDEP0LhToHEgI5U92W3YoQ==" spinCount="100000" sheet="1" selectLockedCells="1"/>
  <mergeCells count="24">
    <mergeCell ref="B79:E79"/>
    <mergeCell ref="B72:E72"/>
    <mergeCell ref="B73:E73"/>
    <mergeCell ref="B76:E76"/>
    <mergeCell ref="B77:E77"/>
    <mergeCell ref="B75:E75"/>
    <mergeCell ref="B74:E74"/>
    <mergeCell ref="E58:F58"/>
    <mergeCell ref="B62:E62"/>
    <mergeCell ref="B70:E70"/>
    <mergeCell ref="B78:E78"/>
    <mergeCell ref="B71:E71"/>
    <mergeCell ref="B66:E66"/>
    <mergeCell ref="B67:E67"/>
    <mergeCell ref="B68:E68"/>
    <mergeCell ref="B69:E69"/>
    <mergeCell ref="B63:E63"/>
    <mergeCell ref="B64:E64"/>
    <mergeCell ref="B65:E65"/>
    <mergeCell ref="A2:B2"/>
    <mergeCell ref="C1:D1"/>
    <mergeCell ref="A1:B1"/>
    <mergeCell ref="A3:B3"/>
    <mergeCell ref="F54:G5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2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 600-2023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Shiells, Glenda</cp:lastModifiedBy>
  <cp:lastPrinted>2023-10-03T14:39:55Z</cp:lastPrinted>
  <dcterms:created xsi:type="dcterms:W3CDTF">1999-10-18T14:40:40Z</dcterms:created>
  <dcterms:modified xsi:type="dcterms:W3CDTF">2023-10-03T15:04:19Z</dcterms:modified>
</cp:coreProperties>
</file>