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4"/>
  <workbookPr codeName="ThisWorkbook" defaultThemeVersion="124226"/>
  <mc:AlternateContent xmlns:mc="http://schemas.openxmlformats.org/markup-compatibility/2006">
    <mc:Choice Requires="x15">
      <x15ac:absPath xmlns:x15ac="http://schemas.microsoft.com/office/spreadsheetml/2010/11/ac" url="W:\TRANSAC\2023\577-2023\WORK IN PROGRESS\WC\"/>
    </mc:Choice>
  </mc:AlternateContent>
  <xr:revisionPtr revIDLastSave="0" documentId="8_{36EC8C35-2BDD-428E-9529-6936FBC02BDA}" xr6:coauthVersionLast="36" xr6:coauthVersionMax="36" xr10:uidLastSave="{00000000-0000-0000-0000-000000000000}"/>
  <bookViews>
    <workbookView xWindow="0" yWindow="0" windowWidth="14700" windowHeight="6495" firstSheet="1" activeTab="1" xr2:uid="{00000000-000D-0000-FFFF-FFFF00000000}"/>
  </bookViews>
  <sheets>
    <sheet name="Instructions" sheetId="10" state="hidden" r:id="rId1"/>
    <sheet name="Unit prices" sheetId="2" r:id="rId2"/>
    <sheet name="Lump Sum Price (with Deductions" sheetId="9" state="hidden" r:id="rId3"/>
    <sheet name="Sheet1" sheetId="7" state="hidden" r:id="rId4"/>
    <sheet name="By Section" sheetId="15" state="hidden" r:id="rId5"/>
    <sheet name="Sample - Unit Prices" sheetId="14" state="hidden" r:id="rId6"/>
    <sheet name="Sample Addendum" sheetId="16" state="hidden" r:id="rId7"/>
    <sheet name="Checking Process" sheetId="12" state="hidden" r:id="rId8"/>
  </sheets>
  <externalReferences>
    <externalReference r:id="rId9"/>
    <externalReference r:id="rId10"/>
    <externalReference r:id="rId11"/>
    <externalReference r:id="rId12"/>
  </externalReferences>
  <definedNames>
    <definedName name="_11TENDER_SUBMISSI" localSheetId="5">'Sample - Unit Prices'!#REF!</definedName>
    <definedName name="_12TENDER_SUBMISSI" localSheetId="4">'[1]FORM B - PRICES'!#REF!</definedName>
    <definedName name="_12TENDER_SUBMISSI" localSheetId="5">'[2]FORM B - PRICES'!#REF!</definedName>
    <definedName name="_12TENDER_SUBMISSI" localSheetId="6">'[3]FORM B; PRICES'!#REF!</definedName>
    <definedName name="_12TENDER_SUBMISSI">'[3]FORM B; PRICES'!#REF!</definedName>
    <definedName name="_1PAGE_1_OF_13" localSheetId="4">'By Section'!#REF!</definedName>
    <definedName name="_1PAGE_1_OF_13" localSheetId="7">[4]Sample!#REF!</definedName>
    <definedName name="_3PAGE_1_OF_13" localSheetId="5">'Sample - Unit Prices'!#REF!</definedName>
    <definedName name="_4PAGE_1_OF_13" localSheetId="4">'[1]FORM B - PRICES'!#REF!</definedName>
    <definedName name="_4PAGE_1_OF_13" localSheetId="5">'[2]FORM B - PRICES'!#REF!</definedName>
    <definedName name="_4PAGE_1_OF_13" localSheetId="6">'[3]FORM B; PRICES'!#REF!</definedName>
    <definedName name="_4PAGE_1_OF_13">'[3]FORM B; PRICES'!#REF!</definedName>
    <definedName name="_5TENDER_NO._181" localSheetId="4">'By Section'!#REF!</definedName>
    <definedName name="_5TENDER_NO._181" localSheetId="7">[4]Sample!#REF!</definedName>
    <definedName name="_7TENDER_NO._181" localSheetId="5">'Sample - Unit Prices'!#REF!</definedName>
    <definedName name="_8TENDER_NO._181" localSheetId="4">'[1]FORM B - PRICES'!#REF!</definedName>
    <definedName name="_8TENDER_NO._181" localSheetId="5">'[2]FORM B - PRICES'!#REF!</definedName>
    <definedName name="_8TENDER_NO._181">'[3]FORM B; PRICES'!#REF!</definedName>
    <definedName name="_9TENDER_SUBMISSI" localSheetId="4">'By Section'!#REF!</definedName>
    <definedName name="_9TENDER_SUBMISSI" localSheetId="7">[4]Sample!#REF!</definedName>
    <definedName name="_xlnm._FilterDatabase" localSheetId="7" hidden="1">'Checking Process'!$A$3:$A$47</definedName>
    <definedName name="_xlnm._FilterDatabase" localSheetId="5" hidden="1">'Sample - Unit Prices'!$B$4:$H$5</definedName>
    <definedName name="_xlnm._FilterDatabase" localSheetId="6" hidden="1">'Sample Addendum'!$A$5:$G$8</definedName>
    <definedName name="_xlnm._FilterDatabase" localSheetId="1" hidden="1">'Unit prices'!$A$5:$G$34</definedName>
    <definedName name="BClean" localSheetId="6">#REF!</definedName>
    <definedName name="BClean">#REF!</definedName>
    <definedName name="ColumnTypes" localSheetId="4">{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7">{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6">{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4">'By Section'!#REF!</definedName>
    <definedName name="HEADER" localSheetId="7">[4]Sample!#REF!</definedName>
    <definedName name="HEADER" localSheetId="5">'Sample - Unit Prices'!#REF!</definedName>
    <definedName name="HEADER">'[3]FORM B; PRICES'!#REF!</definedName>
    <definedName name="_xlnm.Print_Area" localSheetId="4">'By Section'!$A$6:$G$87</definedName>
    <definedName name="_xlnm.Print_Area" localSheetId="7">'Checking Process'!$A$1:$A$51</definedName>
    <definedName name="_xlnm.Print_Area" localSheetId="0">Instructions!$A$1:$A$27</definedName>
    <definedName name="_xlnm.Print_Area" localSheetId="2">'Lump Sum Price (with Deductions'!$A$1:$G$35</definedName>
    <definedName name="_xlnm.Print_Area" localSheetId="5">'Sample - Unit Prices'!$B$1:$H$36</definedName>
    <definedName name="_xlnm.Print_Area" localSheetId="6">'Sample Addendum'!$A$1:$G$16</definedName>
    <definedName name="_xlnm.Print_Area" localSheetId="1">'Unit prices'!$A$1:$G$41</definedName>
    <definedName name="Print_Area_1" localSheetId="2">'Lump Sum Price (with Deductions'!$A$6:$F$26</definedName>
    <definedName name="Print_Area_1" localSheetId="6">'Sample Addendum'!$A$6:$G$36</definedName>
    <definedName name="Print_Area_1">'Unit prices'!$A$6:$G$61</definedName>
    <definedName name="Print_Area_2" localSheetId="2">#REF!</definedName>
    <definedName name="Print_Area_2" localSheetId="6">#REF!</definedName>
    <definedName name="Print_Area_2">#REF!</definedName>
    <definedName name="_xlnm.Print_Titles" localSheetId="4">'By Section'!$1:$5</definedName>
    <definedName name="_xlnm.Print_Titles" localSheetId="2">'Lump Sum Price (with Deductions'!$1:$5</definedName>
    <definedName name="_xlnm.Print_Titles" localSheetId="5">'Sample - Unit Prices'!$1:$5</definedName>
    <definedName name="_xlnm.Print_Titles" localSheetId="6">'Sample Addendum'!$1:$5</definedName>
    <definedName name="_xlnm.Print_Titles" localSheetId="1">'Unit prices'!$1:$5</definedName>
    <definedName name="_xlnm.Print_Titles">#REF!</definedName>
    <definedName name="Sample" localSheetId="6">{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4">'By Section'!#REF!</definedName>
    <definedName name="TEMP" localSheetId="7">[4]Sample!#REF!</definedName>
    <definedName name="TEMP" localSheetId="5">'Sample - Unit Prices'!#REF!</definedName>
    <definedName name="TEMP">'[3]FORM B; PRICES'!#REF!</definedName>
    <definedName name="TESTHEAD" localSheetId="4">'By Section'!#REF!</definedName>
    <definedName name="TESTHEAD" localSheetId="7">[4]Sample!#REF!</definedName>
    <definedName name="TESTHEAD" localSheetId="5">'Sample - Unit Prices'!#REF!</definedName>
    <definedName name="TESTHEAD">'[3]FORM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 localSheetId="4">'By Section'!$A$1:$IU$52</definedName>
    <definedName name="XEVERYTHING" localSheetId="5">'Sample - Unit Prices'!$B$1:$IV$34</definedName>
    <definedName name="XEverything" localSheetId="6">#REF!</definedName>
    <definedName name="XEverything">#REF!</definedName>
    <definedName name="XITEMS" localSheetId="4">'By Section'!$A$7:$IU$52</definedName>
    <definedName name="XITEMS" localSheetId="5">'Sample - Unit Prices'!$B$6:$IV$34</definedName>
    <definedName name="XItems" localSheetId="6">#REF!</definedName>
    <definedName name="XItems">#REF!</definedName>
  </definedNames>
  <calcPr calcId="191028"/>
</workbook>
</file>

<file path=xl/calcChain.xml><?xml version="1.0" encoding="utf-8"?>
<calcChain xmlns="http://schemas.openxmlformats.org/spreadsheetml/2006/main">
  <c r="G8" i="15" l="1"/>
  <c r="G75" i="15"/>
  <c r="G74" i="15"/>
  <c r="G73" i="15"/>
  <c r="G72" i="15"/>
  <c r="G71" i="15"/>
  <c r="G70" i="15"/>
  <c r="G69" i="15"/>
  <c r="G68" i="15"/>
  <c r="G67" i="15"/>
  <c r="G66" i="15"/>
  <c r="G65" i="15"/>
  <c r="G61" i="15"/>
  <c r="G60" i="15"/>
  <c r="G59" i="15"/>
  <c r="G58" i="15"/>
  <c r="G57" i="15"/>
  <c r="G56" i="15"/>
  <c r="G55" i="15"/>
  <c r="G54" i="15"/>
  <c r="G53" i="15"/>
  <c r="G52" i="15"/>
  <c r="G48" i="15"/>
  <c r="G47" i="15"/>
  <c r="G46" i="15"/>
  <c r="G45" i="15"/>
  <c r="G44" i="15"/>
  <c r="G43" i="15"/>
  <c r="G42" i="15"/>
  <c r="G38" i="15"/>
  <c r="G37" i="15"/>
  <c r="G36" i="15"/>
  <c r="G35" i="15"/>
  <c r="G34" i="15"/>
  <c r="G33" i="15"/>
  <c r="G32" i="15"/>
  <c r="G31" i="15"/>
  <c r="G30" i="15"/>
  <c r="G26" i="15"/>
  <c r="G25" i="15"/>
  <c r="G24" i="15"/>
  <c r="G23" i="15"/>
  <c r="G22" i="15"/>
  <c r="G21" i="15"/>
  <c r="G20" i="15"/>
  <c r="G19" i="15"/>
  <c r="G18" i="15"/>
  <c r="G18" i="9" l="1"/>
  <c r="G8" i="16" l="1"/>
  <c r="G7" i="16"/>
  <c r="G6" i="16"/>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G9" i="15"/>
  <c r="G10" i="15"/>
  <c r="G11" i="15"/>
  <c r="G12" i="15"/>
  <c r="G13" i="15"/>
  <c r="G14" i="15"/>
  <c r="G19" i="9"/>
  <c r="G20" i="9"/>
  <c r="G21" i="9"/>
  <c r="G22" i="9"/>
  <c r="G23" i="9"/>
  <c r="G24" i="9"/>
  <c r="G25" i="9"/>
  <c r="G26" i="9"/>
  <c r="G35" i="14" l="1"/>
  <c r="G15" i="15"/>
  <c r="A7" i="16" l="1"/>
  <c r="A8" i="16" s="1"/>
  <c r="F11" i="16"/>
  <c r="G79" i="15" l="1"/>
  <c r="G27" i="15" l="1"/>
  <c r="G62" i="15"/>
  <c r="G83" i="15" s="1"/>
  <c r="G76" i="15"/>
  <c r="G84" i="15" s="1"/>
  <c r="G49" i="15"/>
  <c r="G82" i="15" s="1"/>
  <c r="G39" i="15"/>
  <c r="A66" i="15"/>
  <c r="A67" i="15" s="1"/>
  <c r="A68" i="15" s="1"/>
  <c r="A69" i="15" s="1"/>
  <c r="A70" i="15" s="1"/>
  <c r="A71" i="15" s="1"/>
  <c r="A72" i="15" s="1"/>
  <c r="A73" i="15" s="1"/>
  <c r="A74" i="15" s="1"/>
  <c r="A75" i="15" s="1"/>
  <c r="A53" i="15"/>
  <c r="A54" i="15" s="1"/>
  <c r="A55" i="15" s="1"/>
  <c r="A56" i="15" s="1"/>
  <c r="A57" i="15" s="1"/>
  <c r="A58" i="15" s="1"/>
  <c r="A59" i="15" s="1"/>
  <c r="A60" i="15" s="1"/>
  <c r="A61" i="15" s="1"/>
  <c r="A43" i="15"/>
  <c r="A44" i="15" s="1"/>
  <c r="A45" i="15" s="1"/>
  <c r="A46" i="15" s="1"/>
  <c r="A47" i="15" s="1"/>
  <c r="A48" i="15" s="1"/>
  <c r="A31" i="15"/>
  <c r="A32" i="15" s="1"/>
  <c r="A33" i="15" s="1"/>
  <c r="A34" i="15" s="1"/>
  <c r="A35" i="15" s="1"/>
  <c r="A36" i="15" s="1"/>
  <c r="A37" i="15" s="1"/>
  <c r="A38" i="15" s="1"/>
  <c r="A19" i="15"/>
  <c r="A20" i="15" s="1"/>
  <c r="A21" i="15" s="1"/>
  <c r="A22" i="15" s="1"/>
  <c r="A23" i="15" s="1"/>
  <c r="A24" i="15" s="1"/>
  <c r="A25" i="15" s="1"/>
  <c r="A26" i="15" s="1"/>
  <c r="A9" i="15"/>
  <c r="A10" i="15" s="1"/>
  <c r="A11" i="15" s="1"/>
  <c r="A12" i="15" s="1"/>
  <c r="A13" i="15" s="1"/>
  <c r="A14" i="15" s="1"/>
  <c r="A7" i="2"/>
  <c r="B84" i="15" l="1"/>
  <c r="B83" i="15"/>
  <c r="B82" i="15"/>
  <c r="A83" i="15"/>
  <c r="A82" i="15"/>
  <c r="A84" i="15"/>
  <c r="G80" i="15"/>
  <c r="G81" i="15"/>
  <c r="A76" i="15"/>
  <c r="A79" i="15"/>
  <c r="B79" i="15"/>
  <c r="A80" i="15"/>
  <c r="B80" i="15"/>
  <c r="A81" i="15"/>
  <c r="B81" i="15"/>
  <c r="F86" i="15" l="1"/>
  <c r="E10" i="9" l="1"/>
  <c r="A19" i="9" l="1"/>
  <c r="A20" i="9" s="1"/>
  <c r="A21" i="9" s="1"/>
  <c r="A22" i="9" s="1"/>
  <c r="A23" i="9" s="1"/>
  <c r="A24" i="9" s="1"/>
  <c r="A25" i="9" s="1"/>
  <c r="A26" i="9" s="1"/>
  <c r="A7" i="9"/>
  <c r="A8" i="2" l="1"/>
  <c r="A9" i="2" s="1"/>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1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00000000-0006-0000-0100-000002000000}">
      <text>
        <r>
          <rPr>
            <sz val="9"/>
            <color indexed="81"/>
            <rFont val="Tahoma"/>
            <family val="2"/>
          </rPr>
          <t xml:space="preserve">For Tenders with Budgets enter here.  Format is 
</t>
        </r>
        <r>
          <rPr>
            <b/>
            <sz val="9"/>
            <color indexed="81"/>
            <rFont val="Tahoma"/>
            <family val="2"/>
          </rPr>
          <t>BUDGET: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2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Pheifer, Henly</author>
  </authors>
  <commentList>
    <comment ref="C2" authorId="0" shapeId="0" xr:uid="{00000000-0006-0000-0200-000001000000}">
      <text>
        <r>
          <rPr>
            <sz val="9"/>
            <color indexed="81"/>
            <rFont val="Tahoma"/>
            <family val="2"/>
          </rPr>
          <t xml:space="preserve">Insert reference to See </t>
        </r>
        <r>
          <rPr>
            <b/>
            <sz val="9"/>
            <color indexed="81"/>
            <rFont val="Tahoma"/>
            <family val="2"/>
          </rPr>
          <t>"Prices"</t>
        </r>
        <r>
          <rPr>
            <sz val="9"/>
            <color indexed="81"/>
            <rFont val="Tahoma"/>
            <family val="2"/>
          </rPr>
          <t xml:space="preserve"> clause from the "</t>
        </r>
        <r>
          <rPr>
            <b/>
            <sz val="9"/>
            <color indexed="81"/>
            <rFont val="Tahoma"/>
            <family val="2"/>
          </rPr>
          <t>Bidding Procedures"</t>
        </r>
        <r>
          <rPr>
            <sz val="9"/>
            <color indexed="81"/>
            <rFont val="Tahoma"/>
            <family val="2"/>
          </rPr>
          <t xml:space="preserve">. Also Revise the Header by inserting Tender # and revising the Tender version number to match the Tender template used.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9A1A6080-46BC-4DDD-BE0C-72EF1AE31FC3}">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F6930F8E-D1FF-4A55-BC7D-45E6846483E2}">
      <text>
        <r>
          <rPr>
            <sz val="9"/>
            <color indexed="81"/>
            <rFont val="Tahoma"/>
            <family val="2"/>
          </rPr>
          <t xml:space="preserve">For RFPs with Budgets enter here.  Format is 
</t>
        </r>
        <r>
          <rPr>
            <b/>
            <sz val="9"/>
            <color indexed="81"/>
            <rFont val="Tahoma"/>
            <family val="2"/>
          </rPr>
          <t>BUDGET: $###.###.##</t>
        </r>
      </text>
    </comment>
    <comment ref="A11" authorId="0" shapeId="0" xr:uid="{6A70E60A-8ECF-4167-8DD5-AED9F1844CC9}">
      <text>
        <r>
          <rPr>
            <b/>
            <sz val="9"/>
            <color indexed="81"/>
            <rFont val="Tahoma"/>
            <family val="2"/>
          </rPr>
          <t xml:space="preserve">Remove </t>
        </r>
        <r>
          <rPr>
            <sz val="9"/>
            <color indexed="81"/>
            <rFont val="Tahoma"/>
            <family val="2"/>
          </rPr>
          <t>Total Bid Price rows if using Lump sum.</t>
        </r>
        <r>
          <rPr>
            <sz val="9"/>
            <color indexed="81"/>
            <rFont val="Tahoma"/>
            <family val="2"/>
          </rPr>
          <t xml:space="preserve">
</t>
        </r>
      </text>
    </comment>
  </commentList>
</comments>
</file>

<file path=xl/sharedStrings.xml><?xml version="1.0" encoding="utf-8"?>
<sst xmlns="http://schemas.openxmlformats.org/spreadsheetml/2006/main" count="465" uniqueCount="215">
  <si>
    <t xml:space="preserve">Instructions </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</si>
  <si>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</si>
  <si>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Steps</t>
  </si>
  <si>
    <t>Sheet Setup</t>
  </si>
  <si>
    <t>1.  Delete any unused rows.</t>
  </si>
  <si>
    <t>2.  Format the unit price and amount cells for currency and 2 decimal places.  The approx. quantity column is formatted for 0 decimal places, re-format the decimal places for cells in this column if fractions of a unit are required.</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</si>
  <si>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</si>
  <si>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 xml:space="preserve">4. For Form B's with subtotals, apply a formulas to Sum all Amounts for that Subtotal.   Use the AutoSum function on the Home tab or method most appropriate for the user. </t>
  </si>
  <si>
    <t xml:space="preserve">5.  Repeat formulas for Amounts and Subtotal for each section as required. </t>
  </si>
  <si>
    <t>Protecting Cells</t>
  </si>
  <si>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</si>
  <si>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</si>
  <si>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</si>
  <si>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File Name</t>
  </si>
  <si>
    <t>The following naming convention must be used   -  ####-YYYY_Form_B-Prices.xlsx</t>
  </si>
  <si>
    <t>Help</t>
  </si>
  <si>
    <t xml:space="preserve">Contact the contracts officer if you have any questions with the templates. </t>
  </si>
  <si>
    <t>FORM B:PRICES</t>
  </si>
  <si>
    <t>(See "Prices" clause in tender document)</t>
  </si>
  <si>
    <t>UNIT PRICES</t>
  </si>
  <si>
    <t>Item</t>
  </si>
  <si>
    <t>Description</t>
  </si>
  <si>
    <t>Spec.
Ref</t>
  </si>
  <si>
    <t>Unit</t>
  </si>
  <si>
    <t>Approximate Quantity</t>
  </si>
  <si>
    <t>Unit Price</t>
  </si>
  <si>
    <t>Amount</t>
  </si>
  <si>
    <t>each</t>
  </si>
  <si>
    <t>Name of Bidder</t>
  </si>
  <si>
    <t>(See "Prices" clause in Tender document)</t>
  </si>
  <si>
    <t>LS</t>
  </si>
  <si>
    <t>Applicable MRST (PST)</t>
  </si>
  <si>
    <t>TOTAL BID PRICE (GST extra) (in numbers)  $</t>
  </si>
  <si>
    <t>SEPARATE PRICES TO BE DEDUCTED FROM LUMP SUM PRICE</t>
  </si>
  <si>
    <t>FORM B: PRICES</t>
  </si>
  <si>
    <t>ITEM</t>
  </si>
  <si>
    <t>DESCRIPTION</t>
  </si>
  <si>
    <t>SPEC.</t>
  </si>
  <si>
    <t>UNIT</t>
  </si>
  <si>
    <t>APPROX.</t>
  </si>
  <si>
    <t>UNIT PRICE</t>
  </si>
  <si>
    <t>AMOUNT</t>
  </si>
  <si>
    <t>REF.</t>
  </si>
  <si>
    <t>QUANTITY</t>
  </si>
  <si>
    <t>Section A</t>
  </si>
  <si>
    <t>A</t>
  </si>
  <si>
    <t xml:space="preserve">(INSERT TYPE OF Goods or Services) </t>
  </si>
  <si>
    <t>Subtotal:</t>
  </si>
  <si>
    <t>Section B</t>
  </si>
  <si>
    <t>B</t>
  </si>
  <si>
    <t>Section C</t>
  </si>
  <si>
    <t>C</t>
  </si>
  <si>
    <t>Section D</t>
  </si>
  <si>
    <t>D</t>
  </si>
  <si>
    <t>Section E</t>
  </si>
  <si>
    <t>E</t>
  </si>
  <si>
    <t>Section F</t>
  </si>
  <si>
    <t>F</t>
  </si>
  <si>
    <t>SUMMARY</t>
  </si>
  <si>
    <t>Section Subtotal</t>
  </si>
  <si>
    <t xml:space="preserve">TOTAL BID PRICE (GST extra)                                                                              (in figures)                                             </t>
  </si>
  <si>
    <t>(SEE B9)</t>
  </si>
  <si>
    <t>CODE</t>
  </si>
  <si>
    <t>A003</t>
  </si>
  <si>
    <t>Gröf</t>
  </si>
  <si>
    <t>CW 3110-R19      E14</t>
  </si>
  <si>
    <t>m³</t>
  </si>
  <si>
    <t>Vatnsgröf</t>
  </si>
  <si>
    <t>E15</t>
  </si>
  <si>
    <t>hours</t>
  </si>
  <si>
    <t>A004</t>
  </si>
  <si>
    <t>Samsvörun í undirflokki</t>
  </si>
  <si>
    <t>CW 3110-R19</t>
  </si>
  <si>
    <t>m²</t>
  </si>
  <si>
    <t>A010</t>
  </si>
  <si>
    <t>Afla og setja grunn námsefni</t>
  </si>
  <si>
    <t>A012</t>
  </si>
  <si>
    <t>Flokkun Boulevards</t>
  </si>
  <si>
    <t>A022</t>
  </si>
  <si>
    <t>Aðskilnaður Geotextile Efni</t>
  </si>
  <si>
    <t xml:space="preserve">CW 3130-R4 </t>
  </si>
  <si>
    <t>A022A</t>
  </si>
  <si>
    <t>Framboð og setja Geogrid</t>
  </si>
  <si>
    <t>CW 3135-R1</t>
  </si>
  <si>
    <t>B099</t>
  </si>
  <si>
    <t>25 M vansköpuð stífla</t>
  </si>
  <si>
    <t/>
  </si>
  <si>
    <t>B199</t>
  </si>
  <si>
    <t>Framkvæmdir við malbikaplötur</t>
  </si>
  <si>
    <t xml:space="preserve">CW 3410-R11 </t>
  </si>
  <si>
    <t>B219</t>
  </si>
  <si>
    <t>Skynjanleg viðvörun yfirborðsflísar</t>
  </si>
  <si>
    <t>CW 3326-R3</t>
  </si>
  <si>
    <t>Fjarlægja og bjarga núverandi kostnaðarhámarki</t>
  </si>
  <si>
    <t>E12</t>
  </si>
  <si>
    <t>Fjarlægðu núverandi bollards</t>
  </si>
  <si>
    <t>E19</t>
  </si>
  <si>
    <t>C007</t>
  </si>
  <si>
    <t>Framkvæmdir við 230 mm steinsteypu (steinsteypa) (slipform)</t>
  </si>
  <si>
    <t>C008</t>
  </si>
  <si>
    <t>Framkvæmdir við 200 mm steinsteypu (styrkt)</t>
  </si>
  <si>
    <t>C014</t>
  </si>
  <si>
    <t>Bygging á steinsteypu miðlægt plötum</t>
  </si>
  <si>
    <t>SD-227A</t>
  </si>
  <si>
    <t>C015</t>
  </si>
  <si>
    <t>Framkvæmdir við monolithic steinsteypu miðlungs plötum</t>
  </si>
  <si>
    <t>SD-226A</t>
  </si>
  <si>
    <t>E004</t>
  </si>
  <si>
    <t>Afli Basin SD-024, 1200 mm djúpt</t>
  </si>
  <si>
    <t>CW 2130-R12     E18</t>
  </si>
  <si>
    <t>Afli Basin SD-024, 1800 mm djúpt</t>
  </si>
  <si>
    <t>Afli Basin SD-024, 1800 mm djúpt c / w 100mm útflæði Takmörkun</t>
  </si>
  <si>
    <t>E22</t>
  </si>
  <si>
    <t>E005</t>
  </si>
  <si>
    <t>Afli Basin SD-025, 1800 mm djúpt</t>
  </si>
  <si>
    <t>E23</t>
  </si>
  <si>
    <t>E046</t>
  </si>
  <si>
    <t>Flutningur á núverandi gróðurnum</t>
  </si>
  <si>
    <t>CW 2130-R12</t>
  </si>
  <si>
    <t>F001</t>
  </si>
  <si>
    <t>Aðlögun gróðurgrindar / Manholes ramma</t>
  </si>
  <si>
    <t>CW 3210-R7</t>
  </si>
  <si>
    <t>F011</t>
  </si>
  <si>
    <t>Aðlögun á burðarstöðvum</t>
  </si>
  <si>
    <t>Patching núverandi manholes</t>
  </si>
  <si>
    <t>vert. m</t>
  </si>
  <si>
    <t>Skipta um núverandi götum eða gróðurhúsalofttegundum</t>
  </si>
  <si>
    <t>F028</t>
  </si>
  <si>
    <t>Aðlögun umferðarmerkisþjónustu ramma</t>
  </si>
  <si>
    <t>G001</t>
  </si>
  <si>
    <t>Sodding</t>
  </si>
  <si>
    <t>CW 3510-R9</t>
  </si>
  <si>
    <t>m2</t>
  </si>
  <si>
    <t>G002</t>
  </si>
  <si>
    <t> breidd &lt;600 mm</t>
  </si>
  <si>
    <t>G003</t>
  </si>
  <si>
    <t> breidd&gt; eða = 600 mm</t>
  </si>
  <si>
    <r>
      <t xml:space="preserve">FORM B:PRICES </t>
    </r>
    <r>
      <rPr>
        <b/>
        <sz val="10"/>
        <color rgb="FFFF0000"/>
        <rFont val="Arial"/>
        <family val="2"/>
      </rPr>
      <t>(R1)</t>
    </r>
  </si>
  <si>
    <t>(See B8 )</t>
  </si>
  <si>
    <t>Stuff</t>
  </si>
  <si>
    <t>E2.3</t>
  </si>
  <si>
    <t>Stuff 2</t>
  </si>
  <si>
    <t>E2.5</t>
  </si>
  <si>
    <t>New, revised Item</t>
  </si>
  <si>
    <t>E2.6</t>
  </si>
  <si>
    <t>SPEC NOTE: Ensure tax inclusion / exclusion is consistent with Prices clause.</t>
  </si>
  <si>
    <t>TOTAL BID PRICE (GST and MRST extra) (in numbers)</t>
  </si>
  <si>
    <t>How to process an ADDENDUM in the eFormB Excel Templates</t>
  </si>
  <si>
    <t>1.  Save a copy of the Excel version of the Posted eForm_B-Prices document under a new name,  as per the naming convention: ####-YYYY Addendum# R# eForm_B-Prices.</t>
  </si>
  <si>
    <r>
      <t xml:space="preserve">2.  </t>
    </r>
    <r>
      <rPr>
        <b/>
        <sz val="10"/>
        <rFont val="Arial"/>
        <family val="2"/>
      </rPr>
      <t>ADD</t>
    </r>
    <r>
      <rPr>
        <sz val="10"/>
        <rFont val="Arial"/>
        <family val="2"/>
      </rPr>
      <t xml:space="preserve"> Addendum # </t>
    </r>
    <r>
      <rPr>
        <b/>
        <sz val="10"/>
        <rFont val="Arial"/>
        <family val="2"/>
      </rPr>
      <t>AFTER</t>
    </r>
    <r>
      <rPr>
        <sz val="10"/>
        <rFont val="Arial"/>
        <family val="2"/>
      </rPr>
      <t xml:space="preserve"> the RFP/Tender No. as in the sample above.</t>
    </r>
  </si>
  <si>
    <r>
      <t xml:space="preserve">3.  </t>
    </r>
    <r>
      <rPr>
        <b/>
        <sz val="10"/>
        <rFont val="Arial"/>
        <family val="2"/>
      </rPr>
      <t xml:space="preserve">ADD </t>
    </r>
    <r>
      <rPr>
        <sz val="10"/>
        <rFont val="Arial"/>
        <family val="2"/>
      </rPr>
      <t>the Revision number (R#)  in brackets, the # indicating the Revision number of your eBid_Form B Prices.</t>
    </r>
  </si>
  <si>
    <r>
      <t xml:space="preserve">4.  Make your revisions ADD, Delete, Revise rows in the spreadsheet and </t>
    </r>
    <r>
      <rPr>
        <b/>
        <sz val="10"/>
        <rFont val="Arial"/>
        <family val="2"/>
      </rPr>
      <t>Bold</t>
    </r>
    <r>
      <rPr>
        <sz val="10"/>
        <rFont val="Arial"/>
        <family val="2"/>
      </rPr>
      <t xml:space="preserve"> the changes, ensure that you do not lose the formulas (see the instructions tab and checking process tab)</t>
    </r>
  </si>
  <si>
    <t>5.  SAVE your Document.  Rename ####-YYYY_Addendum_R#_eForm_B-Prices</t>
  </si>
  <si>
    <t>Quality Control Checking Process</t>
  </si>
  <si>
    <t>* Save your file before performing quality control procedures. *</t>
  </si>
  <si>
    <t>General</t>
  </si>
  <si>
    <t>Formulas</t>
  </si>
  <si>
    <t xml:space="preserve">To verify the use of the Round function in formulas - Use (MSO 2010) Formulas Ribbon - Formula Auditing - Show Formulas, and select the formulas check box to display the formulas instead of the results.  </t>
  </si>
  <si>
    <t>To check formula cell references - select a total/subtotal cell then use (MSO 2010) Formulas Ribbon - Formula Auditing - Trace Precedents to graphically display the cells referenced in the formula.  Subsequent traces will display referenced cells at the next level.</t>
  </si>
  <si>
    <t>Checking Formulas</t>
  </si>
  <si>
    <t xml:space="preserve">The formula for the amount column is =Round(E6*F6,2) Copy the formula in cells G6 (Amount Column) down the rows to the end of the sheet.  Data validation restricts bidders from entering fractions of a cent. </t>
  </si>
  <si>
    <t>Locked Cells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</si>
  <si>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</si>
  <si>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</si>
  <si>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Data Validation on Unit Price Column</t>
  </si>
  <si>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</si>
  <si>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</si>
  <si>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</si>
  <si>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r>
      <t xml:space="preserve">&gt; </t>
    </r>
    <r>
      <rPr>
        <b/>
        <sz val="12"/>
        <rFont val="Arial"/>
        <family val="2"/>
      </rPr>
      <t>Allow</t>
    </r>
    <r>
      <rPr>
        <sz val="12"/>
        <rFont val="Arial"/>
        <family val="2"/>
      </rPr>
      <t>: Decimal (to restrict the cell to accept only decimal numbers)</t>
    </r>
  </si>
  <si>
    <r>
      <t xml:space="preserve">&gt; </t>
    </r>
    <r>
      <rPr>
        <b/>
        <sz val="12"/>
        <rFont val="Arial"/>
        <family val="2"/>
      </rPr>
      <t>Data</t>
    </r>
    <r>
      <rPr>
        <sz val="12"/>
        <rFont val="Arial"/>
        <family val="2"/>
      </rPr>
      <t>: equal to</t>
    </r>
  </si>
  <si>
    <t>Data Validation Continued</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</si>
  <si>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</si>
  <si>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Final Checks</t>
  </si>
  <si>
    <t>Use print preview to review titles, headers and footers, page numbering, pagination, page breaks, etc.
Review item numbering for sequencing.  Confirm file name meets required format.</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</si>
  <si>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</si>
  <si>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t>Template</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</si>
  <si>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</si>
  <si>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t xml:space="preserve">$   - </t>
  </si>
  <si>
    <t>$   -</t>
  </si>
  <si>
    <r>
      <t>&gt;</t>
    </r>
    <r>
      <rPr>
        <b/>
        <sz val="12"/>
        <rFont val="Arial"/>
        <family val="2"/>
      </rPr>
      <t>Value</t>
    </r>
    <r>
      <rPr>
        <sz val="12"/>
        <rFont val="Arial"/>
        <family val="2"/>
      </rPr>
      <t xml:space="preserve">: The Formula below restricts bidders from entering fractions.  </t>
    </r>
    <r>
      <rPr>
        <sz val="12"/>
        <color rgb="FFFF0000"/>
        <rFont val="Arial"/>
        <family val="2"/>
      </rPr>
      <t>=IF(F6&gt;=0.01,ROUND(F6,</t>
    </r>
    <r>
      <rPr>
        <sz val="12"/>
        <color theme="8" tint="-0.249977111117893"/>
        <rFont val="Arial"/>
        <family val="2"/>
      </rPr>
      <t>2</t>
    </r>
    <r>
      <rPr>
        <sz val="12"/>
        <color rgb="FFFF0000"/>
        <rFont val="Arial"/>
        <family val="2"/>
      </rPr>
      <t>),0.</t>
    </r>
    <r>
      <rPr>
        <sz val="12"/>
        <color theme="8" tint="-0.249977111117893"/>
        <rFont val="Arial"/>
        <family val="2"/>
      </rPr>
      <t>0</t>
    </r>
    <r>
      <rPr>
        <sz val="12"/>
        <color rgb="FFFF0000"/>
        <rFont val="Arial"/>
        <family val="2"/>
      </rPr>
      <t xml:space="preserve">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To accept more than 2 decimal places, change the formula to these values shown in </t>
    </r>
    <r>
      <rPr>
        <b/>
        <sz val="12"/>
        <color theme="8" tint="-0.249977111117893"/>
        <rFont val="Arial"/>
        <family val="2"/>
      </rPr>
      <t>blue</t>
    </r>
    <r>
      <rPr>
        <sz val="12"/>
        <rFont val="Arial"/>
        <family val="2"/>
      </rPr>
      <t xml:space="preserve">.  </t>
    </r>
  </si>
  <si>
    <t>Make and Model</t>
  </si>
  <si>
    <t>Spec Ref.</t>
  </si>
  <si>
    <t xml:space="preserve">Approximate Quantity </t>
  </si>
  <si>
    <t>E3.1</t>
  </si>
  <si>
    <t xml:space="preserve">
Chain Saw - Husqvarna, 550 XP 16" Bar or equal 
State Make &amp; Model being offered in next Column: 
</t>
  </si>
  <si>
    <t xml:space="preserve">
Chain Saw - Husqvarna, 562 XP 20" Bar or equal 
State Make &amp; Model being offered in next Column: 
</t>
  </si>
  <si>
    <t xml:space="preserve">
Chain Saw - Husqvarna, 572 XP Pro 20" Bar or equal 
State Make &amp; Model being offered in next Column:
 </t>
  </si>
  <si>
    <t xml:space="preserve">
Chain Saw - Stihl MS 201 CM 16" Bar or equal 
State Make &amp; Model being offered in next Column: 
</t>
  </si>
  <si>
    <t xml:space="preserve">
Chain Saw - Stihl MS 201 LH 16" Bar or equal 
State Make &amp; Model being offered in next Column: 
</t>
  </si>
  <si>
    <t xml:space="preserve">
Chain Saw - Stihl MS 261 CM 16" Bar or equal 
State Make &amp; Model being offered in next Column: 
</t>
  </si>
  <si>
    <t xml:space="preserve">
Chain Saw - Stihl MS 462 CM 20" Bar or equal 
State Make &amp; Model being offered in next Column: 
</t>
  </si>
  <si>
    <t xml:space="preserve">
Combination Tool - Stihl KombiEngine KM131 R with straight Shaft Edge Trimmer, Straight Shaft Mowing Head, and Power Sweep attachments or equal 
State Make &amp; Model being offered in next Column: 
</t>
  </si>
  <si>
    <t xml:space="preserve">
Compactor - Dynapack LF75-420, Wacker VP1340A, Bartell BB1821 L or equal 
State Make &amp; Model being offered in next Column: 
</t>
  </si>
  <si>
    <t xml:space="preserve">
Generator - Yamaha EF2000iS or equal 
State Make &amp; Model being offered in next Column: 
</t>
  </si>
  <si>
    <t xml:space="preserve">
Hammer Rotary, Electric - Makita HR4002, Bosch RH540M or equal 
State Make &amp; Model being offered in next Column:  
</t>
  </si>
  <si>
    <t xml:space="preserve">
Ice/Earth Auger - Stihl BT131, Echo EA410 or equal 
State Make &amp; Model being offered in next Column: 
</t>
  </si>
  <si>
    <t xml:space="preserve">
Leaf Blower, Gas Operated - Stihl BG56C or equal 
State Make &amp; Model being offered in next Column:  
</t>
  </si>
  <si>
    <t xml:space="preserve">
Leaf Blower, Backpack - Stihl BR800 or equal 
State Make &amp; Model being offered in next Column:  
</t>
  </si>
  <si>
    <t xml:space="preserve">
Pole Saw - Husqvarna 525PT5S or equal 
State Make &amp; Model being offered in next Column: 
</t>
  </si>
  <si>
    <t xml:space="preserve">
Portable Line Painter - Graco LineLazer V 3900 or equal 
State Make &amp; Model being offered in next Column: 
</t>
  </si>
  <si>
    <t xml:space="preserve">
Water Pump - Tsurumi TE2-25HA or equal 
State Make &amp; Model being offered in next Column: 
</t>
  </si>
  <si>
    <t xml:space="preserve">
Water Pump 2" - Bearcat WP-2158 or equal 
State Make &amp; Model being offered in next Column: 
</t>
  </si>
  <si>
    <t xml:space="preserve">
Water Pump Honda WX10XTC1 or equal 
State Make &amp; Model being offered in next Column:
</t>
  </si>
  <si>
    <t xml:space="preserve">
Push Mower - Toro 21378 or equal 
State Make &amp; Model being offered in next Column:: 
</t>
  </si>
  <si>
    <t xml:space="preserve">
Quickie Saw - Husqvarna K 770-14, Stihl TS 420 W/14" Blade, 20 mm Arbor or equal 
State Make &amp; Model being offered in next Column:
</t>
  </si>
  <si>
    <t xml:space="preserve">
Snow Blower Ariens Pro 28 926077 or equal
State Make &amp; Model being offered in next Column:
</t>
  </si>
  <si>
    <t xml:space="preserve">
Tiller - Merry Tiller IT950IC or equal 
State Make &amp; Model being offered in next Column:
</t>
  </si>
  <si>
    <t xml:space="preserve">
Vibrator - Wacker M1500 with 2 meter shaft and 1 3/8 head or equal 
State Make &amp; Model being offered in next Column:
</t>
  </si>
  <si>
    <t xml:space="preserve">
Weed Trimmer, Battery Operated - Husqvarna 520ILX or equal 
State Make &amp; Model being offered in next Column:
</t>
  </si>
  <si>
    <t xml:space="preserve">hour </t>
  </si>
  <si>
    <t>Unit Price (ea)</t>
  </si>
  <si>
    <t xml:space="preserve">
Maintenance and Repairs: State Shop Labour Repair Rate in last column. 
</t>
  </si>
  <si>
    <t xml:space="preserve">
Pole Saw - Stihl HT135 or equal 
State Make &amp; Model being offered in next Column:  
</t>
  </si>
  <si>
    <t xml:space="preserve">
Tiller - Stihl MM56, Honda FG110K1C or equal 
State Make &amp; Model being offered in next Column:
</t>
  </si>
  <si>
    <t>(See "(B9)" in tender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</si>
</sst>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quot;$&quot;#,##0.00_);\(&quot;$&quot;#,##0.00\)"/>
    <numFmt numFmtId="165" formatCode="0."/>
    <numFmt numFmtId="166" formatCode="0;0;&quot;&quot;;@"/>
    <numFmt numFmtId="167" formatCode="#\ ###\ ##0.00;;0;@"/>
    <numFmt numFmtId="168" formatCode="&quot;&quot;;&quot;&quot;;&quot;&quot;;&quot;&quot;"/>
    <numFmt numFmtId="169" formatCode="#\ ###\ ##0.00;;0;[Red]@"/>
    <numFmt numFmtId="170" formatCode="0;\-0;0;@"/>
    <numFmt numFmtId="171" formatCode="#\ ###\ ##0.00;;&quot;(in figures)                                 &quot;;@"/>
    <numFmt numFmtId="172" formatCode="#\ ###\ ##0.00;;;@"/>
    <numFmt numFmtId="173" formatCode="#\ ###\ ##0.?;[Red]0;[Red]0;[Red]@"/>
    <numFmt numFmtId="174" formatCode="#\ ###\ ##0.00;;;"/>
    <numFmt numFmtId="175" formatCode="[Red]&quot;Z&quot;;[Red]&quot;Z&quot;;[Red]&quot;Z&quot;;@"/>
    <numFmt numFmtId="176" formatCode="0;0;[Red]&quot;###&quot;;@"/>
    <numFmt numFmtId="177" formatCode="&quot;$&quot;#,##0.00"/>
    <numFmt numFmtId="178" formatCode="&quot;Subtotal: &quot;#\ ###\ ##0.00;;&quot;Subtotal: Nil&quot;;@"/>
  </numFmts>
  <fonts count="65"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amily val="2"/>
    </font>
    <font>
      <b/>
      <sz val="11"/>
      <name val="Arial"/>
      <family val="2"/>
    </font>
    <font>
      <b/>
      <i/>
      <u/>
      <sz val="10"/>
      <color indexed="8"/>
      <name val="Arial"/>
      <family val="2"/>
    </font>
    <font>
      <b/>
      <sz val="10"/>
      <color rgb="FF000000"/>
      <name val="Arial"/>
      <family val="2"/>
    </font>
    <font>
      <b/>
      <sz val="10"/>
      <color rgb="FFFF0000"/>
      <name val="Arial"/>
      <family val="2"/>
    </font>
    <font>
      <i/>
      <sz val="8"/>
      <color rgb="FFFF0000"/>
      <name val="Arial"/>
      <family val="2"/>
    </font>
    <font>
      <sz val="12"/>
      <color theme="8" tint="-0.249977111117893"/>
      <name val="Arial"/>
      <family val="2"/>
    </font>
    <font>
      <b/>
      <sz val="12"/>
      <color theme="8" tint="-0.249977111117893"/>
      <name val="Arial"/>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theme="0"/>
        <bgColor indexed="64"/>
      </patternFill>
    </fill>
    <fill>
      <patternFill patternType="solid">
        <fgColor indexed="9"/>
        <bgColor indexed="9"/>
      </patternFill>
    </fill>
    <fill>
      <patternFill patternType="solid">
        <fgColor rgb="FFFFFF00"/>
        <bgColor indexed="64"/>
      </patternFill>
    </fill>
  </fills>
  <borders count="9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right style="thin">
        <color indexed="64"/>
      </right>
      <top style="double">
        <color indexed="8"/>
      </top>
      <bottom style="thin">
        <color indexed="64"/>
      </bottom>
      <diagonal/>
    </border>
    <border>
      <left style="thin">
        <color indexed="8"/>
      </left>
      <right style="thin">
        <color indexed="8"/>
      </right>
      <top style="double">
        <color indexed="8"/>
      </top>
      <bottom style="thin">
        <color indexed="8"/>
      </bottom>
      <diagonal/>
    </border>
    <border>
      <left/>
      <right/>
      <top style="double">
        <color indexed="8"/>
      </top>
      <bottom style="thin">
        <color indexed="8"/>
      </bottom>
      <diagonal/>
    </border>
    <border>
      <left style="thin">
        <color indexed="8"/>
      </left>
      <right/>
      <top style="double">
        <color indexed="8"/>
      </top>
      <bottom style="thin">
        <color indexed="8"/>
      </bottom>
      <diagonal/>
    </border>
    <border>
      <left/>
      <right style="thin">
        <color indexed="8"/>
      </right>
      <top style="double">
        <color indexed="8"/>
      </top>
      <bottom style="double">
        <color indexed="8"/>
      </bottom>
      <diagonal/>
    </border>
    <border>
      <left/>
      <right/>
      <top style="double">
        <color indexed="8"/>
      </top>
      <bottom style="double">
        <color indexed="8"/>
      </bottom>
      <diagonal/>
    </border>
    <border>
      <left style="thin">
        <color indexed="8"/>
      </left>
      <right/>
      <top style="double">
        <color indexed="8"/>
      </top>
      <bottom style="double">
        <color indexed="8"/>
      </bottom>
      <diagonal/>
    </border>
    <border>
      <left style="thin">
        <color indexed="8"/>
      </left>
      <right style="thin">
        <color indexed="8"/>
      </right>
      <top style="double">
        <color indexed="8"/>
      </top>
      <bottom style="double">
        <color indexed="64"/>
      </bottom>
      <diagonal/>
    </border>
    <border>
      <left style="thin">
        <color indexed="8"/>
      </left>
      <right style="thin">
        <color indexed="8"/>
      </right>
      <top style="thin">
        <color indexed="8"/>
      </top>
      <bottom style="double">
        <color indexed="8"/>
      </bottom>
      <diagonal/>
    </border>
    <border>
      <left/>
      <right style="thin">
        <color indexed="8"/>
      </right>
      <top style="thin">
        <color indexed="8"/>
      </top>
      <bottom style="double">
        <color indexed="8"/>
      </bottom>
      <diagonal/>
    </border>
    <border>
      <left/>
      <right/>
      <top style="thin">
        <color indexed="8"/>
      </top>
      <bottom style="double">
        <color indexed="8"/>
      </bottom>
      <diagonal/>
    </border>
    <border>
      <left style="thin">
        <color indexed="8"/>
      </left>
      <right/>
      <top style="thin">
        <color indexed="8"/>
      </top>
      <bottom style="double">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right style="thin">
        <color indexed="64"/>
      </right>
      <top/>
      <bottom style="thin">
        <color indexed="8"/>
      </bottom>
      <diagonal/>
    </border>
    <border>
      <left/>
      <right/>
      <top/>
      <bottom style="thin">
        <color indexed="8"/>
      </bottom>
      <diagonal/>
    </border>
    <border>
      <left style="thin">
        <color indexed="8"/>
      </left>
      <right/>
      <top/>
      <bottom style="thin">
        <color indexed="8"/>
      </bottom>
      <diagonal/>
    </border>
    <border>
      <left/>
      <right style="thin">
        <color indexed="8"/>
      </right>
      <top/>
      <bottom/>
      <diagonal/>
    </border>
    <border>
      <left style="thin">
        <color indexed="8"/>
      </left>
      <right style="thin">
        <color indexed="8"/>
      </right>
      <top style="thin">
        <color indexed="8"/>
      </top>
      <bottom style="thin">
        <color indexed="64"/>
      </bottom>
      <diagonal/>
    </border>
    <border>
      <left/>
      <right style="thin">
        <color indexed="8"/>
      </right>
      <top style="double">
        <color indexed="8"/>
      </top>
      <bottom/>
      <diagonal/>
    </border>
    <border>
      <left/>
      <right/>
      <top style="double">
        <color indexed="8"/>
      </top>
      <bottom/>
      <diagonal/>
    </border>
    <border>
      <left style="thin">
        <color indexed="8"/>
      </left>
      <right/>
      <top style="double">
        <color indexed="8"/>
      </top>
      <bottom/>
      <diagonal/>
    </border>
    <border>
      <left/>
      <right style="thin">
        <color indexed="8"/>
      </right>
      <top style="double">
        <color indexed="8"/>
      </top>
      <bottom style="thin">
        <color theme="0" tint="-4.9989318521683403E-2"/>
      </bottom>
      <diagonal/>
    </border>
    <border>
      <left style="thin">
        <color indexed="8"/>
      </left>
      <right style="thin">
        <color indexed="8"/>
      </right>
      <top style="double">
        <color indexed="8"/>
      </top>
      <bottom/>
      <diagonal/>
    </border>
    <border>
      <left/>
      <right style="thin">
        <color indexed="8"/>
      </right>
      <top style="thin">
        <color indexed="64"/>
      </top>
      <bottom style="double">
        <color indexed="64"/>
      </bottom>
      <diagonal/>
    </border>
    <border>
      <left/>
      <right/>
      <top style="thin">
        <color indexed="64"/>
      </top>
      <bottom style="double">
        <color indexed="64"/>
      </bottom>
      <diagonal/>
    </border>
    <border>
      <left style="thin">
        <color indexed="8"/>
      </left>
      <right/>
      <top style="thin">
        <color indexed="64"/>
      </top>
      <bottom style="double">
        <color indexed="64"/>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indexed="8"/>
      </right>
      <top/>
      <bottom style="thin">
        <color theme="0" tint="-0.499984740745262"/>
      </bottom>
      <diagonal/>
    </border>
    <border>
      <left style="thin">
        <color indexed="64"/>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style="thin">
        <color indexed="8"/>
      </bottom>
      <diagonal/>
    </border>
    <border>
      <left style="thin">
        <color indexed="64"/>
      </left>
      <right style="thin">
        <color theme="0" tint="-0.499984740745262"/>
      </right>
      <top style="thin">
        <color theme="0" tint="-0.499984740745262"/>
      </top>
      <bottom style="thin">
        <color indexed="8"/>
      </bottom>
      <diagonal/>
    </border>
    <border>
      <left/>
      <right/>
      <top style="double">
        <color indexed="8"/>
      </top>
      <bottom style="thin">
        <color theme="0" tint="-4.9989318521683403E-2"/>
      </bottom>
      <diagonal/>
    </border>
    <border>
      <left style="thin">
        <color indexed="8"/>
      </left>
      <right style="thin">
        <color theme="0" tint="-0.499984740745262"/>
      </right>
      <top style="thin">
        <color theme="0" tint="-0.499984740745262"/>
      </top>
      <bottom style="thin">
        <color theme="0" tint="-0.499984740745262"/>
      </bottom>
      <diagonal/>
    </border>
    <border>
      <left style="thin">
        <color indexed="8"/>
      </left>
      <right style="thin">
        <color theme="0" tint="-0.499984740745262"/>
      </right>
      <top style="thin">
        <color theme="0" tint="-0.499984740745262"/>
      </top>
      <bottom/>
      <diagonal/>
    </border>
    <border>
      <left style="thin">
        <color indexed="8"/>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indexed="8"/>
      </right>
      <top style="thin">
        <color theme="0" tint="-0.499984740745262"/>
      </top>
      <bottom style="thin">
        <color theme="0" tint="-0.499984740745262"/>
      </bottom>
      <diagonal/>
    </border>
    <border>
      <left style="thin">
        <color indexed="8"/>
      </left>
      <right style="thin">
        <color indexed="8"/>
      </right>
      <top style="thin">
        <color indexed="64"/>
      </top>
      <bottom/>
      <diagonal/>
    </border>
    <border>
      <left style="thin">
        <color indexed="8"/>
      </left>
      <right/>
      <top style="double">
        <color indexed="64"/>
      </top>
      <bottom/>
      <diagonal/>
    </border>
    <border>
      <left/>
      <right style="thin">
        <color indexed="8"/>
      </right>
      <top style="double">
        <color indexed="64"/>
      </top>
      <bottom/>
      <diagonal/>
    </border>
    <border>
      <left/>
      <right style="thin">
        <color indexed="64"/>
      </right>
      <top style="thin">
        <color indexed="64"/>
      </top>
      <bottom style="double">
        <color indexed="64"/>
      </bottom>
      <diagonal/>
    </border>
    <border>
      <left style="thin">
        <color indexed="64"/>
      </left>
      <right style="thin">
        <color theme="0" tint="-0.499984740745262"/>
      </right>
      <top style="thin">
        <color indexed="64"/>
      </top>
      <bottom style="double">
        <color indexed="64"/>
      </bottom>
      <diagonal/>
    </border>
    <border>
      <left style="thin">
        <color theme="0" tint="-0.499984740745262"/>
      </left>
      <right/>
      <top/>
      <bottom style="double">
        <color indexed="64"/>
      </bottom>
      <diagonal/>
    </border>
    <border>
      <left/>
      <right style="thin">
        <color theme="0" tint="-0.499984740745262"/>
      </right>
      <top/>
      <bottom style="double">
        <color indexed="64"/>
      </bottom>
      <diagonal/>
    </border>
  </borders>
  <cellStyleXfs count="119">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8" fontId="26" fillId="0" borderId="11" applyFill="0">
      <alignment horizontal="right" vertical="top"/>
    </xf>
    <xf numFmtId="168"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6" fontId="29" fillId="0" borderId="13" applyFill="0">
      <alignment horizontal="centerContinuous" wrapText="1"/>
    </xf>
    <xf numFmtId="166" fontId="29" fillId="0" borderId="13" applyFill="0">
      <alignment horizontal="centerContinuous" wrapText="1"/>
    </xf>
    <xf numFmtId="166" fontId="26" fillId="0" borderId="10" applyFill="0">
      <alignment horizontal="center" vertical="top" wrapText="1"/>
    </xf>
    <xf numFmtId="166" fontId="26" fillId="0" borderId="10" applyFill="0">
      <alignment horizontal="center" vertical="top" wrapText="1"/>
    </xf>
    <xf numFmtId="166"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3" fontId="26" fillId="0" borderId="10" applyFill="0"/>
    <xf numFmtId="173" fontId="26" fillId="0" borderId="10" applyFill="0"/>
    <xf numFmtId="173" fontId="26" fillId="0" borderId="10" applyFill="0"/>
    <xf numFmtId="169" fontId="26" fillId="0" borderId="10" applyFill="0">
      <alignment horizontal="right"/>
      <protection locked="0"/>
    </xf>
    <xf numFmtId="169" fontId="26" fillId="0" borderId="10" applyFill="0">
      <alignment horizontal="right"/>
      <protection locked="0"/>
    </xf>
    <xf numFmtId="169"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xf numFmtId="167" fontId="26" fillId="0" borderId="10" applyFill="0"/>
    <xf numFmtId="167" fontId="26" fillId="0" borderId="10" applyFill="0"/>
    <xf numFmtId="167" fontId="26" fillId="0" borderId="12" applyFill="0">
      <alignment horizontal="right"/>
    </xf>
    <xf numFmtId="167"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5" fontId="27" fillId="0" borderId="12" applyNumberFormat="0" applyFont="0" applyFill="0" applyBorder="0" applyAlignment="0" applyProtection="0">
      <alignment horizontal="center" vertical="top" wrapText="1"/>
    </xf>
    <xf numFmtId="175"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2" fontId="33" fillId="0" borderId="0" applyFill="0">
      <alignment horizontal="centerContinuous" vertical="center"/>
    </xf>
    <xf numFmtId="172" fontId="33" fillId="0" borderId="0" applyFill="0">
      <alignment horizontal="centerContinuous" vertical="center"/>
    </xf>
    <xf numFmtId="174" fontId="33" fillId="0" borderId="0" applyFill="0">
      <alignment horizontal="centerContinuous" vertical="center"/>
    </xf>
    <xf numFmtId="174"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70" fontId="34" fillId="0" borderId="0" applyFill="0">
      <alignment horizontal="left"/>
    </xf>
    <xf numFmtId="170" fontId="34" fillId="0" borderId="0" applyFill="0">
      <alignment horizontal="left"/>
    </xf>
    <xf numFmtId="171" fontId="35" fillId="0" borderId="0" applyFill="0">
      <alignment horizontal="right"/>
    </xf>
    <xf numFmtId="171"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xf numFmtId="0" fontId="57" fillId="24" borderId="0"/>
    <xf numFmtId="0" fontId="3" fillId="0" borderId="0"/>
    <xf numFmtId="0" fontId="3" fillId="0" borderId="0"/>
  </cellStyleXfs>
  <cellXfs count="417">
    <xf numFmtId="0" fontId="0" fillId="0" borderId="0" xfId="0"/>
    <xf numFmtId="4" fontId="0" fillId="0" borderId="0" xfId="0" applyNumberFormat="1" applyAlignment="1">
      <alignment horizontal="right"/>
    </xf>
    <xf numFmtId="4" fontId="0" fillId="0" borderId="0" xfId="0" applyNumberFormat="1" applyAlignment="1">
      <alignment horizontal="left"/>
    </xf>
    <xf numFmtId="0" fontId="2" fillId="0" borderId="0" xfId="0" applyFont="1"/>
    <xf numFmtId="165" fontId="0" fillId="0" borderId="0" xfId="0" applyNumberFormat="1"/>
    <xf numFmtId="4" fontId="0" fillId="0" borderId="0" xfId="0" applyNumberFormat="1" applyAlignment="1">
      <alignment horizontal="center"/>
    </xf>
    <xf numFmtId="4" fontId="1" fillId="0" borderId="12" xfId="0" applyNumberFormat="1" applyFont="1" applyBorder="1" applyAlignment="1">
      <alignment horizontal="left" wrapText="1"/>
    </xf>
    <xf numFmtId="0" fontId="0" fillId="0" borderId="0" xfId="0" applyAlignment="1">
      <alignment horizontal="center"/>
    </xf>
    <xf numFmtId="0" fontId="45" fillId="24" borderId="0" xfId="111" applyNumberFormat="1" applyFont="1" applyFill="1" applyAlignment="1">
      <alignment vertical="top" wrapText="1"/>
    </xf>
    <xf numFmtId="0" fontId="38" fillId="24" borderId="0" xfId="110" applyFont="1" applyAlignment="1">
      <alignment vertical="top" wrapText="1"/>
    </xf>
    <xf numFmtId="0" fontId="39" fillId="24" borderId="0" xfId="110" applyFont="1" applyAlignment="1">
      <alignment horizontal="center" vertical="top" wrapText="1"/>
    </xf>
    <xf numFmtId="0" fontId="23" fillId="24" borderId="0" xfId="110"/>
    <xf numFmtId="0" fontId="23" fillId="24" borderId="0" xfId="110" applyAlignment="1">
      <alignment horizontal="left" vertical="top" wrapText="1"/>
    </xf>
    <xf numFmtId="0" fontId="40" fillId="24" borderId="0" xfId="110" applyFont="1" applyAlignment="1">
      <alignment vertical="top" wrapText="1"/>
    </xf>
    <xf numFmtId="0" fontId="23" fillId="24" borderId="0" xfId="110" applyAlignment="1">
      <alignment vertical="top" wrapText="1"/>
    </xf>
    <xf numFmtId="0" fontId="38" fillId="24" borderId="0" xfId="110" applyFont="1"/>
    <xf numFmtId="0" fontId="38" fillId="24" borderId="0" xfId="110" applyFont="1" applyAlignment="1">
      <alignment horizontal="center" wrapText="1"/>
    </xf>
    <xf numFmtId="0" fontId="43" fillId="24" borderId="0" xfId="110" applyFont="1" applyAlignment="1">
      <alignment horizontal="center" wrapText="1"/>
    </xf>
    <xf numFmtId="0" fontId="38" fillId="24" borderId="0" xfId="110" applyFont="1" applyAlignment="1">
      <alignment horizontal="center" vertical="top" wrapText="1"/>
    </xf>
    <xf numFmtId="0" fontId="38" fillId="0" borderId="0" xfId="110" applyFont="1" applyFill="1" applyAlignment="1">
      <alignment horizontal="center" vertical="top" wrapText="1"/>
    </xf>
    <xf numFmtId="0" fontId="22" fillId="24" borderId="0" xfId="110" applyFont="1" applyAlignment="1">
      <alignment horizontal="left" vertical="top" wrapText="1"/>
    </xf>
    <xf numFmtId="0" fontId="22" fillId="24" borderId="0" xfId="110" applyFont="1" applyAlignment="1">
      <alignment vertical="top" wrapText="1"/>
    </xf>
    <xf numFmtId="177" fontId="50" fillId="0" borderId="10" xfId="112" applyNumberFormat="1" applyFont="1" applyFill="1" applyBorder="1" applyAlignment="1" applyProtection="1">
      <alignment vertical="top"/>
      <protection locked="0"/>
    </xf>
    <xf numFmtId="4" fontId="37" fillId="24" borderId="0" xfId="1" applyNumberFormat="1" applyFont="1" applyAlignment="1" applyProtection="1">
      <alignment horizontal="left"/>
      <protection locked="0"/>
    </xf>
    <xf numFmtId="0" fontId="0" fillId="0" borderId="0" xfId="0" applyAlignment="1">
      <alignment wrapText="1"/>
    </xf>
    <xf numFmtId="0" fontId="0" fillId="0" borderId="0" xfId="0" applyAlignment="1">
      <alignment horizontal="center" wrapText="1"/>
    </xf>
    <xf numFmtId="4" fontId="0" fillId="0" borderId="19" xfId="0" applyNumberFormat="1" applyBorder="1" applyAlignment="1">
      <alignment horizontal="left"/>
    </xf>
    <xf numFmtId="4" fontId="0" fillId="0" borderId="14" xfId="0" applyNumberFormat="1" applyBorder="1" applyAlignment="1" applyProtection="1">
      <alignment horizontal="left" wrapText="1"/>
      <protection locked="0"/>
    </xf>
    <xf numFmtId="0" fontId="37" fillId="24" borderId="0" xfId="1" applyFont="1"/>
    <xf numFmtId="165" fontId="0" fillId="0" borderId="19" xfId="0" applyNumberFormat="1" applyBorder="1"/>
    <xf numFmtId="0" fontId="37" fillId="24" borderId="16" xfId="1" applyFont="1" applyBorder="1"/>
    <xf numFmtId="0" fontId="55" fillId="24" borderId="0" xfId="110" applyFont="1" applyAlignment="1">
      <alignment horizontal="center" vertical="top" wrapText="1"/>
    </xf>
    <xf numFmtId="0" fontId="23" fillId="24" borderId="0" xfId="110" applyAlignment="1">
      <alignment wrapText="1"/>
    </xf>
    <xf numFmtId="0" fontId="40" fillId="24" borderId="0" xfId="110" applyFont="1" applyAlignment="1">
      <alignment wrapText="1"/>
    </xf>
    <xf numFmtId="0" fontId="22" fillId="24" borderId="0" xfId="110" applyFont="1" applyAlignment="1">
      <alignment wrapText="1"/>
    </xf>
    <xf numFmtId="0" fontId="42" fillId="24" borderId="0" xfId="110" applyFont="1" applyAlignment="1">
      <alignment wrapText="1"/>
    </xf>
    <xf numFmtId="0" fontId="57" fillId="24" borderId="0" xfId="116"/>
    <xf numFmtId="0" fontId="57" fillId="24" borderId="0" xfId="116" applyAlignment="1">
      <alignment horizontal="right"/>
    </xf>
    <xf numFmtId="0" fontId="57" fillId="24" borderId="0" xfId="116" applyAlignment="1">
      <alignment horizontal="center"/>
    </xf>
    <xf numFmtId="0" fontId="57" fillId="24" borderId="0" xfId="116" applyAlignment="1">
      <alignment vertical="top"/>
    </xf>
    <xf numFmtId="0" fontId="57" fillId="24" borderId="22" xfId="116" applyBorder="1" applyAlignment="1">
      <alignment horizontal="right"/>
    </xf>
    <xf numFmtId="0" fontId="57" fillId="24" borderId="14" xfId="116" applyBorder="1"/>
    <xf numFmtId="0" fontId="57" fillId="24" borderId="14" xfId="116" applyBorder="1" applyAlignment="1">
      <alignment horizontal="center"/>
    </xf>
    <xf numFmtId="0" fontId="57" fillId="24" borderId="15" xfId="116" applyBorder="1" applyAlignment="1">
      <alignment vertical="top"/>
    </xf>
    <xf numFmtId="0" fontId="57" fillId="24" borderId="0" xfId="116" applyAlignment="1">
      <alignment vertical="center"/>
    </xf>
    <xf numFmtId="0" fontId="57" fillId="24" borderId="0" xfId="116" applyAlignment="1">
      <alignment horizontal="centerContinuous" vertical="center"/>
    </xf>
    <xf numFmtId="1" fontId="57" fillId="24" borderId="0" xfId="116" applyNumberFormat="1" applyAlignment="1">
      <alignment horizontal="centerContinuous" vertical="top"/>
    </xf>
    <xf numFmtId="0" fontId="38" fillId="24" borderId="0" xfId="116" applyFont="1" applyAlignment="1">
      <alignment horizontal="centerContinuous" vertical="center"/>
    </xf>
    <xf numFmtId="1" fontId="38" fillId="24" borderId="0" xfId="116" applyNumberFormat="1" applyFont="1" applyAlignment="1">
      <alignment horizontal="centerContinuous" vertical="top"/>
    </xf>
    <xf numFmtId="0" fontId="27" fillId="24" borderId="66" xfId="116" applyFont="1" applyBorder="1" applyAlignment="1">
      <alignment horizontal="center" vertical="center"/>
    </xf>
    <xf numFmtId="165" fontId="3" fillId="0" borderId="10" xfId="117" applyNumberFormat="1" applyBorder="1"/>
    <xf numFmtId="0" fontId="27" fillId="24" borderId="51" xfId="116" applyFont="1" applyBorder="1" applyAlignment="1">
      <alignment horizontal="center" vertical="center"/>
    </xf>
    <xf numFmtId="164" fontId="3" fillId="24" borderId="51" xfId="116" applyNumberFormat="1" applyFont="1" applyBorder="1" applyAlignment="1">
      <alignment horizontal="right"/>
    </xf>
    <xf numFmtId="0" fontId="27" fillId="24" borderId="78" xfId="116" applyFont="1" applyBorder="1" applyAlignment="1">
      <alignment horizontal="center" vertical="center"/>
    </xf>
    <xf numFmtId="165" fontId="3" fillId="0" borderId="16" xfId="117" applyNumberFormat="1" applyBorder="1"/>
    <xf numFmtId="0" fontId="27" fillId="24" borderId="62" xfId="116" applyFont="1" applyBorder="1" applyAlignment="1">
      <alignment horizontal="center" vertical="center"/>
    </xf>
    <xf numFmtId="0" fontId="3" fillId="24" borderId="60" xfId="116" applyFont="1" applyBorder="1" applyAlignment="1">
      <alignment vertical="top"/>
    </xf>
    <xf numFmtId="0" fontId="2" fillId="24" borderId="59" xfId="116" applyFont="1" applyBorder="1" applyAlignment="1">
      <alignment horizontal="centerContinuous"/>
    </xf>
    <xf numFmtId="0" fontId="3" fillId="24" borderId="59" xfId="116" applyFont="1" applyBorder="1" applyAlignment="1">
      <alignment horizontal="centerContinuous"/>
    </xf>
    <xf numFmtId="1" fontId="28" fillId="24" borderId="64" xfId="116" applyNumberFormat="1" applyFont="1" applyBorder="1" applyAlignment="1">
      <alignment horizontal="left" vertical="center" wrapText="1"/>
    </xf>
    <xf numFmtId="0" fontId="3" fillId="24" borderId="64" xfId="116" applyFont="1" applyBorder="1" applyAlignment="1">
      <alignment vertical="center" wrapText="1"/>
    </xf>
    <xf numFmtId="165" fontId="27" fillId="24" borderId="50" xfId="116" applyNumberFormat="1" applyFont="1" applyBorder="1" applyAlignment="1">
      <alignment horizontal="center" vertical="center"/>
    </xf>
    <xf numFmtId="0" fontId="27" fillId="24" borderId="46" xfId="116" applyFont="1" applyBorder="1" applyAlignment="1">
      <alignment horizontal="center"/>
    </xf>
    <xf numFmtId="1" fontId="28" fillId="24" borderId="45" xfId="116" applyNumberFormat="1" applyFont="1" applyBorder="1" applyAlignment="1">
      <alignment horizontal="left"/>
    </xf>
    <xf numFmtId="1" fontId="3" fillId="24" borderId="45" xfId="116" applyNumberFormat="1" applyFont="1" applyBorder="1" applyAlignment="1">
      <alignment horizontal="center"/>
    </xf>
    <xf numFmtId="1" fontId="3" fillId="24" borderId="45" xfId="116" applyNumberFormat="1" applyFont="1" applyBorder="1"/>
    <xf numFmtId="164" fontId="3" fillId="24" borderId="44" xfId="116" applyNumberFormat="1" applyFont="1" applyBorder="1" applyAlignment="1">
      <alignment horizontal="right"/>
    </xf>
    <xf numFmtId="0" fontId="57" fillId="24" borderId="67" xfId="116" applyBorder="1" applyAlignment="1">
      <alignment horizontal="right"/>
    </xf>
    <xf numFmtId="0" fontId="3" fillId="24" borderId="58" xfId="116" applyFont="1" applyBorder="1" applyAlignment="1">
      <alignment horizontal="right"/>
    </xf>
    <xf numFmtId="0" fontId="3" fillId="24" borderId="55" xfId="116" applyFont="1" applyBorder="1" applyAlignment="1">
      <alignment horizontal="right" vertical="center"/>
    </xf>
    <xf numFmtId="0" fontId="38" fillId="27" borderId="0" xfId="110" applyFont="1" applyFill="1" applyAlignment="1">
      <alignment vertical="top" wrapText="1"/>
    </xf>
    <xf numFmtId="4" fontId="3" fillId="24" borderId="68" xfId="116" applyNumberFormat="1" applyFont="1" applyBorder="1" applyAlignment="1">
      <alignment horizontal="right"/>
    </xf>
    <xf numFmtId="1" fontId="59" fillId="24" borderId="83" xfId="113" applyNumberFormat="1" applyFont="1" applyBorder="1" applyAlignment="1">
      <alignment vertical="center" wrapText="1"/>
    </xf>
    <xf numFmtId="0" fontId="27" fillId="24" borderId="84" xfId="116" applyFont="1" applyBorder="1" applyAlignment="1">
      <alignment horizontal="center" vertical="center"/>
    </xf>
    <xf numFmtId="0" fontId="27" fillId="24" borderId="40" xfId="116" applyFont="1" applyBorder="1" applyAlignment="1">
      <alignment horizontal="center" vertical="center"/>
    </xf>
    <xf numFmtId="0" fontId="27" fillId="24" borderId="70" xfId="116" applyFont="1" applyBorder="1" applyAlignment="1">
      <alignment horizontal="center" vertical="center"/>
    </xf>
    <xf numFmtId="4" fontId="3" fillId="24" borderId="52" xfId="116" applyNumberFormat="1" applyFont="1" applyBorder="1" applyAlignment="1">
      <alignment horizontal="right"/>
    </xf>
    <xf numFmtId="0" fontId="3" fillId="24" borderId="0" xfId="116" applyFont="1" applyAlignment="1">
      <alignment vertical="top"/>
    </xf>
    <xf numFmtId="0" fontId="3" fillId="24" borderId="0" xfId="116" applyFont="1"/>
    <xf numFmtId="2" fontId="3" fillId="24" borderId="0" xfId="116" applyNumberFormat="1" applyFont="1"/>
    <xf numFmtId="0" fontId="3" fillId="24" borderId="31" xfId="116" applyFont="1" applyBorder="1" applyAlignment="1">
      <alignment horizontal="center"/>
    </xf>
    <xf numFmtId="0" fontId="3" fillId="24" borderId="35" xfId="116" applyFont="1" applyBorder="1" applyAlignment="1">
      <alignment horizontal="right"/>
    </xf>
    <xf numFmtId="0" fontId="58" fillId="24" borderId="0" xfId="116" applyFont="1" applyAlignment="1">
      <alignment horizontal="centerContinuous" vertical="center"/>
    </xf>
    <xf numFmtId="0" fontId="37" fillId="24" borderId="0" xfId="116" applyFont="1" applyAlignment="1">
      <alignment horizontal="center" vertical="center"/>
    </xf>
    <xf numFmtId="0" fontId="40" fillId="27" borderId="0" xfId="110" applyFont="1" applyFill="1" applyAlignment="1">
      <alignment vertical="top" wrapText="1"/>
    </xf>
    <xf numFmtId="0" fontId="40" fillId="27" borderId="0" xfId="110" applyFont="1" applyFill="1" applyAlignment="1">
      <alignment wrapText="1"/>
    </xf>
    <xf numFmtId="4" fontId="3" fillId="0" borderId="0" xfId="118" applyNumberFormat="1" applyAlignment="1">
      <alignment horizontal="center"/>
    </xf>
    <xf numFmtId="4" fontId="3" fillId="0" borderId="0" xfId="118" applyNumberFormat="1" applyAlignment="1">
      <alignment horizontal="right"/>
    </xf>
    <xf numFmtId="0" fontId="3" fillId="0" borderId="0" xfId="118"/>
    <xf numFmtId="4" fontId="3" fillId="0" borderId="0" xfId="118" applyNumberFormat="1" applyAlignment="1">
      <alignment horizontal="left"/>
    </xf>
    <xf numFmtId="0" fontId="3" fillId="0" borderId="0" xfId="118" applyAlignment="1">
      <alignment horizontal="center"/>
    </xf>
    <xf numFmtId="4" fontId="1" fillId="0" borderId="12" xfId="118" applyNumberFormat="1" applyFont="1" applyBorder="1" applyAlignment="1">
      <alignment horizontal="left" wrapText="1"/>
    </xf>
    <xf numFmtId="0" fontId="3" fillId="0" borderId="0" xfId="118" applyProtection="1">
      <protection locked="0"/>
    </xf>
    <xf numFmtId="0" fontId="3" fillId="0" borderId="0" xfId="118" applyAlignment="1" applyProtection="1">
      <alignment wrapText="1"/>
      <protection locked="0"/>
    </xf>
    <xf numFmtId="0" fontId="3" fillId="0" borderId="0" xfId="118" applyAlignment="1" applyProtection="1">
      <alignment horizontal="center" wrapText="1"/>
      <protection locked="0"/>
    </xf>
    <xf numFmtId="4" fontId="3" fillId="0" borderId="0" xfId="118" applyNumberFormat="1" applyAlignment="1" applyProtection="1">
      <alignment horizontal="center"/>
      <protection locked="0"/>
    </xf>
    <xf numFmtId="4" fontId="3" fillId="0" borderId="0" xfId="118" applyNumberFormat="1" applyAlignment="1" applyProtection="1">
      <alignment horizontal="right"/>
      <protection locked="0"/>
    </xf>
    <xf numFmtId="4" fontId="3" fillId="0" borderId="21" xfId="118" applyNumberFormat="1" applyBorder="1" applyAlignment="1" applyProtection="1">
      <alignment horizontal="right"/>
      <protection locked="0"/>
    </xf>
    <xf numFmtId="4" fontId="3" fillId="0" borderId="14" xfId="118" applyNumberFormat="1" applyBorder="1" applyAlignment="1" applyProtection="1">
      <alignment horizontal="center"/>
      <protection locked="0"/>
    </xf>
    <xf numFmtId="4" fontId="3" fillId="0" borderId="14" xfId="118" applyNumberFormat="1" applyBorder="1" applyAlignment="1" applyProtection="1">
      <alignment horizontal="right"/>
      <protection locked="0"/>
    </xf>
    <xf numFmtId="4" fontId="3" fillId="0" borderId="22" xfId="118" applyNumberFormat="1" applyBorder="1" applyAlignment="1" applyProtection="1">
      <alignment horizontal="right"/>
      <protection locked="0"/>
    </xf>
    <xf numFmtId="4" fontId="3" fillId="0" borderId="23" xfId="118" applyNumberFormat="1" applyBorder="1" applyAlignment="1" applyProtection="1">
      <alignment horizontal="right"/>
      <protection locked="0"/>
    </xf>
    <xf numFmtId="0" fontId="3" fillId="0" borderId="14" xfId="118" applyBorder="1" applyAlignment="1" applyProtection="1">
      <alignment wrapText="1"/>
      <protection locked="0"/>
    </xf>
    <xf numFmtId="0" fontId="3" fillId="0" borderId="14" xfId="118" applyBorder="1" applyAlignment="1" applyProtection="1">
      <alignment horizontal="center" wrapText="1"/>
      <protection locked="0"/>
    </xf>
    <xf numFmtId="165" fontId="3" fillId="0" borderId="0" xfId="118" applyNumberFormat="1" applyProtection="1">
      <protection locked="0"/>
    </xf>
    <xf numFmtId="4" fontId="3" fillId="0" borderId="0" xfId="118" applyNumberFormat="1" applyAlignment="1" applyProtection="1">
      <alignment wrapText="1"/>
      <protection locked="0"/>
    </xf>
    <xf numFmtId="177" fontId="0" fillId="0" borderId="27" xfId="0" applyNumberFormat="1" applyBorder="1" applyAlignment="1" applyProtection="1">
      <alignment horizontal="right"/>
      <protection locked="0"/>
    </xf>
    <xf numFmtId="4" fontId="0" fillId="0" borderId="0" xfId="0" applyNumberFormat="1" applyAlignment="1" applyProtection="1">
      <alignment horizontal="center"/>
    </xf>
    <xf numFmtId="177" fontId="0" fillId="0" borderId="0" xfId="0" applyNumberFormat="1" applyAlignment="1" applyProtection="1">
      <alignment horizontal="right"/>
    </xf>
    <xf numFmtId="0" fontId="0" fillId="0" borderId="0" xfId="0" applyProtection="1"/>
    <xf numFmtId="177" fontId="0" fillId="0" borderId="0" xfId="0" applyNumberFormat="1" applyAlignment="1" applyProtection="1">
      <alignment horizontal="left"/>
    </xf>
    <xf numFmtId="0" fontId="0" fillId="0" borderId="0" xfId="0" applyAlignment="1" applyProtection="1">
      <alignment horizontal="center"/>
    </xf>
    <xf numFmtId="165" fontId="0" fillId="0" borderId="0" xfId="0" applyNumberFormat="1" applyProtection="1"/>
    <xf numFmtId="0" fontId="37" fillId="24" borderId="17" xfId="1" applyFont="1" applyBorder="1" applyAlignment="1" applyProtection="1">
      <alignment horizontal="left"/>
    </xf>
    <xf numFmtId="0" fontId="37" fillId="24" borderId="18" xfId="1" applyFont="1" applyBorder="1" applyAlignment="1" applyProtection="1">
      <alignment horizontal="left"/>
    </xf>
    <xf numFmtId="0" fontId="37" fillId="24" borderId="18" xfId="1" applyFont="1" applyBorder="1" applyAlignment="1" applyProtection="1">
      <alignment horizontal="center"/>
    </xf>
    <xf numFmtId="4" fontId="37" fillId="24" borderId="18" xfId="1" applyNumberFormat="1" applyFont="1" applyBorder="1" applyAlignment="1" applyProtection="1">
      <alignment horizontal="center"/>
    </xf>
    <xf numFmtId="177" fontId="37" fillId="24" borderId="18" xfId="1" applyNumberFormat="1" applyFont="1" applyBorder="1" applyAlignment="1" applyProtection="1">
      <alignment horizontal="left"/>
    </xf>
    <xf numFmtId="177" fontId="37" fillId="24" borderId="24" xfId="1" applyNumberFormat="1" applyFont="1" applyBorder="1" applyAlignment="1" applyProtection="1">
      <alignment horizontal="left"/>
    </xf>
    <xf numFmtId="177" fontId="37" fillId="24" borderId="14" xfId="1" applyNumberFormat="1" applyFont="1" applyBorder="1" applyProtection="1"/>
    <xf numFmtId="165" fontId="0" fillId="0" borderId="20" xfId="0" applyNumberFormat="1" applyBorder="1" applyProtection="1"/>
    <xf numFmtId="165" fontId="0" fillId="0" borderId="16" xfId="0" applyNumberFormat="1" applyBorder="1" applyProtection="1"/>
    <xf numFmtId="165" fontId="0" fillId="0" borderId="15" xfId="0" applyNumberFormat="1" applyBorder="1" applyProtection="1"/>
    <xf numFmtId="0" fontId="2" fillId="0" borderId="0" xfId="0" applyFont="1" applyProtection="1"/>
    <xf numFmtId="0" fontId="0" fillId="0" borderId="27" xfId="0" applyBorder="1" applyAlignment="1" applyProtection="1">
      <alignment wrapText="1"/>
      <protection locked="0"/>
    </xf>
    <xf numFmtId="0" fontId="3" fillId="0" borderId="27" xfId="0" applyFont="1" applyBorder="1" applyAlignment="1" applyProtection="1">
      <alignment horizontal="center" wrapText="1"/>
      <protection locked="0"/>
    </xf>
    <xf numFmtId="3" fontId="0" fillId="0" borderId="27" xfId="0" applyNumberFormat="1" applyBorder="1" applyAlignment="1" applyProtection="1">
      <alignment horizontal="center"/>
      <protection locked="0"/>
    </xf>
    <xf numFmtId="0" fontId="0" fillId="0" borderId="30" xfId="0" applyBorder="1" applyAlignment="1" applyProtection="1">
      <alignment wrapText="1"/>
      <protection locked="0"/>
    </xf>
    <xf numFmtId="177" fontId="0" fillId="0" borderId="0" xfId="0" applyNumberFormat="1" applyAlignment="1" applyProtection="1">
      <alignment wrapText="1"/>
    </xf>
    <xf numFmtId="4" fontId="0" fillId="0" borderId="0" xfId="0" applyNumberFormat="1" applyAlignment="1" applyProtection="1">
      <alignment horizontal="center"/>
      <protection locked="0"/>
    </xf>
    <xf numFmtId="177" fontId="0" fillId="0" borderId="0" xfId="0" applyNumberFormat="1" applyAlignment="1" applyProtection="1">
      <alignment horizontal="right"/>
      <protection locked="0"/>
    </xf>
    <xf numFmtId="0" fontId="0" fillId="0" borderId="0" xfId="0" applyAlignment="1" applyProtection="1">
      <alignment horizontal="left"/>
      <protection locked="0"/>
    </xf>
    <xf numFmtId="0" fontId="3" fillId="0" borderId="0" xfId="0" applyFont="1" applyProtection="1">
      <protection locked="0"/>
    </xf>
    <xf numFmtId="177" fontId="0" fillId="0" borderId="0" xfId="0" applyNumberFormat="1"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0" fillId="0" borderId="0" xfId="0" applyProtection="1">
      <protection locked="0"/>
    </xf>
    <xf numFmtId="0" fontId="1" fillId="0" borderId="12" xfId="0" applyFont="1" applyBorder="1" applyAlignment="1" applyProtection="1">
      <alignment horizontal="left" wrapText="1"/>
      <protection locked="0"/>
    </xf>
    <xf numFmtId="0" fontId="1" fillId="0" borderId="12" xfId="0" applyFont="1" applyBorder="1" applyAlignment="1" applyProtection="1">
      <alignment horizontal="center" wrapText="1"/>
      <protection locked="0"/>
    </xf>
    <xf numFmtId="4" fontId="1" fillId="0" borderId="12" xfId="0" applyNumberFormat="1" applyFont="1" applyBorder="1" applyAlignment="1" applyProtection="1">
      <alignment horizontal="center" wrapText="1"/>
      <protection locked="0"/>
    </xf>
    <xf numFmtId="165" fontId="0" fillId="0" borderId="26" xfId="0" applyNumberFormat="1" applyBorder="1" applyProtection="1">
      <protection locked="0"/>
    </xf>
    <xf numFmtId="165" fontId="0" fillId="0" borderId="29" xfId="0" applyNumberFormat="1" applyBorder="1" applyProtection="1">
      <protection locked="0"/>
    </xf>
    <xf numFmtId="0" fontId="0" fillId="0" borderId="0" xfId="0" applyAlignment="1" applyProtection="1">
      <alignment wrapText="1"/>
      <protection locked="0"/>
    </xf>
    <xf numFmtId="0" fontId="0" fillId="0" borderId="0" xfId="0" applyAlignment="1" applyProtection="1">
      <alignment horizontal="center" wrapText="1"/>
      <protection locked="0"/>
    </xf>
    <xf numFmtId="177" fontId="0" fillId="0" borderId="21" xfId="0" applyNumberFormat="1" applyBorder="1" applyAlignment="1" applyProtection="1">
      <alignment horizontal="right"/>
      <protection locked="0"/>
    </xf>
    <xf numFmtId="4" fontId="0" fillId="0" borderId="14" xfId="0" applyNumberFormat="1" applyBorder="1" applyAlignment="1" applyProtection="1">
      <alignment horizontal="center"/>
      <protection locked="0"/>
    </xf>
    <xf numFmtId="177" fontId="0" fillId="0" borderId="14" xfId="0" applyNumberFormat="1" applyBorder="1" applyAlignment="1" applyProtection="1">
      <alignment horizontal="right"/>
      <protection locked="0"/>
    </xf>
    <xf numFmtId="177" fontId="0" fillId="0" borderId="22" xfId="0" applyNumberFormat="1" applyBorder="1" applyAlignment="1" applyProtection="1">
      <alignment horizontal="right"/>
      <protection locked="0"/>
    </xf>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0" fontId="37" fillId="24" borderId="16" xfId="1" applyFont="1" applyBorder="1" applyAlignment="1" applyProtection="1">
      <alignment horizontal="left"/>
      <protection locked="0"/>
    </xf>
    <xf numFmtId="0" fontId="37" fillId="24" borderId="0" xfId="1" applyFont="1" applyAlignment="1" applyProtection="1">
      <alignment horizontal="center"/>
      <protection locked="0"/>
    </xf>
    <xf numFmtId="4" fontId="37" fillId="24" borderId="0" xfId="1" applyNumberFormat="1" applyFont="1" applyAlignment="1" applyProtection="1">
      <alignment horizontal="center"/>
      <protection locked="0"/>
    </xf>
    <xf numFmtId="0" fontId="37" fillId="24" borderId="15" xfId="1" applyFont="1" applyBorder="1" applyProtection="1">
      <protection locked="0"/>
    </xf>
    <xf numFmtId="0" fontId="37" fillId="24" borderId="14" xfId="1" applyFont="1" applyBorder="1" applyProtection="1">
      <protection locked="0"/>
    </xf>
    <xf numFmtId="0" fontId="37" fillId="24" borderId="14" xfId="1" applyFont="1" applyBorder="1" applyAlignment="1" applyProtection="1">
      <alignment horizontal="center"/>
      <protection locked="0"/>
    </xf>
    <xf numFmtId="4" fontId="37" fillId="24" borderId="14" xfId="1" applyNumberFormat="1" applyFont="1" applyBorder="1" applyAlignment="1" applyProtection="1">
      <alignment horizontal="center"/>
      <protection locked="0"/>
    </xf>
    <xf numFmtId="177" fontId="0" fillId="0" borderId="28" xfId="0" applyNumberFormat="1" applyBorder="1" applyAlignment="1">
      <alignment horizontal="right"/>
    </xf>
    <xf numFmtId="177" fontId="3" fillId="24" borderId="73" xfId="116" applyNumberFormat="1" applyFont="1" applyBorder="1" applyAlignment="1">
      <alignment horizontal="right"/>
    </xf>
    <xf numFmtId="177" fontId="3" fillId="24" borderId="52" xfId="116" applyNumberFormat="1" applyFont="1" applyBorder="1" applyAlignment="1">
      <alignment horizontal="right"/>
    </xf>
    <xf numFmtId="4" fontId="0" fillId="0" borderId="0" xfId="0" applyNumberFormat="1" applyAlignment="1" applyProtection="1">
      <alignment horizontal="right"/>
      <protection locked="0"/>
    </xf>
    <xf numFmtId="4" fontId="0" fillId="0" borderId="0" xfId="0" applyNumberFormat="1" applyAlignment="1" applyProtection="1">
      <alignment horizontal="left"/>
      <protection locked="0"/>
    </xf>
    <xf numFmtId="165" fontId="0" fillId="0" borderId="12" xfId="0" applyNumberFormat="1" applyBorder="1" applyProtection="1">
      <protection locked="0"/>
    </xf>
    <xf numFmtId="0" fontId="0" fillId="0" borderId="12" xfId="0" applyBorder="1" applyAlignment="1" applyProtection="1">
      <alignment wrapText="1"/>
      <protection locked="0"/>
    </xf>
    <xf numFmtId="0" fontId="3" fillId="0" borderId="12" xfId="0" applyFont="1" applyBorder="1" applyAlignment="1" applyProtection="1">
      <alignment horizontal="center" wrapText="1"/>
      <protection locked="0"/>
    </xf>
    <xf numFmtId="3" fontId="0" fillId="0" borderId="12" xfId="0" applyNumberFormat="1" applyBorder="1" applyAlignment="1" applyProtection="1">
      <alignment horizontal="center"/>
      <protection locked="0"/>
    </xf>
    <xf numFmtId="165" fontId="0" fillId="0" borderId="11" xfId="0" applyNumberFormat="1" applyBorder="1" applyProtection="1">
      <protection locked="0"/>
    </xf>
    <xf numFmtId="0" fontId="0" fillId="0" borderId="11" xfId="0" applyBorder="1" applyAlignment="1" applyProtection="1">
      <alignment wrapText="1"/>
      <protection locked="0"/>
    </xf>
    <xf numFmtId="0" fontId="0" fillId="0" borderId="11" xfId="0" applyBorder="1" applyAlignment="1" applyProtection="1">
      <alignment horizontal="center" wrapText="1"/>
      <protection locked="0"/>
    </xf>
    <xf numFmtId="3" fontId="0" fillId="0" borderId="11" xfId="0" applyNumberFormat="1" applyBorder="1" applyAlignment="1" applyProtection="1">
      <alignment horizontal="center"/>
      <protection locked="0"/>
    </xf>
    <xf numFmtId="0" fontId="37" fillId="24" borderId="19" xfId="1" applyFont="1" applyBorder="1" applyAlignment="1" applyProtection="1">
      <alignment horizontal="left"/>
      <protection locked="0"/>
    </xf>
    <xf numFmtId="0" fontId="37" fillId="24" borderId="19" xfId="1" applyFont="1" applyBorder="1" applyAlignment="1" applyProtection="1">
      <alignment horizontal="center"/>
      <protection locked="0"/>
    </xf>
    <xf numFmtId="4" fontId="37" fillId="24" borderId="19" xfId="1" applyNumberFormat="1" applyFont="1" applyBorder="1" applyAlignment="1" applyProtection="1">
      <alignment horizontal="center"/>
      <protection locked="0"/>
    </xf>
    <xf numFmtId="0" fontId="37" fillId="24" borderId="16" xfId="1" applyFont="1" applyBorder="1" applyProtection="1">
      <protection locked="0"/>
    </xf>
    <xf numFmtId="0" fontId="37" fillId="24" borderId="0" xfId="1" applyFont="1" applyProtection="1">
      <protection locked="0"/>
    </xf>
    <xf numFmtId="0" fontId="0" fillId="0" borderId="14" xfId="0" applyBorder="1" applyProtection="1">
      <protection locked="0"/>
    </xf>
    <xf numFmtId="0" fontId="0" fillId="0" borderId="14" xfId="0" applyBorder="1" applyAlignment="1" applyProtection="1">
      <alignment horizontal="center"/>
      <protection locked="0"/>
    </xf>
    <xf numFmtId="4" fontId="0" fillId="0" borderId="14" xfId="0" applyNumberFormat="1" applyBorder="1" applyAlignment="1" applyProtection="1">
      <alignment horizontal="right"/>
      <protection locked="0"/>
    </xf>
    <xf numFmtId="4" fontId="1" fillId="0" borderId="12" xfId="0" applyNumberFormat="1" applyFont="1" applyBorder="1" applyAlignment="1" applyProtection="1">
      <alignment horizontal="left" wrapText="1"/>
      <protection locked="0"/>
    </xf>
    <xf numFmtId="3" fontId="0" fillId="0" borderId="30" xfId="0" applyNumberFormat="1" applyBorder="1" applyAlignment="1" applyProtection="1">
      <alignment horizontal="center"/>
      <protection locked="0"/>
    </xf>
    <xf numFmtId="0" fontId="3" fillId="24" borderId="31" xfId="116" applyFont="1" applyBorder="1" applyAlignment="1" applyProtection="1">
      <alignment horizontal="center" vertical="top"/>
      <protection locked="0"/>
    </xf>
    <xf numFmtId="0" fontId="3" fillId="24" borderId="32" xfId="116" applyFont="1" applyBorder="1" applyAlignment="1" applyProtection="1">
      <alignment horizontal="center"/>
      <protection locked="0"/>
    </xf>
    <xf numFmtId="0" fontId="3" fillId="24" borderId="31" xfId="116" applyFont="1" applyBorder="1" applyAlignment="1" applyProtection="1">
      <alignment horizontal="center"/>
      <protection locked="0"/>
    </xf>
    <xf numFmtId="0" fontId="3" fillId="24" borderId="33" xfId="116" applyFont="1" applyBorder="1" applyAlignment="1" applyProtection="1">
      <alignment horizontal="center"/>
      <protection locked="0"/>
    </xf>
    <xf numFmtId="0" fontId="3" fillId="24" borderId="35" xfId="116" applyFont="1" applyBorder="1" applyAlignment="1" applyProtection="1">
      <alignment vertical="top"/>
      <protection locked="0"/>
    </xf>
    <xf numFmtId="0" fontId="3" fillId="24" borderId="36" xfId="116" applyFont="1" applyBorder="1" applyProtection="1">
      <protection locked="0"/>
    </xf>
    <xf numFmtId="0" fontId="3" fillId="24" borderId="35" xfId="116" applyFont="1" applyBorder="1" applyAlignment="1" applyProtection="1">
      <alignment horizontal="center"/>
      <protection locked="0"/>
    </xf>
    <xf numFmtId="0" fontId="3" fillId="24" borderId="37" xfId="116" applyFont="1" applyBorder="1" applyProtection="1">
      <protection locked="0"/>
    </xf>
    <xf numFmtId="0" fontId="3" fillId="24" borderId="37" xfId="116" applyFont="1" applyBorder="1" applyAlignment="1" applyProtection="1">
      <alignment horizontal="center"/>
      <protection locked="0"/>
    </xf>
    <xf numFmtId="0" fontId="27" fillId="24" borderId="66" xfId="116" applyFont="1" applyBorder="1" applyAlignment="1" applyProtection="1">
      <alignment horizontal="center" vertical="center"/>
      <protection locked="0"/>
    </xf>
    <xf numFmtId="1" fontId="59" fillId="24" borderId="81" xfId="113" applyNumberFormat="1" applyFont="1" applyBorder="1" applyAlignment="1" applyProtection="1">
      <alignment vertical="center" wrapText="1"/>
      <protection locked="0"/>
    </xf>
    <xf numFmtId="1" fontId="59" fillId="24" borderId="82" xfId="113" applyNumberFormat="1" applyFont="1" applyBorder="1" applyAlignment="1" applyProtection="1">
      <alignment vertical="center" wrapText="1"/>
      <protection locked="0"/>
    </xf>
    <xf numFmtId="165" fontId="3" fillId="0" borderId="10" xfId="117" applyNumberFormat="1" applyBorder="1" applyProtection="1">
      <protection locked="0"/>
    </xf>
    <xf numFmtId="166" fontId="27" fillId="26" borderId="71" xfId="116" applyNumberFormat="1" applyFont="1" applyFill="1" applyBorder="1" applyAlignment="1" applyProtection="1">
      <alignment horizontal="left"/>
      <protection locked="0"/>
    </xf>
    <xf numFmtId="1" fontId="3" fillId="24" borderId="72" xfId="116" applyNumberFormat="1" applyFont="1" applyBorder="1" applyAlignment="1" applyProtection="1">
      <alignment horizontal="center"/>
      <protection locked="0"/>
    </xf>
    <xf numFmtId="0" fontId="3" fillId="24" borderId="72" xfId="116" applyFont="1" applyBorder="1" applyAlignment="1" applyProtection="1">
      <alignment horizontal="center"/>
      <protection locked="0"/>
    </xf>
    <xf numFmtId="177" fontId="3" fillId="24" borderId="30" xfId="116" applyNumberFormat="1" applyFont="1" applyBorder="1" applyAlignment="1" applyProtection="1">
      <alignment horizontal="right"/>
      <protection locked="0"/>
    </xf>
    <xf numFmtId="166" fontId="27" fillId="26" borderId="29" xfId="116" applyNumberFormat="1" applyFont="1" applyFill="1" applyBorder="1" applyAlignment="1" applyProtection="1">
      <alignment horizontal="left" wrapText="1"/>
      <protection locked="0"/>
    </xf>
    <xf numFmtId="1" fontId="3" fillId="24" borderId="30" xfId="116" applyNumberFormat="1" applyFont="1" applyBorder="1" applyAlignment="1" applyProtection="1">
      <alignment horizontal="center"/>
      <protection locked="0"/>
    </xf>
    <xf numFmtId="1" fontId="3" fillId="24" borderId="30" xfId="116" applyNumberFormat="1" applyFont="1" applyBorder="1" applyProtection="1">
      <protection locked="0"/>
    </xf>
    <xf numFmtId="0" fontId="3" fillId="24" borderId="30" xfId="116" applyFont="1" applyBorder="1" applyProtection="1">
      <protection locked="0"/>
    </xf>
    <xf numFmtId="0" fontId="3" fillId="24" borderId="30" xfId="116" applyFont="1" applyBorder="1" applyAlignment="1" applyProtection="1">
      <alignment horizontal="center"/>
      <protection locked="0"/>
    </xf>
    <xf numFmtId="166" fontId="27" fillId="26" borderId="74" xfId="116" applyNumberFormat="1" applyFont="1" applyFill="1" applyBorder="1" applyAlignment="1" applyProtection="1">
      <alignment horizontal="left" wrapText="1"/>
      <protection locked="0"/>
    </xf>
    <xf numFmtId="1" fontId="3" fillId="24" borderId="75" xfId="116" applyNumberFormat="1" applyFont="1" applyBorder="1" applyAlignment="1" applyProtection="1">
      <alignment horizontal="center"/>
      <protection locked="0"/>
    </xf>
    <xf numFmtId="0" fontId="3" fillId="24" borderId="75" xfId="116" applyFont="1" applyBorder="1" applyProtection="1">
      <protection locked="0"/>
    </xf>
    <xf numFmtId="0" fontId="3" fillId="24" borderId="75" xfId="116" applyFont="1" applyBorder="1" applyAlignment="1" applyProtection="1">
      <alignment horizontal="center"/>
      <protection locked="0"/>
    </xf>
    <xf numFmtId="177" fontId="3" fillId="24" borderId="75" xfId="116" applyNumberFormat="1" applyFont="1" applyBorder="1" applyAlignment="1" applyProtection="1">
      <alignment horizontal="right"/>
      <protection locked="0"/>
    </xf>
    <xf numFmtId="0" fontId="27" fillId="24" borderId="51" xfId="116" applyFont="1" applyBorder="1" applyAlignment="1" applyProtection="1">
      <alignment horizontal="center" vertical="center"/>
      <protection locked="0"/>
    </xf>
    <xf numFmtId="164" fontId="47" fillId="0" borderId="0" xfId="112" applyNumberFormat="1" applyFont="1" applyFill="1" applyAlignment="1" applyProtection="1">
      <alignment horizontal="centerContinuous" vertical="center"/>
    </xf>
    <xf numFmtId="0" fontId="38" fillId="0" borderId="0" xfId="112" applyFont="1" applyFill="1" applyAlignment="1" applyProtection="1">
      <alignment horizontal="centerContinuous" vertical="center"/>
    </xf>
    <xf numFmtId="0" fontId="46" fillId="0" borderId="0" xfId="112" applyFill="1" applyProtection="1"/>
    <xf numFmtId="164" fontId="48" fillId="0" borderId="0" xfId="112" applyNumberFormat="1" applyFont="1" applyFill="1" applyAlignment="1" applyProtection="1">
      <alignment horizontal="centerContinuous" vertical="center"/>
    </xf>
    <xf numFmtId="0" fontId="46" fillId="0" borderId="0" xfId="112" applyFill="1" applyAlignment="1" applyProtection="1">
      <alignment horizontal="centerContinuous" vertical="center"/>
    </xf>
    <xf numFmtId="164" fontId="46" fillId="0" borderId="0" xfId="112" applyNumberFormat="1" applyFill="1" applyAlignment="1" applyProtection="1">
      <alignment horizontal="right"/>
    </xf>
    <xf numFmtId="0" fontId="46" fillId="0" borderId="0" xfId="112" applyFill="1" applyAlignment="1" applyProtection="1">
      <alignment vertical="top"/>
    </xf>
    <xf numFmtId="3" fontId="46" fillId="0" borderId="0" xfId="112" applyNumberFormat="1" applyFill="1" applyProtection="1"/>
    <xf numFmtId="2" fontId="46" fillId="0" borderId="0" xfId="112" applyNumberFormat="1" applyFill="1" applyAlignment="1" applyProtection="1">
      <alignment horizontal="centerContinuous"/>
    </xf>
    <xf numFmtId="164" fontId="46" fillId="0" borderId="31" xfId="112" applyNumberFormat="1" applyFill="1" applyBorder="1" applyAlignment="1" applyProtection="1">
      <alignment horizontal="center"/>
    </xf>
    <xf numFmtId="0" fontId="46" fillId="0" borderId="33" xfId="112" applyFill="1" applyBorder="1" applyAlignment="1" applyProtection="1">
      <alignment horizontal="center"/>
    </xf>
    <xf numFmtId="164" fontId="46" fillId="0" borderId="34" xfId="112" applyNumberFormat="1" applyFill="1" applyBorder="1" applyAlignment="1" applyProtection="1">
      <alignment horizontal="right"/>
    </xf>
    <xf numFmtId="0" fontId="46" fillId="0" borderId="37" xfId="112" applyFill="1" applyBorder="1" applyAlignment="1" applyProtection="1">
      <alignment horizontal="right"/>
    </xf>
    <xf numFmtId="4" fontId="49" fillId="0" borderId="16" xfId="112" applyNumberFormat="1" applyFont="1" applyFill="1" applyBorder="1" applyAlignment="1" applyProtection="1">
      <alignment horizontal="center" vertical="top" wrapText="1"/>
    </xf>
    <xf numFmtId="177" fontId="50" fillId="0" borderId="10" xfId="112" applyNumberFormat="1" applyFont="1" applyFill="1" applyBorder="1" applyAlignment="1" applyProtection="1">
      <alignment vertical="top"/>
    </xf>
    <xf numFmtId="0" fontId="51" fillId="0" borderId="0" xfId="112" applyFont="1" applyFill="1" applyAlignment="1" applyProtection="1">
      <alignment vertical="top" wrapText="1"/>
    </xf>
    <xf numFmtId="178" fontId="49" fillId="0" borderId="16" xfId="112" applyNumberFormat="1" applyFont="1" applyFill="1" applyBorder="1" applyAlignment="1" applyProtection="1">
      <alignment horizontal="center" vertical="top"/>
    </xf>
    <xf numFmtId="4" fontId="49" fillId="0" borderId="16" xfId="112" applyNumberFormat="1" applyFont="1" applyFill="1" applyBorder="1" applyAlignment="1" applyProtection="1">
      <alignment horizontal="center" vertical="top"/>
    </xf>
    <xf numFmtId="4" fontId="49" fillId="0" borderId="0" xfId="112" applyNumberFormat="1" applyFont="1" applyFill="1" applyAlignment="1" applyProtection="1">
      <alignment horizontal="center" vertical="top"/>
    </xf>
    <xf numFmtId="4" fontId="49" fillId="25" borderId="10" xfId="112" applyNumberFormat="1" applyFont="1" applyFill="1" applyBorder="1" applyAlignment="1" applyProtection="1">
      <alignment horizontal="center" vertical="top" wrapText="1"/>
    </xf>
    <xf numFmtId="164" fontId="46" fillId="0" borderId="38" xfId="112" applyNumberFormat="1" applyFill="1" applyBorder="1" applyAlignment="1" applyProtection="1">
      <alignment horizontal="right"/>
    </xf>
    <xf numFmtId="164" fontId="46" fillId="0" borderId="41" xfId="112" applyNumberFormat="1" applyFill="1" applyBorder="1" applyAlignment="1" applyProtection="1">
      <alignment horizontal="right"/>
    </xf>
    <xf numFmtId="0" fontId="46" fillId="0" borderId="15" xfId="112" applyFill="1" applyBorder="1" applyAlignment="1" applyProtection="1">
      <alignment vertical="top"/>
    </xf>
    <xf numFmtId="0" fontId="46" fillId="0" borderId="14" xfId="112" applyFill="1" applyBorder="1" applyProtection="1"/>
    <xf numFmtId="0" fontId="46" fillId="0" borderId="14" xfId="112" applyFill="1" applyBorder="1" applyAlignment="1" applyProtection="1">
      <alignment horizontal="center"/>
    </xf>
    <xf numFmtId="3" fontId="46" fillId="0" borderId="14" xfId="112" applyNumberFormat="1" applyFill="1" applyBorder="1" applyProtection="1"/>
    <xf numFmtId="164" fontId="46" fillId="0" borderId="14" xfId="112" applyNumberFormat="1" applyFill="1" applyBorder="1" applyAlignment="1" applyProtection="1">
      <alignment horizontal="right"/>
    </xf>
    <xf numFmtId="0" fontId="46" fillId="0" borderId="42" xfId="112" applyFill="1" applyBorder="1" applyAlignment="1" applyProtection="1">
      <alignment horizontal="right"/>
    </xf>
    <xf numFmtId="0" fontId="46" fillId="0" borderId="0" xfId="112" applyFill="1" applyAlignment="1" applyProtection="1">
      <alignment horizontal="right"/>
    </xf>
    <xf numFmtId="0" fontId="46" fillId="0" borderId="0" xfId="112" applyFill="1" applyAlignment="1" applyProtection="1">
      <alignment horizontal="center"/>
    </xf>
    <xf numFmtId="1" fontId="38" fillId="0" borderId="0" xfId="112" applyNumberFormat="1" applyFont="1" applyFill="1" applyAlignment="1" applyProtection="1">
      <alignment horizontal="centerContinuous" vertical="top"/>
      <protection locked="0"/>
    </xf>
    <xf numFmtId="0" fontId="38" fillId="0" borderId="0" xfId="112" applyFont="1" applyFill="1" applyAlignment="1" applyProtection="1">
      <alignment horizontal="centerContinuous" vertical="center"/>
      <protection locked="0"/>
    </xf>
    <xf numFmtId="3" fontId="38" fillId="0" borderId="0" xfId="112" applyNumberFormat="1" applyFont="1" applyFill="1" applyAlignment="1" applyProtection="1">
      <alignment horizontal="centerContinuous" vertical="center"/>
      <protection locked="0"/>
    </xf>
    <xf numFmtId="164" fontId="47" fillId="0" borderId="0" xfId="112" applyNumberFormat="1" applyFont="1" applyFill="1" applyAlignment="1" applyProtection="1">
      <alignment horizontal="centerContinuous" vertical="center"/>
      <protection locked="0"/>
    </xf>
    <xf numFmtId="1" fontId="46" fillId="0" borderId="0" xfId="112" applyNumberFormat="1" applyFill="1" applyAlignment="1" applyProtection="1">
      <alignment horizontal="centerContinuous" vertical="top"/>
      <protection locked="0"/>
    </xf>
    <xf numFmtId="0" fontId="46" fillId="0" borderId="0" xfId="112" applyFill="1" applyAlignment="1" applyProtection="1">
      <alignment horizontal="centerContinuous" vertical="center"/>
      <protection locked="0"/>
    </xf>
    <xf numFmtId="3" fontId="46" fillId="0" borderId="0" xfId="112" applyNumberFormat="1" applyFill="1" applyAlignment="1" applyProtection="1">
      <alignment horizontal="centerContinuous" vertical="center"/>
      <protection locked="0"/>
    </xf>
    <xf numFmtId="164" fontId="48" fillId="0" borderId="0" xfId="112" applyNumberFormat="1" applyFont="1" applyFill="1" applyAlignment="1" applyProtection="1">
      <alignment horizontal="centerContinuous" vertical="center"/>
      <protection locked="0"/>
    </xf>
    <xf numFmtId="0" fontId="46" fillId="0" borderId="0" xfId="112" applyFill="1" applyAlignment="1" applyProtection="1">
      <alignment vertical="top"/>
      <protection locked="0"/>
    </xf>
    <xf numFmtId="0" fontId="46" fillId="0" borderId="0" xfId="112" applyFill="1" applyProtection="1">
      <protection locked="0"/>
    </xf>
    <xf numFmtId="3" fontId="46" fillId="0" borderId="0" xfId="112" applyNumberFormat="1" applyFill="1" applyProtection="1">
      <protection locked="0"/>
    </xf>
    <xf numFmtId="164" fontId="46" fillId="0" borderId="0" xfId="112" applyNumberFormat="1" applyFill="1" applyAlignment="1" applyProtection="1">
      <alignment horizontal="centerContinuous" vertical="center"/>
      <protection locked="0"/>
    </xf>
    <xf numFmtId="0" fontId="46" fillId="0" borderId="31" xfId="112" applyFill="1" applyBorder="1" applyAlignment="1" applyProtection="1">
      <alignment horizontal="center" vertical="top"/>
      <protection locked="0"/>
    </xf>
    <xf numFmtId="0" fontId="46" fillId="0" borderId="32" xfId="112" applyFill="1" applyBorder="1" applyAlignment="1" applyProtection="1">
      <alignment horizontal="center"/>
      <protection locked="0"/>
    </xf>
    <xf numFmtId="0" fontId="46" fillId="0" borderId="31" xfId="112" applyFill="1" applyBorder="1" applyAlignment="1" applyProtection="1">
      <alignment horizontal="center"/>
      <protection locked="0"/>
    </xf>
    <xf numFmtId="0" fontId="46" fillId="0" borderId="33" xfId="112" applyFill="1" applyBorder="1" applyAlignment="1" applyProtection="1">
      <alignment horizontal="center"/>
      <protection locked="0"/>
    </xf>
    <xf numFmtId="3" fontId="46" fillId="0" borderId="33" xfId="112" applyNumberFormat="1" applyFill="1" applyBorder="1" applyAlignment="1" applyProtection="1">
      <alignment horizontal="center"/>
      <protection locked="0"/>
    </xf>
    <xf numFmtId="164" fontId="46" fillId="0" borderId="33" xfId="112" applyNumberFormat="1" applyFill="1" applyBorder="1" applyAlignment="1" applyProtection="1">
      <alignment horizontal="right"/>
      <protection locked="0"/>
    </xf>
    <xf numFmtId="0" fontId="46" fillId="0" borderId="35" xfId="112" applyFill="1" applyBorder="1" applyAlignment="1" applyProtection="1">
      <alignment vertical="top"/>
      <protection locked="0"/>
    </xf>
    <xf numFmtId="0" fontId="46" fillId="0" borderId="36" xfId="112" applyFill="1" applyBorder="1" applyProtection="1">
      <protection locked="0"/>
    </xf>
    <xf numFmtId="0" fontId="46" fillId="0" borderId="35" xfId="112" applyFill="1" applyBorder="1" applyAlignment="1" applyProtection="1">
      <alignment horizontal="center"/>
      <protection locked="0"/>
    </xf>
    <xf numFmtId="0" fontId="46" fillId="0" borderId="37" xfId="112" applyFill="1" applyBorder="1" applyProtection="1">
      <protection locked="0"/>
    </xf>
    <xf numFmtId="3" fontId="46" fillId="0" borderId="37" xfId="112" applyNumberFormat="1" applyFill="1" applyBorder="1" applyAlignment="1" applyProtection="1">
      <alignment horizontal="center"/>
      <protection locked="0"/>
    </xf>
    <xf numFmtId="164" fontId="46" fillId="0" borderId="37" xfId="112" applyNumberFormat="1" applyFill="1" applyBorder="1" applyAlignment="1" applyProtection="1">
      <alignment horizontal="right"/>
      <protection locked="0"/>
    </xf>
    <xf numFmtId="176" fontId="50" fillId="0" borderId="10" xfId="112" applyNumberFormat="1" applyFont="1" applyFill="1" applyBorder="1" applyAlignment="1" applyProtection="1">
      <alignment horizontal="left" vertical="top" wrapText="1"/>
      <protection locked="0"/>
    </xf>
    <xf numFmtId="166" fontId="50" fillId="0" borderId="10" xfId="112" applyNumberFormat="1" applyFont="1" applyFill="1" applyBorder="1" applyAlignment="1" applyProtection="1">
      <alignment horizontal="left" vertical="top" wrapText="1"/>
      <protection locked="0"/>
    </xf>
    <xf numFmtId="166" fontId="22" fillId="0" borderId="10" xfId="112" applyNumberFormat="1" applyFont="1" applyFill="1" applyBorder="1" applyAlignment="1" applyProtection="1">
      <alignment horizontal="center" vertical="top" wrapText="1"/>
      <protection locked="0"/>
    </xf>
    <xf numFmtId="0" fontId="50" fillId="0" borderId="10" xfId="112" applyFont="1" applyFill="1" applyBorder="1" applyAlignment="1" applyProtection="1">
      <alignment horizontal="center" vertical="top" wrapText="1"/>
      <protection locked="0"/>
    </xf>
    <xf numFmtId="3" fontId="50" fillId="0" borderId="10" xfId="112" applyNumberFormat="1" applyFont="1" applyFill="1" applyBorder="1" applyAlignment="1" applyProtection="1">
      <alignment horizontal="right" vertical="top"/>
      <protection locked="0"/>
    </xf>
    <xf numFmtId="166" fontId="50" fillId="0" borderId="10" xfId="112" applyNumberFormat="1" applyFont="1" applyFill="1" applyBorder="1" applyAlignment="1" applyProtection="1">
      <alignment horizontal="center" vertical="top" wrapText="1"/>
      <protection locked="0"/>
    </xf>
    <xf numFmtId="3" fontId="50" fillId="0" borderId="10" xfId="112" applyNumberFormat="1" applyFont="1" applyFill="1" applyBorder="1" applyAlignment="1" applyProtection="1">
      <alignment horizontal="right" vertical="top" wrapText="1"/>
      <protection locked="0"/>
    </xf>
    <xf numFmtId="177" fontId="50" fillId="0" borderId="10" xfId="112" applyNumberFormat="1" applyFont="1" applyFill="1" applyBorder="1" applyAlignment="1" applyProtection="1">
      <alignment vertical="center"/>
      <protection locked="0"/>
    </xf>
    <xf numFmtId="177" fontId="3" fillId="0" borderId="27" xfId="118" applyNumberFormat="1" applyBorder="1" applyAlignment="1" applyProtection="1">
      <alignment horizontal="right"/>
      <protection locked="0"/>
    </xf>
    <xf numFmtId="177" fontId="3" fillId="0" borderId="28" xfId="118" applyNumberFormat="1" applyBorder="1" applyAlignment="1">
      <alignment horizontal="right"/>
    </xf>
    <xf numFmtId="4" fontId="3" fillId="0" borderId="0" xfId="118" applyNumberFormat="1" applyAlignment="1" applyProtection="1">
      <alignment horizontal="left"/>
      <protection locked="0"/>
    </xf>
    <xf numFmtId="0" fontId="3" fillId="0" borderId="0" xfId="118" applyAlignment="1" applyProtection="1">
      <alignment horizontal="center"/>
      <protection locked="0"/>
    </xf>
    <xf numFmtId="0" fontId="1" fillId="0" borderId="12" xfId="118" applyFont="1" applyBorder="1" applyAlignment="1" applyProtection="1">
      <alignment horizontal="left" wrapText="1"/>
      <protection locked="0"/>
    </xf>
    <xf numFmtId="0" fontId="1" fillId="0" borderId="12" xfId="118" applyFont="1" applyBorder="1" applyAlignment="1" applyProtection="1">
      <alignment horizontal="center" wrapText="1"/>
      <protection locked="0"/>
    </xf>
    <xf numFmtId="4" fontId="1" fillId="0" borderId="12" xfId="118" applyNumberFormat="1" applyFont="1" applyBorder="1" applyAlignment="1" applyProtection="1">
      <alignment horizontal="center" wrapText="1"/>
      <protection locked="0"/>
    </xf>
    <xf numFmtId="4" fontId="1" fillId="0" borderId="12" xfId="118" applyNumberFormat="1" applyFont="1" applyBorder="1" applyAlignment="1" applyProtection="1">
      <alignment horizontal="left" wrapText="1"/>
      <protection locked="0"/>
    </xf>
    <xf numFmtId="165" fontId="3" fillId="0" borderId="26" xfId="118" applyNumberFormat="1" applyBorder="1" applyProtection="1">
      <protection locked="0"/>
    </xf>
    <xf numFmtId="0" fontId="3" fillId="0" borderId="27" xfId="118" applyBorder="1" applyAlignment="1" applyProtection="1">
      <alignment wrapText="1"/>
      <protection locked="0"/>
    </xf>
    <xf numFmtId="0" fontId="3" fillId="0" borderId="27" xfId="118" applyBorder="1" applyAlignment="1" applyProtection="1">
      <alignment horizontal="center" wrapText="1"/>
      <protection locked="0"/>
    </xf>
    <xf numFmtId="3" fontId="3" fillId="0" borderId="27" xfId="118" applyNumberFormat="1" applyBorder="1" applyAlignment="1" applyProtection="1">
      <alignment horizontal="center"/>
      <protection locked="0"/>
    </xf>
    <xf numFmtId="165" fontId="3" fillId="0" borderId="29" xfId="118" applyNumberFormat="1" applyBorder="1" applyProtection="1">
      <protection locked="0"/>
    </xf>
    <xf numFmtId="0" fontId="3" fillId="0" borderId="30" xfId="118" applyBorder="1" applyAlignment="1" applyProtection="1">
      <alignment wrapText="1"/>
      <protection locked="0"/>
    </xf>
    <xf numFmtId="0" fontId="3" fillId="0" borderId="30" xfId="118" applyBorder="1" applyAlignment="1" applyProtection="1">
      <alignment horizontal="center" wrapText="1"/>
      <protection locked="0"/>
    </xf>
    <xf numFmtId="0" fontId="2" fillId="0" borderId="30" xfId="118" applyFont="1" applyBorder="1" applyAlignment="1" applyProtection="1">
      <alignment wrapText="1"/>
      <protection locked="0"/>
    </xf>
    <xf numFmtId="0" fontId="37" fillId="24" borderId="17" xfId="1" applyFont="1" applyBorder="1" applyAlignment="1" applyProtection="1">
      <alignment horizontal="left"/>
      <protection locked="0"/>
    </xf>
    <xf numFmtId="0" fontId="37" fillId="24" borderId="18" xfId="1" applyFont="1" applyBorder="1" applyAlignment="1" applyProtection="1">
      <alignment horizontal="left"/>
      <protection locked="0"/>
    </xf>
    <xf numFmtId="0" fontId="37" fillId="24" borderId="18" xfId="1" applyFont="1" applyBorder="1" applyAlignment="1" applyProtection="1">
      <alignment horizontal="center"/>
      <protection locked="0"/>
    </xf>
    <xf numFmtId="4" fontId="37" fillId="24" borderId="18" xfId="1" applyNumberFormat="1" applyFont="1" applyBorder="1" applyAlignment="1" applyProtection="1">
      <alignment horizontal="center"/>
      <protection locked="0"/>
    </xf>
    <xf numFmtId="177" fontId="37" fillId="24" borderId="18" xfId="1" applyNumberFormat="1" applyFont="1" applyBorder="1" applyAlignment="1" applyProtection="1">
      <alignment horizontal="left"/>
      <protection locked="0"/>
    </xf>
    <xf numFmtId="177" fontId="37" fillId="24" borderId="24" xfId="1" applyNumberFormat="1" applyFont="1" applyBorder="1" applyAlignment="1" applyProtection="1">
      <alignment horizontal="left"/>
      <protection locked="0"/>
    </xf>
    <xf numFmtId="0" fontId="62" fillId="0" borderId="0" xfId="118" applyFont="1" applyProtection="1">
      <protection locked="0"/>
    </xf>
    <xf numFmtId="0" fontId="1" fillId="24" borderId="0" xfId="1" applyFont="1" applyAlignment="1" applyProtection="1">
      <alignment horizontal="left"/>
      <protection locked="0"/>
    </xf>
    <xf numFmtId="0" fontId="1" fillId="24" borderId="0" xfId="1" applyFont="1" applyAlignment="1" applyProtection="1">
      <alignment horizontal="center"/>
      <protection locked="0"/>
    </xf>
    <xf numFmtId="4" fontId="37" fillId="24" borderId="14" xfId="1" applyNumberFormat="1" applyFont="1" applyBorder="1" applyProtection="1">
      <protection locked="0"/>
    </xf>
    <xf numFmtId="165" fontId="3" fillId="0" borderId="20" xfId="118" applyNumberFormat="1" applyBorder="1" applyProtection="1">
      <protection locked="0"/>
    </xf>
    <xf numFmtId="165" fontId="3" fillId="0" borderId="16" xfId="118" applyNumberFormat="1" applyBorder="1" applyProtection="1">
      <protection locked="0"/>
    </xf>
    <xf numFmtId="165" fontId="3" fillId="0" borderId="15" xfId="118" applyNumberFormat="1" applyBorder="1" applyProtection="1">
      <protection locked="0"/>
    </xf>
    <xf numFmtId="0" fontId="2" fillId="0" borderId="0" xfId="118" applyFont="1" applyProtection="1">
      <protection locked="0"/>
    </xf>
    <xf numFmtId="177" fontId="47" fillId="24" borderId="0" xfId="116" applyNumberFormat="1" applyFont="1" applyAlignment="1">
      <alignment horizontal="centerContinuous" vertical="center"/>
    </xf>
    <xf numFmtId="177" fontId="48" fillId="24" borderId="0" xfId="116" applyNumberFormat="1" applyFont="1" applyAlignment="1">
      <alignment horizontal="centerContinuous" vertical="center"/>
    </xf>
    <xf numFmtId="177" fontId="3" fillId="24" borderId="0" xfId="116" applyNumberFormat="1" applyFont="1" applyAlignment="1">
      <alignment vertical="center"/>
    </xf>
    <xf numFmtId="177" fontId="3" fillId="24" borderId="33" xfId="116" applyNumberFormat="1" applyFont="1" applyBorder="1" applyAlignment="1" applyProtection="1">
      <alignment horizontal="center"/>
      <protection locked="0"/>
    </xf>
    <xf numFmtId="177" fontId="3" fillId="24" borderId="37" xfId="116" applyNumberFormat="1" applyFont="1" applyBorder="1" applyAlignment="1" applyProtection="1">
      <alignment horizontal="right"/>
      <protection locked="0"/>
    </xf>
    <xf numFmtId="177" fontId="57" fillId="24" borderId="67" xfId="116" applyNumberFormat="1" applyBorder="1" applyAlignment="1" applyProtection="1">
      <alignment horizontal="right"/>
      <protection locked="0"/>
    </xf>
    <xf numFmtId="177" fontId="59" fillId="24" borderId="82" xfId="113" applyNumberFormat="1" applyFont="1" applyBorder="1" applyAlignment="1" applyProtection="1">
      <alignment vertical="center" wrapText="1"/>
      <protection locked="0"/>
    </xf>
    <xf numFmtId="177" fontId="3" fillId="24" borderId="88" xfId="116" applyNumberFormat="1" applyFont="1" applyBorder="1" applyAlignment="1" applyProtection="1">
      <alignment horizontal="right"/>
      <protection locked="0"/>
    </xf>
    <xf numFmtId="177" fontId="3" fillId="24" borderId="88" xfId="116" applyNumberFormat="1" applyFont="1" applyBorder="1" applyAlignment="1">
      <alignment horizontal="right"/>
    </xf>
    <xf numFmtId="177" fontId="3" fillId="24" borderId="59" xfId="116" applyNumberFormat="1" applyFont="1" applyBorder="1" applyAlignment="1">
      <alignment horizontal="centerContinuous"/>
    </xf>
    <xf numFmtId="177" fontId="3" fillId="24" borderId="0" xfId="116" applyNumberFormat="1" applyFont="1" applyAlignment="1">
      <alignment horizontal="right" vertical="center"/>
    </xf>
    <xf numFmtId="177" fontId="3" fillId="24" borderId="51" xfId="116" applyNumberFormat="1" applyFont="1" applyBorder="1" applyAlignment="1">
      <alignment horizontal="right"/>
    </xf>
    <xf numFmtId="177" fontId="2" fillId="24" borderId="44" xfId="116" applyNumberFormat="1" applyFont="1" applyBorder="1" applyAlignment="1">
      <alignment horizontal="right"/>
    </xf>
    <xf numFmtId="177" fontId="57" fillId="24" borderId="14" xfId="116" applyNumberFormat="1" applyBorder="1" applyAlignment="1">
      <alignment horizontal="right"/>
    </xf>
    <xf numFmtId="177" fontId="57" fillId="24" borderId="0" xfId="116" applyNumberFormat="1" applyAlignment="1">
      <alignment horizontal="right"/>
    </xf>
    <xf numFmtId="177" fontId="3" fillId="24" borderId="72" xfId="116" applyNumberFormat="1" applyFont="1" applyBorder="1" applyAlignment="1" applyProtection="1">
      <alignment horizontal="right"/>
      <protection locked="0"/>
    </xf>
    <xf numFmtId="166" fontId="27" fillId="26" borderId="77" xfId="116" applyNumberFormat="1" applyFont="1" applyFill="1" applyBorder="1" applyAlignment="1" applyProtection="1">
      <alignment horizontal="left" wrapText="1"/>
      <protection locked="0"/>
    </xf>
    <xf numFmtId="1" fontId="3" fillId="24" borderId="76" xfId="116" applyNumberFormat="1" applyFont="1" applyBorder="1" applyAlignment="1" applyProtection="1">
      <alignment horizontal="center"/>
      <protection locked="0"/>
    </xf>
    <xf numFmtId="0" fontId="3" fillId="24" borderId="76" xfId="116" applyFont="1" applyBorder="1" applyProtection="1">
      <protection locked="0"/>
    </xf>
    <xf numFmtId="0" fontId="3" fillId="24" borderId="76" xfId="116" applyFont="1" applyBorder="1" applyAlignment="1" applyProtection="1">
      <alignment horizontal="center"/>
      <protection locked="0"/>
    </xf>
    <xf numFmtId="166" fontId="27" fillId="26" borderId="79" xfId="116" applyNumberFormat="1" applyFont="1" applyFill="1" applyBorder="1" applyAlignment="1" applyProtection="1">
      <alignment horizontal="left"/>
      <protection locked="0"/>
    </xf>
    <xf numFmtId="166" fontId="27" fillId="26" borderId="79" xfId="116" applyNumberFormat="1" applyFont="1" applyFill="1" applyBorder="1" applyAlignment="1" applyProtection="1">
      <alignment horizontal="left" wrapText="1"/>
      <protection locked="0"/>
    </xf>
    <xf numFmtId="166" fontId="27" fillId="26" borderId="80" xfId="116" applyNumberFormat="1" applyFont="1" applyFill="1" applyBorder="1" applyAlignment="1" applyProtection="1">
      <alignment horizontal="left" wrapText="1"/>
      <protection locked="0"/>
    </xf>
    <xf numFmtId="166" fontId="27" fillId="26" borderId="29" xfId="116" applyNumberFormat="1" applyFont="1" applyFill="1" applyBorder="1" applyAlignment="1" applyProtection="1">
      <alignment horizontal="left"/>
      <protection locked="0"/>
    </xf>
    <xf numFmtId="166" fontId="27" fillId="26" borderId="74" xfId="116" applyNumberFormat="1" applyFont="1" applyFill="1" applyBorder="1" applyAlignment="1" applyProtection="1">
      <alignment horizontal="left"/>
      <protection locked="0"/>
    </xf>
    <xf numFmtId="0" fontId="1" fillId="0" borderId="12" xfId="0" applyFont="1" applyBorder="1" applyAlignment="1" applyProtection="1">
      <alignment horizontal="center" vertical="center" wrapText="1"/>
      <protection locked="0"/>
    </xf>
    <xf numFmtId="4" fontId="1" fillId="0" borderId="12" xfId="0" applyNumberFormat="1" applyFont="1" applyBorder="1" applyAlignment="1" applyProtection="1">
      <alignment horizontal="center" vertical="center" wrapText="1"/>
      <protection locked="0"/>
    </xf>
    <xf numFmtId="177" fontId="1" fillId="0" borderId="12" xfId="0" applyNumberFormat="1" applyFont="1" applyBorder="1" applyAlignment="1" applyProtection="1">
      <alignment horizontal="center" vertical="center" wrapText="1"/>
      <protection locked="0"/>
    </xf>
    <xf numFmtId="177" fontId="1" fillId="0" borderId="12" xfId="0" applyNumberFormat="1" applyFont="1" applyBorder="1" applyAlignment="1" applyProtection="1">
      <alignment horizontal="center" vertical="center" wrapText="1"/>
    </xf>
    <xf numFmtId="0" fontId="3" fillId="0" borderId="27" xfId="0" applyFont="1" applyBorder="1" applyAlignment="1" applyProtection="1">
      <alignment wrapText="1"/>
    </xf>
    <xf numFmtId="3" fontId="0" fillId="0" borderId="27" xfId="0" applyNumberFormat="1" applyBorder="1" applyAlignment="1" applyProtection="1">
      <alignment horizontal="center" vertical="center"/>
    </xf>
    <xf numFmtId="165" fontId="0" fillId="0" borderId="26" xfId="0" applyNumberFormat="1" applyBorder="1" applyAlignment="1" applyProtection="1">
      <alignment horizontal="center" vertical="center"/>
    </xf>
    <xf numFmtId="0" fontId="3" fillId="0" borderId="27" xfId="0" applyFont="1" applyBorder="1" applyAlignment="1" applyProtection="1">
      <alignment horizontal="center" vertical="center" wrapText="1"/>
    </xf>
    <xf numFmtId="165" fontId="0" fillId="0" borderId="29" xfId="0" applyNumberFormat="1" applyBorder="1" applyAlignment="1" applyProtection="1">
      <alignment horizontal="center" vertical="center"/>
    </xf>
    <xf numFmtId="0" fontId="37" fillId="24" borderId="16" xfId="1" applyFont="1" applyBorder="1" applyAlignment="1" applyProtection="1">
      <alignment horizontal="left"/>
    </xf>
    <xf numFmtId="0" fontId="37" fillId="24" borderId="0" xfId="1" applyFont="1" applyAlignment="1" applyProtection="1">
      <alignment horizontal="left"/>
    </xf>
    <xf numFmtId="0" fontId="37" fillId="24" borderId="0" xfId="1" applyFont="1" applyAlignment="1" applyProtection="1">
      <alignment horizontal="center"/>
    </xf>
    <xf numFmtId="4" fontId="37" fillId="24" borderId="0" xfId="1" applyNumberFormat="1" applyFont="1" applyAlignment="1" applyProtection="1">
      <alignment horizontal="center"/>
    </xf>
    <xf numFmtId="0" fontId="37" fillId="24" borderId="15" xfId="1" applyFont="1" applyBorder="1" applyProtection="1"/>
    <xf numFmtId="0" fontId="37" fillId="24" borderId="14" xfId="1" applyFont="1" applyBorder="1" applyProtection="1"/>
    <xf numFmtId="0" fontId="37" fillId="24" borderId="14" xfId="1" applyFont="1" applyBorder="1" applyAlignment="1" applyProtection="1">
      <alignment horizontal="center"/>
    </xf>
    <xf numFmtId="4" fontId="37" fillId="24" borderId="14" xfId="1" applyNumberFormat="1" applyFont="1" applyBorder="1" applyAlignment="1" applyProtection="1">
      <alignment horizontal="center"/>
    </xf>
    <xf numFmtId="0" fontId="0" fillId="0" borderId="30" xfId="0" applyBorder="1" applyAlignment="1" applyProtection="1">
      <alignment vertical="center" wrapText="1"/>
      <protection locked="0"/>
    </xf>
    <xf numFmtId="0" fontId="3" fillId="0" borderId="27" xfId="0" applyFont="1" applyBorder="1" applyAlignment="1" applyProtection="1">
      <alignment vertical="center" wrapText="1"/>
      <protection locked="0"/>
    </xf>
    <xf numFmtId="177" fontId="0" fillId="0" borderId="28" xfId="0" applyNumberFormat="1" applyBorder="1" applyAlignment="1" applyProtection="1">
      <alignment horizontal="center" vertical="center"/>
      <protection locked="0"/>
    </xf>
    <xf numFmtId="177" fontId="0" fillId="0" borderId="23" xfId="0" applyNumberFormat="1" applyBorder="1" applyAlignment="1" applyProtection="1">
      <alignment horizontal="right"/>
    </xf>
    <xf numFmtId="4" fontId="0" fillId="0" borderId="14" xfId="0" applyNumberFormat="1" applyBorder="1" applyAlignment="1" applyProtection="1">
      <alignment horizontal="center"/>
    </xf>
    <xf numFmtId="177" fontId="0" fillId="0" borderId="14" xfId="0" applyNumberFormat="1" applyBorder="1" applyAlignment="1" applyProtection="1">
      <alignment horizontal="right"/>
    </xf>
    <xf numFmtId="177" fontId="0" fillId="0" borderId="22" xfId="0" applyNumberFormat="1" applyBorder="1" applyAlignment="1" applyProtection="1">
      <alignment horizontal="right"/>
    </xf>
    <xf numFmtId="0" fontId="0" fillId="0" borderId="0" xfId="0"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protection locked="0"/>
    </xf>
    <xf numFmtId="164" fontId="37" fillId="24" borderId="0" xfId="1" applyNumberFormat="1" applyFont="1" applyAlignment="1" applyProtection="1">
      <alignment horizontal="center"/>
    </xf>
    <xf numFmtId="0" fontId="37" fillId="24" borderId="23" xfId="1" applyFont="1" applyBorder="1" applyAlignment="1" applyProtection="1"/>
    <xf numFmtId="0" fontId="3" fillId="0" borderId="0" xfId="0" applyFont="1" applyAlignment="1" applyProtection="1">
      <alignment horizontal="left"/>
      <protection locked="0"/>
    </xf>
    <xf numFmtId="0" fontId="3" fillId="0" borderId="89" xfId="0" applyFont="1" applyBorder="1" applyAlignment="1" applyProtection="1">
      <alignment horizontal="left" vertical="center" wrapText="1"/>
    </xf>
    <xf numFmtId="0" fontId="3" fillId="0" borderId="90" xfId="0" applyFont="1" applyBorder="1" applyAlignment="1" applyProtection="1">
      <alignment horizontal="left" vertical="center" wrapText="1"/>
    </xf>
    <xf numFmtId="4" fontId="0" fillId="0" borderId="19" xfId="0" applyNumberFormat="1" applyBorder="1" applyAlignment="1" applyProtection="1">
      <alignment horizontal="left"/>
    </xf>
    <xf numFmtId="165" fontId="0" fillId="0" borderId="0" xfId="0" applyNumberFormat="1" applyAlignment="1" applyProtection="1">
      <alignment wrapText="1"/>
    </xf>
    <xf numFmtId="0" fontId="37" fillId="24" borderId="19" xfId="1" applyFont="1" applyBorder="1" applyAlignment="1" applyProtection="1">
      <alignment horizontal="center"/>
      <protection locked="0"/>
    </xf>
    <xf numFmtId="4" fontId="37" fillId="24" borderId="0" xfId="1" applyNumberFormat="1" applyFont="1" applyAlignment="1" applyProtection="1">
      <alignment horizontal="left"/>
      <protection locked="0"/>
    </xf>
    <xf numFmtId="4" fontId="37" fillId="24" borderId="0" xfId="1" applyNumberFormat="1" applyFont="1" applyAlignment="1">
      <alignment horizontal="left"/>
    </xf>
    <xf numFmtId="4" fontId="1" fillId="0" borderId="13" xfId="0" applyNumberFormat="1" applyFont="1" applyBorder="1" applyAlignment="1" applyProtection="1">
      <alignment horizontal="center" wrapText="1"/>
      <protection locked="0"/>
    </xf>
    <xf numFmtId="4" fontId="1" fillId="0" borderId="25" xfId="0" applyNumberFormat="1" applyFont="1" applyBorder="1" applyAlignment="1" applyProtection="1">
      <alignment horizontal="center" wrapText="1"/>
      <protection locked="0"/>
    </xf>
    <xf numFmtId="177" fontId="0" fillId="0" borderId="13" xfId="0" applyNumberFormat="1" applyBorder="1" applyAlignment="1" applyProtection="1">
      <alignment horizontal="center"/>
      <protection locked="0"/>
    </xf>
    <xf numFmtId="177" fontId="0" fillId="0" borderId="25" xfId="0" applyNumberFormat="1" applyBorder="1" applyAlignment="1" applyProtection="1">
      <alignment horizontal="center"/>
      <protection locked="0"/>
    </xf>
    <xf numFmtId="0" fontId="2" fillId="24" borderId="65" xfId="116" applyFont="1" applyBorder="1" applyAlignment="1" applyProtection="1">
      <protection locked="0"/>
    </xf>
    <xf numFmtId="0" fontId="3" fillId="24" borderId="64" xfId="116" applyFont="1" applyBorder="1" applyAlignment="1" applyProtection="1">
      <protection locked="0"/>
    </xf>
    <xf numFmtId="0" fontId="3" fillId="24" borderId="63" xfId="116" applyFont="1" applyBorder="1" applyAlignment="1" applyProtection="1">
      <protection locked="0"/>
    </xf>
    <xf numFmtId="1" fontId="59" fillId="24" borderId="70" xfId="113" applyNumberFormat="1" applyFont="1" applyBorder="1" applyAlignment="1" applyProtection="1">
      <alignment horizontal="left" vertical="center" wrapText="1"/>
      <protection locked="0"/>
    </xf>
    <xf numFmtId="0" fontId="3" fillId="24" borderId="69" xfId="113" applyFont="1" applyBorder="1" applyAlignment="1" applyProtection="1">
      <alignment vertical="center" wrapText="1"/>
      <protection locked="0"/>
    </xf>
    <xf numFmtId="1" fontId="59" fillId="24" borderId="81" xfId="113" applyNumberFormat="1" applyFont="1" applyBorder="1" applyAlignment="1">
      <alignment horizontal="left" vertical="center" wrapText="1"/>
    </xf>
    <xf numFmtId="1" fontId="59" fillId="24" borderId="82" xfId="113" applyNumberFormat="1" applyFont="1" applyBorder="1" applyAlignment="1">
      <alignment horizontal="left" vertical="center" wrapText="1"/>
    </xf>
    <xf numFmtId="1" fontId="59" fillId="24" borderId="83" xfId="113" applyNumberFormat="1" applyFont="1" applyBorder="1" applyAlignment="1">
      <alignment horizontal="left" vertical="center" wrapText="1"/>
    </xf>
    <xf numFmtId="0" fontId="27" fillId="24" borderId="0" xfId="116" applyFont="1" applyAlignment="1"/>
    <xf numFmtId="0" fontId="27" fillId="24" borderId="61" xfId="116" applyFont="1" applyBorder="1" applyAlignment="1"/>
    <xf numFmtId="0" fontId="60" fillId="24" borderId="64" xfId="116" applyFont="1" applyBorder="1" applyAlignment="1"/>
    <xf numFmtId="0" fontId="60" fillId="24" borderId="0" xfId="116" applyFont="1" applyAlignment="1"/>
    <xf numFmtId="0" fontId="60" fillId="24" borderId="63" xfId="116" applyFont="1" applyBorder="1" applyAlignment="1"/>
    <xf numFmtId="0" fontId="2" fillId="24" borderId="57" xfId="116" applyFont="1" applyBorder="1" applyAlignment="1">
      <alignment vertical="center"/>
    </xf>
    <xf numFmtId="0" fontId="3" fillId="24" borderId="56" xfId="116" applyFont="1" applyBorder="1" applyAlignment="1">
      <alignment vertical="center"/>
    </xf>
    <xf numFmtId="1" fontId="59" fillId="24" borderId="54" xfId="116" applyNumberFormat="1" applyFont="1" applyBorder="1" applyAlignment="1">
      <alignment horizontal="left" vertical="center" wrapText="1"/>
    </xf>
    <xf numFmtId="0" fontId="3" fillId="24" borderId="53" xfId="116" applyFont="1" applyBorder="1" applyAlignment="1">
      <alignment vertical="center" wrapText="1"/>
    </xf>
    <xf numFmtId="1" fontId="59" fillId="24" borderId="70" xfId="113" applyNumberFormat="1" applyFont="1" applyBorder="1" applyAlignment="1">
      <alignment horizontal="left" vertical="center" wrapText="1"/>
    </xf>
    <xf numFmtId="0" fontId="3" fillId="24" borderId="69" xfId="113" applyFont="1" applyBorder="1" applyAlignment="1">
      <alignment vertical="center" wrapText="1"/>
    </xf>
    <xf numFmtId="1" fontId="59" fillId="24" borderId="69" xfId="113" applyNumberFormat="1" applyFont="1" applyBorder="1" applyAlignment="1">
      <alignment horizontal="left" vertical="center" wrapText="1"/>
    </xf>
    <xf numFmtId="0" fontId="3" fillId="24" borderId="87" xfId="113" applyFont="1" applyBorder="1" applyAlignment="1">
      <alignment vertical="center" wrapText="1"/>
    </xf>
    <xf numFmtId="0" fontId="2" fillId="24" borderId="85" xfId="116" applyFont="1" applyBorder="1" applyAlignment="1"/>
    <xf numFmtId="0" fontId="2" fillId="24" borderId="18" xfId="116" applyFont="1" applyBorder="1" applyAlignment="1"/>
    <xf numFmtId="0" fontId="2" fillId="24" borderId="86" xfId="116" applyFont="1" applyBorder="1" applyAlignment="1"/>
    <xf numFmtId="1" fontId="27" fillId="24" borderId="38" xfId="113" applyNumberFormat="1" applyFont="1" applyBorder="1" applyAlignment="1"/>
    <xf numFmtId="1" fontId="27" fillId="24" borderId="0" xfId="113" applyNumberFormat="1" applyFont="1" applyAlignment="1"/>
    <xf numFmtId="1" fontId="27" fillId="24" borderId="61" xfId="113" applyNumberFormat="1" applyFont="1" applyBorder="1" applyAlignment="1"/>
    <xf numFmtId="1" fontId="28" fillId="24" borderId="54" xfId="116" applyNumberFormat="1" applyFont="1" applyBorder="1" applyAlignment="1">
      <alignment horizontal="left" vertical="center" wrapText="1"/>
    </xf>
    <xf numFmtId="0" fontId="3" fillId="24" borderId="52" xfId="116" applyFont="1" applyBorder="1" applyAlignment="1">
      <alignment vertical="center" wrapText="1"/>
    </xf>
    <xf numFmtId="1" fontId="28" fillId="24" borderId="49" xfId="116" applyNumberFormat="1" applyFont="1" applyBorder="1" applyAlignment="1">
      <alignment horizontal="left" vertical="center" wrapText="1"/>
    </xf>
    <xf numFmtId="0" fontId="3" fillId="24" borderId="48" xfId="116" applyFont="1" applyBorder="1" applyAlignment="1">
      <alignment vertical="center" wrapText="1"/>
    </xf>
    <xf numFmtId="0" fontId="3" fillId="24" borderId="47" xfId="116" applyFont="1" applyBorder="1" applyAlignment="1">
      <alignment vertical="center" wrapText="1"/>
    </xf>
    <xf numFmtId="0" fontId="57" fillId="24" borderId="17" xfId="116" applyBorder="1" applyAlignment="1"/>
    <xf numFmtId="0" fontId="57" fillId="24" borderId="18" xfId="116" applyBorder="1" applyAlignment="1"/>
    <xf numFmtId="164" fontId="57" fillId="24" borderId="39" xfId="116" applyNumberFormat="1" applyBorder="1" applyAlignment="1">
      <alignment horizontal="center"/>
    </xf>
    <xf numFmtId="0" fontId="57" fillId="24" borderId="43" xfId="116" applyBorder="1" applyAlignment="1"/>
    <xf numFmtId="0" fontId="46" fillId="0" borderId="17" xfId="112" applyFill="1" applyBorder="1" applyAlignment="1" applyProtection="1">
      <protection locked="0"/>
    </xf>
    <xf numFmtId="0" fontId="46" fillId="0" borderId="18" xfId="112" applyFill="1" applyBorder="1" applyAlignment="1" applyProtection="1">
      <protection locked="0"/>
    </xf>
    <xf numFmtId="164" fontId="46" fillId="0" borderId="39" xfId="112" applyNumberFormat="1" applyFill="1" applyBorder="1" applyAlignment="1" applyProtection="1">
      <alignment horizontal="center"/>
      <protection locked="0"/>
    </xf>
    <xf numFmtId="0" fontId="46" fillId="0" borderId="40" xfId="112" applyFill="1" applyBorder="1" applyAlignment="1" applyProtection="1">
      <protection locked="0"/>
    </xf>
    <xf numFmtId="177" fontId="37" fillId="24" borderId="0" xfId="1" applyNumberFormat="1" applyFont="1" applyAlignment="1" applyProtection="1">
      <alignment horizontal="center"/>
      <protection locked="0"/>
    </xf>
    <xf numFmtId="177" fontId="37" fillId="24" borderId="23" xfId="1" applyNumberFormat="1" applyFont="1" applyBorder="1" applyAlignment="1" applyProtection="1">
      <protection locked="0"/>
    </xf>
    <xf numFmtId="0" fontId="3" fillId="0" borderId="0" xfId="118" applyAlignment="1" applyProtection="1">
      <protection locked="0"/>
    </xf>
    <xf numFmtId="0" fontId="3" fillId="27" borderId="0" xfId="118" applyFill="1" applyAlignment="1" applyProtection="1">
      <alignment horizontal="center"/>
      <protection locked="0"/>
    </xf>
    <xf numFmtId="0" fontId="3" fillId="0" borderId="0" xfId="118" applyAlignment="1" applyProtection="1">
      <alignment horizontal="left"/>
      <protection locked="0"/>
    </xf>
    <xf numFmtId="165" fontId="3" fillId="0" borderId="0" xfId="118" applyNumberFormat="1" applyAlignment="1" applyProtection="1">
      <alignment wrapText="1"/>
      <protection locked="0"/>
    </xf>
    <xf numFmtId="177" fontId="37" fillId="24" borderId="14" xfId="1" applyNumberFormat="1" applyFont="1" applyBorder="1" applyAlignment="1" applyProtection="1">
      <alignment horizontal="center"/>
      <protection locked="0"/>
    </xf>
    <xf numFmtId="177" fontId="37" fillId="24" borderId="22" xfId="1" applyNumberFormat="1" applyFont="1" applyBorder="1" applyAlignment="1" applyProtection="1">
      <protection locked="0"/>
    </xf>
    <xf numFmtId="4" fontId="3" fillId="0" borderId="19" xfId="118" applyNumberFormat="1" applyBorder="1" applyAlignment="1" applyProtection="1">
      <alignment horizontal="left"/>
      <protection locked="0"/>
    </xf>
    <xf numFmtId="165" fontId="58" fillId="0" borderId="0" xfId="118" applyNumberFormat="1" applyFont="1" applyAlignment="1" applyProtection="1">
      <alignment wrapText="1"/>
      <protection locked="0"/>
    </xf>
    <xf numFmtId="165" fontId="44" fillId="0" borderId="0" xfId="111" applyNumberFormat="1" applyAlignment="1" applyProtection="1">
      <alignment wrapText="1"/>
      <protection locked="0"/>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61">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twoCellAnchor>
    <xdr:from>
      <xdr:col>0</xdr:col>
      <xdr:colOff>285750</xdr:colOff>
      <xdr:row>30</xdr:row>
      <xdr:rowOff>84667</xdr:rowOff>
    </xdr:from>
    <xdr:to>
      <xdr:col>0</xdr:col>
      <xdr:colOff>2984500</xdr:colOff>
      <xdr:row>33</xdr:row>
      <xdr:rowOff>10584</xdr:rowOff>
    </xdr:to>
    <xdr:sp macro="" textlink="">
      <xdr:nvSpPr>
        <xdr:cNvPr id="3" name="Rectangle 2">
          <a:extLst>
            <a:ext uri="{FF2B5EF4-FFF2-40B4-BE49-F238E27FC236}">
              <a16:creationId xmlns:a16="http://schemas.microsoft.com/office/drawing/2014/main" id="{956617FF-15A2-4D57-B6A7-3CAB1E99C074}"/>
            </a:ext>
          </a:extLst>
        </xdr:cNvPr>
        <xdr:cNvSpPr/>
      </xdr:nvSpPr>
      <xdr:spPr>
        <a:xfrm>
          <a:off x="285750" y="9779000"/>
          <a:ext cx="2698750" cy="529167"/>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d.cityofwpg.org\findfs\Template\Excel\Award%20Whole%20or%20Section%20Blank_Form%20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schirli\AppData\Local\Microsoft\Windows\INetCache\Content.Outlook\AT66FQJT\2019%20Blank_Form%20B%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6.bin"/><Relationship Id="rId1" Type="http://schemas.openxmlformats.org/officeDocument/2006/relationships/hyperlink" Target="https://www.winnipeg.ca/matmgt/templates/" TargetMode="External"/><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topLeftCell="A7" zoomScaleNormal="100" zoomScaleSheetLayoutView="85" zoomScalePageLayoutView="80" workbookViewId="0">
      <selection activeCell="A21" sqref="A21"/>
    </sheetView>
  </sheetViews>
  <sheetFormatPr defaultRowHeight="12.75" x14ac:dyDescent="0.2"/>
  <cols>
    <col min="1" max="1" width="107.85546875" customWidth="1"/>
  </cols>
  <sheetData>
    <row r="1" spans="1:1" ht="20.25" x14ac:dyDescent="0.2">
      <c r="A1" s="10" t="s">
        <v>0</v>
      </c>
    </row>
    <row r="2" spans="1:1" ht="13.5" customHeight="1" x14ac:dyDescent="0.2">
      <c r="A2" s="10"/>
    </row>
    <row r="3" spans="1:1" ht="69" customHeight="1" x14ac:dyDescent="0.2">
      <c r="A3" s="20" t="s">
        <v>1</v>
      </c>
    </row>
    <row r="4" spans="1:1" ht="15" x14ac:dyDescent="0.2">
      <c r="A4" s="12"/>
    </row>
    <row r="5" spans="1:1" ht="18" x14ac:dyDescent="0.2">
      <c r="A5" s="84" t="s">
        <v>2</v>
      </c>
    </row>
    <row r="6" spans="1:1" ht="15.75" x14ac:dyDescent="0.2">
      <c r="A6" s="9" t="s">
        <v>3</v>
      </c>
    </row>
    <row r="7" spans="1:1" ht="15" x14ac:dyDescent="0.2">
      <c r="A7" s="21" t="s">
        <v>4</v>
      </c>
    </row>
    <row r="9" spans="1:1" ht="51.75" customHeight="1" x14ac:dyDescent="0.2">
      <c r="A9" s="21" t="s">
        <v>5</v>
      </c>
    </row>
    <row r="11" spans="1:1" ht="75.75" customHeight="1" x14ac:dyDescent="0.2">
      <c r="A11" s="21" t="s">
        <v>6</v>
      </c>
    </row>
    <row r="12" spans="1:1" ht="12" customHeight="1" x14ac:dyDescent="0.2">
      <c r="A12" s="14"/>
    </row>
    <row r="13" spans="1:1" ht="38.25" customHeight="1" x14ac:dyDescent="0.2">
      <c r="A13" s="21" t="s">
        <v>7</v>
      </c>
    </row>
    <row r="14" spans="1:1" ht="8.25" customHeight="1" x14ac:dyDescent="0.2">
      <c r="A14" s="14"/>
    </row>
    <row r="15" spans="1:1" ht="15" x14ac:dyDescent="0.2">
      <c r="A15" s="14" t="s">
        <v>8</v>
      </c>
    </row>
    <row r="16" spans="1:1" ht="15" x14ac:dyDescent="0.2">
      <c r="A16" s="14"/>
    </row>
    <row r="17" spans="1:1" ht="15.75" x14ac:dyDescent="0.2">
      <c r="A17" s="70" t="s">
        <v>9</v>
      </c>
    </row>
    <row r="18" spans="1:1" ht="36" customHeight="1" x14ac:dyDescent="0.2">
      <c r="A18" s="21" t="s">
        <v>10</v>
      </c>
    </row>
    <row r="19" spans="1:1" ht="30" x14ac:dyDescent="0.2">
      <c r="A19" s="20" t="s">
        <v>11</v>
      </c>
    </row>
    <row r="20" spans="1:1" ht="15" x14ac:dyDescent="0.2">
      <c r="A20" s="20"/>
    </row>
    <row r="21" spans="1:1" ht="72" customHeight="1" x14ac:dyDescent="0.2">
      <c r="A21" s="21" t="s">
        <v>12</v>
      </c>
    </row>
    <row r="22" spans="1:1" ht="15" x14ac:dyDescent="0.2">
      <c r="A22" s="14"/>
    </row>
    <row r="23" spans="1:1" ht="15.75" x14ac:dyDescent="0.2">
      <c r="A23" s="9" t="s">
        <v>13</v>
      </c>
    </row>
    <row r="24" spans="1:1" ht="15" x14ac:dyDescent="0.2">
      <c r="A24" s="8" t="s">
        <v>14</v>
      </c>
    </row>
    <row r="25" spans="1:1" ht="15" x14ac:dyDescent="0.2">
      <c r="A25" s="14"/>
    </row>
    <row r="26" spans="1:1" ht="15.75" x14ac:dyDescent="0.2">
      <c r="A26" s="9" t="s">
        <v>15</v>
      </c>
    </row>
    <row r="27" spans="1:1" ht="25.5" customHeight="1" x14ac:dyDescent="0.2">
      <c r="A27" s="21" t="s">
        <v>16</v>
      </c>
    </row>
    <row r="28" spans="1:1" ht="15" x14ac:dyDescent="0.2">
      <c r="A28" s="14"/>
    </row>
    <row r="29" spans="1:1" ht="15" x14ac:dyDescent="0.2">
      <c r="A29" s="14"/>
    </row>
    <row r="30" spans="1:1" ht="15" x14ac:dyDescent="0.2">
      <c r="A30" s="14"/>
    </row>
    <row r="31" spans="1:1" ht="15" x14ac:dyDescent="0.2">
      <c r="A31" s="14"/>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61"/>
  <sheetViews>
    <sheetView showGridLines="0" tabSelected="1" zoomScaleNormal="100" zoomScaleSheetLayoutView="100" zoomScalePageLayoutView="118" workbookViewId="0">
      <selection activeCell="C2" sqref="C2"/>
    </sheetView>
  </sheetViews>
  <sheetFormatPr defaultColWidth="9.140625" defaultRowHeight="12.75" x14ac:dyDescent="0.2"/>
  <cols>
    <col min="1" max="1" width="5.7109375" style="109" customWidth="1"/>
    <col min="2" max="2" width="49.28515625" style="109" customWidth="1"/>
    <col min="3" max="3" width="24.85546875" style="109" customWidth="1"/>
    <col min="4" max="4" width="9.42578125" style="111" customWidth="1"/>
    <col min="5" max="5" width="8.5703125" style="107" customWidth="1"/>
    <col min="6" max="6" width="11.140625" style="108" customWidth="1"/>
    <col min="7" max="7" width="13.85546875" style="108" customWidth="1"/>
    <col min="8" max="16384" width="9.140625" style="109"/>
  </cols>
  <sheetData>
    <row r="1" spans="1:7" x14ac:dyDescent="0.2">
      <c r="A1" s="351"/>
      <c r="B1" s="351"/>
      <c r="C1" s="350" t="s">
        <v>17</v>
      </c>
      <c r="D1" s="350"/>
      <c r="E1" s="129"/>
      <c r="F1" s="130"/>
    </row>
    <row r="2" spans="1:7" x14ac:dyDescent="0.2">
      <c r="A2" s="349"/>
      <c r="B2" s="349"/>
      <c r="C2" s="132" t="s">
        <v>214</v>
      </c>
      <c r="D2" s="132"/>
      <c r="E2" s="129"/>
      <c r="F2" s="133"/>
      <c r="G2" s="110"/>
    </row>
    <row r="3" spans="1:7" x14ac:dyDescent="0.2">
      <c r="A3" s="354"/>
      <c r="B3" s="349"/>
      <c r="C3" s="134"/>
      <c r="D3" s="135"/>
      <c r="E3" s="129"/>
      <c r="F3" s="133"/>
      <c r="G3" s="110"/>
    </row>
    <row r="4" spans="1:7" x14ac:dyDescent="0.2">
      <c r="A4" s="136" t="s">
        <v>19</v>
      </c>
      <c r="B4" s="136"/>
      <c r="C4" s="136"/>
      <c r="D4" s="135"/>
      <c r="E4" s="129"/>
      <c r="F4" s="133"/>
      <c r="G4" s="110"/>
    </row>
    <row r="5" spans="1:7" ht="22.5" x14ac:dyDescent="0.2">
      <c r="A5" s="137" t="s">
        <v>20</v>
      </c>
      <c r="B5" s="137" t="s">
        <v>21</v>
      </c>
      <c r="C5" s="325" t="s">
        <v>180</v>
      </c>
      <c r="D5" s="325" t="s">
        <v>181</v>
      </c>
      <c r="E5" s="326" t="s">
        <v>23</v>
      </c>
      <c r="F5" s="327" t="s">
        <v>182</v>
      </c>
      <c r="G5" s="328" t="s">
        <v>210</v>
      </c>
    </row>
    <row r="6" spans="1:7" ht="63.75" x14ac:dyDescent="0.2">
      <c r="A6" s="331">
        <v>1</v>
      </c>
      <c r="B6" s="329" t="s">
        <v>184</v>
      </c>
      <c r="C6" s="343"/>
      <c r="D6" s="332" t="s">
        <v>183</v>
      </c>
      <c r="E6" s="330" t="s">
        <v>27</v>
      </c>
      <c r="F6" s="330">
        <v>2</v>
      </c>
      <c r="G6" s="344">
        <v>0</v>
      </c>
    </row>
    <row r="7" spans="1:7" ht="63.75" x14ac:dyDescent="0.2">
      <c r="A7" s="333">
        <f>A6+1</f>
        <v>2</v>
      </c>
      <c r="B7" s="329" t="s">
        <v>185</v>
      </c>
      <c r="C7" s="342"/>
      <c r="D7" s="332" t="s">
        <v>183</v>
      </c>
      <c r="E7" s="330" t="s">
        <v>27</v>
      </c>
      <c r="F7" s="330">
        <v>5</v>
      </c>
      <c r="G7" s="344">
        <v>0</v>
      </c>
    </row>
    <row r="8" spans="1:7" ht="63.75" x14ac:dyDescent="0.2">
      <c r="A8" s="333">
        <f t="shared" ref="A8:A34" si="0">A7+1</f>
        <v>3</v>
      </c>
      <c r="B8" s="329" t="s">
        <v>186</v>
      </c>
      <c r="C8" s="342"/>
      <c r="D8" s="332" t="s">
        <v>183</v>
      </c>
      <c r="E8" s="330" t="s">
        <v>27</v>
      </c>
      <c r="F8" s="330">
        <v>2</v>
      </c>
      <c r="G8" s="344">
        <v>0</v>
      </c>
    </row>
    <row r="9" spans="1:7" ht="63.75" x14ac:dyDescent="0.2">
      <c r="A9" s="333">
        <f t="shared" si="0"/>
        <v>4</v>
      </c>
      <c r="B9" s="329" t="s">
        <v>187</v>
      </c>
      <c r="C9" s="342"/>
      <c r="D9" s="332" t="s">
        <v>183</v>
      </c>
      <c r="E9" s="330" t="s">
        <v>27</v>
      </c>
      <c r="F9" s="330">
        <v>5</v>
      </c>
      <c r="G9" s="344">
        <v>0</v>
      </c>
    </row>
    <row r="10" spans="1:7" ht="63.75" x14ac:dyDescent="0.2">
      <c r="A10" s="333">
        <f t="shared" si="0"/>
        <v>5</v>
      </c>
      <c r="B10" s="329" t="s">
        <v>188</v>
      </c>
      <c r="C10" s="342"/>
      <c r="D10" s="332" t="s">
        <v>183</v>
      </c>
      <c r="E10" s="330" t="s">
        <v>27</v>
      </c>
      <c r="F10" s="330">
        <v>2</v>
      </c>
      <c r="G10" s="344">
        <v>0</v>
      </c>
    </row>
    <row r="11" spans="1:7" ht="63.75" x14ac:dyDescent="0.2">
      <c r="A11" s="333">
        <f t="shared" si="0"/>
        <v>6</v>
      </c>
      <c r="B11" s="329" t="s">
        <v>189</v>
      </c>
      <c r="C11" s="342"/>
      <c r="D11" s="332" t="s">
        <v>183</v>
      </c>
      <c r="E11" s="330" t="s">
        <v>27</v>
      </c>
      <c r="F11" s="330">
        <v>5</v>
      </c>
      <c r="G11" s="344">
        <v>0</v>
      </c>
    </row>
    <row r="12" spans="1:7" ht="63.75" x14ac:dyDescent="0.2">
      <c r="A12" s="333">
        <f t="shared" si="0"/>
        <v>7</v>
      </c>
      <c r="B12" s="329" t="s">
        <v>190</v>
      </c>
      <c r="C12" s="342"/>
      <c r="D12" s="332" t="s">
        <v>183</v>
      </c>
      <c r="E12" s="330" t="s">
        <v>27</v>
      </c>
      <c r="F12" s="330">
        <v>5</v>
      </c>
      <c r="G12" s="344">
        <v>0</v>
      </c>
    </row>
    <row r="13" spans="1:7" ht="89.25" x14ac:dyDescent="0.2">
      <c r="A13" s="333">
        <f t="shared" si="0"/>
        <v>8</v>
      </c>
      <c r="B13" s="329" t="s">
        <v>191</v>
      </c>
      <c r="C13" s="342"/>
      <c r="D13" s="332" t="s">
        <v>183</v>
      </c>
      <c r="E13" s="330" t="s">
        <v>27</v>
      </c>
      <c r="F13" s="330">
        <v>2</v>
      </c>
      <c r="G13" s="344">
        <v>0</v>
      </c>
    </row>
    <row r="14" spans="1:7" ht="76.5" x14ac:dyDescent="0.2">
      <c r="A14" s="333">
        <f t="shared" si="0"/>
        <v>9</v>
      </c>
      <c r="B14" s="329" t="s">
        <v>192</v>
      </c>
      <c r="C14" s="342"/>
      <c r="D14" s="332" t="s">
        <v>183</v>
      </c>
      <c r="E14" s="330" t="s">
        <v>27</v>
      </c>
      <c r="F14" s="330">
        <v>5</v>
      </c>
      <c r="G14" s="344">
        <v>0</v>
      </c>
    </row>
    <row r="15" spans="1:7" ht="63.75" x14ac:dyDescent="0.2">
      <c r="A15" s="333">
        <f>A14+1</f>
        <v>10</v>
      </c>
      <c r="B15" s="329" t="s">
        <v>193</v>
      </c>
      <c r="C15" s="342"/>
      <c r="D15" s="332" t="s">
        <v>183</v>
      </c>
      <c r="E15" s="330" t="s">
        <v>27</v>
      </c>
      <c r="F15" s="330">
        <v>10</v>
      </c>
      <c r="G15" s="344">
        <v>0</v>
      </c>
    </row>
    <row r="16" spans="1:7" ht="76.5" x14ac:dyDescent="0.2">
      <c r="A16" s="333">
        <f t="shared" si="0"/>
        <v>11</v>
      </c>
      <c r="B16" s="329" t="s">
        <v>194</v>
      </c>
      <c r="C16" s="342"/>
      <c r="D16" s="332" t="s">
        <v>183</v>
      </c>
      <c r="E16" s="330" t="s">
        <v>27</v>
      </c>
      <c r="F16" s="330">
        <v>5</v>
      </c>
      <c r="G16" s="344">
        <v>0</v>
      </c>
    </row>
    <row r="17" spans="1:7" ht="63.75" x14ac:dyDescent="0.2">
      <c r="A17" s="333">
        <f t="shared" si="0"/>
        <v>12</v>
      </c>
      <c r="B17" s="329" t="s">
        <v>195</v>
      </c>
      <c r="C17" s="342"/>
      <c r="D17" s="332" t="s">
        <v>183</v>
      </c>
      <c r="E17" s="330" t="s">
        <v>27</v>
      </c>
      <c r="F17" s="330">
        <v>2</v>
      </c>
      <c r="G17" s="344">
        <v>0</v>
      </c>
    </row>
    <row r="18" spans="1:7" ht="63.75" x14ac:dyDescent="0.2">
      <c r="A18" s="333">
        <f t="shared" si="0"/>
        <v>13</v>
      </c>
      <c r="B18" s="329" t="s">
        <v>196</v>
      </c>
      <c r="C18" s="342"/>
      <c r="D18" s="332" t="s">
        <v>183</v>
      </c>
      <c r="E18" s="330" t="s">
        <v>27</v>
      </c>
      <c r="F18" s="330">
        <v>2</v>
      </c>
      <c r="G18" s="344">
        <v>0</v>
      </c>
    </row>
    <row r="19" spans="1:7" ht="63.75" x14ac:dyDescent="0.2">
      <c r="A19" s="333">
        <f t="shared" si="0"/>
        <v>14</v>
      </c>
      <c r="B19" s="329" t="s">
        <v>197</v>
      </c>
      <c r="C19" s="342"/>
      <c r="D19" s="332" t="s">
        <v>183</v>
      </c>
      <c r="E19" s="330" t="s">
        <v>27</v>
      </c>
      <c r="F19" s="330">
        <v>1</v>
      </c>
      <c r="G19" s="344">
        <v>0</v>
      </c>
    </row>
    <row r="20" spans="1:7" ht="63.75" x14ac:dyDescent="0.2">
      <c r="A20" s="333">
        <f t="shared" si="0"/>
        <v>15</v>
      </c>
      <c r="B20" s="329" t="s">
        <v>198</v>
      </c>
      <c r="C20" s="342"/>
      <c r="D20" s="332" t="s">
        <v>183</v>
      </c>
      <c r="E20" s="330" t="s">
        <v>27</v>
      </c>
      <c r="F20" s="330">
        <v>5</v>
      </c>
      <c r="G20" s="344">
        <v>0</v>
      </c>
    </row>
    <row r="21" spans="1:7" ht="63.75" x14ac:dyDescent="0.2">
      <c r="A21" s="333">
        <f t="shared" si="0"/>
        <v>16</v>
      </c>
      <c r="B21" s="329" t="s">
        <v>212</v>
      </c>
      <c r="C21" s="342"/>
      <c r="D21" s="332" t="s">
        <v>183</v>
      </c>
      <c r="E21" s="330" t="s">
        <v>27</v>
      </c>
      <c r="F21" s="330">
        <v>5</v>
      </c>
      <c r="G21" s="344">
        <v>0</v>
      </c>
    </row>
    <row r="22" spans="1:7" ht="63.75" x14ac:dyDescent="0.2">
      <c r="A22" s="333">
        <f t="shared" si="0"/>
        <v>17</v>
      </c>
      <c r="B22" s="329" t="s">
        <v>199</v>
      </c>
      <c r="C22" s="342"/>
      <c r="D22" s="332" t="s">
        <v>183</v>
      </c>
      <c r="E22" s="330" t="s">
        <v>27</v>
      </c>
      <c r="F22" s="330">
        <v>1</v>
      </c>
      <c r="G22" s="344">
        <v>0</v>
      </c>
    </row>
    <row r="23" spans="1:7" ht="63.75" x14ac:dyDescent="0.2">
      <c r="A23" s="333">
        <f t="shared" si="0"/>
        <v>18</v>
      </c>
      <c r="B23" s="329" t="s">
        <v>200</v>
      </c>
      <c r="C23" s="342"/>
      <c r="D23" s="332" t="s">
        <v>183</v>
      </c>
      <c r="E23" s="330" t="s">
        <v>27</v>
      </c>
      <c r="F23" s="330">
        <v>5</v>
      </c>
      <c r="G23" s="344">
        <v>0</v>
      </c>
    </row>
    <row r="24" spans="1:7" ht="63.75" x14ac:dyDescent="0.2">
      <c r="A24" s="333">
        <f t="shared" si="0"/>
        <v>19</v>
      </c>
      <c r="B24" s="329" t="s">
        <v>201</v>
      </c>
      <c r="C24" s="342"/>
      <c r="D24" s="332" t="s">
        <v>183</v>
      </c>
      <c r="E24" s="330" t="s">
        <v>27</v>
      </c>
      <c r="F24" s="330">
        <v>5</v>
      </c>
      <c r="G24" s="344">
        <v>0</v>
      </c>
    </row>
    <row r="25" spans="1:7" ht="63.75" x14ac:dyDescent="0.2">
      <c r="A25" s="333">
        <f t="shared" si="0"/>
        <v>20</v>
      </c>
      <c r="B25" s="329" t="s">
        <v>202</v>
      </c>
      <c r="C25" s="342"/>
      <c r="D25" s="332" t="s">
        <v>183</v>
      </c>
      <c r="E25" s="330" t="s">
        <v>27</v>
      </c>
      <c r="F25" s="330">
        <v>5</v>
      </c>
      <c r="G25" s="344">
        <v>0</v>
      </c>
    </row>
    <row r="26" spans="1:7" ht="63.75" x14ac:dyDescent="0.2">
      <c r="A26" s="333">
        <f t="shared" si="0"/>
        <v>21</v>
      </c>
      <c r="B26" s="329" t="s">
        <v>203</v>
      </c>
      <c r="C26" s="342"/>
      <c r="D26" s="332" t="s">
        <v>183</v>
      </c>
      <c r="E26" s="330" t="s">
        <v>27</v>
      </c>
      <c r="F26" s="330">
        <v>2</v>
      </c>
      <c r="G26" s="344">
        <v>0</v>
      </c>
    </row>
    <row r="27" spans="1:7" ht="76.5" x14ac:dyDescent="0.2">
      <c r="A27" s="333">
        <f t="shared" si="0"/>
        <v>22</v>
      </c>
      <c r="B27" s="329" t="s">
        <v>204</v>
      </c>
      <c r="C27" s="342"/>
      <c r="D27" s="332" t="s">
        <v>183</v>
      </c>
      <c r="E27" s="330" t="s">
        <v>27</v>
      </c>
      <c r="F27" s="330">
        <v>2</v>
      </c>
      <c r="G27" s="344">
        <v>0</v>
      </c>
    </row>
    <row r="28" spans="1:7" ht="63.75" x14ac:dyDescent="0.2">
      <c r="A28" s="333">
        <f t="shared" si="0"/>
        <v>23</v>
      </c>
      <c r="B28" s="329" t="s">
        <v>205</v>
      </c>
      <c r="C28" s="342"/>
      <c r="D28" s="332" t="s">
        <v>183</v>
      </c>
      <c r="E28" s="330" t="s">
        <v>27</v>
      </c>
      <c r="F28" s="330">
        <v>2</v>
      </c>
      <c r="G28" s="344">
        <v>0</v>
      </c>
    </row>
    <row r="29" spans="1:7" ht="63.75" x14ac:dyDescent="0.2">
      <c r="A29" s="333">
        <f t="shared" si="0"/>
        <v>24</v>
      </c>
      <c r="B29" s="329" t="s">
        <v>213</v>
      </c>
      <c r="C29" s="342"/>
      <c r="D29" s="332" t="s">
        <v>183</v>
      </c>
      <c r="E29" s="330" t="s">
        <v>27</v>
      </c>
      <c r="F29" s="330">
        <v>1</v>
      </c>
      <c r="G29" s="344">
        <v>0</v>
      </c>
    </row>
    <row r="30" spans="1:7" ht="63.75" x14ac:dyDescent="0.2">
      <c r="A30" s="333">
        <f t="shared" si="0"/>
        <v>25</v>
      </c>
      <c r="B30" s="329" t="s">
        <v>206</v>
      </c>
      <c r="C30" s="342"/>
      <c r="D30" s="332" t="s">
        <v>183</v>
      </c>
      <c r="E30" s="330" t="s">
        <v>27</v>
      </c>
      <c r="F30" s="330">
        <v>1</v>
      </c>
      <c r="G30" s="344">
        <v>0</v>
      </c>
    </row>
    <row r="31" spans="1:7" ht="76.5" x14ac:dyDescent="0.2">
      <c r="A31" s="333">
        <f t="shared" si="0"/>
        <v>26</v>
      </c>
      <c r="B31" s="329" t="s">
        <v>207</v>
      </c>
      <c r="C31" s="342"/>
      <c r="D31" s="332" t="s">
        <v>183</v>
      </c>
      <c r="E31" s="330" t="s">
        <v>27</v>
      </c>
      <c r="F31" s="330">
        <v>3</v>
      </c>
      <c r="G31" s="344">
        <v>0</v>
      </c>
    </row>
    <row r="32" spans="1:7" ht="76.5" x14ac:dyDescent="0.2">
      <c r="A32" s="333">
        <f t="shared" si="0"/>
        <v>27</v>
      </c>
      <c r="B32" s="329" t="s">
        <v>208</v>
      </c>
      <c r="C32" s="342"/>
      <c r="D32" s="332" t="s">
        <v>183</v>
      </c>
      <c r="E32" s="330" t="s">
        <v>27</v>
      </c>
      <c r="F32" s="330">
        <v>10</v>
      </c>
      <c r="G32" s="344">
        <v>0</v>
      </c>
    </row>
    <row r="33" spans="1:7" ht="76.5" x14ac:dyDescent="0.2">
      <c r="A33" s="333">
        <f t="shared" si="0"/>
        <v>28</v>
      </c>
      <c r="B33" s="329" t="s">
        <v>208</v>
      </c>
      <c r="C33" s="342"/>
      <c r="D33" s="332" t="s">
        <v>183</v>
      </c>
      <c r="E33" s="330" t="s">
        <v>27</v>
      </c>
      <c r="F33" s="330">
        <v>10</v>
      </c>
      <c r="G33" s="344">
        <v>0</v>
      </c>
    </row>
    <row r="34" spans="1:7" ht="51.75" customHeight="1" thickBot="1" x14ac:dyDescent="0.25">
      <c r="A34" s="333">
        <f t="shared" si="0"/>
        <v>29</v>
      </c>
      <c r="B34" s="355" t="s">
        <v>211</v>
      </c>
      <c r="C34" s="356"/>
      <c r="D34" s="332" t="s">
        <v>183</v>
      </c>
      <c r="E34" s="330" t="s">
        <v>209</v>
      </c>
      <c r="F34" s="330">
        <v>1</v>
      </c>
      <c r="G34" s="344">
        <v>0</v>
      </c>
    </row>
    <row r="35" spans="1:7" ht="15" thickTop="1" x14ac:dyDescent="0.2">
      <c r="A35" s="113"/>
      <c r="B35" s="114"/>
      <c r="C35" s="114"/>
      <c r="D35" s="115"/>
      <c r="E35" s="116"/>
      <c r="F35" s="117"/>
      <c r="G35" s="118"/>
    </row>
    <row r="36" spans="1:7" ht="14.25" x14ac:dyDescent="0.2">
      <c r="A36" s="334"/>
      <c r="B36" s="335"/>
      <c r="C36" s="335"/>
      <c r="D36" s="336"/>
      <c r="E36" s="337"/>
      <c r="F36" s="352"/>
      <c r="G36" s="353"/>
    </row>
    <row r="37" spans="1:7" ht="14.25" x14ac:dyDescent="0.2">
      <c r="A37" s="338"/>
      <c r="B37" s="339"/>
      <c r="C37" s="339"/>
      <c r="D37" s="340"/>
      <c r="E37" s="341"/>
      <c r="F37" s="119"/>
      <c r="G37" s="119"/>
    </row>
    <row r="38" spans="1:7" x14ac:dyDescent="0.2">
      <c r="A38" s="120"/>
      <c r="B38" s="142"/>
      <c r="C38" s="142"/>
      <c r="D38" s="143"/>
      <c r="E38" s="129"/>
      <c r="F38" s="130"/>
      <c r="G38" s="144"/>
    </row>
    <row r="39" spans="1:7" x14ac:dyDescent="0.2">
      <c r="A39" s="121"/>
      <c r="B39" s="142"/>
      <c r="C39" s="142"/>
      <c r="D39" s="143"/>
      <c r="E39" s="145"/>
      <c r="F39" s="146"/>
      <c r="G39" s="147"/>
    </row>
    <row r="40" spans="1:7" x14ac:dyDescent="0.2">
      <c r="A40" s="121"/>
      <c r="B40" s="142"/>
      <c r="C40" s="142"/>
      <c r="D40" s="143"/>
      <c r="E40" s="357" t="s">
        <v>28</v>
      </c>
      <c r="F40" s="357"/>
      <c r="G40" s="345"/>
    </row>
    <row r="41" spans="1:7" x14ac:dyDescent="0.2">
      <c r="A41" s="122"/>
      <c r="B41" s="148"/>
      <c r="C41" s="148"/>
      <c r="D41" s="149"/>
      <c r="E41" s="346"/>
      <c r="F41" s="347"/>
      <c r="G41" s="348"/>
    </row>
    <row r="43" spans="1:7" x14ac:dyDescent="0.2">
      <c r="A43" s="123"/>
    </row>
    <row r="44" spans="1:7" x14ac:dyDescent="0.2">
      <c r="A44" s="112"/>
      <c r="B44" s="358"/>
      <c r="C44" s="358"/>
      <c r="D44" s="358"/>
      <c r="E44" s="358"/>
      <c r="F44" s="128"/>
      <c r="G44" s="128"/>
    </row>
    <row r="45" spans="1:7" x14ac:dyDescent="0.2">
      <c r="A45" s="112"/>
      <c r="B45" s="358"/>
      <c r="C45" s="358"/>
      <c r="D45" s="358"/>
      <c r="E45" s="358"/>
      <c r="F45" s="128"/>
      <c r="G45" s="128"/>
    </row>
    <row r="46" spans="1:7" x14ac:dyDescent="0.2">
      <c r="A46" s="112"/>
      <c r="B46" s="358"/>
      <c r="C46" s="358"/>
      <c r="D46" s="358"/>
      <c r="E46" s="358"/>
      <c r="F46" s="128"/>
      <c r="G46" s="128"/>
    </row>
    <row r="47" spans="1:7" x14ac:dyDescent="0.2">
      <c r="A47" s="112"/>
      <c r="B47" s="358"/>
      <c r="C47" s="358"/>
      <c r="D47" s="358"/>
      <c r="E47" s="358"/>
      <c r="F47" s="128"/>
      <c r="G47" s="128"/>
    </row>
    <row r="48" spans="1:7" x14ac:dyDescent="0.2">
      <c r="A48" s="112"/>
      <c r="B48" s="358"/>
      <c r="C48" s="358"/>
      <c r="D48" s="358"/>
      <c r="E48" s="358"/>
      <c r="F48" s="128"/>
      <c r="G48" s="128"/>
    </row>
    <row r="49" spans="1:7" x14ac:dyDescent="0.2">
      <c r="A49" s="112"/>
      <c r="B49" s="358"/>
      <c r="C49" s="358"/>
      <c r="D49" s="358"/>
      <c r="E49" s="358"/>
      <c r="F49" s="128"/>
      <c r="G49" s="128"/>
    </row>
    <row r="50" spans="1:7" x14ac:dyDescent="0.2">
      <c r="A50" s="112"/>
      <c r="B50" s="358"/>
      <c r="C50" s="358"/>
      <c r="D50" s="358"/>
      <c r="E50" s="358"/>
      <c r="F50" s="128"/>
      <c r="G50" s="128"/>
    </row>
    <row r="51" spans="1:7" x14ac:dyDescent="0.2">
      <c r="A51" s="112"/>
      <c r="B51" s="358"/>
      <c r="C51" s="358"/>
      <c r="D51" s="358"/>
      <c r="E51" s="358"/>
      <c r="F51" s="128"/>
      <c r="G51" s="128"/>
    </row>
    <row r="52" spans="1:7" x14ac:dyDescent="0.2">
      <c r="A52" s="112"/>
      <c r="B52" s="358"/>
      <c r="C52" s="358"/>
      <c r="D52" s="358"/>
      <c r="E52" s="358"/>
      <c r="F52" s="128"/>
      <c r="G52" s="128"/>
    </row>
    <row r="53" spans="1:7" x14ac:dyDescent="0.2">
      <c r="A53" s="112"/>
      <c r="B53" s="358"/>
      <c r="C53" s="358"/>
      <c r="D53" s="358"/>
      <c r="E53" s="358"/>
      <c r="F53" s="128"/>
      <c r="G53" s="128"/>
    </row>
    <row r="54" spans="1:7" x14ac:dyDescent="0.2">
      <c r="A54" s="112"/>
      <c r="B54" s="358"/>
      <c r="C54" s="358"/>
      <c r="D54" s="358"/>
      <c r="E54" s="358"/>
      <c r="F54" s="128"/>
      <c r="G54" s="128"/>
    </row>
    <row r="55" spans="1:7" x14ac:dyDescent="0.2">
      <c r="A55" s="112"/>
      <c r="B55" s="358"/>
      <c r="C55" s="358"/>
      <c r="D55" s="358"/>
      <c r="E55" s="358"/>
      <c r="F55" s="128"/>
      <c r="G55" s="128"/>
    </row>
    <row r="56" spans="1:7" x14ac:dyDescent="0.2">
      <c r="A56" s="112"/>
      <c r="B56" s="358"/>
      <c r="C56" s="358"/>
      <c r="D56" s="358"/>
      <c r="E56" s="358"/>
      <c r="F56" s="128"/>
      <c r="G56" s="128"/>
    </row>
    <row r="57" spans="1:7" x14ac:dyDescent="0.2">
      <c r="A57" s="112"/>
      <c r="B57" s="358"/>
      <c r="C57" s="358"/>
      <c r="D57" s="358"/>
      <c r="E57" s="358"/>
      <c r="F57" s="128"/>
      <c r="G57" s="128"/>
    </row>
    <row r="58" spans="1:7" x14ac:dyDescent="0.2">
      <c r="A58" s="112"/>
      <c r="B58" s="358"/>
      <c r="C58" s="358"/>
      <c r="D58" s="358"/>
      <c r="E58" s="358"/>
      <c r="F58" s="128"/>
      <c r="G58" s="128"/>
    </row>
    <row r="59" spans="1:7" x14ac:dyDescent="0.2">
      <c r="A59" s="112"/>
      <c r="B59" s="358"/>
      <c r="C59" s="358"/>
      <c r="D59" s="358"/>
      <c r="E59" s="358"/>
      <c r="F59" s="128"/>
      <c r="G59" s="128"/>
    </row>
    <row r="60" spans="1:7" x14ac:dyDescent="0.2">
      <c r="A60" s="112"/>
      <c r="B60" s="358"/>
      <c r="C60" s="358"/>
      <c r="D60" s="358"/>
      <c r="E60" s="358"/>
      <c r="F60" s="128"/>
      <c r="G60" s="128"/>
    </row>
    <row r="61" spans="1:7" x14ac:dyDescent="0.2">
      <c r="A61" s="112"/>
      <c r="B61" s="358"/>
      <c r="C61" s="358"/>
      <c r="D61" s="358"/>
      <c r="E61" s="358"/>
      <c r="F61" s="128"/>
      <c r="G61" s="128"/>
    </row>
  </sheetData>
  <sheetProtection sheet="1" objects="1" scenarios="1" selectLockedCells="1"/>
  <mergeCells count="25">
    <mergeCell ref="B61:E61"/>
    <mergeCell ref="B54:E54"/>
    <mergeCell ref="B55:E55"/>
    <mergeCell ref="B58:E58"/>
    <mergeCell ref="B59:E59"/>
    <mergeCell ref="B57:E57"/>
    <mergeCell ref="B56:E56"/>
    <mergeCell ref="E40:F40"/>
    <mergeCell ref="B44:E44"/>
    <mergeCell ref="B52:E52"/>
    <mergeCell ref="B60:E60"/>
    <mergeCell ref="B53:E53"/>
    <mergeCell ref="B48:E48"/>
    <mergeCell ref="B49:E49"/>
    <mergeCell ref="B50:E50"/>
    <mergeCell ref="B51:E51"/>
    <mergeCell ref="B45:E45"/>
    <mergeCell ref="B46:E46"/>
    <mergeCell ref="B47:E47"/>
    <mergeCell ref="A2:B2"/>
    <mergeCell ref="C1:D1"/>
    <mergeCell ref="A1:B1"/>
    <mergeCell ref="F36:G36"/>
    <mergeCell ref="A3:B3"/>
    <mergeCell ref="B34:C34"/>
  </mergeCells>
  <phoneticPr fontId="0" type="noConversion"/>
  <pageMargins left="0.5" right="0.5" top="0.70874999999999999" bottom="0.75" header="0.25" footer="0.25"/>
  <pageSetup scale="79" fitToHeight="0" orientation="portrait" r:id="rId1"/>
  <headerFooter alignWithMargins="0">
    <oddHeader xml:space="preserve">&amp;LThe City of Winnipeg
Tender No.577-2023
&amp;C                     &amp;R Bid Submission
Page &amp;P           </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35"/>
  <sheetViews>
    <sheetView showGridLines="0" view="pageLayout" zoomScaleNormal="100" zoomScaleSheetLayoutView="80" workbookViewId="0">
      <selection activeCell="F18" sqref="F18"/>
    </sheetView>
  </sheetViews>
  <sheetFormatPr defaultRowHeight="12.75" x14ac:dyDescent="0.2"/>
  <cols>
    <col min="1" max="1" width="5.7109375" customWidth="1"/>
    <col min="2" max="2" width="22.28515625" customWidth="1"/>
    <col min="3" max="3" width="12.5703125" customWidth="1"/>
    <col min="4" max="4" width="9.85546875" style="7" customWidth="1"/>
    <col min="5" max="5" width="14.5703125" style="5" customWidth="1"/>
    <col min="6" max="6" width="13.140625" style="1" customWidth="1"/>
    <col min="7" max="7" width="15.7109375" customWidth="1"/>
  </cols>
  <sheetData>
    <row r="1" spans="1:7" x14ac:dyDescent="0.2">
      <c r="A1" s="136"/>
      <c r="B1" s="136"/>
      <c r="C1" s="350" t="s">
        <v>17</v>
      </c>
      <c r="D1" s="350"/>
      <c r="E1" s="350"/>
      <c r="F1" s="160"/>
      <c r="G1" s="136"/>
    </row>
    <row r="2" spans="1:7" x14ac:dyDescent="0.2">
      <c r="A2" s="349"/>
      <c r="B2" s="349"/>
      <c r="C2" s="350" t="s">
        <v>29</v>
      </c>
      <c r="D2" s="350"/>
      <c r="E2" s="350"/>
      <c r="F2" s="161"/>
      <c r="G2" s="136"/>
    </row>
    <row r="3" spans="1:7" x14ac:dyDescent="0.2">
      <c r="A3" s="131"/>
      <c r="B3" s="131"/>
      <c r="C3" s="134"/>
      <c r="D3" s="135"/>
      <c r="E3" s="129"/>
      <c r="F3" s="161"/>
      <c r="G3" s="136"/>
    </row>
    <row r="4" spans="1:7" x14ac:dyDescent="0.2">
      <c r="A4" s="136" t="s">
        <v>19</v>
      </c>
      <c r="B4" s="136"/>
      <c r="C4" s="136"/>
      <c r="D4" s="135"/>
      <c r="E4" s="129"/>
      <c r="F4" s="161"/>
      <c r="G4" s="136"/>
    </row>
    <row r="5" spans="1:7" ht="22.5" x14ac:dyDescent="0.2">
      <c r="A5" s="137" t="s">
        <v>20</v>
      </c>
      <c r="B5" s="137" t="s">
        <v>21</v>
      </c>
      <c r="C5" s="138" t="s">
        <v>22</v>
      </c>
      <c r="D5" s="138" t="s">
        <v>23</v>
      </c>
      <c r="E5" s="139" t="s">
        <v>24</v>
      </c>
      <c r="F5" s="362" t="s">
        <v>26</v>
      </c>
      <c r="G5" s="363"/>
    </row>
    <row r="6" spans="1:7" ht="21.75" customHeight="1" x14ac:dyDescent="0.2">
      <c r="A6" s="162">
        <v>1</v>
      </c>
      <c r="B6" s="163"/>
      <c r="C6" s="163"/>
      <c r="D6" s="164" t="s">
        <v>30</v>
      </c>
      <c r="E6" s="165"/>
      <c r="F6" s="364"/>
      <c r="G6" s="365"/>
    </row>
    <row r="7" spans="1:7" ht="25.5" customHeight="1" x14ac:dyDescent="0.2">
      <c r="A7" s="166">
        <f>A6+1</f>
        <v>2</v>
      </c>
      <c r="B7" s="167" t="s">
        <v>31</v>
      </c>
      <c r="C7" s="167"/>
      <c r="D7" s="168" t="s">
        <v>30</v>
      </c>
      <c r="E7" s="169">
        <v>1</v>
      </c>
      <c r="F7" s="364"/>
      <c r="G7" s="365"/>
    </row>
    <row r="8" spans="1:7" ht="14.25" x14ac:dyDescent="0.2">
      <c r="A8" s="170"/>
      <c r="B8" s="170"/>
      <c r="C8" s="170"/>
      <c r="D8" s="171"/>
      <c r="E8" s="172"/>
      <c r="F8" s="359"/>
      <c r="G8" s="359"/>
    </row>
    <row r="9" spans="1:7" x14ac:dyDescent="0.2">
      <c r="A9" s="136"/>
      <c r="B9" s="136"/>
      <c r="C9" s="136"/>
      <c r="D9" s="135"/>
      <c r="E9" s="129"/>
      <c r="F9" s="160"/>
      <c r="G9" s="136"/>
    </row>
    <row r="10" spans="1:7" ht="14.25" x14ac:dyDescent="0.2">
      <c r="A10" s="173" t="s">
        <v>32</v>
      </c>
      <c r="B10" s="136"/>
      <c r="C10" s="136"/>
      <c r="D10" s="174"/>
      <c r="E10" s="360">
        <f>SUM(F6:G9)</f>
        <v>0</v>
      </c>
      <c r="F10" s="360"/>
      <c r="G10" s="360"/>
    </row>
    <row r="11" spans="1:7" ht="14.25" x14ac:dyDescent="0.2">
      <c r="A11" s="174"/>
      <c r="B11" s="136"/>
      <c r="C11" s="136"/>
      <c r="D11" s="174"/>
      <c r="E11" s="23"/>
      <c r="F11" s="23"/>
      <c r="G11" s="23"/>
    </row>
    <row r="12" spans="1:7" x14ac:dyDescent="0.2">
      <c r="A12" s="175"/>
      <c r="B12" s="175"/>
      <c r="C12" s="175"/>
      <c r="D12" s="176"/>
      <c r="E12" s="145"/>
      <c r="F12" s="177"/>
      <c r="G12" s="175"/>
    </row>
    <row r="15" spans="1:7" x14ac:dyDescent="0.2">
      <c r="A15" s="3"/>
    </row>
    <row r="16" spans="1:7" x14ac:dyDescent="0.2">
      <c r="A16" s="132" t="s">
        <v>33</v>
      </c>
      <c r="B16" s="136"/>
      <c r="C16" s="136"/>
      <c r="D16" s="135"/>
      <c r="E16" s="129"/>
      <c r="F16" s="161"/>
      <c r="G16" s="2"/>
    </row>
    <row r="17" spans="1:7" ht="22.5" x14ac:dyDescent="0.2">
      <c r="A17" s="137" t="s">
        <v>20</v>
      </c>
      <c r="B17" s="137" t="s">
        <v>21</v>
      </c>
      <c r="C17" s="138" t="s">
        <v>22</v>
      </c>
      <c r="D17" s="138" t="s">
        <v>23</v>
      </c>
      <c r="E17" s="139" t="s">
        <v>24</v>
      </c>
      <c r="F17" s="178" t="s">
        <v>25</v>
      </c>
      <c r="G17" s="6" t="s">
        <v>26</v>
      </c>
    </row>
    <row r="18" spans="1:7" x14ac:dyDescent="0.2">
      <c r="A18" s="140">
        <v>1</v>
      </c>
      <c r="B18" s="124"/>
      <c r="C18" s="124"/>
      <c r="D18" s="125" t="s">
        <v>27</v>
      </c>
      <c r="E18" s="126">
        <v>0</v>
      </c>
      <c r="F18" s="106" t="s">
        <v>177</v>
      </c>
      <c r="G18" s="157" t="str">
        <f>IF(OR(ISTEXT(F18),ISBLANK(F18)), "$   - ",ROUND(E18*F18,2))</f>
        <v xml:space="preserve">$   - </v>
      </c>
    </row>
    <row r="19" spans="1:7" x14ac:dyDescent="0.2">
      <c r="A19" s="141">
        <f>A18+1</f>
        <v>2</v>
      </c>
      <c r="B19" s="127"/>
      <c r="C19" s="127"/>
      <c r="D19" s="125" t="s">
        <v>27</v>
      </c>
      <c r="E19" s="179">
        <v>0</v>
      </c>
      <c r="F19" s="106" t="s">
        <v>177</v>
      </c>
      <c r="G19" s="157" t="str">
        <f t="shared" ref="G19:G26" si="0">IF(OR(ISTEXT(F19),ISBLANK(F19)), "$   - ",ROUND(E19*F19,2))</f>
        <v xml:space="preserve">$   - </v>
      </c>
    </row>
    <row r="20" spans="1:7" x14ac:dyDescent="0.2">
      <c r="A20" s="141">
        <f t="shared" ref="A20:A26" si="1">A19+1</f>
        <v>3</v>
      </c>
      <c r="B20" s="127"/>
      <c r="C20" s="127"/>
      <c r="D20" s="125" t="s">
        <v>27</v>
      </c>
      <c r="E20" s="179">
        <v>0</v>
      </c>
      <c r="F20" s="106" t="s">
        <v>177</v>
      </c>
      <c r="G20" s="157" t="str">
        <f t="shared" si="0"/>
        <v xml:space="preserve">$   - </v>
      </c>
    </row>
    <row r="21" spans="1:7" x14ac:dyDescent="0.2">
      <c r="A21" s="141">
        <f t="shared" si="1"/>
        <v>4</v>
      </c>
      <c r="B21" s="127"/>
      <c r="C21" s="127"/>
      <c r="D21" s="125" t="s">
        <v>27</v>
      </c>
      <c r="E21" s="179">
        <v>0</v>
      </c>
      <c r="F21" s="106" t="s">
        <v>177</v>
      </c>
      <c r="G21" s="157" t="str">
        <f t="shared" si="0"/>
        <v xml:space="preserve">$   - </v>
      </c>
    </row>
    <row r="22" spans="1:7" x14ac:dyDescent="0.2">
      <c r="A22" s="141">
        <f t="shared" si="1"/>
        <v>5</v>
      </c>
      <c r="B22" s="127"/>
      <c r="C22" s="127"/>
      <c r="D22" s="125" t="s">
        <v>27</v>
      </c>
      <c r="E22" s="179">
        <v>0</v>
      </c>
      <c r="F22" s="106" t="s">
        <v>177</v>
      </c>
      <c r="G22" s="157" t="str">
        <f t="shared" si="0"/>
        <v xml:space="preserve">$   - </v>
      </c>
    </row>
    <row r="23" spans="1:7" x14ac:dyDescent="0.2">
      <c r="A23" s="141">
        <f t="shared" si="1"/>
        <v>6</v>
      </c>
      <c r="B23" s="127"/>
      <c r="C23" s="127"/>
      <c r="D23" s="125" t="s">
        <v>27</v>
      </c>
      <c r="E23" s="179">
        <v>0</v>
      </c>
      <c r="F23" s="106" t="s">
        <v>177</v>
      </c>
      <c r="G23" s="157" t="str">
        <f t="shared" si="0"/>
        <v xml:space="preserve">$   - </v>
      </c>
    </row>
    <row r="24" spans="1:7" x14ac:dyDescent="0.2">
      <c r="A24" s="141">
        <f t="shared" si="1"/>
        <v>7</v>
      </c>
      <c r="B24" s="127"/>
      <c r="C24" s="127"/>
      <c r="D24" s="125" t="s">
        <v>27</v>
      </c>
      <c r="E24" s="179">
        <v>0</v>
      </c>
      <c r="F24" s="106" t="s">
        <v>177</v>
      </c>
      <c r="G24" s="157" t="str">
        <f t="shared" si="0"/>
        <v xml:space="preserve">$   - </v>
      </c>
    </row>
    <row r="25" spans="1:7" x14ac:dyDescent="0.2">
      <c r="A25" s="141">
        <f t="shared" si="1"/>
        <v>8</v>
      </c>
      <c r="B25" s="127"/>
      <c r="C25" s="127"/>
      <c r="D25" s="125" t="s">
        <v>27</v>
      </c>
      <c r="E25" s="179">
        <v>0</v>
      </c>
      <c r="F25" s="106" t="s">
        <v>177</v>
      </c>
      <c r="G25" s="157" t="str">
        <f t="shared" si="0"/>
        <v xml:space="preserve">$   - </v>
      </c>
    </row>
    <row r="26" spans="1:7" x14ac:dyDescent="0.2">
      <c r="A26" s="141">
        <f t="shared" si="1"/>
        <v>9</v>
      </c>
      <c r="B26" s="127"/>
      <c r="C26" s="127"/>
      <c r="D26" s="125" t="s">
        <v>27</v>
      </c>
      <c r="E26" s="179">
        <v>0</v>
      </c>
      <c r="F26" s="106" t="s">
        <v>177</v>
      </c>
      <c r="G26" s="157" t="str">
        <f t="shared" si="0"/>
        <v xml:space="preserve">$   - </v>
      </c>
    </row>
    <row r="27" spans="1:7" x14ac:dyDescent="0.2">
      <c r="A27" s="29"/>
      <c r="B27" s="24"/>
      <c r="C27" s="24"/>
      <c r="D27" s="25"/>
    </row>
    <row r="28" spans="1:7" x14ac:dyDescent="0.2">
      <c r="A28" s="4"/>
      <c r="B28" s="24"/>
      <c r="C28" s="24"/>
      <c r="D28" s="25"/>
    </row>
    <row r="29" spans="1:7" x14ac:dyDescent="0.2">
      <c r="A29" s="4"/>
      <c r="B29" s="24"/>
      <c r="C29" s="24"/>
      <c r="D29" s="25"/>
    </row>
    <row r="30" spans="1:7" ht="14.25" x14ac:dyDescent="0.2">
      <c r="A30" s="30"/>
      <c r="D30" s="28"/>
      <c r="E30" s="361"/>
      <c r="F30" s="361"/>
      <c r="G30" s="361"/>
    </row>
    <row r="31" spans="1:7" ht="14.25" x14ac:dyDescent="0.2">
      <c r="A31" s="28"/>
      <c r="D31" s="28"/>
      <c r="E31" s="23"/>
      <c r="F31" s="23"/>
      <c r="G31" s="23"/>
    </row>
    <row r="32" spans="1:7" x14ac:dyDescent="0.2">
      <c r="A32" s="4"/>
      <c r="B32" s="24"/>
      <c r="C32" s="24"/>
      <c r="D32" s="25"/>
    </row>
    <row r="33" spans="1:7" ht="25.5" customHeight="1" x14ac:dyDescent="0.2">
      <c r="A33" s="4"/>
      <c r="B33" s="24"/>
      <c r="C33" s="24"/>
      <c r="D33" s="25"/>
      <c r="E33" s="27"/>
      <c r="F33" s="27"/>
      <c r="G33" s="27"/>
    </row>
    <row r="34" spans="1:7" x14ac:dyDescent="0.2">
      <c r="A34" s="4"/>
      <c r="B34" s="24"/>
      <c r="C34" s="24"/>
      <c r="D34" s="25"/>
      <c r="E34" s="26" t="s">
        <v>28</v>
      </c>
      <c r="F34" s="26"/>
      <c r="G34" s="1"/>
    </row>
    <row r="35" spans="1:7" x14ac:dyDescent="0.2">
      <c r="A35" s="4"/>
      <c r="B35" s="24"/>
      <c r="C35" s="24"/>
      <c r="D35" s="25"/>
    </row>
  </sheetData>
  <sheetProtection sheet="1" objects="1" scenarios="1"/>
  <mergeCells count="9">
    <mergeCell ref="F8:G8"/>
    <mergeCell ref="A2:B2"/>
    <mergeCell ref="E10:G10"/>
    <mergeCell ref="E30:G30"/>
    <mergeCell ref="C1:E1"/>
    <mergeCell ref="C2:E2"/>
    <mergeCell ref="F5:G5"/>
    <mergeCell ref="F6:G6"/>
    <mergeCell ref="F7:G7"/>
  </mergeCells>
  <dataValidations count="2">
    <dataValidation type="decimal" operator="equal" allowBlank="1" showInputMessage="1" showErrorMessage="1" sqref="F6:G7" xr:uid="{00000000-0002-0000-0200-000001000000}">
      <formula1>IF(G6&gt;=0.01,ROUND(G6,2),0.01)</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18:F26" xr:uid="{00000000-0002-0000-0200-000002000000}">
      <formula1>IF(F18&gt;=0,ROUND(F18,2),0.01)</formula1>
    </dataValidation>
  </dataValidations>
  <pageMargins left="0.5" right="0.5" top="0.70874999999999999" bottom="0.75" header="0.25" footer="0.25"/>
  <pageSetup fitToHeight="0" orientation="portrait" r:id="rId1"/>
  <headerFooter alignWithMargins="0">
    <oddHeader>&amp;LThe City of Winnipeg
Tender No. ###-YYYY
&amp;C                     &amp;R Bid Submission
            Page &amp;P of &amp;N</oddHeader>
    <oddFooter xml:space="preserve">&amp;R____________________________
Name of Bidder                    </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CC432-5694-4962-9E4E-7EFD85152AEE}">
  <sheetPr>
    <tabColor indexed="23"/>
    <pageSetUpPr autoPageBreaks="0"/>
  </sheetPr>
  <dimension ref="A1:G87"/>
  <sheetViews>
    <sheetView showOutlineSymbols="0" view="pageLayout" zoomScale="85" zoomScaleNormal="100" zoomScaleSheetLayoutView="75" zoomScalePageLayoutView="85" workbookViewId="0">
      <selection activeCell="F15" sqref="F15"/>
    </sheetView>
  </sheetViews>
  <sheetFormatPr defaultColWidth="13.5703125" defaultRowHeight="15" x14ac:dyDescent="0.2"/>
  <cols>
    <col min="1" max="1" width="11.28515625" style="39" customWidth="1"/>
    <col min="2" max="2" width="47.28515625" style="36" customWidth="1"/>
    <col min="3" max="3" width="16.42578125" style="38" customWidth="1"/>
    <col min="4" max="4" width="8.7109375" style="36" customWidth="1"/>
    <col min="5" max="5" width="15.140625" style="36" customWidth="1"/>
    <col min="6" max="6" width="15.140625" style="314" customWidth="1"/>
    <col min="7" max="7" width="21.5703125" style="37" customWidth="1"/>
    <col min="8" max="8" width="15.5703125" style="36" customWidth="1"/>
    <col min="9" max="9" width="33.85546875" style="36" customWidth="1"/>
    <col min="10" max="16384" width="13.5703125" style="36"/>
  </cols>
  <sheetData>
    <row r="1" spans="1:7" ht="15.75" x14ac:dyDescent="0.2">
      <c r="A1" s="48" t="s">
        <v>34</v>
      </c>
      <c r="B1" s="47"/>
      <c r="C1" s="82"/>
      <c r="D1" s="47"/>
      <c r="E1" s="47"/>
      <c r="F1" s="300"/>
      <c r="G1" s="47"/>
    </row>
    <row r="2" spans="1:7" x14ac:dyDescent="0.2">
      <c r="A2" s="46"/>
      <c r="B2" s="45"/>
      <c r="C2" s="83" t="s">
        <v>18</v>
      </c>
      <c r="D2" s="45"/>
      <c r="E2" s="45"/>
      <c r="F2" s="301"/>
      <c r="G2" s="45"/>
    </row>
    <row r="3" spans="1:7" x14ac:dyDescent="0.2">
      <c r="A3" s="77" t="s">
        <v>19</v>
      </c>
      <c r="B3" s="78"/>
      <c r="C3" s="78"/>
      <c r="D3" s="78"/>
      <c r="E3" s="78"/>
      <c r="F3" s="302"/>
      <c r="G3" s="79"/>
    </row>
    <row r="4" spans="1:7" x14ac:dyDescent="0.2">
      <c r="A4" s="180" t="s">
        <v>35</v>
      </c>
      <c r="B4" s="181" t="s">
        <v>36</v>
      </c>
      <c r="C4" s="182" t="s">
        <v>37</v>
      </c>
      <c r="D4" s="183" t="s">
        <v>38</v>
      </c>
      <c r="E4" s="183" t="s">
        <v>39</v>
      </c>
      <c r="F4" s="303" t="s">
        <v>40</v>
      </c>
      <c r="G4" s="80" t="s">
        <v>41</v>
      </c>
    </row>
    <row r="5" spans="1:7" ht="15.75" thickBot="1" x14ac:dyDescent="0.25">
      <c r="A5" s="184"/>
      <c r="B5" s="185"/>
      <c r="C5" s="186" t="s">
        <v>42</v>
      </c>
      <c r="D5" s="187"/>
      <c r="E5" s="188" t="s">
        <v>43</v>
      </c>
      <c r="F5" s="304"/>
      <c r="G5" s="81"/>
    </row>
    <row r="6" spans="1:7" ht="30" customHeight="1" thickTop="1" thickBot="1" x14ac:dyDescent="0.25">
      <c r="A6" s="366" t="s">
        <v>44</v>
      </c>
      <c r="B6" s="367"/>
      <c r="C6" s="367"/>
      <c r="D6" s="367"/>
      <c r="E6" s="368"/>
      <c r="F6" s="305"/>
      <c r="G6" s="67"/>
    </row>
    <row r="7" spans="1:7" s="44" customFormat="1" ht="30" customHeight="1" thickTop="1" x14ac:dyDescent="0.2">
      <c r="A7" s="189" t="s">
        <v>45</v>
      </c>
      <c r="B7" s="190" t="s">
        <v>46</v>
      </c>
      <c r="C7" s="191"/>
      <c r="D7" s="191"/>
      <c r="E7" s="191"/>
      <c r="F7" s="306"/>
      <c r="G7" s="72"/>
    </row>
    <row r="8" spans="1:7" x14ac:dyDescent="0.2">
      <c r="A8" s="192">
        <v>1</v>
      </c>
      <c r="B8" s="193"/>
      <c r="C8" s="194"/>
      <c r="D8" s="195"/>
      <c r="E8" s="195"/>
      <c r="F8" s="196" t="s">
        <v>177</v>
      </c>
      <c r="G8" s="158" t="str">
        <f>IF(OR(ISTEXT(F8),ISBLANK(F8)), "$   - ",ROUND(E8*F8,2))</f>
        <v xml:space="preserve">$   - </v>
      </c>
    </row>
    <row r="9" spans="1:7" x14ac:dyDescent="0.2">
      <c r="A9" s="192">
        <f>A8+1</f>
        <v>2</v>
      </c>
      <c r="B9" s="197"/>
      <c r="C9" s="198"/>
      <c r="D9" s="199"/>
      <c r="E9" s="198"/>
      <c r="F9" s="196" t="s">
        <v>177</v>
      </c>
      <c r="G9" s="158" t="str">
        <f t="shared" ref="G9:G14" si="0">IF(OR(ISTEXT(F9),ISBLANK(F9)), "$   - ",ROUND(E9*F9,2))</f>
        <v xml:space="preserve">$   - </v>
      </c>
    </row>
    <row r="10" spans="1:7" x14ac:dyDescent="0.2">
      <c r="A10" s="192">
        <f t="shared" ref="A10:A14" si="1">A9+1</f>
        <v>3</v>
      </c>
      <c r="B10" s="197"/>
      <c r="C10" s="198"/>
      <c r="D10" s="200"/>
      <c r="E10" s="201"/>
      <c r="F10" s="196" t="s">
        <v>177</v>
      </c>
      <c r="G10" s="158" t="str">
        <f t="shared" si="0"/>
        <v xml:space="preserve">$   - </v>
      </c>
    </row>
    <row r="11" spans="1:7" x14ac:dyDescent="0.2">
      <c r="A11" s="192">
        <f t="shared" si="1"/>
        <v>4</v>
      </c>
      <c r="B11" s="197"/>
      <c r="C11" s="198"/>
      <c r="D11" s="200"/>
      <c r="E11" s="201"/>
      <c r="F11" s="196" t="s">
        <v>177</v>
      </c>
      <c r="G11" s="158" t="str">
        <f t="shared" si="0"/>
        <v xml:space="preserve">$   - </v>
      </c>
    </row>
    <row r="12" spans="1:7" x14ac:dyDescent="0.2">
      <c r="A12" s="192">
        <f t="shared" si="1"/>
        <v>5</v>
      </c>
      <c r="B12" s="197"/>
      <c r="C12" s="198"/>
      <c r="D12" s="200"/>
      <c r="E12" s="201"/>
      <c r="F12" s="196" t="s">
        <v>177</v>
      </c>
      <c r="G12" s="158" t="str">
        <f t="shared" si="0"/>
        <v xml:space="preserve">$   - </v>
      </c>
    </row>
    <row r="13" spans="1:7" x14ac:dyDescent="0.2">
      <c r="A13" s="192">
        <f t="shared" si="1"/>
        <v>6</v>
      </c>
      <c r="B13" s="197"/>
      <c r="C13" s="198"/>
      <c r="D13" s="199"/>
      <c r="E13" s="198"/>
      <c r="F13" s="196" t="s">
        <v>177</v>
      </c>
      <c r="G13" s="158" t="str">
        <f t="shared" si="0"/>
        <v xml:space="preserve">$   - </v>
      </c>
    </row>
    <row r="14" spans="1:7" x14ac:dyDescent="0.2">
      <c r="A14" s="192">
        <f t="shared" si="1"/>
        <v>7</v>
      </c>
      <c r="B14" s="202"/>
      <c r="C14" s="203"/>
      <c r="D14" s="204"/>
      <c r="E14" s="205"/>
      <c r="F14" s="206" t="s">
        <v>177</v>
      </c>
      <c r="G14" s="158" t="str">
        <f t="shared" si="0"/>
        <v xml:space="preserve">$   - </v>
      </c>
    </row>
    <row r="15" spans="1:7" ht="15.75" thickBot="1" x14ac:dyDescent="0.25">
      <c r="A15" s="207" t="s">
        <v>45</v>
      </c>
      <c r="B15" s="369"/>
      <c r="C15" s="370"/>
      <c r="D15" s="370"/>
      <c r="E15" s="370"/>
      <c r="F15" s="307" t="s">
        <v>47</v>
      </c>
      <c r="G15" s="159">
        <f>SUM(G8:G14)</f>
        <v>0</v>
      </c>
    </row>
    <row r="16" spans="1:7" ht="30" customHeight="1" thickTop="1" thickBot="1" x14ac:dyDescent="0.25">
      <c r="A16" s="374" t="s">
        <v>48</v>
      </c>
      <c r="B16" s="374"/>
      <c r="C16" s="374"/>
      <c r="D16" s="374"/>
      <c r="E16" s="374"/>
      <c r="F16" s="374"/>
      <c r="G16" s="375"/>
    </row>
    <row r="17" spans="1:7" s="44" customFormat="1" ht="30" customHeight="1" thickTop="1" x14ac:dyDescent="0.2">
      <c r="A17" s="49" t="s">
        <v>49</v>
      </c>
      <c r="B17" s="371" t="s">
        <v>46</v>
      </c>
      <c r="C17" s="372"/>
      <c r="D17" s="372"/>
      <c r="E17" s="372"/>
      <c r="F17" s="372"/>
      <c r="G17" s="373"/>
    </row>
    <row r="18" spans="1:7" x14ac:dyDescent="0.2">
      <c r="A18" s="50">
        <v>8</v>
      </c>
      <c r="B18" s="193"/>
      <c r="C18" s="194"/>
      <c r="D18" s="195"/>
      <c r="E18" s="195"/>
      <c r="F18" s="315" t="s">
        <v>178</v>
      </c>
      <c r="G18" s="158" t="str">
        <f t="shared" ref="G18:G26" si="2">IF(OR(ISTEXT(F18),ISBLANK(F18)), "$   - ",ROUND(E18*F18,2))</f>
        <v xml:space="preserve">$   - </v>
      </c>
    </row>
    <row r="19" spans="1:7" x14ac:dyDescent="0.2">
      <c r="A19" s="50">
        <f>A18+1</f>
        <v>9</v>
      </c>
      <c r="B19" s="197"/>
      <c r="C19" s="198"/>
      <c r="D19" s="199"/>
      <c r="E19" s="198"/>
      <c r="F19" s="196" t="s">
        <v>178</v>
      </c>
      <c r="G19" s="158" t="str">
        <f t="shared" si="2"/>
        <v xml:space="preserve">$   - </v>
      </c>
    </row>
    <row r="20" spans="1:7" x14ac:dyDescent="0.2">
      <c r="A20" s="50">
        <f t="shared" ref="A20:A26" si="3">A19+1</f>
        <v>10</v>
      </c>
      <c r="B20" s="197"/>
      <c r="C20" s="198"/>
      <c r="D20" s="200"/>
      <c r="E20" s="201"/>
      <c r="F20" s="196" t="s">
        <v>178</v>
      </c>
      <c r="G20" s="158" t="str">
        <f t="shared" si="2"/>
        <v xml:space="preserve">$   - </v>
      </c>
    </row>
    <row r="21" spans="1:7" x14ac:dyDescent="0.2">
      <c r="A21" s="50">
        <f t="shared" si="3"/>
        <v>11</v>
      </c>
      <c r="B21" s="197"/>
      <c r="C21" s="198"/>
      <c r="D21" s="201"/>
      <c r="E21" s="201"/>
      <c r="F21" s="196" t="s">
        <v>178</v>
      </c>
      <c r="G21" s="158" t="str">
        <f t="shared" si="2"/>
        <v xml:space="preserve">$   - </v>
      </c>
    </row>
    <row r="22" spans="1:7" x14ac:dyDescent="0.2">
      <c r="A22" s="50">
        <f t="shared" si="3"/>
        <v>12</v>
      </c>
      <c r="B22" s="197"/>
      <c r="C22" s="198"/>
      <c r="D22" s="200"/>
      <c r="E22" s="201"/>
      <c r="F22" s="196" t="s">
        <v>178</v>
      </c>
      <c r="G22" s="158" t="str">
        <f t="shared" si="2"/>
        <v xml:space="preserve">$   - </v>
      </c>
    </row>
    <row r="23" spans="1:7" x14ac:dyDescent="0.2">
      <c r="A23" s="50">
        <f t="shared" si="3"/>
        <v>13</v>
      </c>
      <c r="B23" s="197"/>
      <c r="C23" s="198"/>
      <c r="D23" s="200"/>
      <c r="E23" s="201"/>
      <c r="F23" s="196" t="s">
        <v>178</v>
      </c>
      <c r="G23" s="158" t="str">
        <f t="shared" si="2"/>
        <v xml:space="preserve">$   - </v>
      </c>
    </row>
    <row r="24" spans="1:7" x14ac:dyDescent="0.2">
      <c r="A24" s="50">
        <f t="shared" si="3"/>
        <v>14</v>
      </c>
      <c r="B24" s="197"/>
      <c r="C24" s="198"/>
      <c r="D24" s="200"/>
      <c r="E24" s="201"/>
      <c r="F24" s="196" t="s">
        <v>178</v>
      </c>
      <c r="G24" s="158" t="str">
        <f t="shared" si="2"/>
        <v xml:space="preserve">$   - </v>
      </c>
    </row>
    <row r="25" spans="1:7" x14ac:dyDescent="0.2">
      <c r="A25" s="50">
        <f t="shared" si="3"/>
        <v>15</v>
      </c>
      <c r="B25" s="197"/>
      <c r="C25" s="198"/>
      <c r="D25" s="199"/>
      <c r="E25" s="198"/>
      <c r="F25" s="196" t="s">
        <v>178</v>
      </c>
      <c r="G25" s="158" t="str">
        <f t="shared" si="2"/>
        <v xml:space="preserve">$   - </v>
      </c>
    </row>
    <row r="26" spans="1:7" x14ac:dyDescent="0.2">
      <c r="A26" s="50">
        <f t="shared" si="3"/>
        <v>16</v>
      </c>
      <c r="B26" s="316"/>
      <c r="C26" s="317"/>
      <c r="D26" s="318"/>
      <c r="E26" s="319"/>
      <c r="F26" s="206" t="s">
        <v>178</v>
      </c>
      <c r="G26" s="158" t="str">
        <f t="shared" si="2"/>
        <v xml:space="preserve">$   - </v>
      </c>
    </row>
    <row r="27" spans="1:7" s="44" customFormat="1" ht="15.75" thickBot="1" x14ac:dyDescent="0.25">
      <c r="A27" s="51" t="s">
        <v>49</v>
      </c>
      <c r="B27" s="381"/>
      <c r="C27" s="382"/>
      <c r="D27" s="382"/>
      <c r="E27" s="382"/>
      <c r="F27" s="308" t="s">
        <v>47</v>
      </c>
      <c r="G27" s="76">
        <f>SUM(G18:G26)</f>
        <v>0</v>
      </c>
    </row>
    <row r="28" spans="1:7" s="44" customFormat="1" ht="30" customHeight="1" thickTop="1" thickBot="1" x14ac:dyDescent="0.25">
      <c r="A28" s="376" t="s">
        <v>50</v>
      </c>
      <c r="B28" s="376"/>
      <c r="C28" s="376"/>
      <c r="D28" s="376"/>
      <c r="E28" s="376"/>
      <c r="F28" s="377"/>
      <c r="G28" s="378"/>
    </row>
    <row r="29" spans="1:7" s="44" customFormat="1" ht="30" customHeight="1" thickTop="1" x14ac:dyDescent="0.2">
      <c r="A29" s="74" t="s">
        <v>51</v>
      </c>
      <c r="B29" s="371" t="s">
        <v>46</v>
      </c>
      <c r="C29" s="372"/>
      <c r="D29" s="372"/>
      <c r="E29" s="372"/>
      <c r="F29" s="372"/>
      <c r="G29" s="373"/>
    </row>
    <row r="30" spans="1:7" x14ac:dyDescent="0.2">
      <c r="A30" s="50">
        <v>17</v>
      </c>
      <c r="B30" s="320"/>
      <c r="C30" s="198"/>
      <c r="D30" s="201"/>
      <c r="E30" s="201"/>
      <c r="F30" s="196" t="s">
        <v>178</v>
      </c>
      <c r="G30" s="158" t="str">
        <f t="shared" ref="G30:G38" si="4">IF(OR(ISTEXT(F30),ISBLANK(F30)), "$   - ",ROUND(E30*F30,2))</f>
        <v xml:space="preserve">$   - </v>
      </c>
    </row>
    <row r="31" spans="1:7" x14ac:dyDescent="0.2">
      <c r="A31" s="50">
        <f>A30+1</f>
        <v>18</v>
      </c>
      <c r="B31" s="321"/>
      <c r="C31" s="198"/>
      <c r="D31" s="199"/>
      <c r="E31" s="198"/>
      <c r="F31" s="196" t="s">
        <v>178</v>
      </c>
      <c r="G31" s="158" t="str">
        <f t="shared" si="4"/>
        <v xml:space="preserve">$   - </v>
      </c>
    </row>
    <row r="32" spans="1:7" x14ac:dyDescent="0.2">
      <c r="A32" s="50">
        <f t="shared" ref="A32:A38" si="5">A31+1</f>
        <v>19</v>
      </c>
      <c r="B32" s="321"/>
      <c r="C32" s="198"/>
      <c r="D32" s="200"/>
      <c r="E32" s="201"/>
      <c r="F32" s="196" t="s">
        <v>178</v>
      </c>
      <c r="G32" s="158" t="str">
        <f t="shared" si="4"/>
        <v xml:space="preserve">$   - </v>
      </c>
    </row>
    <row r="33" spans="1:7" x14ac:dyDescent="0.2">
      <c r="A33" s="50">
        <f t="shared" si="5"/>
        <v>20</v>
      </c>
      <c r="B33" s="321"/>
      <c r="C33" s="198"/>
      <c r="D33" s="201"/>
      <c r="E33" s="201"/>
      <c r="F33" s="196" t="s">
        <v>178</v>
      </c>
      <c r="G33" s="158" t="str">
        <f t="shared" si="4"/>
        <v xml:space="preserve">$   - </v>
      </c>
    </row>
    <row r="34" spans="1:7" x14ac:dyDescent="0.2">
      <c r="A34" s="50">
        <f t="shared" si="5"/>
        <v>21</v>
      </c>
      <c r="B34" s="321"/>
      <c r="C34" s="198"/>
      <c r="D34" s="200"/>
      <c r="E34" s="201"/>
      <c r="F34" s="196" t="s">
        <v>178</v>
      </c>
      <c r="G34" s="158" t="str">
        <f t="shared" si="4"/>
        <v xml:space="preserve">$   - </v>
      </c>
    </row>
    <row r="35" spans="1:7" x14ac:dyDescent="0.2">
      <c r="A35" s="50">
        <f t="shared" si="5"/>
        <v>22</v>
      </c>
      <c r="B35" s="321"/>
      <c r="C35" s="198"/>
      <c r="D35" s="200"/>
      <c r="E35" s="201"/>
      <c r="F35" s="196" t="s">
        <v>178</v>
      </c>
      <c r="G35" s="158" t="str">
        <f t="shared" si="4"/>
        <v xml:space="preserve">$   - </v>
      </c>
    </row>
    <row r="36" spans="1:7" x14ac:dyDescent="0.2">
      <c r="A36" s="50">
        <f t="shared" si="5"/>
        <v>23</v>
      </c>
      <c r="B36" s="321"/>
      <c r="C36" s="198"/>
      <c r="D36" s="200"/>
      <c r="E36" s="201"/>
      <c r="F36" s="196" t="s">
        <v>178</v>
      </c>
      <c r="G36" s="158" t="str">
        <f t="shared" si="4"/>
        <v xml:space="preserve">$   - </v>
      </c>
    </row>
    <row r="37" spans="1:7" x14ac:dyDescent="0.2">
      <c r="A37" s="50">
        <f t="shared" si="5"/>
        <v>24</v>
      </c>
      <c r="B37" s="321"/>
      <c r="C37" s="198"/>
      <c r="D37" s="199"/>
      <c r="E37" s="198"/>
      <c r="F37" s="196" t="s">
        <v>178</v>
      </c>
      <c r="G37" s="158" t="str">
        <f t="shared" si="4"/>
        <v xml:space="preserve">$   - </v>
      </c>
    </row>
    <row r="38" spans="1:7" x14ac:dyDescent="0.2">
      <c r="A38" s="50">
        <f t="shared" si="5"/>
        <v>25</v>
      </c>
      <c r="B38" s="322"/>
      <c r="C38" s="203"/>
      <c r="D38" s="204"/>
      <c r="E38" s="205"/>
      <c r="F38" s="206" t="s">
        <v>178</v>
      </c>
      <c r="G38" s="158" t="str">
        <f t="shared" si="4"/>
        <v xml:space="preserve">$   - </v>
      </c>
    </row>
    <row r="39" spans="1:7" s="44" customFormat="1" ht="15.75" thickBot="1" x14ac:dyDescent="0.25">
      <c r="A39" s="51" t="s">
        <v>51</v>
      </c>
      <c r="B39" s="383"/>
      <c r="C39" s="384"/>
      <c r="D39" s="384"/>
      <c r="E39" s="384"/>
      <c r="F39" s="308" t="s">
        <v>47</v>
      </c>
      <c r="G39" s="76">
        <f>SUM(G30:G38)</f>
        <v>0</v>
      </c>
    </row>
    <row r="40" spans="1:7" s="44" customFormat="1" ht="30" customHeight="1" thickTop="1" thickBot="1" x14ac:dyDescent="0.25">
      <c r="A40" s="374" t="s">
        <v>52</v>
      </c>
      <c r="B40" s="374"/>
      <c r="C40" s="374"/>
      <c r="D40" s="374"/>
      <c r="E40" s="374"/>
      <c r="F40" s="374"/>
      <c r="G40" s="375"/>
    </row>
    <row r="41" spans="1:7" s="44" customFormat="1" ht="15.75" thickTop="1" x14ac:dyDescent="0.2">
      <c r="A41" s="53" t="s">
        <v>53</v>
      </c>
      <c r="B41" s="371" t="s">
        <v>46</v>
      </c>
      <c r="C41" s="372"/>
      <c r="D41" s="372"/>
      <c r="E41" s="372"/>
      <c r="F41" s="372"/>
      <c r="G41" s="373"/>
    </row>
    <row r="42" spans="1:7" s="44" customFormat="1" x14ac:dyDescent="0.2">
      <c r="A42" s="54">
        <v>26</v>
      </c>
      <c r="B42" s="323"/>
      <c r="C42" s="198"/>
      <c r="D42" s="201"/>
      <c r="E42" s="201"/>
      <c r="F42" s="196" t="s">
        <v>178</v>
      </c>
      <c r="G42" s="158" t="str">
        <f t="shared" ref="G42:G48" si="6">IF(OR(ISTEXT(F42),ISBLANK(F42)), "$   - ",ROUND(E42*F42,2))</f>
        <v xml:space="preserve">$   - </v>
      </c>
    </row>
    <row r="43" spans="1:7" x14ac:dyDescent="0.2">
      <c r="A43" s="54">
        <f>A42+1</f>
        <v>27</v>
      </c>
      <c r="B43" s="323"/>
      <c r="C43" s="198"/>
      <c r="D43" s="201"/>
      <c r="E43" s="201"/>
      <c r="F43" s="196" t="s">
        <v>178</v>
      </c>
      <c r="G43" s="158" t="str">
        <f t="shared" si="6"/>
        <v xml:space="preserve">$   - </v>
      </c>
    </row>
    <row r="44" spans="1:7" x14ac:dyDescent="0.2">
      <c r="A44" s="54">
        <f t="shared" ref="A44:A48" si="7">A43+1</f>
        <v>28</v>
      </c>
      <c r="B44" s="323"/>
      <c r="C44" s="198"/>
      <c r="D44" s="199"/>
      <c r="E44" s="198"/>
      <c r="F44" s="196" t="s">
        <v>178</v>
      </c>
      <c r="G44" s="158" t="str">
        <f t="shared" si="6"/>
        <v xml:space="preserve">$   - </v>
      </c>
    </row>
    <row r="45" spans="1:7" x14ac:dyDescent="0.2">
      <c r="A45" s="54">
        <f t="shared" si="7"/>
        <v>29</v>
      </c>
      <c r="B45" s="323"/>
      <c r="C45" s="198"/>
      <c r="D45" s="199"/>
      <c r="E45" s="198"/>
      <c r="F45" s="196" t="s">
        <v>178</v>
      </c>
      <c r="G45" s="158" t="str">
        <f t="shared" si="6"/>
        <v xml:space="preserve">$   - </v>
      </c>
    </row>
    <row r="46" spans="1:7" x14ac:dyDescent="0.2">
      <c r="A46" s="54">
        <f t="shared" si="7"/>
        <v>30</v>
      </c>
      <c r="B46" s="323"/>
      <c r="C46" s="198"/>
      <c r="D46" s="199"/>
      <c r="E46" s="198"/>
      <c r="F46" s="196" t="s">
        <v>178</v>
      </c>
      <c r="G46" s="158" t="str">
        <f t="shared" si="6"/>
        <v xml:space="preserve">$   - </v>
      </c>
    </row>
    <row r="47" spans="1:7" x14ac:dyDescent="0.2">
      <c r="A47" s="54">
        <f t="shared" si="7"/>
        <v>31</v>
      </c>
      <c r="B47" s="323"/>
      <c r="C47" s="198"/>
      <c r="D47" s="199"/>
      <c r="E47" s="198"/>
      <c r="F47" s="196" t="s">
        <v>178</v>
      </c>
      <c r="G47" s="158" t="str">
        <f t="shared" si="6"/>
        <v xml:space="preserve">$   - </v>
      </c>
    </row>
    <row r="48" spans="1:7" x14ac:dyDescent="0.2">
      <c r="A48" s="54">
        <f t="shared" si="7"/>
        <v>32</v>
      </c>
      <c r="B48" s="324"/>
      <c r="C48" s="203"/>
      <c r="D48" s="204"/>
      <c r="E48" s="205"/>
      <c r="F48" s="206" t="s">
        <v>178</v>
      </c>
      <c r="G48" s="158" t="str">
        <f t="shared" si="6"/>
        <v xml:space="preserve">$   - </v>
      </c>
    </row>
    <row r="49" spans="1:7" s="44" customFormat="1" ht="15.75" thickBot="1" x14ac:dyDescent="0.25">
      <c r="A49" s="75" t="s">
        <v>53</v>
      </c>
      <c r="B49" s="385"/>
      <c r="C49" s="384"/>
      <c r="D49" s="384"/>
      <c r="E49" s="386"/>
      <c r="F49" s="308" t="s">
        <v>47</v>
      </c>
      <c r="G49" s="71">
        <f>SUM(G42:G48)</f>
        <v>0</v>
      </c>
    </row>
    <row r="50" spans="1:7" ht="36.75" customHeight="1" thickTop="1" x14ac:dyDescent="0.2">
      <c r="A50" s="387" t="s">
        <v>54</v>
      </c>
      <c r="B50" s="388"/>
      <c r="C50" s="388"/>
      <c r="D50" s="388"/>
      <c r="E50" s="388"/>
      <c r="F50" s="388"/>
      <c r="G50" s="389"/>
    </row>
    <row r="51" spans="1:7" x14ac:dyDescent="0.2">
      <c r="A51" s="55" t="s">
        <v>55</v>
      </c>
      <c r="B51" s="371" t="s">
        <v>46</v>
      </c>
      <c r="C51" s="372"/>
      <c r="D51" s="372"/>
      <c r="E51" s="372"/>
      <c r="F51" s="372"/>
      <c r="G51" s="373"/>
    </row>
    <row r="52" spans="1:7" s="44" customFormat="1" x14ac:dyDescent="0.2">
      <c r="A52" s="50">
        <v>33</v>
      </c>
      <c r="B52" s="320"/>
      <c r="C52" s="198"/>
      <c r="D52" s="201"/>
      <c r="E52" s="201"/>
      <c r="F52" s="196" t="s">
        <v>178</v>
      </c>
      <c r="G52" s="158" t="str">
        <f t="shared" ref="G52:G61" si="8">IF(OR(ISTEXT(F52),ISBLANK(F52)), "$   - ",ROUND(E52*F52,2))</f>
        <v xml:space="preserve">$   - </v>
      </c>
    </row>
    <row r="53" spans="1:7" x14ac:dyDescent="0.2">
      <c r="A53" s="50">
        <f>A52+1</f>
        <v>34</v>
      </c>
      <c r="B53" s="320"/>
      <c r="C53" s="198"/>
      <c r="D53" s="201"/>
      <c r="E53" s="201"/>
      <c r="F53" s="196" t="s">
        <v>178</v>
      </c>
      <c r="G53" s="158" t="str">
        <f t="shared" si="8"/>
        <v xml:space="preserve">$   - </v>
      </c>
    </row>
    <row r="54" spans="1:7" x14ac:dyDescent="0.2">
      <c r="A54" s="50">
        <f t="shared" ref="A54:A61" si="9">A53+1</f>
        <v>35</v>
      </c>
      <c r="B54" s="321"/>
      <c r="C54" s="198"/>
      <c r="D54" s="199"/>
      <c r="E54" s="198"/>
      <c r="F54" s="196" t="s">
        <v>178</v>
      </c>
      <c r="G54" s="158" t="str">
        <f t="shared" si="8"/>
        <v xml:space="preserve">$   - </v>
      </c>
    </row>
    <row r="55" spans="1:7" x14ac:dyDescent="0.2">
      <c r="A55" s="50">
        <f t="shared" si="9"/>
        <v>36</v>
      </c>
      <c r="B55" s="321"/>
      <c r="C55" s="198"/>
      <c r="D55" s="200"/>
      <c r="E55" s="201"/>
      <c r="F55" s="196" t="s">
        <v>178</v>
      </c>
      <c r="G55" s="158" t="str">
        <f t="shared" si="8"/>
        <v xml:space="preserve">$   - </v>
      </c>
    </row>
    <row r="56" spans="1:7" x14ac:dyDescent="0.2">
      <c r="A56" s="50">
        <f t="shared" si="9"/>
        <v>37</v>
      </c>
      <c r="B56" s="321"/>
      <c r="C56" s="198"/>
      <c r="D56" s="201"/>
      <c r="E56" s="201"/>
      <c r="F56" s="196" t="s">
        <v>178</v>
      </c>
      <c r="G56" s="158" t="str">
        <f t="shared" si="8"/>
        <v xml:space="preserve">$   - </v>
      </c>
    </row>
    <row r="57" spans="1:7" x14ac:dyDescent="0.2">
      <c r="A57" s="50">
        <f t="shared" si="9"/>
        <v>38</v>
      </c>
      <c r="B57" s="321"/>
      <c r="C57" s="198"/>
      <c r="D57" s="200"/>
      <c r="E57" s="201"/>
      <c r="F57" s="196" t="s">
        <v>178</v>
      </c>
      <c r="G57" s="158" t="str">
        <f t="shared" si="8"/>
        <v xml:space="preserve">$   - </v>
      </c>
    </row>
    <row r="58" spans="1:7" x14ac:dyDescent="0.2">
      <c r="A58" s="50">
        <f t="shared" si="9"/>
        <v>39</v>
      </c>
      <c r="B58" s="321"/>
      <c r="C58" s="198"/>
      <c r="D58" s="200"/>
      <c r="E58" s="201"/>
      <c r="F58" s="196" t="s">
        <v>178</v>
      </c>
      <c r="G58" s="158" t="str">
        <f t="shared" si="8"/>
        <v xml:space="preserve">$   - </v>
      </c>
    </row>
    <row r="59" spans="1:7" x14ac:dyDescent="0.2">
      <c r="A59" s="50">
        <f t="shared" si="9"/>
        <v>40</v>
      </c>
      <c r="B59" s="321"/>
      <c r="C59" s="198"/>
      <c r="D59" s="200"/>
      <c r="E59" s="201"/>
      <c r="F59" s="196" t="s">
        <v>178</v>
      </c>
      <c r="G59" s="158" t="str">
        <f t="shared" si="8"/>
        <v xml:space="preserve">$   - </v>
      </c>
    </row>
    <row r="60" spans="1:7" x14ac:dyDescent="0.2">
      <c r="A60" s="50">
        <f t="shared" si="9"/>
        <v>41</v>
      </c>
      <c r="B60" s="321"/>
      <c r="C60" s="198"/>
      <c r="D60" s="199"/>
      <c r="E60" s="198"/>
      <c r="F60" s="196" t="s">
        <v>178</v>
      </c>
      <c r="G60" s="158" t="str">
        <f t="shared" si="8"/>
        <v xml:space="preserve">$   - </v>
      </c>
    </row>
    <row r="61" spans="1:7" x14ac:dyDescent="0.2">
      <c r="A61" s="50">
        <f t="shared" si="9"/>
        <v>42</v>
      </c>
      <c r="B61" s="322"/>
      <c r="C61" s="203"/>
      <c r="D61" s="204"/>
      <c r="E61" s="205"/>
      <c r="F61" s="206" t="s">
        <v>178</v>
      </c>
      <c r="G61" s="158" t="str">
        <f t="shared" si="8"/>
        <v xml:space="preserve">$   - </v>
      </c>
    </row>
    <row r="62" spans="1:7" s="44" customFormat="1" ht="15.75" thickBot="1" x14ac:dyDescent="0.25">
      <c r="A62" s="51" t="s">
        <v>55</v>
      </c>
      <c r="B62" s="383"/>
      <c r="C62" s="384"/>
      <c r="D62" s="384"/>
      <c r="E62" s="384"/>
      <c r="F62" s="308" t="s">
        <v>47</v>
      </c>
      <c r="G62" s="76">
        <f>SUM(G52:G61)</f>
        <v>0</v>
      </c>
    </row>
    <row r="63" spans="1:7" s="44" customFormat="1" ht="30" customHeight="1" thickTop="1" x14ac:dyDescent="0.2">
      <c r="A63" s="390" t="s">
        <v>56</v>
      </c>
      <c r="B63" s="391"/>
      <c r="C63" s="391"/>
      <c r="D63" s="391"/>
      <c r="E63" s="391"/>
      <c r="F63" s="391"/>
      <c r="G63" s="392"/>
    </row>
    <row r="64" spans="1:7" s="44" customFormat="1" ht="30" customHeight="1" x14ac:dyDescent="0.2">
      <c r="A64" s="73" t="s">
        <v>57</v>
      </c>
      <c r="B64" s="371" t="s">
        <v>46</v>
      </c>
      <c r="C64" s="372"/>
      <c r="D64" s="372"/>
      <c r="E64" s="372"/>
      <c r="F64" s="372"/>
      <c r="G64" s="373"/>
    </row>
    <row r="65" spans="1:7" x14ac:dyDescent="0.2">
      <c r="A65" s="50">
        <v>43</v>
      </c>
      <c r="B65" s="193"/>
      <c r="C65" s="194"/>
      <c r="D65" s="195"/>
      <c r="E65" s="195"/>
      <c r="F65" s="315" t="s">
        <v>178</v>
      </c>
      <c r="G65" s="158" t="str">
        <f t="shared" ref="G65:G75" si="10">IF(OR(ISTEXT(F65),ISBLANK(F65)), "$   - ",ROUND(E65*F65,2))</f>
        <v xml:space="preserve">$   - </v>
      </c>
    </row>
    <row r="66" spans="1:7" x14ac:dyDescent="0.2">
      <c r="A66" s="50">
        <f>A65+1</f>
        <v>44</v>
      </c>
      <c r="B66" s="197"/>
      <c r="C66" s="198"/>
      <c r="D66" s="199"/>
      <c r="E66" s="198"/>
      <c r="F66" s="196" t="s">
        <v>178</v>
      </c>
      <c r="G66" s="158" t="str">
        <f t="shared" si="10"/>
        <v xml:space="preserve">$   - </v>
      </c>
    </row>
    <row r="67" spans="1:7" x14ac:dyDescent="0.2">
      <c r="A67" s="50">
        <f t="shared" ref="A67:A75" si="11">A66+1</f>
        <v>45</v>
      </c>
      <c r="B67" s="197"/>
      <c r="C67" s="198"/>
      <c r="D67" s="200"/>
      <c r="E67" s="201"/>
      <c r="F67" s="196" t="s">
        <v>178</v>
      </c>
      <c r="G67" s="158" t="str">
        <f t="shared" si="10"/>
        <v xml:space="preserve">$   - </v>
      </c>
    </row>
    <row r="68" spans="1:7" x14ac:dyDescent="0.2">
      <c r="A68" s="50">
        <f t="shared" si="11"/>
        <v>46</v>
      </c>
      <c r="B68" s="197"/>
      <c r="C68" s="198"/>
      <c r="D68" s="201"/>
      <c r="E68" s="201"/>
      <c r="F68" s="196" t="s">
        <v>178</v>
      </c>
      <c r="G68" s="158" t="str">
        <f t="shared" si="10"/>
        <v xml:space="preserve">$   - </v>
      </c>
    </row>
    <row r="69" spans="1:7" x14ac:dyDescent="0.2">
      <c r="A69" s="50">
        <f t="shared" si="11"/>
        <v>47</v>
      </c>
      <c r="B69" s="197"/>
      <c r="C69" s="198"/>
      <c r="D69" s="200"/>
      <c r="E69" s="201"/>
      <c r="F69" s="196" t="s">
        <v>178</v>
      </c>
      <c r="G69" s="158" t="str">
        <f t="shared" si="10"/>
        <v xml:space="preserve">$   - </v>
      </c>
    </row>
    <row r="70" spans="1:7" x14ac:dyDescent="0.2">
      <c r="A70" s="50">
        <f t="shared" si="11"/>
        <v>48</v>
      </c>
      <c r="B70" s="197"/>
      <c r="C70" s="198"/>
      <c r="D70" s="200"/>
      <c r="E70" s="201"/>
      <c r="F70" s="196" t="s">
        <v>178</v>
      </c>
      <c r="G70" s="158" t="str">
        <f t="shared" si="10"/>
        <v xml:space="preserve">$   - </v>
      </c>
    </row>
    <row r="71" spans="1:7" x14ac:dyDescent="0.2">
      <c r="A71" s="50">
        <f t="shared" si="11"/>
        <v>49</v>
      </c>
      <c r="B71" s="197"/>
      <c r="C71" s="198"/>
      <c r="D71" s="200"/>
      <c r="E71" s="201"/>
      <c r="F71" s="196" t="s">
        <v>178</v>
      </c>
      <c r="G71" s="158" t="str">
        <f t="shared" si="10"/>
        <v xml:space="preserve">$   - </v>
      </c>
    </row>
    <row r="72" spans="1:7" x14ac:dyDescent="0.2">
      <c r="A72" s="50">
        <f t="shared" si="11"/>
        <v>50</v>
      </c>
      <c r="B72" s="197"/>
      <c r="C72" s="198"/>
      <c r="D72" s="199"/>
      <c r="E72" s="198"/>
      <c r="F72" s="196" t="s">
        <v>178</v>
      </c>
      <c r="G72" s="158" t="str">
        <f t="shared" si="10"/>
        <v xml:space="preserve">$   - </v>
      </c>
    </row>
    <row r="73" spans="1:7" x14ac:dyDescent="0.2">
      <c r="A73" s="50">
        <f t="shared" si="11"/>
        <v>51</v>
      </c>
      <c r="B73" s="197"/>
      <c r="C73" s="198"/>
      <c r="D73" s="199"/>
      <c r="E73" s="198"/>
      <c r="F73" s="196" t="s">
        <v>178</v>
      </c>
      <c r="G73" s="158" t="str">
        <f t="shared" si="10"/>
        <v xml:space="preserve">$   - </v>
      </c>
    </row>
    <row r="74" spans="1:7" x14ac:dyDescent="0.2">
      <c r="A74" s="50">
        <f t="shared" si="11"/>
        <v>52</v>
      </c>
      <c r="B74" s="197"/>
      <c r="C74" s="198"/>
      <c r="D74" s="200"/>
      <c r="E74" s="201"/>
      <c r="F74" s="196" t="s">
        <v>178</v>
      </c>
      <c r="G74" s="158" t="str">
        <f t="shared" si="10"/>
        <v xml:space="preserve">$   - </v>
      </c>
    </row>
    <row r="75" spans="1:7" x14ac:dyDescent="0.2">
      <c r="A75" s="50">
        <f t="shared" si="11"/>
        <v>53</v>
      </c>
      <c r="B75" s="316"/>
      <c r="C75" s="317"/>
      <c r="D75" s="318"/>
      <c r="E75" s="319"/>
      <c r="F75" s="206" t="s">
        <v>178</v>
      </c>
      <c r="G75" s="158" t="str">
        <f t="shared" si="10"/>
        <v xml:space="preserve">$   - </v>
      </c>
    </row>
    <row r="76" spans="1:7" s="44" customFormat="1" ht="15.75" thickBot="1" x14ac:dyDescent="0.25">
      <c r="A76" s="51" t="str">
        <f>A64</f>
        <v>F</v>
      </c>
      <c r="B76" s="381"/>
      <c r="C76" s="382"/>
      <c r="D76" s="382"/>
      <c r="E76" s="382"/>
      <c r="F76" s="308" t="s">
        <v>47</v>
      </c>
      <c r="G76" s="76">
        <f>SUM(G65:G75)</f>
        <v>0</v>
      </c>
    </row>
    <row r="77" spans="1:7" ht="36" customHeight="1" thickTop="1" x14ac:dyDescent="0.2">
      <c r="A77" s="56"/>
      <c r="B77" s="57" t="s">
        <v>58</v>
      </c>
      <c r="C77" s="58"/>
      <c r="D77" s="58"/>
      <c r="E77" s="58"/>
      <c r="F77" s="309"/>
      <c r="G77" s="68"/>
    </row>
    <row r="78" spans="1:7" s="44" customFormat="1" ht="32.1" customHeight="1" x14ac:dyDescent="0.2">
      <c r="A78" s="379" t="s">
        <v>59</v>
      </c>
      <c r="B78" s="380"/>
      <c r="C78" s="380"/>
      <c r="D78" s="380"/>
      <c r="E78" s="380"/>
      <c r="F78" s="310"/>
      <c r="G78" s="69"/>
    </row>
    <row r="79" spans="1:7" ht="30" customHeight="1" thickBot="1" x14ac:dyDescent="0.25">
      <c r="A79" s="51" t="str">
        <f>A7</f>
        <v>A</v>
      </c>
      <c r="B79" s="393" t="str">
        <f>B7</f>
        <v xml:space="preserve">(INSERT TYPE OF Goods or Services) </v>
      </c>
      <c r="C79" s="382"/>
      <c r="D79" s="382"/>
      <c r="E79" s="394"/>
      <c r="F79" s="311" t="s">
        <v>47</v>
      </c>
      <c r="G79" s="52">
        <f>G15</f>
        <v>0</v>
      </c>
    </row>
    <row r="80" spans="1:7" ht="30" customHeight="1" thickTop="1" thickBot="1" x14ac:dyDescent="0.25">
      <c r="A80" s="51" t="str">
        <f>A17</f>
        <v>B</v>
      </c>
      <c r="B80" s="395" t="str">
        <f>B17</f>
        <v xml:space="preserve">(INSERT TYPE OF Goods or Services) </v>
      </c>
      <c r="C80" s="396"/>
      <c r="D80" s="396"/>
      <c r="E80" s="397"/>
      <c r="F80" s="311" t="s">
        <v>47</v>
      </c>
      <c r="G80" s="52">
        <f>G27</f>
        <v>0</v>
      </c>
    </row>
    <row r="81" spans="1:7" ht="30" customHeight="1" thickTop="1" thickBot="1" x14ac:dyDescent="0.25">
      <c r="A81" s="51" t="str">
        <f>A29</f>
        <v>C</v>
      </c>
      <c r="B81" s="395" t="str">
        <f>B29</f>
        <v xml:space="preserve">(INSERT TYPE OF Goods or Services) </v>
      </c>
      <c r="C81" s="396"/>
      <c r="D81" s="396"/>
      <c r="E81" s="397"/>
      <c r="F81" s="311" t="s">
        <v>47</v>
      </c>
      <c r="G81" s="52">
        <f>G39</f>
        <v>0</v>
      </c>
    </row>
    <row r="82" spans="1:7" ht="30" customHeight="1" thickTop="1" thickBot="1" x14ac:dyDescent="0.25">
      <c r="A82" s="51" t="str">
        <f>A41</f>
        <v>D</v>
      </c>
      <c r="B82" s="395" t="str">
        <f>+B41</f>
        <v xml:space="preserve">(INSERT TYPE OF Goods or Services) </v>
      </c>
      <c r="C82" s="396"/>
      <c r="D82" s="396"/>
      <c r="E82" s="397"/>
      <c r="F82" s="311" t="s">
        <v>47</v>
      </c>
      <c r="G82" s="52">
        <f>G49</f>
        <v>0</v>
      </c>
    </row>
    <row r="83" spans="1:7" ht="30" customHeight="1" thickTop="1" thickBot="1" x14ac:dyDescent="0.25">
      <c r="A83" s="51" t="str">
        <f>A51</f>
        <v>E</v>
      </c>
      <c r="B83" s="59" t="str">
        <f>B51</f>
        <v xml:space="preserve">(INSERT TYPE OF Goods or Services) </v>
      </c>
      <c r="C83" s="60"/>
      <c r="D83" s="60"/>
      <c r="E83" s="60"/>
      <c r="F83" s="311" t="s">
        <v>47</v>
      </c>
      <c r="G83" s="52">
        <f>G62</f>
        <v>0</v>
      </c>
    </row>
    <row r="84" spans="1:7" ht="30" customHeight="1" thickTop="1" thickBot="1" x14ac:dyDescent="0.25">
      <c r="A84" s="61" t="str">
        <f>A64</f>
        <v>F</v>
      </c>
      <c r="B84" s="59" t="str">
        <f>+B64</f>
        <v xml:space="preserve">(INSERT TYPE OF Goods or Services) </v>
      </c>
      <c r="C84" s="60"/>
      <c r="D84" s="60"/>
      <c r="E84" s="60"/>
      <c r="F84" s="311" t="s">
        <v>47</v>
      </c>
      <c r="G84" s="52">
        <f>G76</f>
        <v>0</v>
      </c>
    </row>
    <row r="85" spans="1:7" ht="22.5" customHeight="1" thickTop="1" thickBot="1" x14ac:dyDescent="0.25">
      <c r="A85" s="62"/>
      <c r="B85" s="63"/>
      <c r="C85" s="64"/>
      <c r="D85" s="65"/>
      <c r="E85" s="65"/>
      <c r="F85" s="312"/>
      <c r="G85" s="66"/>
    </row>
    <row r="86" spans="1:7" ht="37.9" customHeight="1" thickTop="1" x14ac:dyDescent="0.2">
      <c r="A86" s="398" t="s">
        <v>60</v>
      </c>
      <c r="B86" s="399"/>
      <c r="C86" s="399"/>
      <c r="D86" s="399"/>
      <c r="E86" s="399"/>
      <c r="F86" s="400">
        <f>SUM(G79:G84)</f>
        <v>0</v>
      </c>
      <c r="G86" s="401"/>
    </row>
    <row r="87" spans="1:7" ht="15.75" customHeight="1" x14ac:dyDescent="0.2">
      <c r="A87" s="43"/>
      <c r="B87" s="41"/>
      <c r="C87" s="42"/>
      <c r="D87" s="41"/>
      <c r="E87" s="41"/>
      <c r="F87" s="313"/>
      <c r="G87" s="40"/>
    </row>
  </sheetData>
  <mergeCells count="24">
    <mergeCell ref="B79:E79"/>
    <mergeCell ref="B80:E80"/>
    <mergeCell ref="A86:E86"/>
    <mergeCell ref="F86:G86"/>
    <mergeCell ref="B81:E81"/>
    <mergeCell ref="B82:E82"/>
    <mergeCell ref="A78:E78"/>
    <mergeCell ref="B27:E27"/>
    <mergeCell ref="B76:E76"/>
    <mergeCell ref="B62:E62"/>
    <mergeCell ref="B49:E49"/>
    <mergeCell ref="B39:E39"/>
    <mergeCell ref="B51:G51"/>
    <mergeCell ref="B64:G64"/>
    <mergeCell ref="A50:G50"/>
    <mergeCell ref="A63:G63"/>
    <mergeCell ref="A6:E6"/>
    <mergeCell ref="B15:E15"/>
    <mergeCell ref="B17:G17"/>
    <mergeCell ref="B29:G29"/>
    <mergeCell ref="B41:G41"/>
    <mergeCell ref="A40:G40"/>
    <mergeCell ref="A28:G28"/>
    <mergeCell ref="A16:G16"/>
  </mergeCells>
  <dataValidations count="3">
    <dataValidation type="decimal" operator="equal" allowBlank="1" showInputMessage="1" showErrorMessage="1" error="Unit Price must be greater than 0_x000a_and cannot include fractions of a cent" prompt="Enter your Unit Bid Price._x000a_You do not need to type in the &quot;$&quot;" sqref="F8:F14 F18:F26" xr:uid="{854BC308-5C9B-4023-AB63-A7BE33A90C12}">
      <formula1>IF(F8&gt;=0,ROUND(F8,2),0.01)</formula1>
    </dataValidation>
    <dataValidation type="decimal" operator="equal" allowBlank="1" showInputMessage="1" showErrorMessage="1" error="Unit Price must be greater than 0_x000a_and cannot include fractions of a cent" prompt="Enter your Unit Bid Price._x000a_You do not need to type in the &quot;$&quot;_x000a_" sqref="F30:F38" xr:uid="{35C940E6-1942-489D-B4EC-B03C6B05AF9A}">
      <formula1>IF(F30&gt;=0,ROUND(F30,2),0.01)</formula1>
    </dataValidation>
    <dataValidation type="decimal" operator="equal" allowBlank="1" showInputMessage="1" showErrorMessage="1" error="Unit Price must be greater than 0_x000a_and cannot include fractions of a cent_x000a_" prompt="Enter your Unit Bid Price._x000a_You do not need to type in the &quot;$&quot;_x000a_" sqref="F42:F48 F52:F61 F65:F75" xr:uid="{B11D1425-F179-4312-98E1-ED41F9F8BAA3}">
      <formula1>IF(F42&gt;=0,ROUND(F42,2),0.01)</formula1>
    </dataValidation>
  </dataValidations>
  <pageMargins left="0.5" right="0.5" top="0.75" bottom="0.75" header="0.25" footer="0.25"/>
  <pageSetup scale="69" orientation="portrait" r:id="rId1"/>
  <headerFooter alignWithMargins="0">
    <oddHeader>&amp;LThe City of Winnipeg
Tender No. xxxx-yyyy 
&amp;RBid Submission
 Page &amp;P of &amp;N</oddHeader>
    <oddFooter xml:space="preserve">&amp;R__________________
Name of Bidder                    </oddFooter>
  </headerFooter>
  <rowBreaks count="5" manualBreakCount="5">
    <brk id="15" max="6" man="1"/>
    <brk id="27" max="6" man="1"/>
    <brk id="39" max="6" man="1"/>
    <brk id="49" max="6" man="1"/>
    <brk id="62" max="6"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6"/>
  <sheetViews>
    <sheetView showZeros="0" showOutlineSymbols="0" view="pageBreakPreview" topLeftCell="B1" zoomScale="75" zoomScaleNormal="100" zoomScaleSheetLayoutView="75" workbookViewId="0">
      <selection activeCell="D11" sqref="D11"/>
    </sheetView>
  </sheetViews>
  <sheetFormatPr defaultColWidth="13.5703125" defaultRowHeight="15" x14ac:dyDescent="0.2"/>
  <cols>
    <col min="1" max="1" width="14.42578125" style="236" hidden="1" customWidth="1"/>
    <col min="2" max="2" width="11.28515625" style="214" customWidth="1"/>
    <col min="3" max="3" width="47.28515625" style="210" customWidth="1"/>
    <col min="4" max="4" width="16.42578125" style="237" customWidth="1"/>
    <col min="5" max="5" width="8.7109375" style="210" customWidth="1"/>
    <col min="6" max="6" width="15.140625" style="215" customWidth="1"/>
    <col min="7" max="7" width="15.140625" style="236" customWidth="1"/>
    <col min="8" max="8" width="21.5703125" style="236" customWidth="1"/>
    <col min="9" max="9" width="16.5703125" style="210" customWidth="1"/>
    <col min="10" max="10" width="48.28515625" style="210" customWidth="1"/>
    <col min="11" max="16384" width="13.5703125" style="210"/>
  </cols>
  <sheetData>
    <row r="1" spans="1:9" ht="15.75" x14ac:dyDescent="0.2">
      <c r="A1" s="208"/>
      <c r="B1" s="238" t="s">
        <v>34</v>
      </c>
      <c r="C1" s="239"/>
      <c r="D1" s="239"/>
      <c r="E1" s="239"/>
      <c r="F1" s="240"/>
      <c r="G1" s="241"/>
      <c r="H1" s="209"/>
    </row>
    <row r="2" spans="1:9" x14ac:dyDescent="0.2">
      <c r="A2" s="211"/>
      <c r="B2" s="242" t="s">
        <v>61</v>
      </c>
      <c r="C2" s="243"/>
      <c r="D2" s="243"/>
      <c r="E2" s="243"/>
      <c r="F2" s="244"/>
      <c r="G2" s="245"/>
      <c r="H2" s="212"/>
    </row>
    <row r="3" spans="1:9" x14ac:dyDescent="0.2">
      <c r="A3" s="213"/>
      <c r="B3" s="246" t="s">
        <v>19</v>
      </c>
      <c r="C3" s="247"/>
      <c r="D3" s="247"/>
      <c r="E3" s="247"/>
      <c r="F3" s="248"/>
      <c r="G3" s="249"/>
      <c r="H3" s="216"/>
    </row>
    <row r="4" spans="1:9" x14ac:dyDescent="0.2">
      <c r="A4" s="217" t="s">
        <v>62</v>
      </c>
      <c r="B4" s="250" t="s">
        <v>35</v>
      </c>
      <c r="C4" s="251" t="s">
        <v>36</v>
      </c>
      <c r="D4" s="252" t="s">
        <v>37</v>
      </c>
      <c r="E4" s="253" t="s">
        <v>38</v>
      </c>
      <c r="F4" s="254" t="s">
        <v>39</v>
      </c>
      <c r="G4" s="255" t="s">
        <v>40</v>
      </c>
      <c r="H4" s="218" t="s">
        <v>41</v>
      </c>
    </row>
    <row r="5" spans="1:9" ht="15.75" thickBot="1" x14ac:dyDescent="0.25">
      <c r="A5" s="219"/>
      <c r="B5" s="256"/>
      <c r="C5" s="257"/>
      <c r="D5" s="258" t="s">
        <v>42</v>
      </c>
      <c r="E5" s="259"/>
      <c r="F5" s="260" t="s">
        <v>43</v>
      </c>
      <c r="G5" s="261"/>
      <c r="H5" s="220"/>
    </row>
    <row r="6" spans="1:9" ht="36" customHeight="1" thickTop="1" x14ac:dyDescent="0.2">
      <c r="A6" s="221" t="s">
        <v>63</v>
      </c>
      <c r="B6" s="262">
        <v>1</v>
      </c>
      <c r="C6" s="263" t="s">
        <v>64</v>
      </c>
      <c r="D6" s="264" t="s">
        <v>65</v>
      </c>
      <c r="E6" s="265" t="s">
        <v>66</v>
      </c>
      <c r="F6" s="266">
        <v>15500</v>
      </c>
      <c r="G6" s="22" t="s">
        <v>177</v>
      </c>
      <c r="H6" s="222" t="str">
        <f>IF(OR(ISTEXT(G6),ISBLANK(G6)), "$   - ",ROUND(F6*G6,2))</f>
        <v xml:space="preserve">$   - </v>
      </c>
      <c r="I6" s="223"/>
    </row>
    <row r="7" spans="1:9" ht="36" customHeight="1" x14ac:dyDescent="0.2">
      <c r="A7" s="221"/>
      <c r="B7" s="262">
        <v>2</v>
      </c>
      <c r="C7" s="263" t="s">
        <v>67</v>
      </c>
      <c r="D7" s="264" t="s">
        <v>68</v>
      </c>
      <c r="E7" s="265" t="s">
        <v>69</v>
      </c>
      <c r="F7" s="266">
        <v>40</v>
      </c>
      <c r="G7" s="22" t="s">
        <v>177</v>
      </c>
      <c r="H7" s="222" t="str">
        <f t="shared" ref="H7:H34" si="0">IF(OR(ISTEXT(G7),ISBLANK(G7)), "$   - ",ROUND(F7*G7,2))</f>
        <v xml:space="preserve">$   - </v>
      </c>
      <c r="I7" s="223"/>
    </row>
    <row r="8" spans="1:9" ht="36" customHeight="1" x14ac:dyDescent="0.2">
      <c r="A8" s="224" t="s">
        <v>70</v>
      </c>
      <c r="B8" s="262">
        <v>3</v>
      </c>
      <c r="C8" s="263" t="s">
        <v>71</v>
      </c>
      <c r="D8" s="264" t="s">
        <v>72</v>
      </c>
      <c r="E8" s="265" t="s">
        <v>73</v>
      </c>
      <c r="F8" s="266">
        <v>18500</v>
      </c>
      <c r="G8" s="22" t="s">
        <v>177</v>
      </c>
      <c r="H8" s="222" t="str">
        <f t="shared" si="0"/>
        <v xml:space="preserve">$   - </v>
      </c>
      <c r="I8" s="223"/>
    </row>
    <row r="9" spans="1:9" ht="36" customHeight="1" x14ac:dyDescent="0.2">
      <c r="A9" s="224" t="s">
        <v>74</v>
      </c>
      <c r="B9" s="262">
        <v>4</v>
      </c>
      <c r="C9" s="263" t="s">
        <v>75</v>
      </c>
      <c r="D9" s="264" t="s">
        <v>72</v>
      </c>
      <c r="E9" s="265" t="s">
        <v>66</v>
      </c>
      <c r="F9" s="266">
        <v>2000</v>
      </c>
      <c r="G9" s="22" t="s">
        <v>177</v>
      </c>
      <c r="H9" s="222" t="str">
        <f t="shared" si="0"/>
        <v xml:space="preserve">$   - </v>
      </c>
    </row>
    <row r="10" spans="1:9" ht="36" customHeight="1" x14ac:dyDescent="0.2">
      <c r="A10" s="221" t="s">
        <v>76</v>
      </c>
      <c r="B10" s="262">
        <v>5</v>
      </c>
      <c r="C10" s="263" t="s">
        <v>77</v>
      </c>
      <c r="D10" s="264" t="s">
        <v>72</v>
      </c>
      <c r="E10" s="265" t="s">
        <v>73</v>
      </c>
      <c r="F10" s="266">
        <v>350</v>
      </c>
      <c r="G10" s="22" t="s">
        <v>177</v>
      </c>
      <c r="H10" s="222" t="str">
        <f t="shared" si="0"/>
        <v xml:space="preserve">$   - </v>
      </c>
    </row>
    <row r="11" spans="1:9" ht="36" customHeight="1" x14ac:dyDescent="0.2">
      <c r="A11" s="224" t="s">
        <v>78</v>
      </c>
      <c r="B11" s="262">
        <v>6</v>
      </c>
      <c r="C11" s="263" t="s">
        <v>79</v>
      </c>
      <c r="D11" s="267" t="s">
        <v>80</v>
      </c>
      <c r="E11" s="265" t="s">
        <v>73</v>
      </c>
      <c r="F11" s="266">
        <v>17500</v>
      </c>
      <c r="G11" s="22" t="s">
        <v>177</v>
      </c>
      <c r="H11" s="222" t="str">
        <f t="shared" si="0"/>
        <v xml:space="preserve">$   - </v>
      </c>
    </row>
    <row r="12" spans="1:9" ht="36" customHeight="1" x14ac:dyDescent="0.2">
      <c r="A12" s="224" t="s">
        <v>81</v>
      </c>
      <c r="B12" s="262">
        <v>7</v>
      </c>
      <c r="C12" s="263" t="s">
        <v>82</v>
      </c>
      <c r="D12" s="267" t="s">
        <v>83</v>
      </c>
      <c r="E12" s="265" t="s">
        <v>73</v>
      </c>
      <c r="F12" s="266">
        <v>5300</v>
      </c>
      <c r="G12" s="22" t="s">
        <v>177</v>
      </c>
      <c r="H12" s="222" t="str">
        <f t="shared" si="0"/>
        <v xml:space="preserve">$   - </v>
      </c>
    </row>
    <row r="13" spans="1:9" ht="36" customHeight="1" x14ac:dyDescent="0.2">
      <c r="A13" s="225" t="s">
        <v>84</v>
      </c>
      <c r="B13" s="262">
        <v>8</v>
      </c>
      <c r="C13" s="263" t="s">
        <v>85</v>
      </c>
      <c r="D13" s="267" t="s">
        <v>86</v>
      </c>
      <c r="E13" s="265" t="s">
        <v>27</v>
      </c>
      <c r="F13" s="266">
        <v>10</v>
      </c>
      <c r="G13" s="22" t="s">
        <v>177</v>
      </c>
      <c r="H13" s="222" t="str">
        <f t="shared" si="0"/>
        <v xml:space="preserve">$   - </v>
      </c>
      <c r="I13" s="223"/>
    </row>
    <row r="14" spans="1:9" ht="36" customHeight="1" x14ac:dyDescent="0.2">
      <c r="A14" s="225" t="s">
        <v>87</v>
      </c>
      <c r="B14" s="262">
        <v>9</v>
      </c>
      <c r="C14" s="263" t="s">
        <v>88</v>
      </c>
      <c r="D14" s="267" t="s">
        <v>89</v>
      </c>
      <c r="E14" s="265" t="s">
        <v>73</v>
      </c>
      <c r="F14" s="266">
        <v>100</v>
      </c>
      <c r="G14" s="22" t="s">
        <v>177</v>
      </c>
      <c r="H14" s="222" t="str">
        <f t="shared" si="0"/>
        <v xml:space="preserve">$   - </v>
      </c>
    </row>
    <row r="15" spans="1:9" ht="36" customHeight="1" x14ac:dyDescent="0.2">
      <c r="A15" s="225" t="s">
        <v>90</v>
      </c>
      <c r="B15" s="262">
        <v>10</v>
      </c>
      <c r="C15" s="263" t="s">
        <v>91</v>
      </c>
      <c r="D15" s="267" t="s">
        <v>92</v>
      </c>
      <c r="E15" s="265" t="s">
        <v>27</v>
      </c>
      <c r="F15" s="268">
        <v>54</v>
      </c>
      <c r="G15" s="22" t="s">
        <v>177</v>
      </c>
      <c r="H15" s="222" t="str">
        <f t="shared" si="0"/>
        <v xml:space="preserve">$   - </v>
      </c>
    </row>
    <row r="16" spans="1:9" ht="36" customHeight="1" x14ac:dyDescent="0.2">
      <c r="A16" s="225"/>
      <c r="B16" s="262">
        <v>11</v>
      </c>
      <c r="C16" s="263" t="s">
        <v>93</v>
      </c>
      <c r="D16" s="267" t="s">
        <v>94</v>
      </c>
      <c r="E16" s="265" t="s">
        <v>27</v>
      </c>
      <c r="F16" s="268">
        <v>3</v>
      </c>
      <c r="G16" s="22" t="s">
        <v>177</v>
      </c>
      <c r="H16" s="222" t="str">
        <f t="shared" si="0"/>
        <v xml:space="preserve">$   - </v>
      </c>
    </row>
    <row r="17" spans="1:8" ht="36" customHeight="1" x14ac:dyDescent="0.2">
      <c r="A17" s="226"/>
      <c r="B17" s="262">
        <v>12</v>
      </c>
      <c r="C17" s="263" t="s">
        <v>95</v>
      </c>
      <c r="D17" s="267" t="s">
        <v>96</v>
      </c>
      <c r="E17" s="265" t="s">
        <v>27</v>
      </c>
      <c r="F17" s="268">
        <v>5</v>
      </c>
      <c r="G17" s="22" t="s">
        <v>177</v>
      </c>
      <c r="H17" s="222" t="str">
        <f t="shared" si="0"/>
        <v xml:space="preserve">$   - </v>
      </c>
    </row>
    <row r="18" spans="1:8" ht="36" customHeight="1" x14ac:dyDescent="0.2">
      <c r="A18" s="221" t="s">
        <v>97</v>
      </c>
      <c r="B18" s="262">
        <v>14</v>
      </c>
      <c r="C18" s="263" t="s">
        <v>98</v>
      </c>
      <c r="D18" s="267" t="s">
        <v>86</v>
      </c>
      <c r="E18" s="265" t="s">
        <v>73</v>
      </c>
      <c r="F18" s="268">
        <v>12200</v>
      </c>
      <c r="G18" s="22" t="s">
        <v>177</v>
      </c>
      <c r="H18" s="222" t="str">
        <f t="shared" si="0"/>
        <v xml:space="preserve">$   - </v>
      </c>
    </row>
    <row r="19" spans="1:8" ht="36" customHeight="1" x14ac:dyDescent="0.2">
      <c r="A19" s="221" t="s">
        <v>99</v>
      </c>
      <c r="B19" s="262">
        <v>15</v>
      </c>
      <c r="C19" s="263" t="s">
        <v>100</v>
      </c>
      <c r="D19" s="267" t="s">
        <v>86</v>
      </c>
      <c r="E19" s="265" t="s">
        <v>73</v>
      </c>
      <c r="F19" s="268">
        <v>850</v>
      </c>
      <c r="G19" s="22" t="s">
        <v>177</v>
      </c>
      <c r="H19" s="222" t="str">
        <f t="shared" si="0"/>
        <v xml:space="preserve">$   - </v>
      </c>
    </row>
    <row r="20" spans="1:8" ht="36" customHeight="1" x14ac:dyDescent="0.2">
      <c r="A20" s="227" t="s">
        <v>101</v>
      </c>
      <c r="B20" s="262">
        <v>16</v>
      </c>
      <c r="C20" s="263" t="s">
        <v>102</v>
      </c>
      <c r="D20" s="267" t="s">
        <v>103</v>
      </c>
      <c r="E20" s="265" t="s">
        <v>73</v>
      </c>
      <c r="F20" s="268">
        <v>50</v>
      </c>
      <c r="G20" s="22" t="s">
        <v>177</v>
      </c>
      <c r="H20" s="222" t="str">
        <f t="shared" si="0"/>
        <v xml:space="preserve">$   - </v>
      </c>
    </row>
    <row r="21" spans="1:8" ht="36" customHeight="1" x14ac:dyDescent="0.2">
      <c r="A21" s="227" t="s">
        <v>104</v>
      </c>
      <c r="B21" s="262">
        <v>17</v>
      </c>
      <c r="C21" s="263" t="s">
        <v>105</v>
      </c>
      <c r="D21" s="267" t="s">
        <v>106</v>
      </c>
      <c r="E21" s="265" t="s">
        <v>73</v>
      </c>
      <c r="F21" s="268">
        <v>50</v>
      </c>
      <c r="G21" s="22" t="s">
        <v>177</v>
      </c>
      <c r="H21" s="222" t="str">
        <f t="shared" si="0"/>
        <v xml:space="preserve">$   - </v>
      </c>
    </row>
    <row r="22" spans="1:8" ht="36" customHeight="1" x14ac:dyDescent="0.2">
      <c r="A22" s="221" t="s">
        <v>107</v>
      </c>
      <c r="B22" s="262">
        <v>19</v>
      </c>
      <c r="C22" s="263" t="s">
        <v>108</v>
      </c>
      <c r="D22" s="267" t="s">
        <v>109</v>
      </c>
      <c r="E22" s="265" t="s">
        <v>27</v>
      </c>
      <c r="F22" s="268">
        <v>1</v>
      </c>
      <c r="G22" s="22" t="s">
        <v>177</v>
      </c>
      <c r="H22" s="222" t="str">
        <f t="shared" si="0"/>
        <v xml:space="preserve">$   - </v>
      </c>
    </row>
    <row r="23" spans="1:8" ht="36" customHeight="1" x14ac:dyDescent="0.2">
      <c r="A23" s="221" t="s">
        <v>107</v>
      </c>
      <c r="B23" s="262">
        <v>20</v>
      </c>
      <c r="C23" s="263" t="s">
        <v>110</v>
      </c>
      <c r="D23" s="267" t="s">
        <v>109</v>
      </c>
      <c r="E23" s="265" t="s">
        <v>27</v>
      </c>
      <c r="F23" s="268">
        <v>19</v>
      </c>
      <c r="G23" s="22" t="s">
        <v>177</v>
      </c>
      <c r="H23" s="222" t="str">
        <f t="shared" si="0"/>
        <v xml:space="preserve">$   - </v>
      </c>
    </row>
    <row r="24" spans="1:8" ht="36" customHeight="1" x14ac:dyDescent="0.2">
      <c r="A24" s="221"/>
      <c r="B24" s="262">
        <v>21</v>
      </c>
      <c r="C24" s="263" t="s">
        <v>111</v>
      </c>
      <c r="D24" s="267" t="s">
        <v>112</v>
      </c>
      <c r="E24" s="265" t="s">
        <v>27</v>
      </c>
      <c r="F24" s="268">
        <v>2</v>
      </c>
      <c r="G24" s="22" t="s">
        <v>177</v>
      </c>
      <c r="H24" s="222" t="str">
        <f t="shared" si="0"/>
        <v xml:space="preserve">$   - </v>
      </c>
    </row>
    <row r="25" spans="1:8" ht="36" customHeight="1" x14ac:dyDescent="0.2">
      <c r="A25" s="221" t="s">
        <v>113</v>
      </c>
      <c r="B25" s="262">
        <v>22</v>
      </c>
      <c r="C25" s="263" t="s">
        <v>114</v>
      </c>
      <c r="D25" s="267" t="s">
        <v>115</v>
      </c>
      <c r="E25" s="265" t="s">
        <v>27</v>
      </c>
      <c r="F25" s="268">
        <v>1</v>
      </c>
      <c r="G25" s="22" t="s">
        <v>177</v>
      </c>
      <c r="H25" s="222" t="str">
        <f t="shared" si="0"/>
        <v xml:space="preserve">$   - </v>
      </c>
    </row>
    <row r="26" spans="1:8" ht="36" customHeight="1" x14ac:dyDescent="0.2">
      <c r="A26" s="221" t="s">
        <v>116</v>
      </c>
      <c r="B26" s="262">
        <v>23</v>
      </c>
      <c r="C26" s="263" t="s">
        <v>117</v>
      </c>
      <c r="D26" s="267" t="s">
        <v>118</v>
      </c>
      <c r="E26" s="265" t="s">
        <v>27</v>
      </c>
      <c r="F26" s="268">
        <v>17</v>
      </c>
      <c r="G26" s="22" t="s">
        <v>177</v>
      </c>
      <c r="H26" s="222" t="str">
        <f t="shared" si="0"/>
        <v xml:space="preserve">$   - </v>
      </c>
    </row>
    <row r="27" spans="1:8" ht="36" customHeight="1" x14ac:dyDescent="0.2">
      <c r="A27" s="221" t="s">
        <v>119</v>
      </c>
      <c r="B27" s="262">
        <v>25</v>
      </c>
      <c r="C27" s="263" t="s">
        <v>120</v>
      </c>
      <c r="D27" s="267" t="s">
        <v>121</v>
      </c>
      <c r="E27" s="265" t="s">
        <v>27</v>
      </c>
      <c r="F27" s="268">
        <v>11</v>
      </c>
      <c r="G27" s="22" t="s">
        <v>177</v>
      </c>
      <c r="H27" s="222" t="str">
        <f t="shared" si="0"/>
        <v xml:space="preserve">$   - </v>
      </c>
    </row>
    <row r="28" spans="1:8" ht="36" customHeight="1" x14ac:dyDescent="0.2">
      <c r="A28" s="221" t="s">
        <v>122</v>
      </c>
      <c r="B28" s="262">
        <v>26</v>
      </c>
      <c r="C28" s="263" t="s">
        <v>123</v>
      </c>
      <c r="D28" s="267" t="s">
        <v>121</v>
      </c>
      <c r="E28" s="265" t="s">
        <v>27</v>
      </c>
      <c r="F28" s="268">
        <v>2</v>
      </c>
      <c r="G28" s="22" t="s">
        <v>177</v>
      </c>
      <c r="H28" s="222" t="str">
        <f t="shared" si="0"/>
        <v xml:space="preserve">$   - </v>
      </c>
    </row>
    <row r="29" spans="1:8" ht="36" customHeight="1" x14ac:dyDescent="0.2">
      <c r="A29" s="221"/>
      <c r="B29" s="262">
        <v>27</v>
      </c>
      <c r="C29" s="263" t="s">
        <v>124</v>
      </c>
      <c r="D29" s="267" t="s">
        <v>118</v>
      </c>
      <c r="E29" s="265" t="s">
        <v>125</v>
      </c>
      <c r="F29" s="268">
        <v>2</v>
      </c>
      <c r="G29" s="22" t="s">
        <v>177</v>
      </c>
      <c r="H29" s="222" t="str">
        <f t="shared" si="0"/>
        <v xml:space="preserve">$   - </v>
      </c>
    </row>
    <row r="30" spans="1:8" ht="36" customHeight="1" x14ac:dyDescent="0.2">
      <c r="A30" s="221"/>
      <c r="B30" s="262">
        <v>28</v>
      </c>
      <c r="C30" s="263" t="s">
        <v>126</v>
      </c>
      <c r="D30" s="267" t="s">
        <v>118</v>
      </c>
      <c r="E30" s="265" t="s">
        <v>27</v>
      </c>
      <c r="F30" s="268">
        <v>10</v>
      </c>
      <c r="G30" s="22" t="s">
        <v>177</v>
      </c>
      <c r="H30" s="222" t="str">
        <f t="shared" si="0"/>
        <v xml:space="preserve">$   - </v>
      </c>
    </row>
    <row r="31" spans="1:8" ht="36" customHeight="1" x14ac:dyDescent="0.2">
      <c r="A31" s="221" t="s">
        <v>127</v>
      </c>
      <c r="B31" s="262">
        <v>29</v>
      </c>
      <c r="C31" s="263" t="s">
        <v>128</v>
      </c>
      <c r="D31" s="267" t="s">
        <v>121</v>
      </c>
      <c r="E31" s="265" t="s">
        <v>27</v>
      </c>
      <c r="F31" s="268">
        <v>32</v>
      </c>
      <c r="G31" s="22" t="s">
        <v>177</v>
      </c>
      <c r="H31" s="222" t="str">
        <f t="shared" si="0"/>
        <v xml:space="preserve">$   - </v>
      </c>
    </row>
    <row r="32" spans="1:8" ht="36" customHeight="1" x14ac:dyDescent="0.2">
      <c r="A32" s="225" t="s">
        <v>129</v>
      </c>
      <c r="B32" s="262">
        <v>31</v>
      </c>
      <c r="C32" s="263" t="s">
        <v>130</v>
      </c>
      <c r="D32" s="267" t="s">
        <v>131</v>
      </c>
      <c r="E32" s="265" t="s">
        <v>132</v>
      </c>
      <c r="F32" s="268">
        <v>250</v>
      </c>
      <c r="G32" s="269" t="s">
        <v>177</v>
      </c>
      <c r="H32" s="222" t="str">
        <f t="shared" si="0"/>
        <v xml:space="preserve">$   - </v>
      </c>
    </row>
    <row r="33" spans="1:8" ht="36" customHeight="1" x14ac:dyDescent="0.2">
      <c r="A33" s="225" t="s">
        <v>133</v>
      </c>
      <c r="B33" s="262">
        <v>32</v>
      </c>
      <c r="C33" s="263" t="s">
        <v>134</v>
      </c>
      <c r="D33" s="267"/>
      <c r="E33" s="265" t="s">
        <v>73</v>
      </c>
      <c r="F33" s="266">
        <v>100</v>
      </c>
      <c r="G33" s="22" t="s">
        <v>177</v>
      </c>
      <c r="H33" s="222" t="str">
        <f t="shared" si="0"/>
        <v xml:space="preserve">$   - </v>
      </c>
    </row>
    <row r="34" spans="1:8" ht="36" customHeight="1" thickBot="1" x14ac:dyDescent="0.25">
      <c r="A34" s="225" t="s">
        <v>135</v>
      </c>
      <c r="B34" s="262">
        <v>33</v>
      </c>
      <c r="C34" s="263" t="s">
        <v>136</v>
      </c>
      <c r="D34" s="267"/>
      <c r="E34" s="265" t="s">
        <v>73</v>
      </c>
      <c r="F34" s="266">
        <v>250</v>
      </c>
      <c r="G34" s="22" t="s">
        <v>177</v>
      </c>
      <c r="H34" s="222" t="str">
        <f t="shared" si="0"/>
        <v xml:space="preserve">$   - </v>
      </c>
    </row>
    <row r="35" spans="1:8" ht="48" customHeight="1" thickTop="1" x14ac:dyDescent="0.2">
      <c r="A35" s="228"/>
      <c r="B35" s="402" t="s">
        <v>60</v>
      </c>
      <c r="C35" s="403"/>
      <c r="D35" s="403"/>
      <c r="E35" s="403"/>
      <c r="F35" s="403"/>
      <c r="G35" s="404">
        <f>SUM(H6:H34)</f>
        <v>0</v>
      </c>
      <c r="H35" s="405"/>
    </row>
    <row r="36" spans="1:8" ht="15.95" customHeight="1" x14ac:dyDescent="0.2">
      <c r="A36" s="229"/>
      <c r="B36" s="230"/>
      <c r="C36" s="231"/>
      <c r="D36" s="232"/>
      <c r="E36" s="231"/>
      <c r="F36" s="233"/>
      <c r="G36" s="234"/>
      <c r="H36" s="235"/>
    </row>
  </sheetData>
  <sheetProtection sheet="1"/>
  <mergeCells count="2">
    <mergeCell ref="B35:F35"/>
    <mergeCell ref="G35:H35"/>
  </mergeCells>
  <conditionalFormatting sqref="D6 D8 D28 D13">
    <cfRule type="cellIs" dxfId="60" priority="198" stopIfTrue="1" operator="equal">
      <formula>"CW 2130-R11"</formula>
    </cfRule>
    <cfRule type="cellIs" dxfId="59" priority="199" stopIfTrue="1" operator="equal">
      <formula>"CW 3120-R2"</formula>
    </cfRule>
    <cfRule type="cellIs" dxfId="58" priority="200" stopIfTrue="1" operator="equal">
      <formula>"CW 3240-R7"</formula>
    </cfRule>
  </conditionalFormatting>
  <conditionalFormatting sqref="D9">
    <cfRule type="cellIs" dxfId="57" priority="189" stopIfTrue="1" operator="equal">
      <formula>"CW 2130-R11"</formula>
    </cfRule>
    <cfRule type="cellIs" dxfId="56" priority="190" stopIfTrue="1" operator="equal">
      <formula>"CW 3120-R2"</formula>
    </cfRule>
    <cfRule type="cellIs" dxfId="55" priority="191" stopIfTrue="1" operator="equal">
      <formula>"CW 3240-R7"</formula>
    </cfRule>
  </conditionalFormatting>
  <conditionalFormatting sqref="D10">
    <cfRule type="cellIs" dxfId="54" priority="186" stopIfTrue="1" operator="equal">
      <formula>"CW 2130-R11"</formula>
    </cfRule>
    <cfRule type="cellIs" dxfId="53" priority="187" stopIfTrue="1" operator="equal">
      <formula>"CW 3120-R2"</formula>
    </cfRule>
    <cfRule type="cellIs" dxfId="52" priority="188" stopIfTrue="1" operator="equal">
      <formula>"CW 3240-R7"</formula>
    </cfRule>
  </conditionalFormatting>
  <conditionalFormatting sqref="D11:D12">
    <cfRule type="cellIs" dxfId="51" priority="180" stopIfTrue="1" operator="equal">
      <formula>"CW 2130-R11"</formula>
    </cfRule>
    <cfRule type="cellIs" dxfId="50" priority="181" stopIfTrue="1" operator="equal">
      <formula>"CW 3120-R2"</formula>
    </cfRule>
    <cfRule type="cellIs" dxfId="49" priority="182" stopIfTrue="1" operator="equal">
      <formula>"CW 3240-R7"</formula>
    </cfRule>
  </conditionalFormatting>
  <conditionalFormatting sqref="D14">
    <cfRule type="cellIs" dxfId="48" priority="162" stopIfTrue="1" operator="equal">
      <formula>"CW 2130-R11"</formula>
    </cfRule>
    <cfRule type="cellIs" dxfId="47" priority="163" stopIfTrue="1" operator="equal">
      <formula>"CW 3120-R2"</formula>
    </cfRule>
    <cfRule type="cellIs" dxfId="46" priority="164" stopIfTrue="1" operator="equal">
      <formula>"CW 3240-R7"</formula>
    </cfRule>
  </conditionalFormatting>
  <conditionalFormatting sqref="D15">
    <cfRule type="cellIs" dxfId="45" priority="156" stopIfTrue="1" operator="equal">
      <formula>"CW 2130-R11"</formula>
    </cfRule>
    <cfRule type="cellIs" dxfId="44" priority="157" stopIfTrue="1" operator="equal">
      <formula>"CW 3120-R2"</formula>
    </cfRule>
    <cfRule type="cellIs" dxfId="43" priority="158" stopIfTrue="1" operator="equal">
      <formula>"CW 3240-R7"</formula>
    </cfRule>
  </conditionalFormatting>
  <conditionalFormatting sqref="D16">
    <cfRule type="cellIs" dxfId="42" priority="150" stopIfTrue="1" operator="equal">
      <formula>"CW 2130-R11"</formula>
    </cfRule>
    <cfRule type="cellIs" dxfId="41" priority="151" stopIfTrue="1" operator="equal">
      <formula>"CW 3120-R2"</formula>
    </cfRule>
    <cfRule type="cellIs" dxfId="40" priority="152" stopIfTrue="1" operator="equal">
      <formula>"CW 3240-R7"</formula>
    </cfRule>
  </conditionalFormatting>
  <conditionalFormatting sqref="D18">
    <cfRule type="cellIs" dxfId="39" priority="144" stopIfTrue="1" operator="equal">
      <formula>"CW 2130-R11"</formula>
    </cfRule>
    <cfRule type="cellIs" dxfId="38" priority="145" stopIfTrue="1" operator="equal">
      <formula>"CW 3120-R2"</formula>
    </cfRule>
    <cfRule type="cellIs" dxfId="37" priority="146" stopIfTrue="1" operator="equal">
      <formula>"CW 3240-R7"</formula>
    </cfRule>
  </conditionalFormatting>
  <conditionalFormatting sqref="D19">
    <cfRule type="cellIs" dxfId="36" priority="141" stopIfTrue="1" operator="equal">
      <formula>"CW 2130-R11"</formula>
    </cfRule>
    <cfRule type="cellIs" dxfId="35" priority="142" stopIfTrue="1" operator="equal">
      <formula>"CW 3120-R2"</formula>
    </cfRule>
    <cfRule type="cellIs" dxfId="34" priority="143" stopIfTrue="1" operator="equal">
      <formula>"CW 3240-R7"</formula>
    </cfRule>
  </conditionalFormatting>
  <conditionalFormatting sqref="D25">
    <cfRule type="cellIs" dxfId="33" priority="115" stopIfTrue="1" operator="equal">
      <formula>"CW 2130-R11"</formula>
    </cfRule>
    <cfRule type="cellIs" dxfId="32" priority="116" stopIfTrue="1" operator="equal">
      <formula>"CW 3120-R2"</formula>
    </cfRule>
    <cfRule type="cellIs" dxfId="31" priority="117" stopIfTrue="1" operator="equal">
      <formula>"CW 3240-R7"</formula>
    </cfRule>
  </conditionalFormatting>
  <conditionalFormatting sqref="D22:D23">
    <cfRule type="cellIs" dxfId="30" priority="118" stopIfTrue="1" operator="equal">
      <formula>"CW 3120-R2"</formula>
    </cfRule>
    <cfRule type="cellIs" dxfId="29" priority="119" stopIfTrue="1" operator="equal">
      <formula>"CW 3240-R7"</formula>
    </cfRule>
  </conditionalFormatting>
  <conditionalFormatting sqref="D26">
    <cfRule type="cellIs" dxfId="28" priority="104" stopIfTrue="1" operator="equal">
      <formula>"CW 3120-R2"</formula>
    </cfRule>
    <cfRule type="cellIs" dxfId="27" priority="105" stopIfTrue="1" operator="equal">
      <formula>"CW 3240-R7"</formula>
    </cfRule>
  </conditionalFormatting>
  <conditionalFormatting sqref="D27">
    <cfRule type="cellIs" dxfId="26" priority="97" stopIfTrue="1" operator="equal">
      <formula>"CW 2130-R11"</formula>
    </cfRule>
    <cfRule type="cellIs" dxfId="25" priority="98" stopIfTrue="1" operator="equal">
      <formula>"CW 3120-R2"</formula>
    </cfRule>
    <cfRule type="cellIs" dxfId="24" priority="99" stopIfTrue="1" operator="equal">
      <formula>"CW 3240-R7"</formula>
    </cfRule>
  </conditionalFormatting>
  <conditionalFormatting sqref="D31">
    <cfRule type="cellIs" dxfId="23" priority="88" stopIfTrue="1" operator="equal">
      <formula>"CW 2130-R11"</formula>
    </cfRule>
    <cfRule type="cellIs" dxfId="22" priority="89" stopIfTrue="1" operator="equal">
      <formula>"CW 3120-R2"</formula>
    </cfRule>
    <cfRule type="cellIs" dxfId="21" priority="90" stopIfTrue="1" operator="equal">
      <formula>"CW 3240-R7"</formula>
    </cfRule>
  </conditionalFormatting>
  <conditionalFormatting sqref="D32:D34">
    <cfRule type="cellIs" dxfId="20" priority="85" stopIfTrue="1" operator="equal">
      <formula>"CW 2130-R11"</formula>
    </cfRule>
    <cfRule type="cellIs" dxfId="19" priority="86" stopIfTrue="1" operator="equal">
      <formula>"CW 3120-R2"</formula>
    </cfRule>
    <cfRule type="cellIs" dxfId="18" priority="87" stopIfTrue="1" operator="equal">
      <formula>"CW 3240-R7"</formula>
    </cfRule>
  </conditionalFormatting>
  <conditionalFormatting sqref="D29">
    <cfRule type="cellIs" dxfId="17" priority="82" stopIfTrue="1" operator="equal">
      <formula>"CW 2130-R11"</formula>
    </cfRule>
    <cfRule type="cellIs" dxfId="16" priority="83" stopIfTrue="1" operator="equal">
      <formula>"CW 3120-R2"</formula>
    </cfRule>
    <cfRule type="cellIs" dxfId="15" priority="84" stopIfTrue="1" operator="equal">
      <formula>"CW 3240-R7"</formula>
    </cfRule>
  </conditionalFormatting>
  <conditionalFormatting sqref="D30">
    <cfRule type="cellIs" dxfId="14" priority="79" stopIfTrue="1" operator="equal">
      <formula>"CW 2130-R11"</formula>
    </cfRule>
    <cfRule type="cellIs" dxfId="13" priority="80" stopIfTrue="1" operator="equal">
      <formula>"CW 3120-R2"</formula>
    </cfRule>
    <cfRule type="cellIs" dxfId="12" priority="81" stopIfTrue="1" operator="equal">
      <formula>"CW 3240-R7"</formula>
    </cfRule>
  </conditionalFormatting>
  <conditionalFormatting sqref="D20:D21">
    <cfRule type="cellIs" dxfId="11" priority="64" stopIfTrue="1" operator="equal">
      <formula>"CW 2130-R11"</formula>
    </cfRule>
    <cfRule type="cellIs" dxfId="10" priority="65" stopIfTrue="1" operator="equal">
      <formula>"CW 3120-R2"</formula>
    </cfRule>
    <cfRule type="cellIs" dxfId="9" priority="66" stopIfTrue="1" operator="equal">
      <formula>"CW 3240-R7"</formula>
    </cfRule>
  </conditionalFormatting>
  <conditionalFormatting sqref="D17">
    <cfRule type="cellIs" dxfId="8" priority="53" stopIfTrue="1" operator="equal">
      <formula>"CW 2130-R11"</formula>
    </cfRule>
    <cfRule type="cellIs" dxfId="7" priority="54" stopIfTrue="1" operator="equal">
      <formula>"CW 3120-R2"</formula>
    </cfRule>
    <cfRule type="cellIs" dxfId="6" priority="55" stopIfTrue="1" operator="equal">
      <formula>"CW 3240-R7"</formula>
    </cfRule>
  </conditionalFormatting>
  <conditionalFormatting sqref="D7">
    <cfRule type="cellIs" dxfId="5" priority="35" stopIfTrue="1" operator="equal">
      <formula>"CW 2130-R11"</formula>
    </cfRule>
    <cfRule type="cellIs" dxfId="4" priority="36" stopIfTrue="1" operator="equal">
      <formula>"CW 3120-R2"</formula>
    </cfRule>
    <cfRule type="cellIs" dxfId="3" priority="37" stopIfTrue="1" operator="equal">
      <formula>"CW 3240-R7"</formula>
    </cfRule>
  </conditionalFormatting>
  <conditionalFormatting sqref="D24">
    <cfRule type="cellIs" dxfId="2" priority="21" stopIfTrue="1" operator="equal">
      <formula>"CW 2130-R11"</formula>
    </cfRule>
    <cfRule type="cellIs" dxfId="1" priority="22" stopIfTrue="1" operator="equal">
      <formula>"CW 3120-R2"</formula>
    </cfRule>
    <cfRule type="cellIs" dxfId="0" priority="23" stopIfTrue="1" operator="equal">
      <formula>"CW 3240-R7"</formula>
    </cfRule>
  </conditionalFormatting>
  <dataValidations count="1">
    <dataValidation type="decimal" operator="equal" allowBlank="1" showInputMessage="1" showErrorMessage="1" error="Unit Price must be greater than 0_x000a_and cannot include fractions of a cent" prompt="Enter your Unit Bid Price._x000a_You do not need to type in the &quot;$&quot;" sqref="G6:G34" xr:uid="{EA5BA8F6-237D-4F6E-A7BC-2D4FA995ABD2}">
      <formula1>IF(G6&gt;=0,ROUND(G6,2),0.01)</formula1>
    </dataValidation>
  </dataValidations>
  <pageMargins left="0.5" right="0.5" top="0.75" bottom="0.75" header="0.25" footer="0.25"/>
  <pageSetup scale="69" orientation="portrait" r:id="rId1"/>
  <headerFooter alignWithMargins="0">
    <oddHeader>&amp;L&amp;10The City of Winnipeg
Bid Opportunity No. 19-2016 
&amp;XTemplate Version: C420181015-RW&amp;R&amp;10Bid Submission
Page &amp;P+3 of 14</oddHeader>
    <oddFooter xml:space="preserve">&amp;R__________________
Name of Bidder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341CF-DB3C-4741-A57F-E8897E9F78EF}">
  <sheetPr>
    <pageSetUpPr fitToPage="1"/>
  </sheetPr>
  <dimension ref="A1:G36"/>
  <sheetViews>
    <sheetView showGridLines="0" view="pageLayout" zoomScaleNormal="100" zoomScaleSheetLayoutView="100" workbookViewId="0">
      <selection activeCell="F6" sqref="F6"/>
    </sheetView>
  </sheetViews>
  <sheetFormatPr defaultColWidth="9.140625" defaultRowHeight="12.75" x14ac:dyDescent="0.2"/>
  <cols>
    <col min="1" max="1" width="5.7109375" style="88" customWidth="1"/>
    <col min="2" max="2" width="28.5703125" style="88" customWidth="1"/>
    <col min="3" max="3" width="12.5703125" style="88" customWidth="1"/>
    <col min="4" max="4" width="13.7109375" style="90" customWidth="1"/>
    <col min="5" max="5" width="10.7109375" style="86" customWidth="1"/>
    <col min="6" max="6" width="12.42578125" style="87" customWidth="1"/>
    <col min="7" max="7" width="13.85546875" style="87" customWidth="1"/>
    <col min="8" max="16384" width="9.140625" style="88"/>
  </cols>
  <sheetData>
    <row r="1" spans="1:7" x14ac:dyDescent="0.2">
      <c r="A1" s="408"/>
      <c r="B1" s="408"/>
      <c r="C1" s="409" t="s">
        <v>137</v>
      </c>
      <c r="D1" s="409"/>
      <c r="E1" s="95"/>
      <c r="F1" s="96"/>
    </row>
    <row r="2" spans="1:7" x14ac:dyDescent="0.2">
      <c r="A2" s="410"/>
      <c r="B2" s="410"/>
      <c r="C2" s="409" t="s">
        <v>138</v>
      </c>
      <c r="D2" s="409"/>
      <c r="E2" s="95"/>
      <c r="F2" s="272"/>
      <c r="G2" s="89"/>
    </row>
    <row r="3" spans="1:7" x14ac:dyDescent="0.2">
      <c r="A3" s="410"/>
      <c r="B3" s="410"/>
      <c r="C3" s="273"/>
      <c r="D3" s="273"/>
      <c r="E3" s="95"/>
      <c r="F3" s="272"/>
      <c r="G3" s="89"/>
    </row>
    <row r="4" spans="1:7" x14ac:dyDescent="0.2">
      <c r="A4" s="92" t="s">
        <v>19</v>
      </c>
      <c r="B4" s="92"/>
      <c r="C4" s="92"/>
      <c r="D4" s="273"/>
      <c r="E4" s="95"/>
      <c r="F4" s="272"/>
      <c r="G4" s="89"/>
    </row>
    <row r="5" spans="1:7" ht="22.5" x14ac:dyDescent="0.2">
      <c r="A5" s="274" t="s">
        <v>20</v>
      </c>
      <c r="B5" s="274" t="s">
        <v>21</v>
      </c>
      <c r="C5" s="275" t="s">
        <v>22</v>
      </c>
      <c r="D5" s="275" t="s">
        <v>23</v>
      </c>
      <c r="E5" s="276" t="s">
        <v>24</v>
      </c>
      <c r="F5" s="277" t="s">
        <v>25</v>
      </c>
      <c r="G5" s="91" t="s">
        <v>26</v>
      </c>
    </row>
    <row r="6" spans="1:7" x14ac:dyDescent="0.2">
      <c r="A6" s="278">
        <v>1</v>
      </c>
      <c r="B6" s="279" t="s">
        <v>139</v>
      </c>
      <c r="C6" s="280" t="s">
        <v>140</v>
      </c>
      <c r="D6" s="280" t="s">
        <v>27</v>
      </c>
      <c r="E6" s="281">
        <v>1</v>
      </c>
      <c r="F6" s="270" t="s">
        <v>177</v>
      </c>
      <c r="G6" s="271" t="str">
        <f>IF(OR(ISTEXT(F6),ISBLANK(F6)),"$   -",ROUND(E6*F6,3))</f>
        <v>$   -</v>
      </c>
    </row>
    <row r="7" spans="1:7" x14ac:dyDescent="0.2">
      <c r="A7" s="282">
        <f>A6+1</f>
        <v>2</v>
      </c>
      <c r="B7" s="283" t="s">
        <v>141</v>
      </c>
      <c r="C7" s="284" t="s">
        <v>142</v>
      </c>
      <c r="D7" s="280" t="s">
        <v>27</v>
      </c>
      <c r="E7" s="281">
        <v>2</v>
      </c>
      <c r="F7" s="270" t="s">
        <v>177</v>
      </c>
      <c r="G7" s="271" t="str">
        <f t="shared" ref="G7:G8" si="0">IF(OR(ISTEXT(F7),ISBLANK(F7)),"$   -",ROUND(E7*F7,3))</f>
        <v>$   -</v>
      </c>
    </row>
    <row r="8" spans="1:7" ht="13.5" thickBot="1" x14ac:dyDescent="0.25">
      <c r="A8" s="282">
        <f>A7+1</f>
        <v>3</v>
      </c>
      <c r="B8" s="285" t="s">
        <v>143</v>
      </c>
      <c r="C8" s="284" t="s">
        <v>144</v>
      </c>
      <c r="D8" s="280" t="s">
        <v>27</v>
      </c>
      <c r="E8" s="281">
        <v>3</v>
      </c>
      <c r="F8" s="270" t="s">
        <v>177</v>
      </c>
      <c r="G8" s="271" t="str">
        <f t="shared" si="0"/>
        <v>$   -</v>
      </c>
    </row>
    <row r="9" spans="1:7" ht="15" thickTop="1" x14ac:dyDescent="0.2">
      <c r="A9" s="286"/>
      <c r="B9" s="287"/>
      <c r="C9" s="287"/>
      <c r="D9" s="288"/>
      <c r="E9" s="289"/>
      <c r="F9" s="290"/>
      <c r="G9" s="291"/>
    </row>
    <row r="10" spans="1:7" ht="14.25" x14ac:dyDescent="0.2">
      <c r="A10" s="292" t="s">
        <v>145</v>
      </c>
      <c r="B10" s="293"/>
      <c r="C10" s="293"/>
      <c r="D10" s="294"/>
      <c r="E10" s="152"/>
      <c r="F10" s="406"/>
      <c r="G10" s="407"/>
    </row>
    <row r="11" spans="1:7" ht="14.25" x14ac:dyDescent="0.2">
      <c r="A11" s="150" t="s">
        <v>146</v>
      </c>
      <c r="B11" s="92"/>
      <c r="C11" s="92"/>
      <c r="D11" s="151"/>
      <c r="E11" s="152"/>
      <c r="F11" s="412">
        <f>SUM(G6:G8)</f>
        <v>0</v>
      </c>
      <c r="G11" s="413"/>
    </row>
    <row r="12" spans="1:7" ht="14.25" x14ac:dyDescent="0.2">
      <c r="A12" s="153"/>
      <c r="B12" s="154"/>
      <c r="C12" s="154"/>
      <c r="D12" s="155"/>
      <c r="E12" s="156"/>
      <c r="F12" s="295"/>
      <c r="G12" s="154"/>
    </row>
    <row r="13" spans="1:7" x14ac:dyDescent="0.2">
      <c r="A13" s="296"/>
      <c r="B13" s="93"/>
      <c r="C13" s="93"/>
      <c r="D13" s="94"/>
      <c r="E13" s="95"/>
      <c r="F13" s="96"/>
      <c r="G13" s="97"/>
    </row>
    <row r="14" spans="1:7" x14ac:dyDescent="0.2">
      <c r="A14" s="297"/>
      <c r="B14" s="93"/>
      <c r="C14" s="93"/>
      <c r="D14" s="94"/>
      <c r="E14" s="98"/>
      <c r="F14" s="99"/>
      <c r="G14" s="100"/>
    </row>
    <row r="15" spans="1:7" x14ac:dyDescent="0.2">
      <c r="A15" s="297"/>
      <c r="B15" s="93"/>
      <c r="C15" s="93"/>
      <c r="D15" s="94"/>
      <c r="E15" s="414" t="s">
        <v>28</v>
      </c>
      <c r="F15" s="414"/>
      <c r="G15" s="101"/>
    </row>
    <row r="16" spans="1:7" x14ac:dyDescent="0.2">
      <c r="A16" s="298"/>
      <c r="B16" s="102"/>
      <c r="C16" s="102"/>
      <c r="D16" s="103"/>
      <c r="E16" s="98"/>
      <c r="F16" s="99"/>
      <c r="G16" s="100"/>
    </row>
    <row r="18" spans="1:7" x14ac:dyDescent="0.2">
      <c r="A18" s="299"/>
      <c r="B18" s="92"/>
      <c r="C18" s="92"/>
      <c r="D18" s="273"/>
      <c r="E18" s="95"/>
      <c r="F18" s="96"/>
      <c r="G18" s="96"/>
    </row>
    <row r="19" spans="1:7" x14ac:dyDescent="0.2">
      <c r="A19" s="104"/>
      <c r="B19" s="411"/>
      <c r="C19" s="411"/>
      <c r="D19" s="411"/>
      <c r="E19" s="411"/>
      <c r="F19" s="105"/>
      <c r="G19" s="105"/>
    </row>
    <row r="20" spans="1:7" x14ac:dyDescent="0.2">
      <c r="A20" s="104"/>
      <c r="B20" s="411"/>
      <c r="C20" s="411"/>
      <c r="D20" s="411"/>
      <c r="E20" s="411"/>
      <c r="F20" s="105"/>
      <c r="G20" s="105"/>
    </row>
    <row r="21" spans="1:7" x14ac:dyDescent="0.2">
      <c r="A21" s="104"/>
      <c r="B21" s="411"/>
      <c r="C21" s="411"/>
      <c r="D21" s="411"/>
      <c r="E21" s="411"/>
      <c r="F21" s="105"/>
      <c r="G21" s="105"/>
    </row>
    <row r="22" spans="1:7" ht="15" x14ac:dyDescent="0.25">
      <c r="A22" s="104"/>
      <c r="B22" s="415" t="s">
        <v>147</v>
      </c>
      <c r="C22" s="415"/>
      <c r="D22" s="415"/>
      <c r="E22" s="415"/>
      <c r="F22" s="105"/>
      <c r="G22" s="105"/>
    </row>
    <row r="23" spans="1:7" ht="43.5" customHeight="1" x14ac:dyDescent="0.2">
      <c r="A23" s="104"/>
      <c r="B23" s="411" t="s">
        <v>148</v>
      </c>
      <c r="C23" s="411"/>
      <c r="D23" s="411"/>
      <c r="E23" s="411"/>
      <c r="F23" s="105"/>
      <c r="G23" s="105"/>
    </row>
    <row r="24" spans="1:7" ht="22.5" customHeight="1" x14ac:dyDescent="0.2">
      <c r="A24" s="104"/>
      <c r="B24" s="411" t="s">
        <v>149</v>
      </c>
      <c r="C24" s="411"/>
      <c r="D24" s="411"/>
      <c r="E24" s="411"/>
      <c r="F24" s="105"/>
      <c r="G24" s="105"/>
    </row>
    <row r="25" spans="1:7" ht="32.25" customHeight="1" x14ac:dyDescent="0.2">
      <c r="A25" s="104"/>
      <c r="B25" s="411" t="s">
        <v>150</v>
      </c>
      <c r="C25" s="411"/>
      <c r="D25" s="411"/>
      <c r="E25" s="411"/>
      <c r="F25" s="105"/>
      <c r="G25" s="105"/>
    </row>
    <row r="26" spans="1:7" ht="42.75" customHeight="1" x14ac:dyDescent="0.2">
      <c r="A26" s="104"/>
      <c r="B26" s="411" t="s">
        <v>151</v>
      </c>
      <c r="C26" s="411"/>
      <c r="D26" s="411"/>
      <c r="E26" s="411"/>
      <c r="F26" s="105"/>
      <c r="G26" s="105"/>
    </row>
    <row r="27" spans="1:7" ht="23.25" customHeight="1" x14ac:dyDescent="0.2">
      <c r="A27" s="104"/>
      <c r="B27" s="416" t="s">
        <v>152</v>
      </c>
      <c r="C27" s="416"/>
      <c r="D27" s="416"/>
      <c r="E27" s="416"/>
      <c r="F27" s="105"/>
      <c r="G27" s="105"/>
    </row>
    <row r="28" spans="1:7" x14ac:dyDescent="0.2">
      <c r="A28" s="104"/>
      <c r="B28" s="92"/>
      <c r="C28" s="92"/>
      <c r="D28" s="273"/>
      <c r="E28" s="95"/>
      <c r="F28" s="105"/>
      <c r="G28" s="105"/>
    </row>
    <row r="29" spans="1:7" x14ac:dyDescent="0.2">
      <c r="A29" s="104"/>
      <c r="B29" s="411"/>
      <c r="C29" s="411"/>
      <c r="D29" s="411"/>
      <c r="E29" s="411"/>
      <c r="F29" s="105"/>
      <c r="G29" s="105"/>
    </row>
    <row r="30" spans="1:7" x14ac:dyDescent="0.2">
      <c r="A30" s="104"/>
      <c r="B30" s="411"/>
      <c r="C30" s="411"/>
      <c r="D30" s="411"/>
      <c r="E30" s="411"/>
      <c r="F30" s="105"/>
      <c r="G30" s="105"/>
    </row>
    <row r="31" spans="1:7" x14ac:dyDescent="0.2">
      <c r="A31" s="104"/>
      <c r="B31" s="411"/>
      <c r="C31" s="411"/>
      <c r="D31" s="411"/>
      <c r="E31" s="411"/>
      <c r="F31" s="105"/>
      <c r="G31" s="105"/>
    </row>
    <row r="32" spans="1:7" x14ac:dyDescent="0.2">
      <c r="A32" s="104"/>
      <c r="B32" s="411"/>
      <c r="C32" s="411"/>
      <c r="D32" s="411"/>
      <c r="E32" s="411"/>
      <c r="F32" s="105"/>
      <c r="G32" s="105"/>
    </row>
    <row r="33" spans="1:7" x14ac:dyDescent="0.2">
      <c r="A33" s="104"/>
      <c r="B33" s="411"/>
      <c r="C33" s="411"/>
      <c r="D33" s="411"/>
      <c r="E33" s="411"/>
      <c r="F33" s="105"/>
      <c r="G33" s="105"/>
    </row>
    <row r="34" spans="1:7" x14ac:dyDescent="0.2">
      <c r="A34" s="104"/>
      <c r="B34" s="411"/>
      <c r="C34" s="411"/>
      <c r="D34" s="411"/>
      <c r="E34" s="411"/>
      <c r="F34" s="105"/>
      <c r="G34" s="105"/>
    </row>
    <row r="35" spans="1:7" x14ac:dyDescent="0.2">
      <c r="A35" s="104"/>
      <c r="B35" s="411"/>
      <c r="C35" s="411"/>
      <c r="D35" s="411"/>
      <c r="E35" s="411"/>
      <c r="F35" s="105"/>
      <c r="G35" s="105"/>
    </row>
    <row r="36" spans="1:7" x14ac:dyDescent="0.2">
      <c r="A36" s="104"/>
      <c r="B36" s="411"/>
      <c r="C36" s="411"/>
      <c r="D36" s="411"/>
      <c r="E36" s="411"/>
      <c r="F36" s="105"/>
      <c r="G36" s="105"/>
    </row>
  </sheetData>
  <sheetProtection sheet="1" objects="1" scenarios="1"/>
  <mergeCells count="25">
    <mergeCell ref="B36:E36"/>
    <mergeCell ref="B30:E30"/>
    <mergeCell ref="B31:E31"/>
    <mergeCell ref="B32:E32"/>
    <mergeCell ref="B33:E33"/>
    <mergeCell ref="B34:E34"/>
    <mergeCell ref="B35:E35"/>
    <mergeCell ref="B29:E29"/>
    <mergeCell ref="F11:G11"/>
    <mergeCell ref="E15:F15"/>
    <mergeCell ref="B19:E19"/>
    <mergeCell ref="B20:E20"/>
    <mergeCell ref="B21:E21"/>
    <mergeCell ref="B22:E22"/>
    <mergeCell ref="B23:E23"/>
    <mergeCell ref="B24:E24"/>
    <mergeCell ref="B25:E25"/>
    <mergeCell ref="B26:E26"/>
    <mergeCell ref="B27:E27"/>
    <mergeCell ref="F10:G10"/>
    <mergeCell ref="A1:B1"/>
    <mergeCell ref="C1:D1"/>
    <mergeCell ref="A2:B2"/>
    <mergeCell ref="C2:D2"/>
    <mergeCell ref="A3:B3"/>
  </mergeCells>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8" xr:uid="{EFA8F27E-2686-4CE8-AC5B-67675CD52639}">
      <formula1>IF(F6&gt;=0,ROUND(F6,2),0.01)</formula1>
    </dataValidation>
  </dataValidations>
  <hyperlinks>
    <hyperlink ref="B27:E27" r:id="rId1" display="5.  SAVE your Document.  Rename ####-YYYY_Addendum_eForm_B/eBid_RFP" xr:uid="{6027EB90-139F-4240-B073-17CB97D2A191}"/>
  </hyperlinks>
  <pageMargins left="0.5" right="0.5" top="0.70874999999999999" bottom="0.75" header="0.25" footer="0.25"/>
  <pageSetup fitToHeight="0" orientation="portrait" r:id="rId2"/>
  <headerFooter alignWithMargins="0">
    <oddHeader xml:space="preserve">&amp;LThe City of Winnipeg 
&amp;"Arial,Regular"&amp;K000000Tender/RFP No. 555-2020 -&amp;"Arial,Bold"&amp;KFF0000 Addendum #&amp;R Bid Submission
Page &amp;P of &amp;N          </oddHeader>
    <oddFooter xml:space="preserve">&amp;R____________________________
Name of Bidder                    </oddFooter>
  </headerFooter>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topLeftCell="A14" colorId="8" zoomScale="90" zoomScaleNormal="100" zoomScaleSheetLayoutView="90" zoomScalePageLayoutView="80" workbookViewId="0">
      <selection activeCell="A21" sqref="A21"/>
    </sheetView>
  </sheetViews>
  <sheetFormatPr defaultColWidth="11.42578125" defaultRowHeight="15.75" x14ac:dyDescent="0.25"/>
  <cols>
    <col min="1" max="1" width="130.42578125" style="14" customWidth="1"/>
    <col min="2" max="2" width="23.42578125" style="16" customWidth="1"/>
    <col min="3" max="16384" width="11.42578125" style="11"/>
  </cols>
  <sheetData>
    <row r="1" spans="1:2" ht="20.25" x14ac:dyDescent="0.3">
      <c r="A1" s="10" t="s">
        <v>153</v>
      </c>
      <c r="B1" s="17"/>
    </row>
    <row r="2" spans="1:2" ht="20.25" x14ac:dyDescent="0.25">
      <c r="A2" s="10"/>
    </row>
    <row r="3" spans="1:2" ht="21" customHeight="1" x14ac:dyDescent="0.2">
      <c r="A3" s="31" t="s">
        <v>154</v>
      </c>
      <c r="B3" s="18"/>
    </row>
    <row r="4" spans="1:2" ht="18" x14ac:dyDescent="0.2">
      <c r="A4" s="13" t="s">
        <v>155</v>
      </c>
      <c r="B4" s="18"/>
    </row>
    <row r="5" spans="1:2" ht="15" customHeight="1" x14ac:dyDescent="0.2">
      <c r="B5" s="18"/>
    </row>
    <row r="6" spans="1:2" ht="24.6" customHeight="1" x14ac:dyDescent="0.2">
      <c r="A6" s="84" t="s">
        <v>156</v>
      </c>
      <c r="B6" s="18"/>
    </row>
    <row r="7" spans="1:2" ht="45.75" customHeight="1" x14ac:dyDescent="0.2">
      <c r="A7" s="32" t="s">
        <v>157</v>
      </c>
      <c r="B7" s="18"/>
    </row>
    <row r="8" spans="1:2" ht="58.9" customHeight="1" x14ac:dyDescent="0.2">
      <c r="A8" s="32" t="s">
        <v>158</v>
      </c>
      <c r="B8" s="19"/>
    </row>
    <row r="9" spans="1:2" ht="21" customHeight="1" x14ac:dyDescent="0.25">
      <c r="A9" s="85" t="s">
        <v>159</v>
      </c>
      <c r="B9" s="18"/>
    </row>
    <row r="10" spans="1:2" s="15" customFormat="1" ht="45" customHeight="1" x14ac:dyDescent="0.25">
      <c r="A10" s="34" t="s">
        <v>160</v>
      </c>
      <c r="B10" s="18"/>
    </row>
    <row r="11" spans="1:2" ht="21" customHeight="1" x14ac:dyDescent="0.25">
      <c r="A11" s="85" t="s">
        <v>161</v>
      </c>
      <c r="B11" s="18"/>
    </row>
    <row r="12" spans="1:2" ht="53.25" customHeight="1" x14ac:dyDescent="0.2">
      <c r="A12" s="32" t="s">
        <v>162</v>
      </c>
      <c r="B12" s="18"/>
    </row>
    <row r="13" spans="1:2" ht="50.25" customHeight="1" x14ac:dyDescent="0.2">
      <c r="A13" s="34" t="s">
        <v>163</v>
      </c>
      <c r="B13" s="18"/>
    </row>
    <row r="14" spans="1:2" ht="18" customHeight="1" x14ac:dyDescent="0.2">
      <c r="A14" s="34"/>
      <c r="B14" s="18"/>
    </row>
    <row r="15" spans="1:2" ht="18" x14ac:dyDescent="0.25">
      <c r="A15" s="85" t="s">
        <v>164</v>
      </c>
    </row>
    <row r="16" spans="1:2" ht="60.75" customHeight="1" x14ac:dyDescent="0.25">
      <c r="A16" s="34" t="s">
        <v>165</v>
      </c>
    </row>
    <row r="17" spans="1:1" x14ac:dyDescent="0.25">
      <c r="A17" s="34" t="s">
        <v>166</v>
      </c>
    </row>
    <row r="18" spans="1:1" x14ac:dyDescent="0.25">
      <c r="A18" s="34" t="s">
        <v>167</v>
      </c>
    </row>
    <row r="19" spans="1:1" x14ac:dyDescent="0.25">
      <c r="A19" s="34" t="s">
        <v>168</v>
      </c>
    </row>
    <row r="20" spans="1:1" x14ac:dyDescent="0.25">
      <c r="A20" s="34" t="s">
        <v>169</v>
      </c>
    </row>
    <row r="21" spans="1:1" ht="47.25" x14ac:dyDescent="0.25">
      <c r="A21" s="34" t="s">
        <v>179</v>
      </c>
    </row>
    <row r="22" spans="1:1" x14ac:dyDescent="0.25">
      <c r="A22" s="32"/>
    </row>
    <row r="23" spans="1:1" x14ac:dyDescent="0.25">
      <c r="A23" s="32"/>
    </row>
    <row r="24" spans="1:1" x14ac:dyDescent="0.25">
      <c r="A24" s="32"/>
    </row>
    <row r="25" spans="1:1" x14ac:dyDescent="0.25">
      <c r="A25" s="32"/>
    </row>
    <row r="26" spans="1:1" x14ac:dyDescent="0.25">
      <c r="A26" s="32"/>
    </row>
    <row r="27" spans="1:1" x14ac:dyDescent="0.25">
      <c r="A27" s="32"/>
    </row>
    <row r="28" spans="1:1" x14ac:dyDescent="0.25">
      <c r="A28" s="32"/>
    </row>
    <row r="29" spans="1:1" x14ac:dyDescent="0.25">
      <c r="A29" s="32"/>
    </row>
    <row r="30" spans="1:1" x14ac:dyDescent="0.25">
      <c r="A30" s="32"/>
    </row>
    <row r="31" spans="1:1" x14ac:dyDescent="0.25">
      <c r="A31" s="32"/>
    </row>
    <row r="32" spans="1:1" x14ac:dyDescent="0.25">
      <c r="A32" s="32"/>
    </row>
    <row r="33" spans="1:2" x14ac:dyDescent="0.25">
      <c r="A33" s="32"/>
    </row>
    <row r="34" spans="1:2" x14ac:dyDescent="0.25">
      <c r="A34" s="32"/>
    </row>
    <row r="35" spans="1:2" x14ac:dyDescent="0.25">
      <c r="A35" s="32"/>
    </row>
    <row r="36" spans="1:2" x14ac:dyDescent="0.25">
      <c r="A36" s="32"/>
    </row>
    <row r="37" spans="1:2" x14ac:dyDescent="0.25">
      <c r="A37" s="32"/>
    </row>
    <row r="38" spans="1:2" x14ac:dyDescent="0.25">
      <c r="A38" s="32"/>
    </row>
    <row r="39" spans="1:2" x14ac:dyDescent="0.25">
      <c r="A39" s="32"/>
    </row>
    <row r="40" spans="1:2" x14ac:dyDescent="0.25">
      <c r="A40" s="32"/>
    </row>
    <row r="41" spans="1:2" ht="18" x14ac:dyDescent="0.25">
      <c r="A41" s="33" t="s">
        <v>170</v>
      </c>
    </row>
    <row r="42" spans="1:2" ht="13.5" customHeight="1" x14ac:dyDescent="0.25">
      <c r="A42" s="34"/>
    </row>
    <row r="43" spans="1:2" ht="58.5" customHeight="1" x14ac:dyDescent="0.25">
      <c r="A43" s="34" t="s">
        <v>171</v>
      </c>
    </row>
    <row r="44" spans="1:2" ht="15.75" customHeight="1" x14ac:dyDescent="0.25">
      <c r="A44" s="35"/>
      <c r="B44" s="18"/>
    </row>
    <row r="45" spans="1:2" ht="20.25" customHeight="1" x14ac:dyDescent="0.25">
      <c r="A45" s="85" t="s">
        <v>172</v>
      </c>
      <c r="B45" s="18"/>
    </row>
    <row r="46" spans="1:2" ht="30" x14ac:dyDescent="0.2">
      <c r="A46" s="34" t="s">
        <v>173</v>
      </c>
      <c r="B46" s="18"/>
    </row>
    <row r="47" spans="1:2" ht="64.5" customHeight="1" x14ac:dyDescent="0.2">
      <c r="A47" s="34" t="s">
        <v>174</v>
      </c>
      <c r="B47" s="18"/>
    </row>
    <row r="48" spans="1:2" x14ac:dyDescent="0.25">
      <c r="A48" s="32"/>
    </row>
    <row r="49" spans="1:1" ht="18" x14ac:dyDescent="0.25">
      <c r="A49" s="85" t="s">
        <v>175</v>
      </c>
    </row>
    <row r="50" spans="1:1" ht="36" customHeight="1" x14ac:dyDescent="0.25">
      <c r="A50" s="34" t="s">
        <v>176</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93f2d00a-a87c-483f-bafd-c5a62869029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B8C7C5C3B4CF34A873517AAEC0B6FA2" ma:contentTypeVersion="14" ma:contentTypeDescription="Create a new document." ma:contentTypeScope="" ma:versionID="33ca473afaad7016087f8cb7a1a5d587">
  <xsd:schema xmlns:xsd="http://www.w3.org/2001/XMLSchema" xmlns:xs="http://www.w3.org/2001/XMLSchema" xmlns:p="http://schemas.microsoft.com/office/2006/metadata/properties" xmlns:ns3="93f2d00a-a87c-483f-bafd-c5a62869029a" xmlns:ns4="34e54667-efe9-4c4d-9801-b71a57da7cc9" targetNamespace="http://schemas.microsoft.com/office/2006/metadata/properties" ma:root="true" ma:fieldsID="8865abad292feb6beb64d498dad7d46a" ns3:_="" ns4:_="">
    <xsd:import namespace="93f2d00a-a87c-483f-bafd-c5a62869029a"/>
    <xsd:import namespace="34e54667-efe9-4c4d-9801-b71a57da7cc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GenerationTime" minOccurs="0"/>
                <xsd:element ref="ns3:MediaServiceEventHashCode" minOccurs="0"/>
                <xsd:element ref="ns3:MediaServiceDateTaken" minOccurs="0"/>
                <xsd:element ref="ns3:MediaServiceLocation" minOccurs="0"/>
                <xsd:element ref="ns3:MediaServiceOCR" minOccurs="0"/>
                <xsd:element ref="ns3:MediaServiceObjectDetectorVersions" minOccurs="0"/>
                <xsd:element ref="ns3:MediaLengthInSeconds" minOccurs="0"/>
                <xsd:element ref="ns3:_activity"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f2d00a-a87c-483f-bafd-c5a62869029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Location" ma:index="14" nillable="true" ma:displayName="Location" ma:indexed="true"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_activity" ma:index="18"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4e54667-efe9-4c4d-9801-b71a57da7cc9"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SharingHintHash" ma:index="2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4855F1B-4A57-4AF2-B041-7DF850390445}">
  <ds:schemaRefs>
    <ds:schemaRef ds:uri="http://purl.org/dc/terms/"/>
    <ds:schemaRef ds:uri="93f2d00a-a87c-483f-bafd-c5a62869029a"/>
    <ds:schemaRef ds:uri="34e54667-efe9-4c4d-9801-b71a57da7cc9"/>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9821D7A-3798-453E-AA9C-A610D3E85135}">
  <ds:schemaRefs>
    <ds:schemaRef ds:uri="http://schemas.microsoft.com/sharepoint/v3/contenttype/forms"/>
  </ds:schemaRefs>
</ds:datastoreItem>
</file>

<file path=customXml/itemProps3.xml><?xml version="1.0" encoding="utf-8"?>
<ds:datastoreItem xmlns:ds="http://schemas.openxmlformats.org/officeDocument/2006/customXml" ds:itemID="{2F28121D-0889-4C62-97DE-F022391D5D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f2d00a-a87c-483f-bafd-c5a62869029a"/>
    <ds:schemaRef ds:uri="34e54667-efe9-4c4d-9801-b71a57da7c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19</vt:i4>
      </vt:variant>
    </vt:vector>
  </HeadingPairs>
  <TitlesOfParts>
    <vt:vector size="27" baseType="lpstr">
      <vt:lpstr>Instructions</vt:lpstr>
      <vt:lpstr>Unit prices</vt:lpstr>
      <vt:lpstr>Lump Sum Price (with Deductions</vt:lpstr>
      <vt:lpstr>Sheet1</vt:lpstr>
      <vt:lpstr>By Section</vt:lpstr>
      <vt:lpstr>Sample - Unit Prices</vt:lpstr>
      <vt:lpstr>Sample Addendum</vt:lpstr>
      <vt:lpstr>Checking Process</vt:lpstr>
      <vt:lpstr>'By Section'!Print_Area</vt:lpstr>
      <vt:lpstr>'Checking Process'!Print_Area</vt:lpstr>
      <vt:lpstr>Instructions!Print_Area</vt:lpstr>
      <vt:lpstr>'Lump Sum Price (with Deductions'!Print_Area</vt:lpstr>
      <vt:lpstr>'Sample - Unit Prices'!Print_Area</vt:lpstr>
      <vt:lpstr>'Sample Addendum'!Print_Area</vt:lpstr>
      <vt:lpstr>'Unit prices'!Print_Area</vt:lpstr>
      <vt:lpstr>'Lump Sum Price (with Deductions'!Print_Area_1</vt:lpstr>
      <vt:lpstr>'Sample Addendum'!Print_Area_1</vt:lpstr>
      <vt:lpstr>Print_Area_1</vt:lpstr>
      <vt:lpstr>'By Section'!Print_Titles</vt:lpstr>
      <vt:lpstr>'Lump Sum Price (with Deductions'!Print_Titles</vt:lpstr>
      <vt:lpstr>'Sample - Unit Prices'!Print_Titles</vt:lpstr>
      <vt:lpstr>'Sample Addendum'!Print_Titles</vt:lpstr>
      <vt:lpstr>'Unit prices'!Print_Titles</vt:lpstr>
      <vt:lpstr>'By Section'!XEVERYTHING</vt:lpstr>
      <vt:lpstr>'Sample - Unit Prices'!XEVERYTHING</vt:lpstr>
      <vt:lpstr>'By Section'!XITEMS</vt:lpstr>
      <vt:lpstr>'Sample - Unit Prices'!XITEMS</vt:lpstr>
    </vt:vector>
  </TitlesOfParts>
  <Manager/>
  <Company>City of Winnipeg - Materials Management Division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subject/>
  <dc:creator>Schirlie, Tami</dc:creator>
  <cp:keywords/>
  <dc:description>March 2022 revise unit prices and other formatting _x000d_
Electronic Bid Form unit price and _x000d_
20201023 by section pricing_x000d_
Dec 2020 added addendum tab</dc:description>
  <cp:lastModifiedBy>Obadina, Remilekun</cp:lastModifiedBy>
  <cp:revision/>
  <cp:lastPrinted>2023-07-25T13:37:09Z</cp:lastPrinted>
  <dcterms:created xsi:type="dcterms:W3CDTF">1999-10-18T14:40:40Z</dcterms:created>
  <dcterms:modified xsi:type="dcterms:W3CDTF">2023-07-25T13:44:41Z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0x010100EB8C7C5C3B4CF34A873517AAEC0B6FA2</vt:lpwstr>
  </property>
</Properties>
</file>