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3-2023\WORK IN PROGRESS\493-2023\"/>
    </mc:Choice>
  </mc:AlternateContent>
  <xr:revisionPtr revIDLastSave="0" documentId="13_ncr:1_{B88B06D1-FF20-465A-92D3-5A1AC23473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prices'!$A$1:$G$24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F19" i="2" l="1"/>
  <c r="A7" i="2" l="1"/>
  <c r="A8" i="2" l="1"/>
  <c r="A9" i="2"/>
  <c r="A10" i="2" s="1"/>
  <c r="A11" i="2" s="1"/>
  <c r="A12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<sst xmlns="http://schemas.openxmlformats.org/spreadsheetml/2006/main" count="56" uniqueCount="29">
  <si>
    <t>FORM B:PRICES</t>
  </si>
  <si>
    <t>UNIT PRICES</t>
  </si>
  <si>
    <t>Item</t>
  </si>
  <si>
    <t>Description</t>
  </si>
  <si>
    <t>Spec.
Ref</t>
  </si>
  <si>
    <t>Unit</t>
  </si>
  <si>
    <t xml:space="preserve">$   - 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</si>
  <si>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</si>
  <si>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</si>
  <si>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</si>
  <si>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Column A</t>
  </si>
  <si>
    <t>Column B</t>
  </si>
  <si>
    <t>Column C</t>
  </si>
  <si>
    <t>Part E</t>
  </si>
  <si>
    <t>Sq. Ft.</t>
  </si>
  <si>
    <t>Name of Proponent</t>
  </si>
  <si>
    <t>TOTAL BID PRICE (GST and MRSTextra) (in numbers)</t>
  </si>
  <si>
    <t>(See "Prices" clause B10 in RFP document)</t>
  </si>
  <si>
    <t>Example (A) 13,247 Sq. Ft X (B) .20/Sq. Ft. = (C) $2,649.40/month</t>
  </si>
  <si>
    <t>1155/1199 Pacific Avenue - September 15, 2023 - September 30, 2024</t>
  </si>
  <si>
    <t>1277 Pacific Avenue - September 15, 2023 - September 30, 2024</t>
  </si>
  <si>
    <t>1220 Pacific Avenue - September 15, 2023 - September 30, 2024</t>
  </si>
  <si>
    <t>1220 "A" Pacific Avenue - September 15, 2023 - September 30, 2024</t>
  </si>
  <si>
    <t>50 Myrtle Street - September 15, 2023 - September 30, 2024</t>
  </si>
  <si>
    <t>1057 Logan Avenue - September 15, 2023 - September 30, 2024</t>
  </si>
  <si>
    <t>765 Keewatin Street - September 15, 2023 - September 30, 2024</t>
  </si>
  <si>
    <t>2546 McPhillips Street - September 15, 2023 - September 30, 2024</t>
  </si>
  <si>
    <t>365 Jefferson Avenue - September 15, 2023 - September 30, 2024</t>
  </si>
  <si>
    <t>2015 Main Street - September 15, 2023 -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</si>
</sst>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</xf>
    <xf numFmtId="0" fontId="3" fillId="0" borderId="26" xfId="0" applyFont="1" applyBorder="1" applyAlignment="1" applyProtection="1">
      <alignment wrapText="1"/>
      <protection locked="0"/>
    </xf>
    <xf numFmtId="0" fontId="37" fillId="24" borderId="16" xfId="1" applyFon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topLeftCell="A4" zoomScaleNormal="100" zoomScaleSheetLayoutView="100" workbookViewId="0">
      <selection activeCell="B11" sqref="B11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1" t="s">
        <v>0</v>
      </c>
      <c r="D1" s="61"/>
      <c r="E1" s="23"/>
      <c r="F1" s="24"/>
    </row>
    <row r="2" spans="1:7" x14ac:dyDescent="0.2">
      <c r="A2" s="60"/>
      <c r="B2" s="60"/>
      <c r="C2" s="25" t="s">
        <v>17</v>
      </c>
      <c r="D2" s="25"/>
      <c r="E2" s="23"/>
      <c r="F2" s="26"/>
      <c r="G2" s="5"/>
    </row>
    <row r="3" spans="1:7" x14ac:dyDescent="0.2">
      <c r="A3" s="65"/>
      <c r="B3" s="60"/>
      <c r="C3" s="27"/>
      <c r="D3" s="28"/>
      <c r="E3" s="23"/>
      <c r="F3" s="26"/>
      <c r="G3" s="5"/>
    </row>
    <row r="4" spans="1:7" x14ac:dyDescent="0.2">
      <c r="A4" s="29" t="s">
        <v>1</v>
      </c>
      <c r="B4" s="29"/>
      <c r="C4" s="29"/>
      <c r="D4" s="28"/>
      <c r="E4" s="53" t="s">
        <v>10</v>
      </c>
      <c r="F4" s="54" t="s">
        <v>11</v>
      </c>
      <c r="G4" s="55" t="s">
        <v>12</v>
      </c>
    </row>
    <row r="5" spans="1:7" ht="4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7</v>
      </c>
      <c r="F5" s="33" t="s">
        <v>8</v>
      </c>
      <c r="G5" s="7" t="s">
        <v>9</v>
      </c>
    </row>
    <row r="6" spans="1:7" ht="38.25" x14ac:dyDescent="0.2">
      <c r="A6" s="34">
        <v>1</v>
      </c>
      <c r="B6" s="56" t="s">
        <v>19</v>
      </c>
      <c r="C6" s="56" t="s">
        <v>13</v>
      </c>
      <c r="D6" s="20" t="s">
        <v>14</v>
      </c>
      <c r="E6" s="21">
        <v>112280</v>
      </c>
      <c r="F6" s="1" t="s">
        <v>6</v>
      </c>
      <c r="G6" s="8" t="str">
        <f>IF(OR(ISTEXT(F6),ISBLANK(F6)), "$   - ",ROUND(E6*F6,2))</f>
        <v xml:space="preserve">$   - </v>
      </c>
    </row>
    <row r="7" spans="1:7" ht="25.5" x14ac:dyDescent="0.2">
      <c r="A7" s="35">
        <f>A6+1</f>
        <v>2</v>
      </c>
      <c r="B7" s="56" t="s">
        <v>20</v>
      </c>
      <c r="C7" s="56" t="s">
        <v>13</v>
      </c>
      <c r="D7" s="20" t="s">
        <v>14</v>
      </c>
      <c r="E7" s="21">
        <v>2721</v>
      </c>
      <c r="F7" s="1" t="s">
        <v>6</v>
      </c>
      <c r="G7" s="8" t="str">
        <f>IF(OR(ISTEXT(F7),ISBLANK(F7)), "$   - ",ROUND(E7*F7,2))</f>
        <v xml:space="preserve">$   - </v>
      </c>
    </row>
    <row r="8" spans="1:7" ht="25.5" x14ac:dyDescent="0.2">
      <c r="A8" s="35">
        <f t="shared" ref="A8:A14" si="0">A7+1</f>
        <v>3</v>
      </c>
      <c r="B8" s="56" t="s">
        <v>21</v>
      </c>
      <c r="C8" s="56" t="s">
        <v>13</v>
      </c>
      <c r="D8" s="20" t="s">
        <v>14</v>
      </c>
      <c r="E8" s="21">
        <v>5625</v>
      </c>
      <c r="F8" s="1" t="s">
        <v>6</v>
      </c>
      <c r="G8" s="8" t="str">
        <f t="shared" ref="G8:G15" si="1">IF(OR(ISTEXT(F8),ISBLANK(F8)), "$   - ",ROUND(E8*F8,2))</f>
        <v xml:space="preserve">$   - </v>
      </c>
    </row>
    <row r="9" spans="1:7" ht="38.25" x14ac:dyDescent="0.2">
      <c r="A9" s="35">
        <f t="shared" si="0"/>
        <v>4</v>
      </c>
      <c r="B9" s="56" t="s">
        <v>22</v>
      </c>
      <c r="C9" s="56" t="s">
        <v>13</v>
      </c>
      <c r="D9" s="20" t="s">
        <v>14</v>
      </c>
      <c r="E9" s="21">
        <v>363</v>
      </c>
      <c r="F9" s="1" t="s">
        <v>6</v>
      </c>
      <c r="G9" s="8" t="str">
        <f t="shared" si="1"/>
        <v xml:space="preserve">$   - </v>
      </c>
    </row>
    <row r="10" spans="1:7" ht="25.5" x14ac:dyDescent="0.2">
      <c r="A10" s="35">
        <f t="shared" si="0"/>
        <v>5</v>
      </c>
      <c r="B10" s="56" t="s">
        <v>23</v>
      </c>
      <c r="C10" s="56" t="s">
        <v>13</v>
      </c>
      <c r="D10" s="20" t="s">
        <v>14</v>
      </c>
      <c r="E10" s="21">
        <v>13090</v>
      </c>
      <c r="F10" s="1" t="s">
        <v>6</v>
      </c>
      <c r="G10" s="8" t="str">
        <f t="shared" si="1"/>
        <v xml:space="preserve">$   - </v>
      </c>
    </row>
    <row r="11" spans="1:7" ht="25.5" x14ac:dyDescent="0.2">
      <c r="A11" s="35">
        <f t="shared" si="0"/>
        <v>6</v>
      </c>
      <c r="B11" s="56" t="s">
        <v>24</v>
      </c>
      <c r="C11" s="56" t="s">
        <v>13</v>
      </c>
      <c r="D11" s="20" t="s">
        <v>14</v>
      </c>
      <c r="E11" s="21">
        <v>5754</v>
      </c>
      <c r="F11" s="1" t="s">
        <v>6</v>
      </c>
      <c r="G11" s="8" t="str">
        <f t="shared" si="1"/>
        <v xml:space="preserve">$   - </v>
      </c>
    </row>
    <row r="12" spans="1:7" ht="25.5" x14ac:dyDescent="0.2">
      <c r="A12" s="35">
        <f t="shared" si="0"/>
        <v>7</v>
      </c>
      <c r="B12" s="56" t="s">
        <v>25</v>
      </c>
      <c r="C12" s="56" t="s">
        <v>13</v>
      </c>
      <c r="D12" s="20" t="s">
        <v>14</v>
      </c>
      <c r="E12" s="21">
        <v>12980</v>
      </c>
      <c r="F12" s="1" t="s">
        <v>6</v>
      </c>
      <c r="G12" s="8" t="str">
        <f t="shared" si="1"/>
        <v xml:space="preserve">$   - </v>
      </c>
    </row>
    <row r="13" spans="1:7" ht="25.5" x14ac:dyDescent="0.2">
      <c r="A13" s="35">
        <f t="shared" si="0"/>
        <v>8</v>
      </c>
      <c r="B13" s="56" t="s">
        <v>26</v>
      </c>
      <c r="C13" s="56" t="s">
        <v>13</v>
      </c>
      <c r="D13" s="20" t="s">
        <v>14</v>
      </c>
      <c r="E13" s="21">
        <v>24408</v>
      </c>
      <c r="F13" s="1" t="s">
        <v>6</v>
      </c>
      <c r="G13" s="8" t="str">
        <f t="shared" si="1"/>
        <v xml:space="preserve">$   - </v>
      </c>
    </row>
    <row r="14" spans="1:7" ht="25.5" x14ac:dyDescent="0.2">
      <c r="A14" s="35">
        <f t="shared" si="0"/>
        <v>9</v>
      </c>
      <c r="B14" s="56" t="s">
        <v>27</v>
      </c>
      <c r="C14" s="56" t="s">
        <v>13</v>
      </c>
      <c r="D14" s="20" t="s">
        <v>14</v>
      </c>
      <c r="E14" s="21">
        <v>12055</v>
      </c>
      <c r="F14" s="1" t="s">
        <v>6</v>
      </c>
      <c r="G14" s="8" t="str">
        <f t="shared" si="1"/>
        <v xml:space="preserve">$   - </v>
      </c>
    </row>
    <row r="15" spans="1:7" ht="26.25" thickBot="1" x14ac:dyDescent="0.25">
      <c r="A15" s="35">
        <f>A14+1</f>
        <v>10</v>
      </c>
      <c r="B15" s="56" t="s">
        <v>28</v>
      </c>
      <c r="C15" s="56" t="s">
        <v>13</v>
      </c>
      <c r="D15" s="20" t="s">
        <v>14</v>
      </c>
      <c r="E15" s="21">
        <v>3008</v>
      </c>
      <c r="F15" s="1" t="s">
        <v>6</v>
      </c>
      <c r="G15" s="8" t="str">
        <f t="shared" si="1"/>
        <v xml:space="preserve">$   - </v>
      </c>
    </row>
    <row r="16" spans="1:7" ht="15" thickTop="1" x14ac:dyDescent="0.2">
      <c r="A16" s="10"/>
      <c r="B16" s="11"/>
      <c r="C16" s="11"/>
      <c r="D16" s="12"/>
      <c r="E16" s="13"/>
      <c r="F16" s="14"/>
      <c r="G16" s="15"/>
    </row>
    <row r="17" spans="1:7" ht="14.25" x14ac:dyDescent="0.2">
      <c r="A17" s="57" t="s">
        <v>18</v>
      </c>
      <c r="B17" s="46"/>
      <c r="C17" s="46"/>
      <c r="D17" s="47"/>
      <c r="E17" s="48"/>
      <c r="F17" s="63"/>
      <c r="G17" s="64"/>
    </row>
    <row r="18" spans="1:7" ht="14.25" x14ac:dyDescent="0.2">
      <c r="A18" s="57"/>
      <c r="B18" s="46"/>
      <c r="C18" s="46"/>
      <c r="D18" s="47"/>
      <c r="E18" s="48"/>
      <c r="F18" s="58"/>
      <c r="G18" s="59"/>
    </row>
    <row r="19" spans="1:7" ht="14.25" x14ac:dyDescent="0.2">
      <c r="A19" s="45" t="s">
        <v>16</v>
      </c>
      <c r="B19" s="29"/>
      <c r="C19" s="29"/>
      <c r="D19" s="47"/>
      <c r="E19" s="48"/>
      <c r="F19" s="66">
        <f>SUM(G6:G15)*12.5</f>
        <v>0</v>
      </c>
      <c r="G19" s="67"/>
    </row>
    <row r="20" spans="1:7" ht="14.25" x14ac:dyDescent="0.2">
      <c r="A20" s="49"/>
      <c r="B20" s="50"/>
      <c r="C20" s="50"/>
      <c r="D20" s="51"/>
      <c r="E20" s="52"/>
      <c r="F20" s="16"/>
      <c r="G20" s="16"/>
    </row>
    <row r="21" spans="1:7" x14ac:dyDescent="0.2">
      <c r="A21" s="17"/>
      <c r="B21" s="36"/>
      <c r="C21" s="36"/>
      <c r="D21" s="37"/>
      <c r="E21" s="23"/>
      <c r="F21" s="24"/>
      <c r="G21" s="38"/>
    </row>
    <row r="22" spans="1:7" x14ac:dyDescent="0.2">
      <c r="A22" s="18"/>
      <c r="B22" s="36"/>
      <c r="C22" s="36"/>
      <c r="D22" s="37"/>
      <c r="E22" s="39"/>
      <c r="F22" s="40"/>
      <c r="G22" s="41"/>
    </row>
    <row r="23" spans="1:7" x14ac:dyDescent="0.2">
      <c r="A23" s="18"/>
      <c r="B23" s="36"/>
      <c r="C23" s="36"/>
      <c r="D23" s="37"/>
      <c r="E23" s="68" t="s">
        <v>15</v>
      </c>
      <c r="F23" s="68"/>
      <c r="G23" s="42"/>
    </row>
    <row r="24" spans="1:7" x14ac:dyDescent="0.2">
      <c r="A24" s="19"/>
      <c r="B24" s="43"/>
      <c r="C24" s="43"/>
      <c r="D24" s="44"/>
      <c r="E24" s="39"/>
      <c r="F24" s="40"/>
      <c r="G24" s="41"/>
    </row>
    <row r="26" spans="1:7" x14ac:dyDescent="0.2">
      <c r="A26" s="9"/>
      <c r="B26" s="69"/>
      <c r="C26" s="69"/>
      <c r="D26" s="69"/>
      <c r="E26" s="69"/>
      <c r="F26" s="22"/>
      <c r="G26" s="22"/>
    </row>
    <row r="27" spans="1:7" x14ac:dyDescent="0.2">
      <c r="A27" s="9"/>
      <c r="B27" s="69"/>
      <c r="C27" s="69"/>
      <c r="D27" s="69"/>
      <c r="E27" s="69"/>
      <c r="F27" s="22"/>
      <c r="G27" s="22"/>
    </row>
    <row r="28" spans="1:7" x14ac:dyDescent="0.2">
      <c r="A28" s="9"/>
      <c r="B28" s="69"/>
      <c r="C28" s="69"/>
      <c r="D28" s="69"/>
      <c r="E28" s="69"/>
      <c r="F28" s="22"/>
      <c r="G28" s="22"/>
    </row>
    <row r="29" spans="1:7" x14ac:dyDescent="0.2">
      <c r="A29" s="9"/>
      <c r="B29" s="69"/>
      <c r="C29" s="69"/>
      <c r="D29" s="69"/>
      <c r="E29" s="69"/>
      <c r="F29" s="22"/>
      <c r="G29" s="22"/>
    </row>
    <row r="30" spans="1:7" x14ac:dyDescent="0.2">
      <c r="A30" s="9"/>
      <c r="B30" s="69"/>
      <c r="C30" s="69"/>
      <c r="D30" s="69"/>
      <c r="E30" s="69"/>
      <c r="F30" s="22"/>
      <c r="G30" s="22"/>
    </row>
    <row r="31" spans="1:7" x14ac:dyDescent="0.2">
      <c r="A31" s="9"/>
      <c r="B31" s="69"/>
      <c r="C31" s="69"/>
      <c r="D31" s="69"/>
      <c r="E31" s="69"/>
      <c r="F31" s="22"/>
      <c r="G31" s="22"/>
    </row>
    <row r="32" spans="1:7" x14ac:dyDescent="0.2">
      <c r="A32" s="9"/>
      <c r="B32" s="69"/>
      <c r="C32" s="69"/>
      <c r="D32" s="69"/>
      <c r="E32" s="69"/>
      <c r="F32" s="22"/>
      <c r="G32" s="22"/>
    </row>
  </sheetData>
  <sheetProtection algorithmName="SHA-512" hashValue="6S30NWMk6ID0Bwd4GQMLNNHdL0XNfETGuRsnvZYPnbUx8QNLDd4ZO95VMHD41mH1MVsBiBHk95CVI2tnj32DsA==" saltValue="3Bl5ES1uLXX5h8Ukrnh15A==" spinCount="100000" sheet="1" objects="1" scenarios="1" selectLockedCells="1"/>
  <mergeCells count="14">
    <mergeCell ref="B32:E32"/>
    <mergeCell ref="B26:E26"/>
    <mergeCell ref="B29:E29"/>
    <mergeCell ref="B30:E30"/>
    <mergeCell ref="B28:E28"/>
    <mergeCell ref="B27:E27"/>
    <mergeCell ref="F19:G19"/>
    <mergeCell ref="E23:F23"/>
    <mergeCell ref="B31:E31"/>
    <mergeCell ref="A2:B2"/>
    <mergeCell ref="C1:D1"/>
    <mergeCell ref="A1:B1"/>
    <mergeCell ref="F17:G17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493-2023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2023-07-12T15:49:56Z</dcterms:modified>
  <cp:category/>
  <cp:contentStatus/>
</cp:coreProperties>
</file>