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484-2023\WORK IN PROGRESS\484-2023\"/>
    </mc:Choice>
  </mc:AlternateContent>
  <xr:revisionPtr revIDLastSave="0" documentId="13_ncr:1_{AA8439E5-DB35-49A9-B8CF-C81A519000B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prices'!$A$5:$G$13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prices'!$A$1:$G$23</definedName>
    <definedName name="Print_Area_1">'Unit prices'!$A$6:$G$38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A26" i="2" l="1"/>
  <c r="A25" i="2"/>
  <c r="A7" i="2"/>
  <c r="G10" i="2"/>
  <c r="G25" i="2" l="1"/>
  <c r="G26" i="2"/>
  <c r="F29" i="2" l="1"/>
  <c r="G7" i="2"/>
  <c r="G6" i="2"/>
  <c r="G8" i="2"/>
  <c r="G9" i="2"/>
  <c r="G11" i="2"/>
  <c r="G12" i="2"/>
  <c r="G13" i="2"/>
  <c r="F16" i="2" l="1"/>
  <c r="A8" i="2"/>
  <c r="A9" i="2" l="1"/>
  <c r="A10" i="2" s="1"/>
  <c r="A11" i="2" s="1"/>
  <c r="A12" i="2" s="1"/>
  <c r="A1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<sst xmlns="http://schemas.openxmlformats.org/spreadsheetml/2006/main" count="58" uniqueCount="34">
  <si>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</si>
  <si>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</si>
  <si>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</si>
  <si>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</si>
  <si>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</si>
  <si>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</si>
  <si>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</si>
  <si>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</si>
  <si>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</si>
  <si>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MRST</t>
  </si>
  <si>
    <t>Lump Sum</t>
  </si>
  <si>
    <t>TOTAL BID PRICE (GST extra) (in numbers)</t>
  </si>
  <si>
    <t xml:space="preserve">$   - </t>
  </si>
  <si>
    <t>Project Management</t>
  </si>
  <si>
    <t>D8</t>
  </si>
  <si>
    <t>D9</t>
  </si>
  <si>
    <t>Geotechnical Investigations</t>
  </si>
  <si>
    <t>D10</t>
  </si>
  <si>
    <t>D11</t>
  </si>
  <si>
    <t>D12</t>
  </si>
  <si>
    <t>D13</t>
  </si>
  <si>
    <t>Options Analysis</t>
  </si>
  <si>
    <t>Preliminary Design Report</t>
  </si>
  <si>
    <t>Additional Work Allowance</t>
  </si>
  <si>
    <t>Allowance</t>
  </si>
  <si>
    <t>(See B9)</t>
  </si>
  <si>
    <t>Hydraulic Modeling</t>
  </si>
  <si>
    <t>Name of Proponent</t>
  </si>
  <si>
    <t>OPTIONAL UNIT PRICES</t>
  </si>
  <si>
    <t>Local Infrastructure Preliminary Design</t>
  </si>
  <si>
    <t>D14</t>
  </si>
  <si>
    <t>TOTAL OPTIONAL BID PRICE (GST extra) (in numbers)</t>
  </si>
  <si>
    <t>Heritage Resources</t>
  </si>
  <si>
    <t>D12.3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</si>
</sst>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9" fillId="24" borderId="0"/>
    <xf numFmtId="0" fontId="2" fillId="0" borderId="0"/>
    <xf numFmtId="0" fontId="2" fillId="0" borderId="0"/>
  </cellStyleXfs>
  <cellXfs count="71">
    <xf numFmtId="0" fontId="0" fillId="0" borderId="0" xfId="0"/>
    <xf numFmtId="175" fontId="0" fillId="0" borderId="27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8" xfId="0" applyNumberFormat="1" applyBorder="1" applyAlignment="1" applyProtection="1">
      <alignment horizontal="right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5" xfId="1" applyNumberFormat="1" applyFont="1" applyBorder="1" applyAlignment="1" applyProtection="1">
      <alignment horizontal="left"/>
    </xf>
    <xf numFmtId="175" fontId="36" fillId="24" borderId="14" xfId="1" applyNumberFormat="1" applyFont="1" applyBorder="1" applyProtection="1"/>
    <xf numFmtId="164" fontId="0" fillId="0" borderId="21" xfId="0" applyNumberFormat="1" applyBorder="1" applyProtection="1"/>
    <xf numFmtId="164" fontId="0" fillId="0" borderId="16" xfId="0" applyNumberFormat="1" applyBorder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175" fontId="0" fillId="0" borderId="27" xfId="0" applyNumberFormat="1" applyBorder="1" applyAlignment="1" applyProtection="1">
      <alignment horizontal="right"/>
    </xf>
    <xf numFmtId="0" fontId="2" fillId="0" borderId="0" xfId="0" applyFont="1" applyProtection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6" xfId="0" applyNumberFormat="1" applyBorder="1" applyProtection="1"/>
    <xf numFmtId="0" fontId="0" fillId="0" borderId="27" xfId="0" applyBorder="1" applyAlignment="1" applyProtection="1">
      <alignment wrapText="1"/>
    </xf>
    <xf numFmtId="0" fontId="2" fillId="0" borderId="27" xfId="0" applyFont="1" applyBorder="1" applyAlignment="1" applyProtection="1">
      <alignment horizontal="center" wrapText="1"/>
    </xf>
    <xf numFmtId="3" fontId="0" fillId="0" borderId="27" xfId="0" applyNumberFormat="1" applyBorder="1" applyAlignment="1" applyProtection="1">
      <alignment horizontal="center"/>
    </xf>
    <xf numFmtId="164" fontId="0" fillId="0" borderId="29" xfId="0" applyNumberFormat="1" applyBorder="1" applyProtection="1"/>
    <xf numFmtId="0" fontId="0" fillId="0" borderId="30" xfId="0" applyBorder="1" applyAlignment="1" applyProtection="1">
      <alignment wrapText="1"/>
    </xf>
    <xf numFmtId="0" fontId="2" fillId="0" borderId="20" xfId="0" applyFont="1" applyBorder="1" applyAlignment="1" applyProtection="1">
      <alignment wrapText="1"/>
    </xf>
    <xf numFmtId="0" fontId="2" fillId="0" borderId="20" xfId="0" applyFont="1" applyBorder="1" applyAlignment="1" applyProtection="1">
      <alignment horizontal="center" wrapText="1"/>
    </xf>
    <xf numFmtId="3" fontId="2" fillId="0" borderId="20" xfId="0" applyNumberFormat="1" applyFont="1" applyBorder="1" applyAlignment="1" applyProtection="1">
      <alignment horizontal="center"/>
    </xf>
    <xf numFmtId="0" fontId="36" fillId="24" borderId="16" xfId="1" applyFont="1" applyBorder="1" applyAlignment="1" applyProtection="1">
      <alignment horizontal="left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36" fillId="24" borderId="15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75" fontId="0" fillId="0" borderId="24" xfId="0" applyNumberFormat="1" applyBorder="1" applyAlignment="1" applyProtection="1">
      <alignment horizontal="right"/>
    </xf>
    <xf numFmtId="0" fontId="2" fillId="0" borderId="0" xfId="0" applyFont="1" applyAlignment="1" applyProtection="1">
      <alignment horizontal="center"/>
    </xf>
    <xf numFmtId="164" fontId="0" fillId="0" borderId="0" xfId="0" applyNumberFormat="1" applyBorder="1" applyProtection="1"/>
    <xf numFmtId="4" fontId="2" fillId="0" borderId="0" xfId="0" applyNumberFormat="1" applyFont="1" applyBorder="1" applyAlignment="1" applyProtection="1">
      <alignment horizontal="left"/>
    </xf>
    <xf numFmtId="4" fontId="0" fillId="0" borderId="0" xfId="0" applyNumberFormat="1" applyBorder="1" applyAlignment="1" applyProtection="1">
      <alignment horizontal="left"/>
    </xf>
    <xf numFmtId="175" fontId="0" fillId="0" borderId="0" xfId="0" applyNumberFormat="1" applyBorder="1" applyAlignment="1" applyProtection="1">
      <alignment horizontal="right"/>
    </xf>
    <xf numFmtId="175" fontId="36" fillId="24" borderId="23" xfId="1" applyNumberFormat="1" applyFont="1" applyBorder="1" applyProtection="1"/>
    <xf numFmtId="175" fontId="36" fillId="24" borderId="31" xfId="1" applyNumberFormat="1" applyFont="1" applyBorder="1" applyProtection="1"/>
    <xf numFmtId="0" fontId="2" fillId="0" borderId="30" xfId="0" applyFont="1" applyBorder="1" applyAlignment="1" applyProtection="1">
      <alignment wrapText="1"/>
    </xf>
    <xf numFmtId="0" fontId="2" fillId="0" borderId="27" xfId="0" applyFont="1" applyBorder="1" applyAlignment="1" applyProtection="1">
      <alignment wrapText="1"/>
    </xf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/>
    <xf numFmtId="7" fontId="36" fillId="24" borderId="0" xfId="1" applyNumberFormat="1" applyFont="1" applyAlignment="1" applyProtection="1">
      <alignment horizontal="center"/>
    </xf>
    <xf numFmtId="0" fontId="36" fillId="24" borderId="24" xfId="1" applyFont="1" applyBorder="1" applyAlignment="1" applyProtection="1"/>
    <xf numFmtId="0" fontId="2" fillId="0" borderId="0" xfId="0" applyFont="1" applyAlignment="1" applyProtection="1">
      <alignment horizontal="left"/>
    </xf>
    <xf numFmtId="164" fontId="0" fillId="0" borderId="0" xfId="0" applyNumberFormat="1" applyAlignment="1" applyProtection="1">
      <alignment wrapText="1"/>
    </xf>
    <xf numFmtId="7" fontId="36" fillId="24" borderId="14" xfId="1" applyNumberFormat="1" applyFont="1" applyBorder="1" applyAlignment="1" applyProtection="1">
      <alignment horizontal="center"/>
    </xf>
    <xf numFmtId="0" fontId="36" fillId="24" borderId="23" xfId="1" applyFont="1" applyBorder="1" applyAlignment="1" applyProtection="1"/>
    <xf numFmtId="4" fontId="2" fillId="0" borderId="19" xfId="0" applyNumberFormat="1" applyFont="1" applyBorder="1" applyAlignment="1" applyProtection="1">
      <alignment horizontal="left"/>
    </xf>
    <xf numFmtId="4" fontId="0" fillId="0" borderId="19" xfId="0" applyNumberFormat="1" applyBorder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8"/>
  <sheetViews>
    <sheetView showGridLines="0" tabSelected="1" topLeftCell="A4" zoomScaleNormal="100" zoomScaleSheetLayoutView="100" workbookViewId="0">
      <selection activeCell="F7" sqref="F7"/>
    </sheetView>
  </sheetViews>
  <sheetFormatPr defaultRowHeight="12.75" x14ac:dyDescent="0.2"/>
  <cols>
    <col min="1" max="1" width="5.7109375" style="4" customWidth="1"/>
    <col min="2" max="2" width="32.8554687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62"/>
      <c r="B1" s="62"/>
      <c r="C1" s="61" t="s">
        <v>0</v>
      </c>
      <c r="D1" s="61"/>
    </row>
    <row r="2" spans="1:7" x14ac:dyDescent="0.2">
      <c r="A2" s="60"/>
      <c r="B2" s="60"/>
      <c r="C2" s="27" t="s">
        <v>25</v>
      </c>
      <c r="D2" s="27"/>
      <c r="F2" s="5"/>
      <c r="G2" s="5"/>
    </row>
    <row r="3" spans="1:7" x14ac:dyDescent="0.2">
      <c r="A3" s="65"/>
      <c r="B3" s="60"/>
      <c r="C3" s="51"/>
      <c r="F3" s="5"/>
      <c r="G3" s="5"/>
    </row>
    <row r="4" spans="1:7" x14ac:dyDescent="0.2">
      <c r="A4" s="4" t="s">
        <v>1</v>
      </c>
      <c r="F4" s="5"/>
      <c r="G4" s="5"/>
    </row>
    <row r="5" spans="1:7" ht="22.5" x14ac:dyDescent="0.2">
      <c r="A5" s="28" t="s">
        <v>2</v>
      </c>
      <c r="B5" s="28" t="s">
        <v>3</v>
      </c>
      <c r="C5" s="29" t="s">
        <v>4</v>
      </c>
      <c r="D5" s="29" t="s">
        <v>5</v>
      </c>
      <c r="E5" s="30" t="s">
        <v>6</v>
      </c>
      <c r="F5" s="7" t="s">
        <v>7</v>
      </c>
      <c r="G5" s="7" t="s">
        <v>8</v>
      </c>
    </row>
    <row r="6" spans="1:7" x14ac:dyDescent="0.2">
      <c r="A6" s="31">
        <v>1</v>
      </c>
      <c r="B6" s="32" t="s">
        <v>13</v>
      </c>
      <c r="C6" s="32" t="s">
        <v>14</v>
      </c>
      <c r="D6" s="33" t="s">
        <v>10</v>
      </c>
      <c r="E6" s="34">
        <v>1</v>
      </c>
      <c r="F6" s="1" t="s">
        <v>12</v>
      </c>
      <c r="G6" s="8" t="str">
        <f>IF(OR(ISTEXT(F6),ISBLANK(F6)), "$   - ",ROUND(E6*F6,2))</f>
        <v xml:space="preserve">$   - </v>
      </c>
    </row>
    <row r="7" spans="1:7" x14ac:dyDescent="0.2">
      <c r="A7" s="35">
        <f>A6+1</f>
        <v>2</v>
      </c>
      <c r="B7" s="36" t="s">
        <v>26</v>
      </c>
      <c r="C7" s="36" t="s">
        <v>15</v>
      </c>
      <c r="D7" s="33" t="s">
        <v>10</v>
      </c>
      <c r="E7" s="34">
        <v>1</v>
      </c>
      <c r="F7" s="1" t="s">
        <v>12</v>
      </c>
      <c r="G7" s="8" t="str">
        <f>IF(OR(ISTEXT(F7),ISBLANK(F7)), "$   - ",ROUND(E7*F7,2))</f>
        <v xml:space="preserve">$   - </v>
      </c>
    </row>
    <row r="8" spans="1:7" x14ac:dyDescent="0.2">
      <c r="A8" s="35">
        <f t="shared" ref="A8:A13" si="0">A7+1</f>
        <v>3</v>
      </c>
      <c r="B8" s="36" t="s">
        <v>16</v>
      </c>
      <c r="C8" s="36" t="s">
        <v>17</v>
      </c>
      <c r="D8" s="33" t="s">
        <v>24</v>
      </c>
      <c r="E8" s="34">
        <v>1</v>
      </c>
      <c r="F8" s="26">
        <v>80000</v>
      </c>
      <c r="G8" s="8">
        <f t="shared" ref="G8:G12" si="1">IF(OR(ISTEXT(F8),ISBLANK(F8)), "$   - ",ROUND(E8*F8,2))</f>
        <v>80000</v>
      </c>
    </row>
    <row r="9" spans="1:7" x14ac:dyDescent="0.2">
      <c r="A9" s="35">
        <f t="shared" si="0"/>
        <v>4</v>
      </c>
      <c r="B9" s="36" t="s">
        <v>21</v>
      </c>
      <c r="C9" s="36" t="s">
        <v>18</v>
      </c>
      <c r="D9" s="33" t="s">
        <v>10</v>
      </c>
      <c r="E9" s="34">
        <v>1</v>
      </c>
      <c r="F9" s="1" t="s">
        <v>12</v>
      </c>
      <c r="G9" s="8" t="str">
        <f t="shared" si="1"/>
        <v xml:space="preserve">$   - </v>
      </c>
    </row>
    <row r="10" spans="1:7" x14ac:dyDescent="0.2">
      <c r="A10" s="35">
        <f t="shared" si="0"/>
        <v>5</v>
      </c>
      <c r="B10" s="36" t="s">
        <v>22</v>
      </c>
      <c r="C10" s="58" t="s">
        <v>19</v>
      </c>
      <c r="D10" s="33" t="s">
        <v>10</v>
      </c>
      <c r="E10" s="34">
        <v>1</v>
      </c>
      <c r="F10" s="1" t="s">
        <v>12</v>
      </c>
      <c r="G10" s="8" t="str">
        <f t="shared" ref="G10" si="2">IF(OR(ISTEXT(F10),ISBLANK(F10)), "$   - ",ROUND(E10*F10,2))</f>
        <v xml:space="preserve">$   - </v>
      </c>
    </row>
    <row r="11" spans="1:7" x14ac:dyDescent="0.2">
      <c r="A11" s="35">
        <f t="shared" si="0"/>
        <v>6</v>
      </c>
      <c r="B11" s="36" t="s">
        <v>32</v>
      </c>
      <c r="C11" s="58" t="s">
        <v>33</v>
      </c>
      <c r="D11" s="33" t="s">
        <v>10</v>
      </c>
      <c r="E11" s="34">
        <v>1</v>
      </c>
      <c r="F11" s="1" t="s">
        <v>12</v>
      </c>
      <c r="G11" s="8" t="str">
        <f t="shared" si="1"/>
        <v xml:space="preserve">$   - </v>
      </c>
    </row>
    <row r="12" spans="1:7" x14ac:dyDescent="0.2">
      <c r="A12" s="35">
        <f t="shared" si="0"/>
        <v>7</v>
      </c>
      <c r="B12" s="36" t="s">
        <v>23</v>
      </c>
      <c r="C12" s="36" t="s">
        <v>30</v>
      </c>
      <c r="D12" s="33" t="s">
        <v>24</v>
      </c>
      <c r="E12" s="34">
        <v>1</v>
      </c>
      <c r="F12" s="26">
        <v>120000</v>
      </c>
      <c r="G12" s="8">
        <f t="shared" si="1"/>
        <v>120000</v>
      </c>
    </row>
    <row r="13" spans="1:7" ht="13.5" thickBot="1" x14ac:dyDescent="0.25">
      <c r="A13" s="35">
        <f t="shared" si="0"/>
        <v>8</v>
      </c>
      <c r="B13" s="37" t="s">
        <v>9</v>
      </c>
      <c r="C13" s="37"/>
      <c r="D13" s="38" t="s">
        <v>10</v>
      </c>
      <c r="E13" s="39">
        <v>1</v>
      </c>
      <c r="F13" s="1" t="s">
        <v>12</v>
      </c>
      <c r="G13" s="8" t="str">
        <f t="shared" ref="G13" si="3">IF(OR(ISTEXT(F13),ISBLANK(F13)), "$   - ",ROUND(E13*F13,2))</f>
        <v xml:space="preserve">$   - </v>
      </c>
    </row>
    <row r="14" spans="1:7" ht="15" thickTop="1" x14ac:dyDescent="0.2">
      <c r="A14" s="10"/>
      <c r="B14" s="11"/>
      <c r="C14" s="11"/>
      <c r="D14" s="12"/>
      <c r="E14" s="13"/>
      <c r="F14" s="14"/>
      <c r="G14" s="15"/>
    </row>
    <row r="15" spans="1:7" ht="14.25" x14ac:dyDescent="0.2">
      <c r="A15" s="40"/>
      <c r="B15" s="41"/>
      <c r="C15" s="41"/>
      <c r="D15" s="42"/>
      <c r="E15" s="43"/>
      <c r="F15" s="63"/>
      <c r="G15" s="64"/>
    </row>
    <row r="16" spans="1:7" ht="14.25" x14ac:dyDescent="0.2">
      <c r="A16" s="40" t="s">
        <v>11</v>
      </c>
      <c r="D16" s="42"/>
      <c r="E16" s="43"/>
      <c r="F16" s="67">
        <f>SUM(G6:G13)</f>
        <v>200000</v>
      </c>
      <c r="G16" s="68"/>
    </row>
    <row r="17" spans="1:7" ht="14.25" x14ac:dyDescent="0.2">
      <c r="A17" s="44"/>
      <c r="B17" s="45"/>
      <c r="C17" s="45"/>
      <c r="D17" s="46"/>
      <c r="E17" s="47"/>
      <c r="F17" s="16"/>
      <c r="G17" s="16"/>
    </row>
    <row r="18" spans="1:7" x14ac:dyDescent="0.2">
      <c r="A18" s="17"/>
      <c r="B18" s="48"/>
      <c r="C18" s="48"/>
      <c r="D18" s="49"/>
      <c r="E18" s="20"/>
      <c r="F18" s="21"/>
      <c r="G18" s="22"/>
    </row>
    <row r="19" spans="1:7" x14ac:dyDescent="0.2">
      <c r="A19" s="18"/>
      <c r="B19" s="48"/>
      <c r="C19" s="48"/>
      <c r="D19" s="49"/>
      <c r="E19" s="23"/>
      <c r="F19" s="24"/>
      <c r="G19" s="25"/>
    </row>
    <row r="20" spans="1:7" x14ac:dyDescent="0.2">
      <c r="A20" s="18"/>
      <c r="B20" s="48"/>
      <c r="C20" s="48"/>
      <c r="D20" s="49"/>
      <c r="E20" s="69" t="s">
        <v>27</v>
      </c>
      <c r="F20" s="70"/>
      <c r="G20" s="50"/>
    </row>
    <row r="21" spans="1:7" x14ac:dyDescent="0.2">
      <c r="A21" s="52"/>
      <c r="B21" s="48"/>
      <c r="C21" s="48"/>
      <c r="D21" s="49"/>
      <c r="E21" s="53"/>
      <c r="F21" s="54"/>
      <c r="G21" s="55"/>
    </row>
    <row r="22" spans="1:7" x14ac:dyDescent="0.2">
      <c r="A22" s="52"/>
      <c r="B22" s="48"/>
      <c r="C22" s="48"/>
      <c r="D22" s="49"/>
      <c r="E22" s="53"/>
      <c r="F22" s="54"/>
      <c r="G22" s="55"/>
    </row>
    <row r="23" spans="1:7" x14ac:dyDescent="0.2">
      <c r="A23" s="4" t="s">
        <v>28</v>
      </c>
      <c r="F23" s="5"/>
      <c r="G23" s="5"/>
    </row>
    <row r="24" spans="1:7" ht="22.5" x14ac:dyDescent="0.2">
      <c r="A24" s="28" t="s">
        <v>2</v>
      </c>
      <c r="B24" s="28" t="s">
        <v>3</v>
      </c>
      <c r="C24" s="29" t="s">
        <v>4</v>
      </c>
      <c r="D24" s="29" t="s">
        <v>5</v>
      </c>
      <c r="E24" s="30" t="s">
        <v>6</v>
      </c>
      <c r="F24" s="7" t="s">
        <v>7</v>
      </c>
      <c r="G24" s="7" t="s">
        <v>8</v>
      </c>
    </row>
    <row r="25" spans="1:7" ht="25.5" x14ac:dyDescent="0.2">
      <c r="A25" s="31">
        <f>A13+1</f>
        <v>9</v>
      </c>
      <c r="B25" s="32" t="s">
        <v>29</v>
      </c>
      <c r="C25" s="59" t="s">
        <v>20</v>
      </c>
      <c r="D25" s="33" t="s">
        <v>10</v>
      </c>
      <c r="E25" s="34">
        <v>1</v>
      </c>
      <c r="F25" s="1" t="s">
        <v>12</v>
      </c>
      <c r="G25" s="8" t="str">
        <f>IF(OR(ISTEXT(F25),ISBLANK(F25)), "$   - ",ROUND(E25*F25,2))</f>
        <v xml:space="preserve">$   - </v>
      </c>
    </row>
    <row r="26" spans="1:7" ht="13.5" thickBot="1" x14ac:dyDescent="0.25">
      <c r="A26" s="31">
        <f>A25+1</f>
        <v>10</v>
      </c>
      <c r="B26" s="37" t="s">
        <v>9</v>
      </c>
      <c r="C26" s="37"/>
      <c r="D26" s="38" t="s">
        <v>10</v>
      </c>
      <c r="E26" s="39">
        <v>1</v>
      </c>
      <c r="F26" s="1" t="s">
        <v>12</v>
      </c>
      <c r="G26" s="8" t="str">
        <f t="shared" ref="G26" si="4">IF(OR(ISTEXT(F26),ISBLANK(F26)), "$   - ",ROUND(E26*F26,2))</f>
        <v xml:space="preserve">$   - </v>
      </c>
    </row>
    <row r="27" spans="1:7" ht="15" thickTop="1" x14ac:dyDescent="0.2">
      <c r="A27" s="10"/>
      <c r="B27" s="11"/>
      <c r="C27" s="11"/>
      <c r="D27" s="12"/>
      <c r="E27" s="13"/>
      <c r="F27" s="14"/>
      <c r="G27" s="15"/>
    </row>
    <row r="28" spans="1:7" ht="14.25" x14ac:dyDescent="0.2">
      <c r="A28" s="40"/>
      <c r="B28" s="41"/>
      <c r="C28" s="41"/>
      <c r="D28" s="42"/>
      <c r="E28" s="43"/>
      <c r="F28" s="63"/>
      <c r="G28" s="64"/>
    </row>
    <row r="29" spans="1:7" ht="14.25" x14ac:dyDescent="0.2">
      <c r="A29" s="40" t="s">
        <v>31</v>
      </c>
      <c r="D29" s="42"/>
      <c r="E29" s="43"/>
      <c r="F29" s="67">
        <f>SUM(G25:G26)</f>
        <v>0</v>
      </c>
      <c r="G29" s="68"/>
    </row>
    <row r="30" spans="1:7" ht="14.25" x14ac:dyDescent="0.2">
      <c r="A30" s="44"/>
      <c r="B30" s="45"/>
      <c r="C30" s="45"/>
      <c r="D30" s="46"/>
      <c r="E30" s="47"/>
      <c r="F30" s="16"/>
      <c r="G30" s="57"/>
    </row>
    <row r="31" spans="1:7" x14ac:dyDescent="0.2">
      <c r="A31" s="17"/>
      <c r="B31" s="48"/>
      <c r="C31" s="48"/>
      <c r="D31" s="49"/>
      <c r="E31" s="20"/>
      <c r="F31" s="21"/>
      <c r="G31" s="22"/>
    </row>
    <row r="32" spans="1:7" x14ac:dyDescent="0.2">
      <c r="A32" s="18"/>
      <c r="B32" s="48"/>
      <c r="C32" s="48"/>
      <c r="D32" s="49"/>
      <c r="E32" s="23"/>
      <c r="F32" s="24"/>
      <c r="G32" s="25"/>
    </row>
    <row r="33" spans="1:7" x14ac:dyDescent="0.2">
      <c r="A33" s="18"/>
      <c r="B33" s="48"/>
      <c r="C33" s="48"/>
      <c r="D33" s="49"/>
      <c r="E33" s="69" t="s">
        <v>27</v>
      </c>
      <c r="F33" s="70"/>
      <c r="G33" s="50"/>
    </row>
    <row r="34" spans="1:7" ht="14.25" x14ac:dyDescent="0.2">
      <c r="A34" s="44"/>
      <c r="B34" s="45"/>
      <c r="C34" s="45"/>
      <c r="D34" s="46"/>
      <c r="E34" s="47"/>
      <c r="F34" s="16"/>
      <c r="G34" s="56"/>
    </row>
    <row r="35" spans="1:7" x14ac:dyDescent="0.2">
      <c r="A35" s="9"/>
      <c r="B35" s="66"/>
      <c r="C35" s="66"/>
      <c r="D35" s="66"/>
      <c r="E35" s="66"/>
      <c r="F35" s="19"/>
      <c r="G35" s="19"/>
    </row>
    <row r="36" spans="1:7" x14ac:dyDescent="0.2">
      <c r="A36" s="9"/>
      <c r="B36" s="66"/>
      <c r="C36" s="66"/>
      <c r="D36" s="66"/>
      <c r="E36" s="66"/>
      <c r="F36" s="19"/>
      <c r="G36" s="19"/>
    </row>
    <row r="37" spans="1:7" x14ac:dyDescent="0.2">
      <c r="A37" s="9"/>
      <c r="B37" s="66"/>
      <c r="C37" s="66"/>
      <c r="D37" s="66"/>
      <c r="E37" s="66"/>
      <c r="F37" s="19"/>
      <c r="G37" s="19"/>
    </row>
    <row r="38" spans="1:7" x14ac:dyDescent="0.2">
      <c r="A38" s="9"/>
      <c r="B38" s="66"/>
      <c r="C38" s="66"/>
      <c r="D38" s="66"/>
      <c r="E38" s="66"/>
      <c r="F38" s="19"/>
      <c r="G38" s="19"/>
    </row>
  </sheetData>
  <sheetProtection algorithmName="SHA-512" hashValue="M6Z+ACNECK+qJ52jFqBHyTP+EvHDqiabHGybYOXUM16cqJKgqjTgq4FUv6hT58+GatQj/0NDy0JJgY3EVKFepQ==" saltValue="myFfMNN28zv2tqCH5wnoVQ==" spinCount="100000" sheet="1" objects="1" scenarios="1" selectLockedCells="1"/>
  <mergeCells count="14">
    <mergeCell ref="B38:E38"/>
    <mergeCell ref="B35:E35"/>
    <mergeCell ref="B36:E36"/>
    <mergeCell ref="F16:G16"/>
    <mergeCell ref="E20:F20"/>
    <mergeCell ref="B37:E37"/>
    <mergeCell ref="F28:G28"/>
    <mergeCell ref="F29:G29"/>
    <mergeCell ref="E33:F33"/>
    <mergeCell ref="A2:B2"/>
    <mergeCell ref="C1:D1"/>
    <mergeCell ref="A1:B1"/>
    <mergeCell ref="F15:G15"/>
    <mergeCell ref="A3:B3"/>
  </mergeCells>
  <phoneticPr fontId="0" type="noConversion"/>
  <dataValidations xWindow="643" yWindow="275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25:F26 F6:F13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6" fitToHeight="0" orientation="portrait" r:id="rId1"/>
  <headerFooter alignWithMargins="0">
    <oddHeader xml:space="preserve">&amp;LThe City of Winnipeg
Tender No. 484-2023
&amp;C                     &amp;R Bid Submission
Page &amp;P           </oddHeader>
    <oddFooter xml:space="preserve">&amp;R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dcterms:created xsi:type="dcterms:W3CDTF">1999-10-18T14:40:40Z</dcterms:created>
  <dcterms:modified xsi:type="dcterms:W3CDTF">2024-07-19T20:30:59Z</dcterms:modified>
  <cp:category/>
  <cp:contentStatus/>
</cp:coreProperties>
</file>