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3\438-2023\WORK IN PROGRESS\FTP2023 06 09\438-2023_Addendum_1\"/>
    </mc:Choice>
  </mc:AlternateContent>
  <xr:revisionPtr revIDLastSave="0" documentId="13_ncr:1_{2367575D-D2C1-4427-896C-2AF94F8D89EB}" xr6:coauthVersionLast="36" xr6:coauthVersionMax="47" xr10:uidLastSave="{00000000-0000-0000-0000-000000000000}"/>
  <bookViews>
    <workbookView xWindow="0" yWindow="0" windowWidth="28800" windowHeight="12225" xr2:uid="{1B3641E3-6A5D-460E-B854-21A7E30D58EF}"/>
  </bookViews>
  <sheets>
    <sheet name="FORM B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e" localSheetId="0">#REF!</definedName>
    <definedName name="\e">#REF!</definedName>
    <definedName name="\i" localSheetId="0">#REF!</definedName>
    <definedName name="\i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'FORM B'!#REF!</definedName>
    <definedName name="_12TENDER_SUBMISSI">'[2]FORM B; PRICES'!#REF!</definedName>
    <definedName name="_1PAGE_1_OF_13">'[3]4-2015'!#REF!</definedName>
    <definedName name="_20TENDER_NO._181">'[1]FORM B; PRICES'!#REF!</definedName>
    <definedName name="_2PAGE_1_OF_13" localSheetId="0">'[4]FORM B; PRICES'!#REF!</definedName>
    <definedName name="_2PAGE_1_OF_13">'[2]FORM B; PRICES'!#REF!</definedName>
    <definedName name="_2TENDER_NO._181">'[3]4-2015'!#REF!</definedName>
    <definedName name="_30TENDER_SUBMISSI">'[1]FORM B; PRICES'!#REF!</definedName>
    <definedName name="_3PAGE_1_OF_13">'[5]9-2013 TenderTab'!#REF!</definedName>
    <definedName name="_3TENDER_SUBMISSI">'[3]4-2015'!#REF!</definedName>
    <definedName name="_4PAGE_1_OF_13" localSheetId="0">'FORM B'!#REF!</definedName>
    <definedName name="_4PAGE_1_OF_13">'[2]FORM B; PRICES'!#REF!</definedName>
    <definedName name="_4TENDER_NO._181" localSheetId="0">'[4]FORM B; PRICES'!#REF!</definedName>
    <definedName name="_4TENDER_NO._181">'[2]FORM B; PRICES'!#REF!</definedName>
    <definedName name="_6TENDER_NO._181">'[5]9-2013 TenderTab'!#REF!</definedName>
    <definedName name="_6TENDER_SUBMISSI" localSheetId="0">'[4]FORM B; PRICES'!#REF!</definedName>
    <definedName name="_6TENDER_SUBMISSI">'[2]FORM B; PRICES'!#REF!</definedName>
    <definedName name="_8TENDER_NO._181" localSheetId="0">'FORM B'!#REF!</definedName>
    <definedName name="_8TENDER_NO._181">'[2]FORM B; PRICES'!#REF!</definedName>
    <definedName name="_9TENDER_SUBMISSI">'[5]9-2013 TenderTab'!#REF!</definedName>
    <definedName name="ACCESS_ROAD___LOT_GRADING">'[6]cost est'!$A$115</definedName>
    <definedName name="ASDF" localSheetId="0">#REF!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 localSheetId="0">#REF!,#REF!</definedName>
    <definedName name="Cover_page">#REF!,#REF!</definedName>
    <definedName name="DF" localSheetId="0">#REF!</definedName>
    <definedName name="DF">#REF!</definedName>
    <definedName name="final" localSheetId="0">#REF!</definedName>
    <definedName name="final">#REF!</definedName>
    <definedName name="FormB" localSheetId="0">#REF!</definedName>
    <definedName name="FormB">#REF!</definedName>
    <definedName name="HEADER" localSheetId="0">'FORM B'!#REF!</definedName>
    <definedName name="HEADER">'[1]FORM B; PRICES'!#REF!</definedName>
    <definedName name="header2" localSheetId="0">#REF!</definedName>
    <definedName name="header2">#REF!</definedName>
    <definedName name="I" localSheetId="0">#REF!</definedName>
    <definedName name="I">#REF!</definedName>
    <definedName name="_xlnm.Print_Area" localSheetId="0">'FORM B'!$B$1:$H$113</definedName>
    <definedName name="Print_Area_MI" localSheetId="0">#REF!</definedName>
    <definedName name="Print_Area_MI">#REF!</definedName>
    <definedName name="_xlnm.Print_Titles" localSheetId="0">'FORM B'!$1:$5</definedName>
    <definedName name="_xlnm.Print_Titles">#REF!</definedName>
    <definedName name="Print_Titles_MI" localSheetId="0">#REF!,#REF!</definedName>
    <definedName name="Print_Titles_MI">#REF!,#REF!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EMP" localSheetId="0">'FORM B'!#REF!</definedName>
    <definedName name="TEMP">'[1]FORM B; PRICES'!#REF!</definedName>
    <definedName name="test" localSheetId="0">#REF!</definedName>
    <definedName name="test">#REF!</definedName>
    <definedName name="test2">'[7]FORM B - PRICES'!#REF!</definedName>
    <definedName name="test3">'[7]FORM B - PRICES'!#REF!</definedName>
    <definedName name="test4">'[7]FORM B - PRICES'!#REF!</definedName>
    <definedName name="test5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HEAD" localSheetId="0">'FORM B'!#REF!</definedName>
    <definedName name="TESTHEAD">'[1]FORM B; PRICES'!#REF!</definedName>
    <definedName name="Units_pages" localSheetId="0">#REF!,#REF!</definedName>
    <definedName name="Units_pages">#REF!,#REF!</definedName>
    <definedName name="WASTE_WATER_SEWER">'[6]cost est'!$A$36</definedName>
    <definedName name="WATER">'[6]cost est'!$A$12</definedName>
    <definedName name="XEVERYTHING" localSheetId="0">'FORM B'!$B$1:$HF$105</definedName>
    <definedName name="XEverything">#REF!</definedName>
    <definedName name="XITEMS" localSheetId="0">'FORM B'!$B$6:$HF$105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4" l="1"/>
  <c r="B111" i="4"/>
  <c r="C110" i="4"/>
  <c r="B110" i="4"/>
  <c r="C108" i="4"/>
  <c r="B108" i="4"/>
  <c r="H107" i="4"/>
  <c r="H108" i="4" s="1"/>
  <c r="H111" i="4" s="1"/>
  <c r="C105" i="4"/>
  <c r="B105" i="4"/>
  <c r="H104" i="4"/>
  <c r="H103" i="4"/>
  <c r="H100" i="4"/>
  <c r="H99" i="4"/>
  <c r="H98" i="4"/>
  <c r="H97" i="4"/>
  <c r="H96" i="4"/>
  <c r="H95" i="4"/>
  <c r="H94" i="4"/>
  <c r="H93" i="4"/>
  <c r="H92" i="4"/>
  <c r="H90" i="4"/>
  <c r="H88" i="4"/>
  <c r="H87" i="4"/>
  <c r="H86" i="4"/>
  <c r="H85" i="4"/>
  <c r="H84" i="4"/>
  <c r="H83" i="4"/>
  <c r="H82" i="4"/>
  <c r="H81" i="4"/>
  <c r="H79" i="4"/>
  <c r="H78" i="4"/>
  <c r="H76" i="4"/>
  <c r="H74" i="4"/>
  <c r="H72" i="4"/>
  <c r="H69" i="4"/>
  <c r="H67" i="4"/>
  <c r="H65" i="4"/>
  <c r="H64" i="4"/>
  <c r="H62" i="4"/>
  <c r="H61" i="4"/>
  <c r="H59" i="4"/>
  <c r="H57" i="4"/>
  <c r="H54" i="4"/>
  <c r="H53" i="4"/>
  <c r="H52" i="4"/>
  <c r="H51" i="4"/>
  <c r="H50" i="4"/>
  <c r="H49" i="4"/>
  <c r="H46" i="4"/>
  <c r="H45" i="4"/>
  <c r="H44" i="4"/>
  <c r="H43" i="4"/>
  <c r="H40" i="4"/>
  <c r="H38" i="4"/>
  <c r="H36" i="4"/>
  <c r="H35" i="4"/>
  <c r="H34" i="4"/>
  <c r="H33" i="4"/>
  <c r="H32" i="4"/>
  <c r="H31" i="4"/>
  <c r="H30" i="4"/>
  <c r="H29" i="4"/>
  <c r="H28" i="4"/>
  <c r="H27" i="4"/>
  <c r="H25" i="4"/>
  <c r="H24" i="4"/>
  <c r="H23" i="4"/>
  <c r="H22" i="4"/>
  <c r="H21" i="4"/>
  <c r="H20" i="4"/>
  <c r="H19" i="4"/>
  <c r="H18" i="4"/>
  <c r="H16" i="4"/>
  <c r="H15" i="4"/>
  <c r="H13" i="4"/>
  <c r="H12" i="4"/>
  <c r="H9" i="4"/>
  <c r="H105" i="4" l="1"/>
  <c r="H110" i="4" s="1"/>
  <c r="G112" i="4" s="1"/>
</calcChain>
</file>

<file path=xl/sharedStrings.xml><?xml version="1.0" encoding="utf-8"?>
<sst xmlns="http://schemas.openxmlformats.org/spreadsheetml/2006/main" count="446" uniqueCount="287">
  <si>
    <t xml:space="preserve">TOTAL BID PRICE (GST extra)                                                              (in figures)                                             </t>
  </si>
  <si>
    <t>Subtotal:</t>
  </si>
  <si>
    <t>SUMMARY</t>
  </si>
  <si>
    <t>L. sum</t>
  </si>
  <si>
    <t>E2</t>
  </si>
  <si>
    <t>Mobilization/Demobilization</t>
  </si>
  <si>
    <t>B.1</t>
  </si>
  <si>
    <t>I001</t>
  </si>
  <si>
    <t>MOBILIZATION /DEMOLIBIZATION</t>
  </si>
  <si>
    <t>B</t>
  </si>
  <si>
    <t>m²</t>
  </si>
  <si>
    <t xml:space="preserve"> width &gt; or = 600 mm</t>
  </si>
  <si>
    <t>ii)</t>
  </si>
  <si>
    <t>G003</t>
  </si>
  <si>
    <t xml:space="preserve"> width &lt; 600 mm</t>
  </si>
  <si>
    <t>i)</t>
  </si>
  <si>
    <t>G002</t>
  </si>
  <si>
    <t>CW 3510-R10</t>
  </si>
  <si>
    <t>Sodding</t>
  </si>
  <si>
    <t>A.27</t>
  </si>
  <si>
    <t>G001</t>
  </si>
  <si>
    <t>LANDSCAPING</t>
  </si>
  <si>
    <t>each</t>
  </si>
  <si>
    <t>E14</t>
  </si>
  <si>
    <t>Adjustment of Curb Inlet Frames</t>
  </si>
  <si>
    <t>A.26</t>
  </si>
  <si>
    <t>F015_KGSB</t>
  </si>
  <si>
    <t>E15</t>
  </si>
  <si>
    <t>Installation of City of Winnipeg Supplied CGI Risers</t>
  </si>
  <si>
    <t>A.25</t>
  </si>
  <si>
    <t>F015_KGSA</t>
  </si>
  <si>
    <t>CW 3210-R8</t>
  </si>
  <si>
    <t>Adjustment of Curb and Gutter Frames</t>
  </si>
  <si>
    <t>A.24</t>
  </si>
  <si>
    <t>F015</t>
  </si>
  <si>
    <t>Valve Box Extensions</t>
  </si>
  <si>
    <t>A.23</t>
  </si>
  <si>
    <t>F010</t>
  </si>
  <si>
    <t>Adjustment of Valve Boxes</t>
  </si>
  <si>
    <t>A.22</t>
  </si>
  <si>
    <t>F009</t>
  </si>
  <si>
    <t>76 mm</t>
  </si>
  <si>
    <t>iv)</t>
  </si>
  <si>
    <t>F007</t>
  </si>
  <si>
    <t>64 mm</t>
  </si>
  <si>
    <t>iii)</t>
  </si>
  <si>
    <t>F006</t>
  </si>
  <si>
    <t>51 mm</t>
  </si>
  <si>
    <t>F005</t>
  </si>
  <si>
    <t>38 mm</t>
  </si>
  <si>
    <t>F004</t>
  </si>
  <si>
    <t>Lifter Rings (AP-010)</t>
  </si>
  <si>
    <t>A.21</t>
  </si>
  <si>
    <t>F003</t>
  </si>
  <si>
    <t>Adjustment of Manholes/Catch Basins Frames</t>
  </si>
  <si>
    <t>A.20</t>
  </si>
  <si>
    <t>F001</t>
  </si>
  <si>
    <t>ADJUSTMENTS</t>
  </si>
  <si>
    <t>AP-017 - Mountable Curb and Gutter  Paving Cover</t>
  </si>
  <si>
    <t>viii)</t>
  </si>
  <si>
    <t>E031B</t>
  </si>
  <si>
    <t>AP-016 - Mountable Curb and Gutter Cover</t>
  </si>
  <si>
    <t>vii)</t>
  </si>
  <si>
    <t>E031A</t>
  </si>
  <si>
    <t>AP-015 - Mountable Curb and Gutter Frame</t>
  </si>
  <si>
    <t>vi)</t>
  </si>
  <si>
    <t>E031</t>
  </si>
  <si>
    <t xml:space="preserve">AP-012 - Barrier Curb and Gutter Cover </t>
  </si>
  <si>
    <t>v)</t>
  </si>
  <si>
    <t>E029</t>
  </si>
  <si>
    <t xml:space="preserve">AP-011 - Barrier Curb and Gutter Frame </t>
  </si>
  <si>
    <t>E028</t>
  </si>
  <si>
    <t>AP-008 - Standard Grated Cover for Standard Frame</t>
  </si>
  <si>
    <t>E026</t>
  </si>
  <si>
    <t>AP-007 - Standard Solid Cover for Standard Frame</t>
  </si>
  <si>
    <t>E025</t>
  </si>
  <si>
    <t>AP-006 - Standard Frame for Manhole and Catch Basin</t>
  </si>
  <si>
    <t>E024</t>
  </si>
  <si>
    <t>Frames &amp; Covers</t>
  </si>
  <si>
    <t>A.19</t>
  </si>
  <si>
    <t>E023</t>
  </si>
  <si>
    <t>ASSOCIATED DRAINAGE AND UNDERGROUND WORKS</t>
  </si>
  <si>
    <t>m</t>
  </si>
  <si>
    <t>CW 3250-R7</t>
  </si>
  <si>
    <t>Longitudinal Joint &amp; Crack Filling ( &gt; 25 mm in width )</t>
  </si>
  <si>
    <t>A.18</t>
  </si>
  <si>
    <t>D005</t>
  </si>
  <si>
    <t>JOINT AND CRACK SEALING</t>
  </si>
  <si>
    <t>CW 3326-R3</t>
  </si>
  <si>
    <t>Detectable Warning Surface Tiles</t>
  </si>
  <si>
    <t>A.17</t>
  </si>
  <si>
    <t>B219</t>
  </si>
  <si>
    <t>Type A</t>
  </si>
  <si>
    <t>B206A</t>
  </si>
  <si>
    <t>E11</t>
  </si>
  <si>
    <t>A.16</t>
  </si>
  <si>
    <t>B206</t>
  </si>
  <si>
    <t/>
  </si>
  <si>
    <t>1 - 50 mm Depth (Concrete)</t>
  </si>
  <si>
    <t>B203</t>
  </si>
  <si>
    <t>1 - 50 mm Depth (Asphalt)</t>
  </si>
  <si>
    <t>B201</t>
  </si>
  <si>
    <t xml:space="preserve">CW 3450-R6 </t>
  </si>
  <si>
    <t>Planing of Pavement</t>
  </si>
  <si>
    <t>A.15</t>
  </si>
  <si>
    <t>B200</t>
  </si>
  <si>
    <t>tonne</t>
  </si>
  <si>
    <t>Type IA</t>
  </si>
  <si>
    <t>a)</t>
  </si>
  <si>
    <t>B195</t>
  </si>
  <si>
    <t>Tie-ins and Approaches</t>
  </si>
  <si>
    <t>B194</t>
  </si>
  <si>
    <t>B193</t>
  </si>
  <si>
    <t>Main Line Paving</t>
  </si>
  <si>
    <t>B191</t>
  </si>
  <si>
    <t>CW 3410-R12</t>
  </si>
  <si>
    <t xml:space="preserve">Construction of Asphaltic Concrete Overlay </t>
  </si>
  <si>
    <t>A.14</t>
  </si>
  <si>
    <t>B190</t>
  </si>
  <si>
    <t>CW 3330-R5</t>
  </si>
  <si>
    <t>Regrading Existing Interlocking Paving Stones</t>
  </si>
  <si>
    <t>A.13</t>
  </si>
  <si>
    <t>B189</t>
  </si>
  <si>
    <t>SD-229C,D</t>
  </si>
  <si>
    <t>Type 2 Concrete Curb Ramp (8-12 mm reveal ht, Integral)</t>
  </si>
  <si>
    <t>B184rlA</t>
  </si>
  <si>
    <t>SD-202C</t>
  </si>
  <si>
    <t>Type 2 Concrete Modified Lip Curb (75 mm reveal ht, Dowelled)</t>
  </si>
  <si>
    <t>B183rlA</t>
  </si>
  <si>
    <t>SD-203B</t>
  </si>
  <si>
    <t>Type 2 Concrete Modified Barrier (150 mm reveal ht, Dowelled)</t>
  </si>
  <si>
    <t>B167rlA</t>
  </si>
  <si>
    <t>3 m to 30 m</t>
  </si>
  <si>
    <t>b)</t>
  </si>
  <si>
    <t>B155rlA2</t>
  </si>
  <si>
    <t>Less than 3 m</t>
  </si>
  <si>
    <t>B155rlA1</t>
  </si>
  <si>
    <t>SD-205,
SD-206A</t>
  </si>
  <si>
    <t>Type 2 Concrete Barrier (150 mm reveal ht, Dowelled)</t>
  </si>
  <si>
    <t>B155rlA</t>
  </si>
  <si>
    <t>CW 3240-R10</t>
  </si>
  <si>
    <t>Concrete Curb Renewal</t>
  </si>
  <si>
    <t>A.12</t>
  </si>
  <si>
    <t>B154rl</t>
  </si>
  <si>
    <t xml:space="preserve">CW 3235-R9  </t>
  </si>
  <si>
    <t>Adjustment of Precast  Sidewalk Blocks</t>
  </si>
  <si>
    <t>A.11</t>
  </si>
  <si>
    <t>B124</t>
  </si>
  <si>
    <t>SD-227C</t>
  </si>
  <si>
    <t>Type 2 Concrete Bullnose</t>
  </si>
  <si>
    <t>B122rl</t>
  </si>
  <si>
    <t>5 sq.m. to 20 sq.m.</t>
  </si>
  <si>
    <t>B120rl</t>
  </si>
  <si>
    <t>Less than 5 sq.m.</t>
  </si>
  <si>
    <t>B119rl</t>
  </si>
  <si>
    <t>SD-228A</t>
  </si>
  <si>
    <t>100 mm Type 5 Concrete Sidewalk</t>
  </si>
  <si>
    <t>B118rl</t>
  </si>
  <si>
    <t>CW 3235-R9</t>
  </si>
  <si>
    <t xml:space="preserve">Miscellaneous Concrete Slab Renewal </t>
  </si>
  <si>
    <t>A.10</t>
  </si>
  <si>
    <t>B114rl</t>
  </si>
  <si>
    <t>20 M Deformed Tie Bar</t>
  </si>
  <si>
    <t>B098</t>
  </si>
  <si>
    <t>CW 3230-R8</t>
  </si>
  <si>
    <t>Drilled Tie Bars</t>
  </si>
  <si>
    <t>A.9</t>
  </si>
  <si>
    <t>B097</t>
  </si>
  <si>
    <t>19.1 mm Diameter</t>
  </si>
  <si>
    <t>B095</t>
  </si>
  <si>
    <t>Drilled Dowels</t>
  </si>
  <si>
    <t>A.8</t>
  </si>
  <si>
    <t>B094</t>
  </si>
  <si>
    <t>Asphalt Patching of Partial Depth Joints</t>
  </si>
  <si>
    <t>A.7</t>
  </si>
  <si>
    <t>B093B</t>
  </si>
  <si>
    <t>Partial Depth Planing of Existing Joints</t>
  </si>
  <si>
    <t>A.6</t>
  </si>
  <si>
    <t>B093A</t>
  </si>
  <si>
    <t>150 mm Type 4 Concrete Pavement (Type D)</t>
  </si>
  <si>
    <t>B093-72</t>
  </si>
  <si>
    <t>150 mm Type 4 Concrete Pavement (Type C)</t>
  </si>
  <si>
    <t>B092-72</t>
  </si>
  <si>
    <t>150 mm Type 4 Concrete Pavement (Type B)</t>
  </si>
  <si>
    <t>B091-72</t>
  </si>
  <si>
    <t>150 mm Type 4 Concrete Pavement (Type A)</t>
  </si>
  <si>
    <t>B090-72</t>
  </si>
  <si>
    <t>200 mm Type 4 Concrete Pavement (Type D)</t>
  </si>
  <si>
    <t>B089-72</t>
  </si>
  <si>
    <t>200 mm Type 4 Concrete Pavement (Type C)</t>
  </si>
  <si>
    <t>B088-72</t>
  </si>
  <si>
    <t>200 mm Type 4 Concrete Pavement (Type B)</t>
  </si>
  <si>
    <t>B087-72</t>
  </si>
  <si>
    <t>200 mm Type 4 Concrete Pavement (Type A)</t>
  </si>
  <si>
    <t>B086-72</t>
  </si>
  <si>
    <t>Partial Slab Patches - Early Opening (72 hour)</t>
  </si>
  <si>
    <t>A.5</t>
  </si>
  <si>
    <t>B077-72</t>
  </si>
  <si>
    <t>150 mm Type 3 Concrete Pavement (Type D)</t>
  </si>
  <si>
    <t>B063-24</t>
  </si>
  <si>
    <t>150 mm Type 3 Concrete Pavement (Type C)</t>
  </si>
  <si>
    <t>B062-24</t>
  </si>
  <si>
    <t>150 mm Type 3 Concrete Pavement (Type B)</t>
  </si>
  <si>
    <t>B061-24</t>
  </si>
  <si>
    <t>150 mm Type 3 Concrete Pavement (Type A)</t>
  </si>
  <si>
    <t>B060-24</t>
  </si>
  <si>
    <t>200 mm Type 3 Concrete Pavement (Type D)</t>
  </si>
  <si>
    <t>B059-24</t>
  </si>
  <si>
    <t>200 mm Type 3 Concrete Pavement (Type C)</t>
  </si>
  <si>
    <t>B058-24</t>
  </si>
  <si>
    <t>200 mm Type 3 Concrete Pavement (Type B)</t>
  </si>
  <si>
    <t>B057-24</t>
  </si>
  <si>
    <t>200 mm Type 3 Concrete Pavement (Type A)</t>
  </si>
  <si>
    <t>B056-24</t>
  </si>
  <si>
    <t>Partial Slab Patches - Early Opening (24 hour)</t>
  </si>
  <si>
    <t>A.4</t>
  </si>
  <si>
    <t>B047-24</t>
  </si>
  <si>
    <t>150 mm Type 4 Concrete Pavement (Reinforced)</t>
  </si>
  <si>
    <t>B074-72</t>
  </si>
  <si>
    <t>200 mm Type 4 Concrete Pavement (Reinforced)</t>
  </si>
  <si>
    <t>B071-72</t>
  </si>
  <si>
    <t>Slab Replacement - Early Opening (72 hour)</t>
  </si>
  <si>
    <t>A.3</t>
  </si>
  <si>
    <t>B064-72</t>
  </si>
  <si>
    <t>150 mm Type 3 Concrete Pavement (Reinforced)</t>
  </si>
  <si>
    <t>B044-24</t>
  </si>
  <si>
    <t>200 mm Type 3 Concrete Pavement (Reinforced)</t>
  </si>
  <si>
    <t>B041-24</t>
  </si>
  <si>
    <t>Slab Replacement - Early Opening (24 hour)</t>
  </si>
  <si>
    <t>A.2</t>
  </si>
  <si>
    <t>B034-24</t>
  </si>
  <si>
    <t>ROADWORKS - REMOVALS/RENEWALS</t>
  </si>
  <si>
    <t>m³</t>
  </si>
  <si>
    <t xml:space="preserve">Base Course Material - Granular C </t>
  </si>
  <si>
    <t>A010C3</t>
  </si>
  <si>
    <t>Supplying and Placing Base Course Material</t>
  </si>
  <si>
    <t>A.1</t>
  </si>
  <si>
    <t>A010</t>
  </si>
  <si>
    <t>EARTH AND BASE WORKS</t>
  </si>
  <si>
    <t>2023 THIN BITUMINOUS OVERLAY PROGRAM - CONTRACT 1
VARIOUS LOCATIONS</t>
  </si>
  <si>
    <t>A</t>
  </si>
  <si>
    <t>QUANTITY</t>
  </si>
  <si>
    <t>REF.</t>
  </si>
  <si>
    <t>AMOUNT</t>
  </si>
  <si>
    <t>UNIT PRICE</t>
  </si>
  <si>
    <t>UNIT</t>
  </si>
  <si>
    <t>SPEC.</t>
  </si>
  <si>
    <t>DESCRIPTION</t>
  </si>
  <si>
    <t>ITEM</t>
  </si>
  <si>
    <t>CODE</t>
  </si>
  <si>
    <t>UNIT PRICES</t>
  </si>
  <si>
    <t>E13</t>
  </si>
  <si>
    <t>APPROX</t>
  </si>
  <si>
    <t>(SEE B10)</t>
  </si>
  <si>
    <t>CW 3110-R22</t>
  </si>
  <si>
    <t>CW 2130-R12</t>
  </si>
  <si>
    <t>A.28</t>
  </si>
  <si>
    <t>E022A</t>
  </si>
  <si>
    <t>CW 2145-R5</t>
  </si>
  <si>
    <t>E022D</t>
  </si>
  <si>
    <t>E022F</t>
  </si>
  <si>
    <t>E012</t>
  </si>
  <si>
    <t>Drainage Connection Pipe</t>
  </si>
  <si>
    <t>Connecting to Existing Catch Basin</t>
  </si>
  <si>
    <t>Connecting to Existing Sewer</t>
  </si>
  <si>
    <t>A.29</t>
  </si>
  <si>
    <t>A.30</t>
  </si>
  <si>
    <t>375 mm PVC to 375 mm Concrete</t>
  </si>
  <si>
    <t>E017</t>
  </si>
  <si>
    <t>Sewer Repair - Up to 3.0 Meters Long</t>
  </si>
  <si>
    <t>E017I</t>
  </si>
  <si>
    <t xml:space="preserve">375 mm </t>
  </si>
  <si>
    <t>E017J</t>
  </si>
  <si>
    <t>Class 3 Backfill</t>
  </si>
  <si>
    <t>A.31</t>
  </si>
  <si>
    <t>A.32</t>
  </si>
  <si>
    <t>E034</t>
  </si>
  <si>
    <t>E035</t>
  </si>
  <si>
    <t>E036</t>
  </si>
  <si>
    <t>E039</t>
  </si>
  <si>
    <t>250 mm, PVC LDS</t>
  </si>
  <si>
    <t>375 mm, PVC LDS</t>
  </si>
  <si>
    <t>Supply and Install Pavement Repair Fabric</t>
  </si>
  <si>
    <t>CW 3140-R1 E10</t>
  </si>
  <si>
    <t>250 mm Drainage Connection Pipe</t>
  </si>
  <si>
    <t>Sewer Inspection ( following repair)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</si>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</sst>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&quot;$&quot;#,##0.00"/>
    <numFmt numFmtId="167" formatCode="0;0;[Red]&quot;###&quot;;@"/>
    <numFmt numFmtId="168" formatCode="#,##0.0"/>
    <numFmt numFmtId="169" formatCode="&quot;Subtotal: &quot;#\ ###\ ##0.00;;&quot;Subtotal: Nil&quot;;@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2"/>
      <color theme="1"/>
      <name val="Arial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0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9">
    <xf numFmtId="0" fontId="0" fillId="0" borderId="0"/>
    <xf numFmtId="0" fontId="2" fillId="2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0" fontId="4" fillId="0" borderId="0"/>
    <xf numFmtId="0" fontId="3" fillId="0" borderId="0"/>
  </cellStyleXfs>
  <cellXfs count="141">
    <xf numFmtId="0" fontId="0" fillId="0" borderId="0" xfId="0"/>
    <xf numFmtId="0" fontId="2" fillId="0" borderId="0" xfId="1" applyFill="1"/>
    <xf numFmtId="0" fontId="2" fillId="0" borderId="0" xfId="1" applyFill="1" applyAlignment="1">
      <alignment horizontal="right"/>
    </xf>
    <xf numFmtId="0" fontId="2" fillId="0" borderId="0" xfId="1" applyFill="1" applyAlignment="1">
      <alignment horizontal="center"/>
    </xf>
    <xf numFmtId="0" fontId="2" fillId="0" borderId="0" xfId="1" applyFill="1" applyAlignment="1">
      <alignment vertical="top"/>
    </xf>
    <xf numFmtId="164" fontId="2" fillId="0" borderId="0" xfId="2" applyFont="1" applyFill="1" applyAlignment="1" applyProtection="1">
      <alignment horizontal="right"/>
    </xf>
    <xf numFmtId="0" fontId="2" fillId="0" borderId="1" xfId="1" applyFill="1" applyBorder="1" applyAlignment="1">
      <alignment horizontal="right"/>
    </xf>
    <xf numFmtId="7" fontId="2" fillId="0" borderId="2" xfId="1" applyNumberFormat="1" applyFill="1" applyBorder="1" applyAlignment="1">
      <alignment horizontal="right"/>
    </xf>
    <xf numFmtId="0" fontId="2" fillId="0" borderId="2" xfId="1" applyFill="1" applyBorder="1"/>
    <xf numFmtId="0" fontId="2" fillId="0" borderId="2" xfId="1" applyFill="1" applyBorder="1" applyAlignment="1">
      <alignment horizontal="center"/>
    </xf>
    <xf numFmtId="0" fontId="2" fillId="0" borderId="3" xfId="1" applyFill="1" applyBorder="1" applyAlignment="1">
      <alignment vertical="top"/>
    </xf>
    <xf numFmtId="7" fontId="2" fillId="0" borderId="4" xfId="1" applyNumberFormat="1" applyFill="1" applyBorder="1" applyAlignment="1">
      <alignment horizontal="right"/>
    </xf>
    <xf numFmtId="7" fontId="2" fillId="0" borderId="9" xfId="1" applyNumberFormat="1" applyFill="1" applyBorder="1" applyAlignment="1">
      <alignment horizontal="right"/>
    </xf>
    <xf numFmtId="7" fontId="2" fillId="0" borderId="10" xfId="1" applyNumberFormat="1" applyFill="1" applyBorder="1" applyAlignment="1">
      <alignment horizontal="right"/>
    </xf>
    <xf numFmtId="7" fontId="2" fillId="0" borderId="11" xfId="1" applyNumberFormat="1" applyFill="1" applyBorder="1" applyAlignment="1">
      <alignment horizontal="right"/>
    </xf>
    <xf numFmtId="0" fontId="2" fillId="0" borderId="12" xfId="1" applyFill="1" applyBorder="1" applyAlignment="1">
      <alignment vertical="center" wrapText="1"/>
    </xf>
    <xf numFmtId="0" fontId="6" fillId="0" borderId="14" xfId="1" applyFont="1" applyFill="1" applyBorder="1" applyAlignment="1">
      <alignment horizontal="center" vertical="center"/>
    </xf>
    <xf numFmtId="7" fontId="2" fillId="0" borderId="14" xfId="1" applyNumberFormat="1" applyFill="1" applyBorder="1" applyAlignment="1">
      <alignment horizontal="right"/>
    </xf>
    <xf numFmtId="0" fontId="2" fillId="0" borderId="15" xfId="1" applyFill="1" applyBorder="1" applyAlignment="1">
      <alignment vertical="center" wrapText="1"/>
    </xf>
    <xf numFmtId="0" fontId="2" fillId="0" borderId="18" xfId="1" applyFill="1" applyBorder="1" applyAlignment="1">
      <alignment horizontal="right"/>
    </xf>
    <xf numFmtId="0" fontId="2" fillId="0" borderId="19" xfId="1" applyFill="1" applyBorder="1" applyAlignment="1">
      <alignment horizontal="right"/>
    </xf>
    <xf numFmtId="0" fontId="2" fillId="0" borderId="20" xfId="1" applyFill="1" applyBorder="1"/>
    <xf numFmtId="0" fontId="2" fillId="0" borderId="20" xfId="1" applyFill="1" applyBorder="1" applyAlignment="1">
      <alignment horizontal="center"/>
    </xf>
    <xf numFmtId="0" fontId="8" fillId="0" borderId="20" xfId="1" applyFont="1" applyFill="1" applyBorder="1"/>
    <xf numFmtId="0" fontId="2" fillId="0" borderId="21" xfId="1" applyFill="1" applyBorder="1" applyAlignment="1">
      <alignment vertical="top"/>
    </xf>
    <xf numFmtId="0" fontId="2" fillId="0" borderId="9" xfId="1" applyFill="1" applyBorder="1" applyAlignment="1">
      <alignment horizontal="right"/>
    </xf>
    <xf numFmtId="0" fontId="2" fillId="0" borderId="0" xfId="1" applyFill="1" applyAlignment="1">
      <alignment vertical="center"/>
    </xf>
    <xf numFmtId="7" fontId="2" fillId="0" borderId="22" xfId="1" applyNumberFormat="1" applyFill="1" applyBorder="1" applyAlignment="1">
      <alignment horizontal="right" vertical="center"/>
    </xf>
    <xf numFmtId="0" fontId="2" fillId="0" borderId="23" xfId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/>
    </xf>
    <xf numFmtId="7" fontId="2" fillId="0" borderId="17" xfId="1" applyNumberFormat="1" applyFill="1" applyBorder="1" applyAlignment="1">
      <alignment horizontal="right" vertical="center"/>
    </xf>
    <xf numFmtId="166" fontId="10" fillId="0" borderId="27" xfId="1" applyNumberFormat="1" applyFont="1" applyFill="1" applyBorder="1" applyAlignment="1">
      <alignment vertical="top"/>
    </xf>
    <xf numFmtId="166" fontId="10" fillId="0" borderId="28" xfId="1" applyNumberFormat="1" applyFon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 wrapText="1"/>
    </xf>
    <xf numFmtId="0" fontId="2" fillId="0" borderId="28" xfId="1" applyFill="1" applyBorder="1" applyAlignment="1">
      <alignment horizontal="center" vertical="top" wrapText="1"/>
    </xf>
    <xf numFmtId="165" fontId="2" fillId="0" borderId="28" xfId="4" applyNumberFormat="1" applyFont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left" vertical="top" wrapText="1"/>
    </xf>
    <xf numFmtId="167" fontId="2" fillId="0" borderId="28" xfId="1" applyNumberFormat="1" applyFill="1" applyBorder="1" applyAlignment="1">
      <alignment horizontal="left" vertical="top" wrapText="1"/>
    </xf>
    <xf numFmtId="4" fontId="2" fillId="0" borderId="29" xfId="1" applyNumberFormat="1" applyFill="1" applyBorder="1" applyAlignment="1">
      <alignment horizontal="center" vertical="top" wrapText="1"/>
    </xf>
    <xf numFmtId="7" fontId="2" fillId="0" borderId="30" xfId="1" applyNumberFormat="1" applyFill="1" applyBorder="1" applyAlignment="1">
      <alignment horizontal="right" vertical="center"/>
    </xf>
    <xf numFmtId="7" fontId="2" fillId="0" borderId="9" xfId="1" applyNumberFormat="1" applyFill="1" applyBorder="1" applyAlignment="1">
      <alignment horizontal="right" vertical="center"/>
    </xf>
    <xf numFmtId="0" fontId="2" fillId="0" borderId="0" xfId="1" applyFill="1" applyAlignment="1">
      <alignment vertical="center" wrapText="1"/>
    </xf>
    <xf numFmtId="0" fontId="6" fillId="0" borderId="27" xfId="1" applyFont="1" applyFill="1" applyBorder="1" applyAlignment="1">
      <alignment horizontal="center" vertical="center"/>
    </xf>
    <xf numFmtId="0" fontId="11" fillId="0" borderId="0" xfId="1" applyFont="1" applyFill="1"/>
    <xf numFmtId="166" fontId="2" fillId="0" borderId="28" xfId="1" applyNumberForma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/>
    </xf>
    <xf numFmtId="0" fontId="10" fillId="0" borderId="28" xfId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left" vertical="top" wrapText="1"/>
    </xf>
    <xf numFmtId="167" fontId="10" fillId="0" borderId="28" xfId="1" applyNumberFormat="1" applyFont="1" applyFill="1" applyBorder="1" applyAlignment="1">
      <alignment horizontal="center" vertical="top" wrapText="1"/>
    </xf>
    <xf numFmtId="4" fontId="10" fillId="0" borderId="28" xfId="1" applyNumberFormat="1" applyFont="1" applyFill="1" applyBorder="1" applyAlignment="1">
      <alignment horizontal="center" vertical="top"/>
    </xf>
    <xf numFmtId="166" fontId="2" fillId="0" borderId="28" xfId="1" applyNumberFormat="1" applyFill="1" applyBorder="1" applyAlignment="1">
      <alignment vertical="top"/>
    </xf>
    <xf numFmtId="167" fontId="10" fillId="0" borderId="28" xfId="1" applyNumberFormat="1" applyFont="1" applyFill="1" applyBorder="1" applyAlignment="1">
      <alignment horizontal="left" vertical="top" wrapText="1"/>
    </xf>
    <xf numFmtId="1" fontId="2" fillId="0" borderId="9" xfId="1" applyNumberFormat="1" applyFill="1" applyBorder="1" applyAlignment="1">
      <alignment horizontal="center" vertical="top"/>
    </xf>
    <xf numFmtId="1" fontId="2" fillId="0" borderId="9" xfId="1" applyNumberFormat="1" applyFill="1" applyBorder="1" applyAlignment="1">
      <alignment vertical="top"/>
    </xf>
    <xf numFmtId="165" fontId="6" fillId="0" borderId="30" xfId="1" applyNumberFormat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165" fontId="10" fillId="0" borderId="28" xfId="4" applyNumberFormat="1" applyFont="1" applyBorder="1" applyAlignment="1">
      <alignment horizontal="left" vertical="top" wrapText="1"/>
    </xf>
    <xf numFmtId="4" fontId="10" fillId="0" borderId="28" xfId="1" applyNumberFormat="1" applyFont="1" applyFill="1" applyBorder="1" applyAlignment="1">
      <alignment horizontal="center" vertical="top" wrapText="1"/>
    </xf>
    <xf numFmtId="165" fontId="10" fillId="0" borderId="28" xfId="4" applyNumberFormat="1" applyFont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/>
    </xf>
    <xf numFmtId="0" fontId="2" fillId="0" borderId="9" xfId="1" applyFill="1" applyBorder="1" applyAlignment="1">
      <alignment vertical="top"/>
    </xf>
    <xf numFmtId="0" fontId="10" fillId="0" borderId="28" xfId="4" applyFont="1" applyBorder="1" applyAlignment="1">
      <alignment horizontal="center" vertical="top" wrapText="1"/>
    </xf>
    <xf numFmtId="167" fontId="10" fillId="0" borderId="28" xfId="4" applyNumberFormat="1" applyFont="1" applyBorder="1" applyAlignment="1">
      <alignment horizontal="center" vertical="top" wrapText="1"/>
    </xf>
    <xf numFmtId="4" fontId="10" fillId="0" borderId="28" xfId="4" applyNumberFormat="1" applyFont="1" applyBorder="1" applyAlignment="1">
      <alignment horizontal="center" vertical="top" wrapText="1"/>
    </xf>
    <xf numFmtId="0" fontId="11" fillId="0" borderId="0" xfId="1" applyFont="1" applyFill="1" applyAlignment="1">
      <alignment vertical="top"/>
    </xf>
    <xf numFmtId="165" fontId="10" fillId="0" borderId="28" xfId="4" applyNumberFormat="1" applyFont="1" applyBorder="1" applyAlignment="1">
      <alignment vertical="top" wrapText="1"/>
    </xf>
    <xf numFmtId="0" fontId="11" fillId="3" borderId="0" xfId="1" applyFont="1" applyFill="1"/>
    <xf numFmtId="167" fontId="10" fillId="0" borderId="28" xfId="1" applyNumberFormat="1" applyFont="1" applyFill="1" applyBorder="1" applyAlignment="1">
      <alignment horizontal="right" vertical="top" wrapText="1"/>
    </xf>
    <xf numFmtId="0" fontId="12" fillId="0" borderId="0" xfId="1" applyFont="1" applyFill="1"/>
    <xf numFmtId="165" fontId="2" fillId="0" borderId="28" xfId="5" applyNumberFormat="1" applyFont="1" applyBorder="1" applyAlignment="1">
      <alignment horizontal="left" vertical="top" wrapText="1"/>
    </xf>
    <xf numFmtId="165" fontId="10" fillId="0" borderId="28" xfId="5" applyNumberFormat="1" applyFont="1" applyBorder="1" applyAlignment="1">
      <alignment horizontal="left" vertical="top" wrapText="1"/>
    </xf>
    <xf numFmtId="168" fontId="10" fillId="0" borderId="28" xfId="1" applyNumberFormat="1" applyFont="1" applyFill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center" vertical="top" wrapText="1"/>
    </xf>
    <xf numFmtId="0" fontId="10" fillId="0" borderId="28" xfId="5" applyFont="1" applyBorder="1" applyAlignment="1">
      <alignment horizontal="center" vertical="top" wrapText="1"/>
    </xf>
    <xf numFmtId="165" fontId="10" fillId="0" borderId="28" xfId="5" applyNumberFormat="1" applyFont="1" applyBorder="1" applyAlignment="1">
      <alignment horizontal="center" vertical="top" wrapText="1"/>
    </xf>
    <xf numFmtId="0" fontId="10" fillId="0" borderId="0" xfId="5" applyFont="1" applyAlignment="1">
      <alignment vertical="top" wrapText="1"/>
    </xf>
    <xf numFmtId="4" fontId="10" fillId="0" borderId="28" xfId="5" applyNumberFormat="1" applyFont="1" applyBorder="1" applyAlignment="1">
      <alignment horizontal="center" vertical="top"/>
    </xf>
    <xf numFmtId="167" fontId="10" fillId="0" borderId="28" xfId="1" applyNumberFormat="1" applyFont="1" applyFill="1" applyBorder="1" applyAlignment="1">
      <alignment horizontal="left" vertical="top"/>
    </xf>
    <xf numFmtId="169" fontId="10" fillId="0" borderId="28" xfId="1" applyNumberFormat="1" applyFont="1" applyFill="1" applyBorder="1" applyAlignment="1">
      <alignment horizontal="center" vertical="top"/>
    </xf>
    <xf numFmtId="7" fontId="2" fillId="0" borderId="30" xfId="1" applyNumberFormat="1" applyFill="1" applyBorder="1" applyAlignment="1">
      <alignment horizontal="right"/>
    </xf>
    <xf numFmtId="165" fontId="6" fillId="0" borderId="30" xfId="1" applyNumberFormat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vertical="top"/>
    </xf>
    <xf numFmtId="7" fontId="2" fillId="0" borderId="0" xfId="1" applyNumberFormat="1" applyFill="1" applyAlignment="1">
      <alignment horizontal="right"/>
    </xf>
    <xf numFmtId="0" fontId="2" fillId="0" borderId="31" xfId="1" applyFill="1" applyBorder="1" applyAlignment="1">
      <alignment horizontal="right"/>
    </xf>
    <xf numFmtId="7" fontId="2" fillId="0" borderId="31" xfId="1" applyNumberFormat="1" applyFill="1" applyBorder="1" applyAlignment="1">
      <alignment horizontal="right"/>
    </xf>
    <xf numFmtId="0" fontId="2" fillId="0" borderId="31" xfId="1" applyFill="1" applyBorder="1" applyAlignment="1">
      <alignment horizontal="center"/>
    </xf>
    <xf numFmtId="0" fontId="2" fillId="0" borderId="31" xfId="1" applyFill="1" applyBorder="1"/>
    <xf numFmtId="0" fontId="2" fillId="0" borderId="32" xfId="1" applyFill="1" applyBorder="1" applyAlignment="1">
      <alignment horizontal="center"/>
    </xf>
    <xf numFmtId="0" fontId="2" fillId="0" borderId="33" xfId="1" applyFill="1" applyBorder="1"/>
    <xf numFmtId="0" fontId="2" fillId="0" borderId="32" xfId="1" applyFill="1" applyBorder="1" applyAlignment="1">
      <alignment vertical="top"/>
    </xf>
    <xf numFmtId="7" fontId="2" fillId="0" borderId="34" xfId="1" applyNumberFormat="1" applyFill="1" applyBorder="1" applyAlignment="1">
      <alignment horizontal="right"/>
    </xf>
    <xf numFmtId="0" fontId="2" fillId="0" borderId="35" xfId="1" applyFill="1" applyBorder="1" applyAlignment="1">
      <alignment horizontal="center"/>
    </xf>
    <xf numFmtId="7" fontId="2" fillId="0" borderId="35" xfId="1" applyNumberFormat="1" applyFill="1" applyBorder="1" applyAlignment="1">
      <alignment horizontal="right"/>
    </xf>
    <xf numFmtId="0" fontId="2" fillId="0" borderId="36" xfId="1" applyFill="1" applyBorder="1" applyAlignment="1">
      <alignment horizontal="center"/>
    </xf>
    <xf numFmtId="0" fontId="2" fillId="0" borderId="37" xfId="1" applyFill="1" applyBorder="1" applyAlignment="1">
      <alignment horizontal="center"/>
    </xf>
    <xf numFmtId="0" fontId="2" fillId="0" borderId="36" xfId="1" applyFill="1" applyBorder="1" applyAlignment="1">
      <alignment horizontal="center" vertical="top"/>
    </xf>
    <xf numFmtId="7" fontId="2" fillId="0" borderId="36" xfId="1" applyNumberFormat="1" applyFill="1" applyBorder="1" applyAlignment="1">
      <alignment horizontal="center"/>
    </xf>
    <xf numFmtId="2" fontId="2" fillId="0" borderId="0" xfId="1" applyNumberFormat="1" applyFill="1" applyAlignment="1">
      <alignment horizontal="centerContinuous"/>
    </xf>
    <xf numFmtId="7" fontId="2" fillId="0" borderId="0" xfId="1" applyNumberFormat="1" applyFill="1" applyAlignment="1">
      <alignment horizontal="centerContinuous" vertical="center"/>
    </xf>
    <xf numFmtId="0" fontId="10" fillId="0" borderId="0" xfId="5" applyFont="1" applyAlignment="1">
      <alignment horizontal="centerContinuous"/>
    </xf>
    <xf numFmtId="0" fontId="13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0" fontId="1" fillId="0" borderId="0" xfId="5"/>
    <xf numFmtId="0" fontId="16" fillId="0" borderId="0" xfId="3" applyFont="1" applyAlignment="1">
      <alignment vertical="center"/>
    </xf>
    <xf numFmtId="166" fontId="2" fillId="4" borderId="0" xfId="3" applyNumberFormat="1" applyFont="1" applyFill="1" applyAlignment="1">
      <alignment vertical="center"/>
    </xf>
    <xf numFmtId="165" fontId="2" fillId="4" borderId="0" xfId="3" applyNumberFormat="1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165" fontId="2" fillId="0" borderId="28" xfId="3" applyNumberFormat="1" applyFont="1" applyBorder="1" applyAlignment="1">
      <alignment horizontal="left" vertical="top" wrapText="1"/>
    </xf>
    <xf numFmtId="165" fontId="2" fillId="0" borderId="28" xfId="3" applyNumberFormat="1" applyFont="1" applyBorder="1" applyAlignment="1">
      <alignment horizontal="center" vertical="top" wrapText="1"/>
    </xf>
    <xf numFmtId="4" fontId="2" fillId="3" borderId="28" xfId="5" applyNumberFormat="1" applyFont="1" applyFill="1" applyBorder="1" applyAlignment="1">
      <alignment horizontal="center" vertical="top" wrapText="1"/>
    </xf>
    <xf numFmtId="167" fontId="2" fillId="0" borderId="38" xfId="5" applyNumberFormat="1" applyFont="1" applyBorder="1" applyAlignment="1">
      <alignment horizontal="left" vertical="top" wrapText="1"/>
    </xf>
    <xf numFmtId="165" fontId="2" fillId="0" borderId="38" xfId="5" applyNumberFormat="1" applyFont="1" applyBorder="1" applyAlignment="1">
      <alignment horizontal="left" vertical="top" wrapText="1"/>
    </xf>
    <xf numFmtId="165" fontId="2" fillId="0" borderId="38" xfId="5" applyNumberFormat="1" applyFont="1" applyBorder="1" applyAlignment="1">
      <alignment horizontal="center" vertical="top" wrapText="1"/>
    </xf>
    <xf numFmtId="0" fontId="2" fillId="0" borderId="38" xfId="5" applyFont="1" applyBorder="1" applyAlignment="1">
      <alignment horizontal="center" vertical="top" wrapText="1"/>
    </xf>
    <xf numFmtId="170" fontId="2" fillId="0" borderId="38" xfId="5" applyNumberFormat="1" applyFont="1" applyBorder="1" applyAlignment="1">
      <alignment horizontal="right" vertical="top" wrapText="1"/>
    </xf>
    <xf numFmtId="166" fontId="2" fillId="0" borderId="38" xfId="5" applyNumberFormat="1" applyFont="1" applyBorder="1" applyAlignment="1">
      <alignment vertical="top"/>
    </xf>
    <xf numFmtId="167" fontId="2" fillId="0" borderId="28" xfId="5" applyNumberFormat="1" applyFont="1" applyBorder="1" applyAlignment="1">
      <alignment horizontal="left" vertical="top" wrapText="1"/>
    </xf>
    <xf numFmtId="166" fontId="2" fillId="0" borderId="39" xfId="5" applyNumberFormat="1" applyFont="1" applyBorder="1" applyAlignment="1">
      <alignment vertical="top"/>
    </xf>
    <xf numFmtId="165" fontId="2" fillId="0" borderId="28" xfId="5" applyNumberFormat="1" applyFont="1" applyBorder="1" applyAlignment="1">
      <alignment horizontal="center" vertical="top" wrapText="1"/>
    </xf>
    <xf numFmtId="166" fontId="2" fillId="0" borderId="28" xfId="5" applyNumberFormat="1" applyFont="1" applyBorder="1" applyAlignment="1">
      <alignment vertical="top"/>
    </xf>
    <xf numFmtId="165" fontId="2" fillId="0" borderId="28" xfId="4" applyNumberFormat="1" applyFont="1" applyBorder="1" applyAlignment="1">
      <alignment horizontal="left" vertical="top" wrapText="1"/>
    </xf>
    <xf numFmtId="165" fontId="2" fillId="3" borderId="28" xfId="4" applyNumberFormat="1" applyFont="1" applyFill="1" applyBorder="1" applyAlignment="1">
      <alignment horizontal="center" vertical="top" wrapText="1"/>
    </xf>
    <xf numFmtId="0" fontId="2" fillId="0" borderId="8" xfId="1" applyFill="1" applyBorder="1"/>
    <xf numFmtId="0" fontId="2" fillId="0" borderId="7" xfId="1" applyFill="1" applyBorder="1"/>
    <xf numFmtId="7" fontId="2" fillId="0" borderId="6" xfId="1" applyNumberFormat="1" applyFill="1" applyBorder="1" applyAlignment="1">
      <alignment horizontal="center"/>
    </xf>
    <xf numFmtId="0" fontId="2" fillId="0" borderId="5" xfId="1" applyFill="1" applyBorder="1"/>
    <xf numFmtId="1" fontId="9" fillId="0" borderId="9" xfId="1" applyNumberFormat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1" fontId="9" fillId="0" borderId="17" xfId="1" applyNumberFormat="1" applyFont="1" applyFill="1" applyBorder="1" applyAlignment="1">
      <alignment horizontal="left" vertical="center" wrapText="1"/>
    </xf>
    <xf numFmtId="0" fontId="2" fillId="0" borderId="16" xfId="1" applyFill="1" applyBorder="1" applyAlignment="1">
      <alignment vertical="center" wrapText="1"/>
    </xf>
    <xf numFmtId="1" fontId="9" fillId="0" borderId="25" xfId="1" applyNumberFormat="1" applyFont="1" applyFill="1" applyBorder="1" applyAlignment="1">
      <alignment horizontal="left" vertical="center" wrapText="1"/>
    </xf>
    <xf numFmtId="0" fontId="2" fillId="0" borderId="24" xfId="1" applyFill="1" applyBorder="1" applyAlignment="1">
      <alignment vertical="center" wrapText="1"/>
    </xf>
    <xf numFmtId="1" fontId="7" fillId="0" borderId="17" xfId="1" applyNumberFormat="1" applyFont="1" applyFill="1" applyBorder="1" applyAlignment="1">
      <alignment horizontal="left" vertical="center" wrapText="1"/>
    </xf>
    <xf numFmtId="1" fontId="5" fillId="0" borderId="13" xfId="1" applyNumberFormat="1" applyFont="1" applyFill="1" applyBorder="1" applyAlignment="1">
      <alignment horizontal="left" vertical="center" wrapText="1"/>
    </xf>
    <xf numFmtId="0" fontId="2" fillId="0" borderId="12" xfId="1" applyFill="1" applyBorder="1" applyAlignment="1">
      <alignment vertical="center" wrapText="1"/>
    </xf>
    <xf numFmtId="0" fontId="14" fillId="0" borderId="0" xfId="4" applyFont="1" applyFill="1"/>
    <xf numFmtId="0" fontId="1" fillId="0" borderId="0" xfId="5" applyFill="1"/>
    <xf numFmtId="0" fontId="15" fillId="0" borderId="0" xfId="7" applyFont="1" applyFill="1" applyAlignment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 applyFill="1"/>
  </cellXfs>
  <cellStyles count="9">
    <cellStyle name="Currency 2" xfId="2" xr:uid="{8FEEE898-E8DC-42CE-B824-888FBD63FB41}"/>
    <cellStyle name="Normal" xfId="0" builtinId="0"/>
    <cellStyle name="Normal 2" xfId="3" xr:uid="{00577AA9-42E5-484D-B850-72DCB725E012}"/>
    <cellStyle name="Normal 2 2" xfId="4" xr:uid="{A1C60FB4-B9D3-470F-A0CC-1D0472AD1964}"/>
    <cellStyle name="Normal 3" xfId="1" xr:uid="{9539E381-F961-454E-80E4-9AE82E1D5A3E}"/>
    <cellStyle name="Normal 5" xfId="6" xr:uid="{5F9B3ED5-149A-465F-A4F5-159BF4F8BD6C}"/>
    <cellStyle name="Normal 5 3" xfId="5" xr:uid="{B23C369A-7765-49FD-B19F-351CD87D7777}"/>
    <cellStyle name="Normal 5 4" xfId="8" xr:uid="{A0E5E342-7174-4B84-A5A7-0F9698C7AF00}"/>
    <cellStyle name="Normal_Surface Works Pay Items" xfId="7" xr:uid="{4C313EE0-B3EB-4F9F-8E13-257329020C5E}"/>
  </cellStyles>
  <dxfs count="1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5\Residential\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6\r-data\Documents%20and%20Settings\spayne\My%20Documents\Specs\E-Prices%20Instructions-Checking%20Too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DRAFT\065783\Spread\Cost%20Est\Final%20Cost%20Est%20and%20Form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MS\22-0107-003\2022%20TBO%20Program%20-%20Reduced%20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DO NO DELETE"/>
      <sheetName val="AGNES"/>
      <sheetName val="ANDREWSI"/>
      <sheetName val="ANDREWSIIOPT1"/>
      <sheetName val="ANNABELLA"/>
      <sheetName val="ASSINIBOINE"/>
      <sheetName val="BAYTREE"/>
      <sheetName val="BLACKWOOD"/>
      <sheetName val="BREWER"/>
      <sheetName val="CALDWELL"/>
      <sheetName val="CITADEL"/>
      <sheetName val="CRANLEA"/>
      <sheetName val="EDELWEISS"/>
      <sheetName val="FORESTGATE"/>
      <sheetName val="GULLLAKE"/>
      <sheetName val="HARWOODI"/>
      <sheetName val="HARWOODII"/>
      <sheetName val="HAWKESBURRY"/>
      <sheetName val="HILLBERRY"/>
      <sheetName val="HONEYBOURNE"/>
      <sheetName val="KILDONAN"/>
      <sheetName val="KNOX"/>
      <sheetName val="MAKINAK"/>
      <sheetName val="MANDALAY"/>
      <sheetName val="MAYNARD"/>
      <sheetName val="MORTON"/>
      <sheetName val="PRICE"/>
      <sheetName val="RAVENHURST"/>
      <sheetName val="ROSS"/>
      <sheetName val="ROSSMERE"/>
      <sheetName val="SANDCLIFFE"/>
      <sheetName val="SEDGELY"/>
      <sheetName val="SHILLINGSTONE"/>
      <sheetName val="SKOWRON"/>
      <sheetName val="TRUDELLE"/>
      <sheetName val="TRUDELLW"/>
      <sheetName val="WENDILENE"/>
      <sheetName val="WENTWORTHOPT1"/>
      <sheetName val="WORDSWORTH"/>
      <sheetName val="STREET#2"/>
      <sheetName val="END_DO NO DELETE"/>
      <sheetName val="FORM B - PRICES"/>
      <sheetName val="DROP DOWN QTYs"/>
      <sheetName val="PRICE COMPARISONS"/>
      <sheetName val="WENTWORTHOPT2"/>
      <sheetName val="WENTWORTHOPT3"/>
      <sheetName val="ANDREWSIIOPT2"/>
      <sheetName val="ANDREWSIIOPT3"/>
      <sheetName val="2020-Summary"/>
      <sheetName val="Tender Tabs 501&amp;502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E343-83E5-4A41-94A4-58440868EC90}">
  <sheetPr>
    <tabColor theme="5" tint="-0.249977111117893"/>
    <pageSetUpPr fitToPage="1"/>
  </sheetPr>
  <dimension ref="A1:P115"/>
  <sheetViews>
    <sheetView showZeros="0" tabSelected="1" showOutlineSymbols="0" topLeftCell="B102" zoomScale="85" zoomScaleNormal="85" zoomScaleSheetLayoutView="75" workbookViewId="0">
      <selection activeCell="G9" sqref="G9"/>
    </sheetView>
  </sheetViews>
  <sheetFormatPr defaultColWidth="13.5703125" defaultRowHeight="43.5" customHeight="1" x14ac:dyDescent="0.2"/>
  <cols>
    <col min="1" max="1" width="12.42578125" style="2" hidden="1" customWidth="1"/>
    <col min="2" max="2" width="11.140625" style="4" customWidth="1"/>
    <col min="3" max="3" width="56.5703125" style="1" customWidth="1"/>
    <col min="4" max="4" width="15.85546875" style="3" bestFit="1" customWidth="1"/>
    <col min="5" max="5" width="7.5703125" style="1" bestFit="1" customWidth="1"/>
    <col min="6" max="6" width="12" style="1" bestFit="1" customWidth="1"/>
    <col min="7" max="7" width="13.42578125" style="2" bestFit="1" customWidth="1"/>
    <col min="8" max="8" width="18.85546875" style="2" customWidth="1"/>
    <col min="9" max="9" width="13.5703125" style="1"/>
    <col min="10" max="10" width="63.7109375" style="1" customWidth="1"/>
    <col min="11" max="11" width="24.140625" style="1" customWidth="1"/>
    <col min="12" max="16384" width="13.5703125" style="1"/>
  </cols>
  <sheetData>
    <row r="1" spans="1:16" ht="15.75" x14ac:dyDescent="0.25">
      <c r="B1" s="101" t="s">
        <v>286</v>
      </c>
      <c r="C1" s="102"/>
      <c r="D1" s="102"/>
      <c r="E1" s="102"/>
      <c r="F1" s="102"/>
      <c r="G1" s="102"/>
      <c r="H1" s="102"/>
      <c r="I1" s="103"/>
      <c r="J1" s="103"/>
      <c r="K1" s="103"/>
      <c r="L1" s="103"/>
      <c r="M1" s="103"/>
      <c r="N1" s="103"/>
      <c r="O1" s="103"/>
      <c r="P1" s="103"/>
    </row>
    <row r="2" spans="1:16" ht="15.75" x14ac:dyDescent="0.25">
      <c r="B2" s="100" t="s">
        <v>253</v>
      </c>
      <c r="C2" s="100"/>
      <c r="D2" s="100"/>
      <c r="E2" s="100"/>
      <c r="F2" s="100"/>
      <c r="G2" s="100"/>
      <c r="H2" s="100"/>
      <c r="I2" s="103"/>
      <c r="J2" s="103"/>
      <c r="K2" s="103"/>
      <c r="L2" s="103"/>
      <c r="M2" s="103"/>
      <c r="N2" s="103"/>
      <c r="O2" s="103"/>
      <c r="P2" s="103"/>
    </row>
    <row r="3" spans="1:16" ht="15.75" x14ac:dyDescent="0.25">
      <c r="A3" s="83"/>
      <c r="B3" s="4" t="s">
        <v>250</v>
      </c>
      <c r="D3" s="1"/>
      <c r="G3" s="99"/>
      <c r="H3" s="98"/>
      <c r="I3" s="103"/>
      <c r="J3" s="103"/>
      <c r="K3" s="103"/>
      <c r="L3" s="103"/>
      <c r="M3" s="103"/>
      <c r="N3" s="103"/>
      <c r="O3" s="103"/>
      <c r="P3" s="103"/>
    </row>
    <row r="4" spans="1:16" ht="15.75" x14ac:dyDescent="0.25">
      <c r="A4" s="97" t="s">
        <v>249</v>
      </c>
      <c r="B4" s="96" t="s">
        <v>248</v>
      </c>
      <c r="C4" s="95" t="s">
        <v>247</v>
      </c>
      <c r="D4" s="94" t="s">
        <v>246</v>
      </c>
      <c r="E4" s="92" t="s">
        <v>245</v>
      </c>
      <c r="F4" s="92" t="s">
        <v>252</v>
      </c>
      <c r="G4" s="93" t="s">
        <v>244</v>
      </c>
      <c r="H4" s="92" t="s">
        <v>243</v>
      </c>
      <c r="I4" s="137"/>
      <c r="J4" s="137"/>
      <c r="K4" s="137"/>
      <c r="L4" s="137"/>
      <c r="M4" s="137"/>
      <c r="N4" s="137"/>
      <c r="O4" s="137"/>
      <c r="P4" s="137"/>
    </row>
    <row r="5" spans="1:16" ht="15.75" customHeight="1" thickBot="1" x14ac:dyDescent="0.3">
      <c r="A5" s="91"/>
      <c r="B5" s="90"/>
      <c r="C5" s="89"/>
      <c r="D5" s="88" t="s">
        <v>242</v>
      </c>
      <c r="E5" s="87"/>
      <c r="F5" s="86" t="s">
        <v>241</v>
      </c>
      <c r="G5" s="85"/>
      <c r="H5" s="84"/>
      <c r="I5" s="136"/>
      <c r="J5" s="138"/>
      <c r="K5" s="139"/>
      <c r="L5" s="140"/>
      <c r="M5" s="139"/>
      <c r="N5" s="140"/>
      <c r="O5" s="137"/>
      <c r="P5" s="137"/>
    </row>
    <row r="6" spans="1:16" s="26" customFormat="1" ht="30" customHeight="1" thickTop="1" x14ac:dyDescent="0.25">
      <c r="A6" s="40"/>
      <c r="B6" s="56" t="s">
        <v>240</v>
      </c>
      <c r="C6" s="127" t="s">
        <v>239</v>
      </c>
      <c r="D6" s="128"/>
      <c r="E6" s="128"/>
      <c r="F6" s="41"/>
      <c r="G6" s="40"/>
      <c r="H6" s="39" t="s">
        <v>97</v>
      </c>
      <c r="I6" s="104"/>
      <c r="J6" s="105"/>
      <c r="K6" s="106"/>
      <c r="L6" s="107"/>
      <c r="M6" s="107"/>
      <c r="N6" s="107"/>
      <c r="O6" s="103"/>
      <c r="P6" s="103"/>
    </row>
    <row r="7" spans="1:16" ht="36" customHeight="1" x14ac:dyDescent="0.25">
      <c r="A7" s="12"/>
      <c r="B7" s="82"/>
      <c r="C7" s="81" t="s">
        <v>238</v>
      </c>
      <c r="D7" s="53"/>
      <c r="E7" s="60" t="s">
        <v>97</v>
      </c>
      <c r="F7" s="60" t="s">
        <v>97</v>
      </c>
      <c r="G7" s="12" t="s">
        <v>97</v>
      </c>
      <c r="H7" s="80"/>
      <c r="I7" s="104"/>
      <c r="J7" s="105"/>
      <c r="K7" s="106"/>
      <c r="L7" s="107"/>
      <c r="M7" s="107"/>
      <c r="N7" s="107"/>
      <c r="O7" s="103"/>
      <c r="P7" s="103"/>
    </row>
    <row r="8" spans="1:16" s="43" customFormat="1" ht="38.450000000000003" customHeight="1" x14ac:dyDescent="0.25">
      <c r="A8" s="79" t="s">
        <v>237</v>
      </c>
      <c r="B8" s="52" t="s">
        <v>236</v>
      </c>
      <c r="C8" s="48" t="s">
        <v>235</v>
      </c>
      <c r="D8" s="47" t="s">
        <v>254</v>
      </c>
      <c r="E8" s="46"/>
      <c r="F8" s="45"/>
      <c r="G8" s="51"/>
      <c r="H8" s="31"/>
      <c r="I8" s="104"/>
      <c r="J8" s="105"/>
      <c r="K8" s="106"/>
      <c r="L8" s="107"/>
      <c r="M8" s="107"/>
      <c r="N8" s="107"/>
      <c r="O8" s="103"/>
      <c r="P8" s="103"/>
    </row>
    <row r="9" spans="1:16" s="43" customFormat="1" ht="30" customHeight="1" x14ac:dyDescent="0.25">
      <c r="A9" s="79" t="s">
        <v>234</v>
      </c>
      <c r="B9" s="49" t="s">
        <v>15</v>
      </c>
      <c r="C9" s="48" t="s">
        <v>233</v>
      </c>
      <c r="D9" s="47" t="s">
        <v>97</v>
      </c>
      <c r="E9" s="46" t="s">
        <v>232</v>
      </c>
      <c r="F9" s="45">
        <v>10</v>
      </c>
      <c r="G9" s="44"/>
      <c r="H9" s="31">
        <f>ROUND(G9*F9,2)</f>
        <v>0</v>
      </c>
      <c r="I9" s="104"/>
      <c r="J9" s="105"/>
      <c r="K9" s="106"/>
      <c r="L9" s="107"/>
      <c r="M9" s="107"/>
      <c r="N9" s="107"/>
      <c r="O9" s="103"/>
      <c r="P9" s="103"/>
    </row>
    <row r="10" spans="1:16" ht="36" customHeight="1" x14ac:dyDescent="0.25">
      <c r="A10" s="12"/>
      <c r="B10" s="56"/>
      <c r="C10" s="55" t="s">
        <v>231</v>
      </c>
      <c r="D10" s="53"/>
      <c r="E10" s="54"/>
      <c r="F10" s="53"/>
      <c r="G10" s="51"/>
      <c r="H10" s="31"/>
      <c r="I10" s="104"/>
      <c r="J10" s="105"/>
      <c r="K10" s="106"/>
      <c r="L10" s="107"/>
      <c r="M10" s="107"/>
      <c r="N10" s="107"/>
      <c r="O10" s="103"/>
      <c r="P10" s="103"/>
    </row>
    <row r="11" spans="1:16" ht="36" customHeight="1" x14ac:dyDescent="0.25">
      <c r="A11" s="77" t="s">
        <v>230</v>
      </c>
      <c r="B11" s="52" t="s">
        <v>229</v>
      </c>
      <c r="C11" s="48" t="s">
        <v>228</v>
      </c>
      <c r="D11" s="73" t="s">
        <v>164</v>
      </c>
      <c r="E11" s="46"/>
      <c r="F11" s="45"/>
      <c r="G11" s="51"/>
      <c r="H11" s="31"/>
      <c r="I11" s="104"/>
      <c r="J11" s="105"/>
      <c r="K11" s="106"/>
      <c r="L11" s="107"/>
      <c r="M11" s="107"/>
      <c r="N11" s="107"/>
      <c r="O11" s="103"/>
      <c r="P11" s="103"/>
    </row>
    <row r="12" spans="1:16" ht="36" customHeight="1" x14ac:dyDescent="0.25">
      <c r="A12" s="77" t="s">
        <v>227</v>
      </c>
      <c r="B12" s="49" t="s">
        <v>15</v>
      </c>
      <c r="C12" s="70" t="s">
        <v>226</v>
      </c>
      <c r="D12" s="47" t="s">
        <v>97</v>
      </c>
      <c r="E12" s="46" t="s">
        <v>10</v>
      </c>
      <c r="F12" s="45">
        <v>20</v>
      </c>
      <c r="G12" s="44"/>
      <c r="H12" s="31">
        <f>ROUND(G12*F12,2)</f>
        <v>0</v>
      </c>
      <c r="I12" s="104"/>
      <c r="J12" s="105"/>
      <c r="K12" s="106"/>
      <c r="L12" s="107"/>
      <c r="M12" s="107"/>
      <c r="N12" s="107"/>
      <c r="O12" s="103"/>
      <c r="P12" s="103"/>
    </row>
    <row r="13" spans="1:16" ht="36" customHeight="1" x14ac:dyDescent="0.25">
      <c r="A13" s="50" t="s">
        <v>225</v>
      </c>
      <c r="B13" s="49" t="s">
        <v>12</v>
      </c>
      <c r="C13" s="70" t="s">
        <v>224</v>
      </c>
      <c r="D13" s="47" t="s">
        <v>97</v>
      </c>
      <c r="E13" s="46" t="s">
        <v>10</v>
      </c>
      <c r="F13" s="45">
        <v>220</v>
      </c>
      <c r="G13" s="44"/>
      <c r="H13" s="31">
        <f>ROUND(G13*F13,2)</f>
        <v>0</v>
      </c>
      <c r="I13" s="104"/>
      <c r="J13" s="105"/>
      <c r="K13" s="106"/>
      <c r="L13" s="107"/>
      <c r="M13" s="107"/>
      <c r="N13" s="107"/>
      <c r="O13" s="103"/>
      <c r="P13" s="103"/>
    </row>
    <row r="14" spans="1:16" s="43" customFormat="1" ht="44.1" customHeight="1" x14ac:dyDescent="0.25">
      <c r="A14" s="50" t="s">
        <v>223</v>
      </c>
      <c r="B14" s="78" t="s">
        <v>222</v>
      </c>
      <c r="C14" s="70" t="s">
        <v>221</v>
      </c>
      <c r="D14" s="73" t="s">
        <v>164</v>
      </c>
      <c r="E14" s="46"/>
      <c r="F14" s="45"/>
      <c r="G14" s="51"/>
      <c r="H14" s="31"/>
      <c r="I14" s="104"/>
      <c r="J14" s="105"/>
      <c r="K14" s="106"/>
      <c r="L14" s="107"/>
      <c r="M14" s="107"/>
      <c r="N14" s="107"/>
      <c r="O14" s="103"/>
      <c r="P14" s="103"/>
    </row>
    <row r="15" spans="1:16" s="43" customFormat="1" ht="44.1" customHeight="1" x14ac:dyDescent="0.25">
      <c r="A15" s="50" t="s">
        <v>220</v>
      </c>
      <c r="B15" s="49" t="s">
        <v>15</v>
      </c>
      <c r="C15" s="70" t="s">
        <v>219</v>
      </c>
      <c r="D15" s="47" t="s">
        <v>97</v>
      </c>
      <c r="E15" s="46" t="s">
        <v>10</v>
      </c>
      <c r="F15" s="45">
        <v>20</v>
      </c>
      <c r="G15" s="44"/>
      <c r="H15" s="31">
        <f>ROUND(G15*F15,2)</f>
        <v>0</v>
      </c>
      <c r="I15" s="104"/>
      <c r="J15" s="105"/>
      <c r="K15" s="106"/>
      <c r="L15" s="107"/>
      <c r="M15" s="107"/>
      <c r="N15" s="107"/>
      <c r="O15" s="103"/>
      <c r="P15" s="103"/>
    </row>
    <row r="16" spans="1:16" s="43" customFormat="1" ht="44.1" customHeight="1" x14ac:dyDescent="0.25">
      <c r="A16" s="50" t="s">
        <v>218</v>
      </c>
      <c r="B16" s="49" t="s">
        <v>12</v>
      </c>
      <c r="C16" s="70" t="s">
        <v>217</v>
      </c>
      <c r="D16" s="47" t="s">
        <v>97</v>
      </c>
      <c r="E16" s="46" t="s">
        <v>10</v>
      </c>
      <c r="F16" s="45">
        <v>60</v>
      </c>
      <c r="G16" s="44"/>
      <c r="H16" s="31">
        <f>ROUND(G16*F16,2)</f>
        <v>0</v>
      </c>
      <c r="I16" s="104"/>
      <c r="J16" s="105"/>
      <c r="K16" s="106"/>
      <c r="L16" s="107"/>
      <c r="M16" s="107"/>
      <c r="N16" s="107"/>
      <c r="O16" s="103"/>
      <c r="P16" s="103"/>
    </row>
    <row r="17" spans="1:16" s="43" customFormat="1" ht="44.1" customHeight="1" x14ac:dyDescent="0.25">
      <c r="A17" s="77" t="s">
        <v>216</v>
      </c>
      <c r="B17" s="78" t="s">
        <v>215</v>
      </c>
      <c r="C17" s="70" t="s">
        <v>214</v>
      </c>
      <c r="D17" s="73" t="s">
        <v>164</v>
      </c>
      <c r="E17" s="46"/>
      <c r="F17" s="45"/>
      <c r="G17" s="51"/>
      <c r="H17" s="31"/>
      <c r="I17" s="104"/>
      <c r="J17" s="105"/>
      <c r="K17" s="106"/>
      <c r="L17" s="107"/>
      <c r="M17" s="107"/>
      <c r="N17" s="107"/>
      <c r="O17" s="103"/>
      <c r="P17" s="103"/>
    </row>
    <row r="18" spans="1:16" s="43" customFormat="1" ht="44.1" customHeight="1" x14ac:dyDescent="0.25">
      <c r="A18" s="77" t="s">
        <v>213</v>
      </c>
      <c r="B18" s="49" t="s">
        <v>15</v>
      </c>
      <c r="C18" s="70" t="s">
        <v>212</v>
      </c>
      <c r="D18" s="47" t="s">
        <v>97</v>
      </c>
      <c r="E18" s="46" t="s">
        <v>10</v>
      </c>
      <c r="F18" s="45">
        <v>5</v>
      </c>
      <c r="G18" s="44"/>
      <c r="H18" s="31">
        <f t="shared" ref="H18:H25" si="0">ROUND(G18*F18,2)</f>
        <v>0</v>
      </c>
      <c r="I18" s="104"/>
      <c r="J18" s="105"/>
      <c r="K18" s="106"/>
      <c r="L18" s="107"/>
      <c r="M18" s="107"/>
      <c r="N18" s="107"/>
      <c r="O18" s="103"/>
      <c r="P18" s="103"/>
    </row>
    <row r="19" spans="1:16" s="43" customFormat="1" ht="44.1" customHeight="1" x14ac:dyDescent="0.25">
      <c r="A19" s="77" t="s">
        <v>211</v>
      </c>
      <c r="B19" s="49" t="s">
        <v>12</v>
      </c>
      <c r="C19" s="70" t="s">
        <v>210</v>
      </c>
      <c r="D19" s="47" t="s">
        <v>97</v>
      </c>
      <c r="E19" s="46" t="s">
        <v>10</v>
      </c>
      <c r="F19" s="45">
        <v>10</v>
      </c>
      <c r="G19" s="44"/>
      <c r="H19" s="31">
        <f t="shared" si="0"/>
        <v>0</v>
      </c>
      <c r="I19" s="104"/>
      <c r="J19" s="105"/>
      <c r="K19" s="106"/>
      <c r="L19" s="107"/>
      <c r="M19" s="107"/>
      <c r="N19" s="107"/>
      <c r="O19" s="103"/>
      <c r="P19" s="103"/>
    </row>
    <row r="20" spans="1:16" s="43" customFormat="1" ht="44.1" customHeight="1" x14ac:dyDescent="0.25">
      <c r="A20" s="77" t="s">
        <v>209</v>
      </c>
      <c r="B20" s="49" t="s">
        <v>45</v>
      </c>
      <c r="C20" s="70" t="s">
        <v>208</v>
      </c>
      <c r="D20" s="47" t="s">
        <v>97</v>
      </c>
      <c r="E20" s="46" t="s">
        <v>10</v>
      </c>
      <c r="F20" s="45">
        <v>20</v>
      </c>
      <c r="G20" s="44"/>
      <c r="H20" s="31">
        <f t="shared" si="0"/>
        <v>0</v>
      </c>
      <c r="I20" s="104"/>
      <c r="J20" s="105"/>
      <c r="K20" s="106"/>
      <c r="L20" s="107"/>
      <c r="M20" s="107"/>
      <c r="N20" s="107"/>
      <c r="O20" s="103"/>
      <c r="P20" s="103"/>
    </row>
    <row r="21" spans="1:16" s="43" customFormat="1" ht="44.1" customHeight="1" x14ac:dyDescent="0.25">
      <c r="A21" s="77" t="s">
        <v>207</v>
      </c>
      <c r="B21" s="49" t="s">
        <v>42</v>
      </c>
      <c r="C21" s="70" t="s">
        <v>206</v>
      </c>
      <c r="D21" s="47" t="s">
        <v>97</v>
      </c>
      <c r="E21" s="46" t="s">
        <v>10</v>
      </c>
      <c r="F21" s="45">
        <v>10</v>
      </c>
      <c r="G21" s="44"/>
      <c r="H21" s="31">
        <f t="shared" si="0"/>
        <v>0</v>
      </c>
      <c r="I21" s="104"/>
      <c r="J21" s="105"/>
      <c r="K21" s="106"/>
      <c r="L21" s="107"/>
      <c r="M21" s="107"/>
      <c r="N21" s="107"/>
      <c r="O21" s="103"/>
      <c r="P21" s="103"/>
    </row>
    <row r="22" spans="1:16" s="43" customFormat="1" ht="44.1" customHeight="1" x14ac:dyDescent="0.25">
      <c r="A22" s="77" t="s">
        <v>205</v>
      </c>
      <c r="B22" s="49" t="s">
        <v>68</v>
      </c>
      <c r="C22" s="70" t="s">
        <v>204</v>
      </c>
      <c r="D22" s="47" t="s">
        <v>97</v>
      </c>
      <c r="E22" s="46" t="s">
        <v>10</v>
      </c>
      <c r="F22" s="45">
        <v>190</v>
      </c>
      <c r="G22" s="44"/>
      <c r="H22" s="31">
        <f t="shared" si="0"/>
        <v>0</v>
      </c>
      <c r="I22" s="104"/>
      <c r="J22" s="105"/>
      <c r="K22" s="106"/>
      <c r="L22" s="107"/>
      <c r="M22" s="107"/>
      <c r="N22" s="107"/>
      <c r="O22" s="103"/>
      <c r="P22" s="103"/>
    </row>
    <row r="23" spans="1:16" s="43" customFormat="1" ht="44.1" customHeight="1" x14ac:dyDescent="0.25">
      <c r="A23" s="77" t="s">
        <v>203</v>
      </c>
      <c r="B23" s="49" t="s">
        <v>65</v>
      </c>
      <c r="C23" s="70" t="s">
        <v>202</v>
      </c>
      <c r="D23" s="47" t="s">
        <v>97</v>
      </c>
      <c r="E23" s="46" t="s">
        <v>10</v>
      </c>
      <c r="F23" s="45">
        <v>340</v>
      </c>
      <c r="G23" s="44"/>
      <c r="H23" s="31">
        <f t="shared" si="0"/>
        <v>0</v>
      </c>
      <c r="I23" s="104"/>
      <c r="J23" s="105"/>
      <c r="K23" s="106"/>
      <c r="L23" s="107"/>
      <c r="M23" s="107"/>
      <c r="N23" s="107"/>
      <c r="O23" s="103"/>
      <c r="P23" s="103"/>
    </row>
    <row r="24" spans="1:16" s="43" customFormat="1" ht="44.1" customHeight="1" x14ac:dyDescent="0.25">
      <c r="A24" s="77" t="s">
        <v>201</v>
      </c>
      <c r="B24" s="63" t="s">
        <v>62</v>
      </c>
      <c r="C24" s="70" t="s">
        <v>200</v>
      </c>
      <c r="D24" s="47" t="s">
        <v>97</v>
      </c>
      <c r="E24" s="46" t="s">
        <v>10</v>
      </c>
      <c r="F24" s="45">
        <v>40</v>
      </c>
      <c r="G24" s="44"/>
      <c r="H24" s="31">
        <f t="shared" si="0"/>
        <v>0</v>
      </c>
      <c r="I24" s="104"/>
      <c r="J24" s="105"/>
      <c r="K24" s="106"/>
      <c r="L24" s="107"/>
      <c r="M24" s="107"/>
      <c r="N24" s="107"/>
      <c r="O24" s="103"/>
      <c r="P24" s="103"/>
    </row>
    <row r="25" spans="1:16" s="43" customFormat="1" ht="44.1" customHeight="1" x14ac:dyDescent="0.25">
      <c r="A25" s="77" t="s">
        <v>199</v>
      </c>
      <c r="B25" s="63" t="s">
        <v>59</v>
      </c>
      <c r="C25" s="70" t="s">
        <v>198</v>
      </c>
      <c r="D25" s="47" t="s">
        <v>97</v>
      </c>
      <c r="E25" s="46" t="s">
        <v>10</v>
      </c>
      <c r="F25" s="45">
        <v>235</v>
      </c>
      <c r="G25" s="44"/>
      <c r="H25" s="31">
        <f t="shared" si="0"/>
        <v>0</v>
      </c>
      <c r="I25" s="104"/>
      <c r="J25" s="105"/>
      <c r="K25" s="106"/>
      <c r="L25" s="107"/>
      <c r="M25" s="107"/>
      <c r="N25" s="107"/>
      <c r="O25" s="103"/>
      <c r="P25" s="103"/>
    </row>
    <row r="26" spans="1:16" s="43" customFormat="1" ht="44.1" customHeight="1" x14ac:dyDescent="0.25">
      <c r="A26" s="50" t="s">
        <v>197</v>
      </c>
      <c r="B26" s="78" t="s">
        <v>196</v>
      </c>
      <c r="C26" s="70" t="s">
        <v>195</v>
      </c>
      <c r="D26" s="73" t="s">
        <v>164</v>
      </c>
      <c r="E26" s="46"/>
      <c r="F26" s="45"/>
      <c r="G26" s="51"/>
      <c r="H26" s="31"/>
      <c r="I26" s="104"/>
      <c r="J26" s="105"/>
      <c r="K26" s="106"/>
      <c r="L26" s="107"/>
      <c r="M26" s="107"/>
      <c r="N26" s="107"/>
      <c r="O26" s="103"/>
      <c r="P26" s="103"/>
    </row>
    <row r="27" spans="1:16" s="43" customFormat="1" ht="44.1" customHeight="1" x14ac:dyDescent="0.25">
      <c r="A27" s="50" t="s">
        <v>194</v>
      </c>
      <c r="B27" s="49" t="s">
        <v>15</v>
      </c>
      <c r="C27" s="70" t="s">
        <v>193</v>
      </c>
      <c r="D27" s="47" t="s">
        <v>97</v>
      </c>
      <c r="E27" s="46" t="s">
        <v>10</v>
      </c>
      <c r="F27" s="45">
        <v>5</v>
      </c>
      <c r="G27" s="44"/>
      <c r="H27" s="31">
        <f t="shared" ref="H27:H36" si="1">ROUND(G27*F27,2)</f>
        <v>0</v>
      </c>
      <c r="I27" s="104"/>
      <c r="J27" s="105"/>
      <c r="K27" s="106"/>
      <c r="L27" s="107"/>
      <c r="M27" s="107"/>
      <c r="N27" s="107"/>
      <c r="O27" s="103"/>
      <c r="P27" s="103"/>
    </row>
    <row r="28" spans="1:16" s="43" customFormat="1" ht="44.1" customHeight="1" x14ac:dyDescent="0.25">
      <c r="A28" s="50" t="s">
        <v>192</v>
      </c>
      <c r="B28" s="49" t="s">
        <v>12</v>
      </c>
      <c r="C28" s="70" t="s">
        <v>191</v>
      </c>
      <c r="D28" s="47" t="s">
        <v>97</v>
      </c>
      <c r="E28" s="46" t="s">
        <v>10</v>
      </c>
      <c r="F28" s="45">
        <v>10</v>
      </c>
      <c r="G28" s="44"/>
      <c r="H28" s="31">
        <f t="shared" si="1"/>
        <v>0</v>
      </c>
      <c r="I28" s="104"/>
      <c r="J28" s="105"/>
      <c r="K28" s="106"/>
      <c r="L28" s="107"/>
      <c r="M28" s="107"/>
      <c r="N28" s="107"/>
      <c r="O28" s="103"/>
      <c r="P28" s="103"/>
    </row>
    <row r="29" spans="1:16" s="43" customFormat="1" ht="44.1" customHeight="1" x14ac:dyDescent="0.25">
      <c r="A29" s="50" t="s">
        <v>190</v>
      </c>
      <c r="B29" s="49" t="s">
        <v>45</v>
      </c>
      <c r="C29" s="70" t="s">
        <v>189</v>
      </c>
      <c r="D29" s="47" t="s">
        <v>97</v>
      </c>
      <c r="E29" s="46" t="s">
        <v>10</v>
      </c>
      <c r="F29" s="45">
        <v>20</v>
      </c>
      <c r="G29" s="44"/>
      <c r="H29" s="31">
        <f t="shared" si="1"/>
        <v>0</v>
      </c>
      <c r="I29" s="104"/>
      <c r="J29" s="105"/>
      <c r="K29" s="106"/>
      <c r="L29" s="107"/>
      <c r="M29" s="107"/>
      <c r="N29" s="107"/>
      <c r="O29" s="103"/>
      <c r="P29" s="103"/>
    </row>
    <row r="30" spans="1:16" s="43" customFormat="1" ht="44.1" customHeight="1" x14ac:dyDescent="0.25">
      <c r="A30" s="50" t="s">
        <v>188</v>
      </c>
      <c r="B30" s="49" t="s">
        <v>42</v>
      </c>
      <c r="C30" s="70" t="s">
        <v>187</v>
      </c>
      <c r="D30" s="47" t="s">
        <v>97</v>
      </c>
      <c r="E30" s="46" t="s">
        <v>10</v>
      </c>
      <c r="F30" s="45">
        <v>10</v>
      </c>
      <c r="G30" s="44"/>
      <c r="H30" s="31">
        <f t="shared" si="1"/>
        <v>0</v>
      </c>
      <c r="I30" s="104"/>
      <c r="J30" s="105"/>
      <c r="K30" s="106"/>
      <c r="L30" s="107"/>
      <c r="M30" s="107"/>
      <c r="N30" s="107"/>
      <c r="O30" s="103"/>
      <c r="P30" s="103"/>
    </row>
    <row r="31" spans="1:16" s="43" customFormat="1" ht="44.1" customHeight="1" x14ac:dyDescent="0.25">
      <c r="A31" s="50" t="s">
        <v>186</v>
      </c>
      <c r="B31" s="49" t="s">
        <v>68</v>
      </c>
      <c r="C31" s="70" t="s">
        <v>185</v>
      </c>
      <c r="D31" s="47" t="s">
        <v>97</v>
      </c>
      <c r="E31" s="46" t="s">
        <v>10</v>
      </c>
      <c r="F31" s="45">
        <v>65</v>
      </c>
      <c r="G31" s="44"/>
      <c r="H31" s="31">
        <f t="shared" si="1"/>
        <v>0</v>
      </c>
      <c r="I31" s="104"/>
      <c r="J31" s="105"/>
      <c r="K31" s="106"/>
      <c r="L31" s="107"/>
      <c r="M31" s="107"/>
      <c r="N31" s="107"/>
      <c r="O31" s="103"/>
      <c r="P31" s="103"/>
    </row>
    <row r="32" spans="1:16" s="43" customFormat="1" ht="44.1" customHeight="1" x14ac:dyDescent="0.25">
      <c r="A32" s="50" t="s">
        <v>184</v>
      </c>
      <c r="B32" s="49" t="s">
        <v>65</v>
      </c>
      <c r="C32" s="70" t="s">
        <v>183</v>
      </c>
      <c r="D32" s="47" t="s">
        <v>97</v>
      </c>
      <c r="E32" s="46" t="s">
        <v>10</v>
      </c>
      <c r="F32" s="45">
        <v>120</v>
      </c>
      <c r="G32" s="44"/>
      <c r="H32" s="31">
        <f t="shared" si="1"/>
        <v>0</v>
      </c>
      <c r="I32" s="104"/>
      <c r="J32" s="105"/>
      <c r="K32" s="106"/>
      <c r="L32" s="107"/>
      <c r="M32" s="107"/>
      <c r="N32" s="107"/>
      <c r="O32" s="103"/>
      <c r="P32" s="103"/>
    </row>
    <row r="33" spans="1:16" s="43" customFormat="1" ht="44.1" customHeight="1" x14ac:dyDescent="0.25">
      <c r="A33" s="50" t="s">
        <v>182</v>
      </c>
      <c r="B33" s="63" t="s">
        <v>62</v>
      </c>
      <c r="C33" s="70" t="s">
        <v>181</v>
      </c>
      <c r="D33" s="47" t="s">
        <v>97</v>
      </c>
      <c r="E33" s="46" t="s">
        <v>10</v>
      </c>
      <c r="F33" s="45">
        <v>15</v>
      </c>
      <c r="G33" s="44"/>
      <c r="H33" s="31">
        <f t="shared" si="1"/>
        <v>0</v>
      </c>
      <c r="I33" s="104"/>
      <c r="J33" s="105"/>
      <c r="K33" s="106"/>
      <c r="L33" s="107"/>
      <c r="M33" s="107"/>
      <c r="N33" s="107"/>
      <c r="O33" s="103"/>
      <c r="P33" s="103"/>
    </row>
    <row r="34" spans="1:16" s="43" customFormat="1" ht="44.1" customHeight="1" x14ac:dyDescent="0.25">
      <c r="A34" s="50" t="s">
        <v>180</v>
      </c>
      <c r="B34" s="63" t="s">
        <v>59</v>
      </c>
      <c r="C34" s="70" t="s">
        <v>179</v>
      </c>
      <c r="D34" s="47" t="s">
        <v>97</v>
      </c>
      <c r="E34" s="46" t="s">
        <v>10</v>
      </c>
      <c r="F34" s="45">
        <v>80</v>
      </c>
      <c r="G34" s="44"/>
      <c r="H34" s="31">
        <f t="shared" si="1"/>
        <v>0</v>
      </c>
      <c r="I34" s="104"/>
      <c r="J34" s="105"/>
      <c r="K34" s="106"/>
      <c r="L34" s="107"/>
      <c r="M34" s="107"/>
      <c r="N34" s="107"/>
      <c r="O34" s="103"/>
      <c r="P34" s="103"/>
    </row>
    <row r="35" spans="1:16" s="43" customFormat="1" ht="44.1" customHeight="1" x14ac:dyDescent="0.25">
      <c r="A35" s="77" t="s">
        <v>178</v>
      </c>
      <c r="B35" s="52" t="s">
        <v>177</v>
      </c>
      <c r="C35" s="76" t="s">
        <v>176</v>
      </c>
      <c r="D35" s="75" t="s">
        <v>94</v>
      </c>
      <c r="E35" s="74" t="s">
        <v>10</v>
      </c>
      <c r="F35" s="45">
        <v>150</v>
      </c>
      <c r="G35" s="44"/>
      <c r="H35" s="31">
        <f t="shared" si="1"/>
        <v>0</v>
      </c>
      <c r="I35" s="104"/>
      <c r="J35" s="105"/>
      <c r="K35" s="106"/>
      <c r="L35" s="107"/>
      <c r="M35" s="107"/>
      <c r="N35" s="107"/>
      <c r="O35" s="103"/>
      <c r="P35" s="103"/>
    </row>
    <row r="36" spans="1:16" s="43" customFormat="1" ht="44.1" customHeight="1" x14ac:dyDescent="0.25">
      <c r="A36" s="77" t="s">
        <v>175</v>
      </c>
      <c r="B36" s="52" t="s">
        <v>174</v>
      </c>
      <c r="C36" s="76" t="s">
        <v>173</v>
      </c>
      <c r="D36" s="75" t="s">
        <v>94</v>
      </c>
      <c r="E36" s="74" t="s">
        <v>10</v>
      </c>
      <c r="F36" s="45">
        <v>150</v>
      </c>
      <c r="G36" s="44"/>
      <c r="H36" s="31">
        <f t="shared" si="1"/>
        <v>0</v>
      </c>
      <c r="I36" s="104"/>
      <c r="J36" s="105"/>
      <c r="K36" s="106"/>
      <c r="L36" s="107"/>
      <c r="M36" s="107"/>
      <c r="N36" s="107"/>
      <c r="O36" s="103"/>
      <c r="P36" s="103"/>
    </row>
    <row r="37" spans="1:16" s="43" customFormat="1" ht="43.5" customHeight="1" x14ac:dyDescent="0.25">
      <c r="A37" s="50" t="s">
        <v>172</v>
      </c>
      <c r="B37" s="52" t="s">
        <v>171</v>
      </c>
      <c r="C37" s="48" t="s">
        <v>170</v>
      </c>
      <c r="D37" s="73" t="s">
        <v>164</v>
      </c>
      <c r="E37" s="46"/>
      <c r="F37" s="45"/>
      <c r="G37" s="51"/>
      <c r="H37" s="31"/>
      <c r="I37" s="104"/>
      <c r="J37" s="105"/>
      <c r="K37" s="106"/>
      <c r="L37" s="107"/>
      <c r="M37" s="107"/>
      <c r="N37" s="107"/>
      <c r="O37" s="103"/>
      <c r="P37" s="103"/>
    </row>
    <row r="38" spans="1:16" s="43" customFormat="1" ht="43.5" customHeight="1" x14ac:dyDescent="0.25">
      <c r="A38" s="50" t="s">
        <v>169</v>
      </c>
      <c r="B38" s="49" t="s">
        <v>15</v>
      </c>
      <c r="C38" s="48" t="s">
        <v>168</v>
      </c>
      <c r="D38" s="47" t="s">
        <v>97</v>
      </c>
      <c r="E38" s="46" t="s">
        <v>22</v>
      </c>
      <c r="F38" s="45">
        <v>1400</v>
      </c>
      <c r="G38" s="44"/>
      <c r="H38" s="31">
        <f>ROUND(G38*F38,2)</f>
        <v>0</v>
      </c>
      <c r="I38" s="104"/>
      <c r="J38" s="105"/>
      <c r="K38" s="106"/>
      <c r="L38" s="107"/>
      <c r="M38" s="107"/>
      <c r="N38" s="107"/>
      <c r="O38" s="103"/>
      <c r="P38" s="103"/>
    </row>
    <row r="39" spans="1:16" s="43" customFormat="1" ht="43.5" customHeight="1" x14ac:dyDescent="0.25">
      <c r="A39" s="50" t="s">
        <v>167</v>
      </c>
      <c r="B39" s="52" t="s">
        <v>166</v>
      </c>
      <c r="C39" s="48" t="s">
        <v>165</v>
      </c>
      <c r="D39" s="73" t="s">
        <v>164</v>
      </c>
      <c r="E39" s="46"/>
      <c r="F39" s="45"/>
      <c r="G39" s="51"/>
      <c r="H39" s="31"/>
      <c r="I39" s="104"/>
      <c r="J39" s="105"/>
      <c r="K39" s="106"/>
      <c r="L39" s="107"/>
      <c r="M39" s="107"/>
      <c r="N39" s="107"/>
      <c r="O39" s="103"/>
      <c r="P39" s="103"/>
    </row>
    <row r="40" spans="1:16" s="43" customFormat="1" ht="43.5" customHeight="1" x14ac:dyDescent="0.25">
      <c r="A40" s="50" t="s">
        <v>163</v>
      </c>
      <c r="B40" s="72" t="s">
        <v>15</v>
      </c>
      <c r="C40" s="48" t="s">
        <v>162</v>
      </c>
      <c r="D40" s="47" t="s">
        <v>97</v>
      </c>
      <c r="E40" s="46" t="s">
        <v>22</v>
      </c>
      <c r="F40" s="45">
        <v>1100</v>
      </c>
      <c r="G40" s="44"/>
      <c r="H40" s="31">
        <f>ROUND(G40*F40,2)</f>
        <v>0</v>
      </c>
      <c r="I40" s="104"/>
      <c r="J40" s="105"/>
      <c r="K40" s="106"/>
      <c r="L40" s="107"/>
      <c r="M40" s="107"/>
      <c r="N40" s="107"/>
      <c r="O40" s="103"/>
      <c r="P40" s="103"/>
    </row>
    <row r="41" spans="1:16" s="43" customFormat="1" ht="43.5" customHeight="1" x14ac:dyDescent="0.25">
      <c r="A41" s="50" t="s">
        <v>161</v>
      </c>
      <c r="B41" s="52" t="s">
        <v>160</v>
      </c>
      <c r="C41" s="48" t="s">
        <v>159</v>
      </c>
      <c r="D41" s="47" t="s">
        <v>158</v>
      </c>
      <c r="E41" s="46"/>
      <c r="F41" s="45"/>
      <c r="G41" s="51"/>
      <c r="H41" s="31"/>
      <c r="I41" s="104"/>
      <c r="J41" s="105"/>
      <c r="K41" s="106"/>
      <c r="L41" s="107"/>
      <c r="M41" s="107"/>
      <c r="N41" s="107"/>
      <c r="O41" s="103"/>
      <c r="P41" s="103"/>
    </row>
    <row r="42" spans="1:16" s="43" customFormat="1" ht="43.5" customHeight="1" x14ac:dyDescent="0.25">
      <c r="A42" s="50" t="s">
        <v>157</v>
      </c>
      <c r="B42" s="72" t="s">
        <v>15</v>
      </c>
      <c r="C42" s="70" t="s">
        <v>156</v>
      </c>
      <c r="D42" s="47" t="s">
        <v>155</v>
      </c>
      <c r="E42" s="46"/>
      <c r="F42" s="45"/>
      <c r="G42" s="51"/>
      <c r="H42" s="31"/>
      <c r="I42" s="104"/>
      <c r="J42" s="105"/>
      <c r="K42" s="106"/>
      <c r="L42" s="107"/>
      <c r="M42" s="107"/>
      <c r="N42" s="107"/>
      <c r="O42" s="103"/>
      <c r="P42" s="103"/>
    </row>
    <row r="43" spans="1:16" s="43" customFormat="1" ht="43.5" customHeight="1" x14ac:dyDescent="0.25">
      <c r="A43" s="50" t="s">
        <v>154</v>
      </c>
      <c r="B43" s="68" t="s">
        <v>108</v>
      </c>
      <c r="C43" s="48" t="s">
        <v>153</v>
      </c>
      <c r="D43" s="47"/>
      <c r="E43" s="46" t="s">
        <v>10</v>
      </c>
      <c r="F43" s="45">
        <v>110</v>
      </c>
      <c r="G43" s="44"/>
      <c r="H43" s="31">
        <f>ROUND(G43*F43,2)</f>
        <v>0</v>
      </c>
      <c r="I43" s="104"/>
      <c r="J43" s="105"/>
      <c r="K43" s="106"/>
      <c r="L43" s="107"/>
      <c r="M43" s="107"/>
      <c r="N43" s="107"/>
      <c r="O43" s="103"/>
      <c r="P43" s="103"/>
    </row>
    <row r="44" spans="1:16" s="43" customFormat="1" ht="43.5" customHeight="1" x14ac:dyDescent="0.25">
      <c r="A44" s="50" t="s">
        <v>152</v>
      </c>
      <c r="B44" s="68" t="s">
        <v>133</v>
      </c>
      <c r="C44" s="48" t="s">
        <v>151</v>
      </c>
      <c r="D44" s="47"/>
      <c r="E44" s="46" t="s">
        <v>10</v>
      </c>
      <c r="F44" s="45">
        <v>40</v>
      </c>
      <c r="G44" s="44"/>
      <c r="H44" s="31">
        <f>ROUND(G44*F44,2)</f>
        <v>0</v>
      </c>
      <c r="I44" s="104"/>
      <c r="J44" s="105"/>
      <c r="K44" s="106"/>
      <c r="L44" s="107"/>
      <c r="M44" s="107"/>
      <c r="N44" s="107"/>
      <c r="O44" s="103"/>
      <c r="P44" s="103"/>
    </row>
    <row r="45" spans="1:16" s="43" customFormat="1" ht="43.5" customHeight="1" x14ac:dyDescent="0.25">
      <c r="A45" s="50" t="s">
        <v>150</v>
      </c>
      <c r="B45" s="49" t="s">
        <v>12</v>
      </c>
      <c r="C45" s="48" t="s">
        <v>149</v>
      </c>
      <c r="D45" s="47" t="s">
        <v>148</v>
      </c>
      <c r="E45" s="46" t="s">
        <v>10</v>
      </c>
      <c r="F45" s="45">
        <v>5</v>
      </c>
      <c r="G45" s="44"/>
      <c r="H45" s="31">
        <f>ROUND(G45*F45,2)</f>
        <v>0</v>
      </c>
      <c r="I45" s="104"/>
      <c r="J45" s="105"/>
      <c r="K45" s="106"/>
      <c r="L45" s="107"/>
      <c r="M45" s="107"/>
      <c r="N45" s="107"/>
      <c r="O45" s="103"/>
      <c r="P45" s="103"/>
    </row>
    <row r="46" spans="1:16" s="43" customFormat="1" ht="44.1" customHeight="1" x14ac:dyDescent="0.25">
      <c r="A46" s="50" t="s">
        <v>147</v>
      </c>
      <c r="B46" s="52" t="s">
        <v>146</v>
      </c>
      <c r="C46" s="48" t="s">
        <v>145</v>
      </c>
      <c r="D46" s="47" t="s">
        <v>144</v>
      </c>
      <c r="E46" s="46" t="s">
        <v>10</v>
      </c>
      <c r="F46" s="45">
        <v>20</v>
      </c>
      <c r="G46" s="44"/>
      <c r="H46" s="31">
        <f>ROUND(G46*F46,2)</f>
        <v>0</v>
      </c>
      <c r="I46" s="104"/>
      <c r="J46" s="105"/>
      <c r="K46" s="106"/>
      <c r="L46" s="107"/>
      <c r="M46" s="107"/>
      <c r="N46" s="107"/>
      <c r="O46" s="103"/>
      <c r="P46" s="103"/>
    </row>
    <row r="47" spans="1:16" s="43" customFormat="1" ht="43.5" customHeight="1" x14ac:dyDescent="0.25">
      <c r="A47" s="50" t="s">
        <v>143</v>
      </c>
      <c r="B47" s="52" t="s">
        <v>142</v>
      </c>
      <c r="C47" s="48" t="s">
        <v>141</v>
      </c>
      <c r="D47" s="47" t="s">
        <v>140</v>
      </c>
      <c r="E47" s="46"/>
      <c r="F47" s="45"/>
      <c r="G47" s="51"/>
      <c r="H47" s="31"/>
      <c r="I47" s="104"/>
      <c r="J47" s="105"/>
      <c r="K47" s="106"/>
      <c r="L47" s="107"/>
      <c r="M47" s="107"/>
      <c r="N47" s="107"/>
      <c r="O47" s="103"/>
      <c r="P47" s="103"/>
    </row>
    <row r="48" spans="1:16" s="43" customFormat="1" ht="43.5" customHeight="1" x14ac:dyDescent="0.25">
      <c r="A48" s="50" t="s">
        <v>139</v>
      </c>
      <c r="B48" s="49" t="s">
        <v>15</v>
      </c>
      <c r="C48" s="71" t="s">
        <v>138</v>
      </c>
      <c r="D48" s="47" t="s">
        <v>137</v>
      </c>
      <c r="E48" s="46"/>
      <c r="F48" s="45"/>
      <c r="G48" s="51"/>
      <c r="H48" s="31"/>
      <c r="I48" s="104"/>
      <c r="J48" s="105"/>
      <c r="K48" s="106"/>
      <c r="L48" s="107"/>
      <c r="M48" s="107"/>
      <c r="N48" s="107"/>
      <c r="O48" s="103"/>
      <c r="P48" s="103"/>
    </row>
    <row r="49" spans="1:16" s="43" customFormat="1" ht="43.5" customHeight="1" x14ac:dyDescent="0.25">
      <c r="A49" s="50" t="s">
        <v>136</v>
      </c>
      <c r="B49" s="68" t="s">
        <v>108</v>
      </c>
      <c r="C49" s="48" t="s">
        <v>135</v>
      </c>
      <c r="D49" s="47"/>
      <c r="E49" s="46" t="s">
        <v>82</v>
      </c>
      <c r="F49" s="45">
        <v>60</v>
      </c>
      <c r="G49" s="44"/>
      <c r="H49" s="31">
        <f t="shared" ref="H49:H54" si="2">ROUND(G49*F49,2)</f>
        <v>0</v>
      </c>
      <c r="I49" s="104"/>
      <c r="J49" s="105"/>
      <c r="K49" s="106"/>
      <c r="L49" s="107"/>
      <c r="M49" s="107"/>
      <c r="N49" s="107"/>
      <c r="O49" s="103"/>
      <c r="P49" s="103"/>
    </row>
    <row r="50" spans="1:16" s="43" customFormat="1" ht="43.5" customHeight="1" x14ac:dyDescent="0.25">
      <c r="A50" s="50" t="s">
        <v>134</v>
      </c>
      <c r="B50" s="68" t="s">
        <v>133</v>
      </c>
      <c r="C50" s="48" t="s">
        <v>132</v>
      </c>
      <c r="D50" s="47"/>
      <c r="E50" s="46" t="s">
        <v>82</v>
      </c>
      <c r="F50" s="45">
        <v>230</v>
      </c>
      <c r="G50" s="44"/>
      <c r="H50" s="31">
        <f t="shared" si="2"/>
        <v>0</v>
      </c>
      <c r="I50" s="104"/>
      <c r="J50" s="105"/>
      <c r="K50" s="106"/>
      <c r="L50" s="107"/>
      <c r="M50" s="107"/>
      <c r="N50" s="107"/>
      <c r="O50" s="103"/>
      <c r="P50" s="103"/>
    </row>
    <row r="51" spans="1:16" s="43" customFormat="1" ht="43.5" customHeight="1" x14ac:dyDescent="0.25">
      <c r="A51" s="50" t="s">
        <v>131</v>
      </c>
      <c r="B51" s="49" t="s">
        <v>12</v>
      </c>
      <c r="C51" s="71" t="s">
        <v>130</v>
      </c>
      <c r="D51" s="47" t="s">
        <v>129</v>
      </c>
      <c r="E51" s="46" t="s">
        <v>82</v>
      </c>
      <c r="F51" s="45">
        <v>1800</v>
      </c>
      <c r="G51" s="44"/>
      <c r="H51" s="31">
        <f t="shared" si="2"/>
        <v>0</v>
      </c>
      <c r="I51" s="104"/>
      <c r="J51" s="105"/>
      <c r="K51" s="106"/>
      <c r="L51" s="107"/>
      <c r="M51" s="107"/>
      <c r="N51" s="107"/>
      <c r="O51" s="103"/>
      <c r="P51" s="103"/>
    </row>
    <row r="52" spans="1:16" s="43" customFormat="1" ht="43.5" customHeight="1" x14ac:dyDescent="0.25">
      <c r="A52" s="50" t="s">
        <v>128</v>
      </c>
      <c r="B52" s="49" t="s">
        <v>45</v>
      </c>
      <c r="C52" s="70" t="s">
        <v>127</v>
      </c>
      <c r="D52" s="47" t="s">
        <v>126</v>
      </c>
      <c r="E52" s="46" t="s">
        <v>82</v>
      </c>
      <c r="F52" s="45">
        <v>250</v>
      </c>
      <c r="G52" s="44"/>
      <c r="H52" s="31">
        <f t="shared" si="2"/>
        <v>0</v>
      </c>
      <c r="I52" s="104"/>
      <c r="J52" s="105"/>
      <c r="K52" s="106"/>
      <c r="L52" s="107"/>
      <c r="M52" s="107"/>
      <c r="N52" s="107"/>
      <c r="O52" s="103"/>
      <c r="P52" s="103"/>
    </row>
    <row r="53" spans="1:16" s="69" customFormat="1" ht="43.5" customHeight="1" x14ac:dyDescent="0.25">
      <c r="A53" s="50" t="s">
        <v>125</v>
      </c>
      <c r="B53" s="49" t="s">
        <v>42</v>
      </c>
      <c r="C53" s="70" t="s">
        <v>124</v>
      </c>
      <c r="D53" s="47" t="s">
        <v>123</v>
      </c>
      <c r="E53" s="46" t="s">
        <v>82</v>
      </c>
      <c r="F53" s="45">
        <v>110</v>
      </c>
      <c r="G53" s="44"/>
      <c r="H53" s="31">
        <f t="shared" si="2"/>
        <v>0</v>
      </c>
      <c r="I53" s="104"/>
      <c r="J53" s="105"/>
      <c r="K53" s="106"/>
      <c r="L53" s="107"/>
      <c r="M53" s="107"/>
      <c r="N53" s="107"/>
      <c r="O53" s="103"/>
      <c r="P53" s="103"/>
    </row>
    <row r="54" spans="1:16" s="43" customFormat="1" ht="43.5" customHeight="1" x14ac:dyDescent="0.25">
      <c r="A54" s="50" t="s">
        <v>122</v>
      </c>
      <c r="B54" s="52" t="s">
        <v>121</v>
      </c>
      <c r="C54" s="48" t="s">
        <v>120</v>
      </c>
      <c r="D54" s="47" t="s">
        <v>119</v>
      </c>
      <c r="E54" s="46" t="s">
        <v>10</v>
      </c>
      <c r="F54" s="45">
        <v>240</v>
      </c>
      <c r="G54" s="44"/>
      <c r="H54" s="31">
        <f t="shared" si="2"/>
        <v>0</v>
      </c>
      <c r="I54" s="104"/>
      <c r="J54" s="105"/>
      <c r="K54" s="106"/>
      <c r="L54" s="107"/>
      <c r="M54" s="107"/>
      <c r="N54" s="107"/>
      <c r="O54" s="103"/>
      <c r="P54" s="103"/>
    </row>
    <row r="55" spans="1:16" s="43" customFormat="1" ht="44.1" customHeight="1" x14ac:dyDescent="0.25">
      <c r="A55" s="50" t="s">
        <v>118</v>
      </c>
      <c r="B55" s="52" t="s">
        <v>117</v>
      </c>
      <c r="C55" s="48" t="s">
        <v>116</v>
      </c>
      <c r="D55" s="47" t="s">
        <v>115</v>
      </c>
      <c r="F55" s="45"/>
      <c r="G55" s="51"/>
      <c r="H55" s="31"/>
      <c r="I55" s="104"/>
      <c r="J55" s="105"/>
      <c r="K55" s="106"/>
      <c r="L55" s="107"/>
      <c r="M55" s="107"/>
      <c r="N55" s="107"/>
      <c r="O55" s="103"/>
      <c r="P55" s="103"/>
    </row>
    <row r="56" spans="1:16" s="43" customFormat="1" ht="43.5" customHeight="1" x14ac:dyDescent="0.25">
      <c r="A56" s="50" t="s">
        <v>114</v>
      </c>
      <c r="B56" s="49" t="s">
        <v>15</v>
      </c>
      <c r="C56" s="48" t="s">
        <v>113</v>
      </c>
      <c r="D56" s="47"/>
      <c r="E56" s="46"/>
      <c r="F56" s="45"/>
      <c r="G56" s="51"/>
      <c r="H56" s="31"/>
      <c r="I56" s="104"/>
      <c r="J56" s="105"/>
      <c r="K56" s="106"/>
      <c r="L56" s="107"/>
      <c r="M56" s="107"/>
      <c r="N56" s="107"/>
      <c r="O56" s="103"/>
      <c r="P56" s="103"/>
    </row>
    <row r="57" spans="1:16" s="43" customFormat="1" ht="43.5" customHeight="1" x14ac:dyDescent="0.25">
      <c r="A57" s="50" t="s">
        <v>112</v>
      </c>
      <c r="B57" s="68" t="s">
        <v>108</v>
      </c>
      <c r="C57" s="48" t="s">
        <v>107</v>
      </c>
      <c r="D57" s="47"/>
      <c r="E57" s="46" t="s">
        <v>106</v>
      </c>
      <c r="F57" s="45">
        <v>5250</v>
      </c>
      <c r="G57" s="44"/>
      <c r="H57" s="31">
        <f>ROUND(G57*F57,2)</f>
        <v>0</v>
      </c>
      <c r="I57" s="104"/>
      <c r="J57" s="105"/>
      <c r="K57" s="106"/>
      <c r="L57" s="107"/>
      <c r="M57" s="107"/>
      <c r="N57" s="107"/>
      <c r="O57" s="103"/>
      <c r="P57" s="103"/>
    </row>
    <row r="58" spans="1:16" s="43" customFormat="1" ht="43.5" customHeight="1" x14ac:dyDescent="0.25">
      <c r="A58" s="50" t="s">
        <v>111</v>
      </c>
      <c r="B58" s="49" t="s">
        <v>12</v>
      </c>
      <c r="C58" s="48" t="s">
        <v>110</v>
      </c>
      <c r="D58" s="47"/>
      <c r="E58" s="46"/>
      <c r="F58" s="45"/>
      <c r="G58" s="51"/>
      <c r="H58" s="31"/>
      <c r="I58" s="104"/>
      <c r="J58" s="105"/>
      <c r="K58" s="106"/>
      <c r="L58" s="107"/>
      <c r="M58" s="107"/>
      <c r="N58" s="107"/>
      <c r="O58" s="103"/>
      <c r="P58" s="103"/>
    </row>
    <row r="59" spans="1:16" s="43" customFormat="1" ht="43.5" customHeight="1" x14ac:dyDescent="0.25">
      <c r="A59" s="50" t="s">
        <v>109</v>
      </c>
      <c r="B59" s="68" t="s">
        <v>108</v>
      </c>
      <c r="C59" s="48" t="s">
        <v>107</v>
      </c>
      <c r="D59" s="47"/>
      <c r="E59" s="46" t="s">
        <v>106</v>
      </c>
      <c r="F59" s="45">
        <v>260</v>
      </c>
      <c r="G59" s="44"/>
      <c r="H59" s="31">
        <f>ROUND(G59*F59,2)</f>
        <v>0</v>
      </c>
      <c r="I59" s="104"/>
      <c r="J59" s="105"/>
      <c r="K59" s="106"/>
      <c r="L59" s="107"/>
      <c r="M59" s="107"/>
      <c r="N59" s="107"/>
      <c r="O59" s="103"/>
      <c r="P59" s="103"/>
    </row>
    <row r="60" spans="1:16" s="43" customFormat="1" ht="43.5" customHeight="1" x14ac:dyDescent="0.25">
      <c r="A60" s="50" t="s">
        <v>105</v>
      </c>
      <c r="B60" s="52" t="s">
        <v>104</v>
      </c>
      <c r="C60" s="48" t="s">
        <v>103</v>
      </c>
      <c r="D60" s="47" t="s">
        <v>102</v>
      </c>
      <c r="E60" s="46"/>
      <c r="F60" s="45"/>
      <c r="G60" s="51"/>
      <c r="H60" s="31"/>
      <c r="I60" s="104"/>
      <c r="J60" s="105"/>
      <c r="K60" s="106"/>
      <c r="L60" s="107"/>
      <c r="M60" s="107"/>
      <c r="N60" s="107"/>
      <c r="O60" s="103"/>
      <c r="P60" s="103"/>
    </row>
    <row r="61" spans="1:16" s="43" customFormat="1" ht="43.5" customHeight="1" x14ac:dyDescent="0.25">
      <c r="A61" s="50" t="s">
        <v>101</v>
      </c>
      <c r="B61" s="49" t="s">
        <v>15</v>
      </c>
      <c r="C61" s="48" t="s">
        <v>100</v>
      </c>
      <c r="D61" s="47" t="s">
        <v>97</v>
      </c>
      <c r="E61" s="46" t="s">
        <v>10</v>
      </c>
      <c r="F61" s="45">
        <v>990</v>
      </c>
      <c r="G61" s="44"/>
      <c r="H61" s="31">
        <f>ROUND(G61*F61,2)</f>
        <v>0</v>
      </c>
      <c r="I61" s="104"/>
      <c r="J61" s="105"/>
      <c r="K61" s="106"/>
      <c r="L61" s="107"/>
      <c r="M61" s="107"/>
      <c r="N61" s="107"/>
      <c r="O61" s="103"/>
      <c r="P61" s="103"/>
    </row>
    <row r="62" spans="1:16" s="43" customFormat="1" ht="43.5" customHeight="1" x14ac:dyDescent="0.25">
      <c r="A62" s="50" t="s">
        <v>99</v>
      </c>
      <c r="B62" s="49" t="s">
        <v>12</v>
      </c>
      <c r="C62" s="48" t="s">
        <v>98</v>
      </c>
      <c r="D62" s="47" t="s">
        <v>97</v>
      </c>
      <c r="E62" s="46" t="s">
        <v>10</v>
      </c>
      <c r="F62" s="45">
        <v>50</v>
      </c>
      <c r="G62" s="44"/>
      <c r="H62" s="31">
        <f>ROUND(G62*F62,2)</f>
        <v>0</v>
      </c>
      <c r="I62" s="104"/>
      <c r="J62" s="105"/>
      <c r="K62" s="106"/>
      <c r="L62" s="107"/>
      <c r="M62" s="107"/>
      <c r="N62" s="107"/>
      <c r="O62" s="103"/>
      <c r="P62" s="103"/>
    </row>
    <row r="63" spans="1:16" s="67" customFormat="1" ht="43.5" customHeight="1" x14ac:dyDescent="0.25">
      <c r="A63" s="50" t="s">
        <v>96</v>
      </c>
      <c r="B63" s="52" t="s">
        <v>95</v>
      </c>
      <c r="C63" s="108" t="s">
        <v>282</v>
      </c>
      <c r="D63" s="109" t="s">
        <v>283</v>
      </c>
      <c r="E63" s="46"/>
      <c r="F63" s="33"/>
      <c r="G63" s="51"/>
      <c r="H63" s="31"/>
      <c r="I63" s="104"/>
      <c r="J63" s="105"/>
      <c r="K63" s="106"/>
      <c r="L63" s="107"/>
      <c r="M63" s="107"/>
      <c r="N63" s="107"/>
      <c r="O63" s="103"/>
      <c r="P63" s="103"/>
    </row>
    <row r="64" spans="1:16" s="67" customFormat="1" ht="43.5" customHeight="1" x14ac:dyDescent="0.25">
      <c r="A64" s="50" t="s">
        <v>93</v>
      </c>
      <c r="B64" s="49" t="s">
        <v>15</v>
      </c>
      <c r="C64" s="48" t="s">
        <v>92</v>
      </c>
      <c r="D64" s="47"/>
      <c r="E64" s="46" t="s">
        <v>10</v>
      </c>
      <c r="F64" s="45">
        <v>3000</v>
      </c>
      <c r="G64" s="44"/>
      <c r="H64" s="31">
        <f>ROUND(G64*F64,2)</f>
        <v>0</v>
      </c>
      <c r="I64" s="104"/>
      <c r="J64" s="105"/>
      <c r="K64" s="106"/>
      <c r="L64" s="107"/>
      <c r="M64" s="107"/>
      <c r="N64" s="107"/>
      <c r="O64" s="103"/>
      <c r="P64" s="103"/>
    </row>
    <row r="65" spans="1:16" s="43" customFormat="1" ht="43.5" customHeight="1" x14ac:dyDescent="0.25">
      <c r="A65" s="50" t="s">
        <v>91</v>
      </c>
      <c r="B65" s="52" t="s">
        <v>90</v>
      </c>
      <c r="C65" s="48" t="s">
        <v>89</v>
      </c>
      <c r="D65" s="47" t="s">
        <v>88</v>
      </c>
      <c r="E65" s="46" t="s">
        <v>22</v>
      </c>
      <c r="F65" s="45">
        <v>6</v>
      </c>
      <c r="G65" s="44"/>
      <c r="H65" s="31">
        <f>ROUND(G65*F65,2)</f>
        <v>0</v>
      </c>
      <c r="I65" s="104"/>
      <c r="J65" s="105"/>
      <c r="K65" s="106"/>
      <c r="L65" s="107"/>
      <c r="M65" s="107"/>
      <c r="N65" s="107"/>
      <c r="O65" s="103"/>
      <c r="P65" s="103"/>
    </row>
    <row r="66" spans="1:16" ht="43.5" customHeight="1" x14ac:dyDescent="0.25">
      <c r="A66" s="12"/>
      <c r="B66" s="56"/>
      <c r="C66" s="55" t="s">
        <v>87</v>
      </c>
      <c r="D66" s="53"/>
      <c r="E66" s="60"/>
      <c r="F66" s="60"/>
      <c r="G66" s="51"/>
      <c r="H66" s="31"/>
      <c r="I66" s="104"/>
      <c r="J66" s="105"/>
      <c r="K66" s="106"/>
      <c r="L66" s="107"/>
      <c r="M66" s="107"/>
      <c r="N66" s="107"/>
      <c r="O66" s="103"/>
      <c r="P66" s="103"/>
    </row>
    <row r="67" spans="1:16" s="67" customFormat="1" ht="43.5" customHeight="1" x14ac:dyDescent="0.25">
      <c r="A67" s="58" t="s">
        <v>86</v>
      </c>
      <c r="B67" s="52" t="s">
        <v>85</v>
      </c>
      <c r="C67" s="48" t="s">
        <v>84</v>
      </c>
      <c r="D67" s="47" t="s">
        <v>83</v>
      </c>
      <c r="E67" s="46" t="s">
        <v>82</v>
      </c>
      <c r="F67" s="45">
        <v>350</v>
      </c>
      <c r="G67" s="44"/>
      <c r="H67" s="31">
        <f>ROUND(G67*F67,2)</f>
        <v>0</v>
      </c>
      <c r="I67" s="104"/>
      <c r="J67" s="105"/>
      <c r="K67" s="106"/>
      <c r="L67" s="107"/>
      <c r="M67" s="107"/>
      <c r="N67" s="107"/>
      <c r="O67" s="103"/>
      <c r="P67" s="103"/>
    </row>
    <row r="68" spans="1:16" ht="43.5" customHeight="1" x14ac:dyDescent="0.25">
      <c r="A68" s="12"/>
      <c r="B68" s="56"/>
      <c r="C68" s="55" t="s">
        <v>81</v>
      </c>
      <c r="D68" s="53"/>
      <c r="E68" s="61"/>
      <c r="F68" s="60"/>
      <c r="G68" s="51"/>
      <c r="H68" s="31"/>
      <c r="I68" s="104"/>
      <c r="J68" s="105"/>
      <c r="K68" s="106"/>
      <c r="L68" s="107"/>
      <c r="M68" s="107"/>
      <c r="N68" s="107"/>
      <c r="O68" s="103"/>
      <c r="P68" s="103"/>
    </row>
    <row r="69" spans="1:16" ht="43.5" customHeight="1" x14ac:dyDescent="0.25">
      <c r="A69" s="110" t="s">
        <v>261</v>
      </c>
      <c r="B69" s="111" t="s">
        <v>79</v>
      </c>
      <c r="C69" s="112" t="s">
        <v>262</v>
      </c>
      <c r="D69" s="113" t="s">
        <v>255</v>
      </c>
      <c r="E69" s="114" t="s">
        <v>82</v>
      </c>
      <c r="F69" s="115">
        <v>10</v>
      </c>
      <c r="G69" s="44"/>
      <c r="H69" s="116">
        <f>ROUND(G69*F69,2)</f>
        <v>0</v>
      </c>
      <c r="I69" s="104"/>
      <c r="J69" s="105"/>
      <c r="K69" s="106"/>
      <c r="L69" s="107"/>
      <c r="M69" s="107"/>
      <c r="N69" s="107"/>
      <c r="O69" s="103"/>
      <c r="P69" s="103"/>
    </row>
    <row r="70" spans="1:16" ht="43.5" customHeight="1" x14ac:dyDescent="0.25">
      <c r="A70" s="58" t="s">
        <v>268</v>
      </c>
      <c r="B70" s="52" t="s">
        <v>55</v>
      </c>
      <c r="C70" s="66" t="s">
        <v>269</v>
      </c>
      <c r="D70" s="59" t="s">
        <v>255</v>
      </c>
      <c r="E70" s="46"/>
      <c r="F70" s="33"/>
      <c r="G70" s="51"/>
      <c r="H70" s="31"/>
      <c r="I70" s="104"/>
      <c r="J70" s="105"/>
      <c r="K70" s="106"/>
      <c r="L70" s="107"/>
      <c r="M70" s="107"/>
      <c r="N70" s="107"/>
      <c r="O70" s="103"/>
      <c r="P70" s="103"/>
    </row>
    <row r="71" spans="1:16" ht="43.5" customHeight="1" x14ac:dyDescent="0.25">
      <c r="A71" s="58" t="s">
        <v>270</v>
      </c>
      <c r="B71" s="49" t="s">
        <v>15</v>
      </c>
      <c r="C71" s="57" t="s">
        <v>271</v>
      </c>
      <c r="D71" s="47"/>
      <c r="E71" s="46"/>
      <c r="F71" s="45"/>
      <c r="G71" s="51"/>
      <c r="H71" s="31"/>
      <c r="I71" s="104"/>
      <c r="J71" s="105"/>
      <c r="K71" s="106"/>
      <c r="L71" s="107"/>
      <c r="M71" s="107"/>
      <c r="N71" s="107"/>
      <c r="O71" s="103"/>
      <c r="P71" s="103"/>
    </row>
    <row r="72" spans="1:16" ht="43.5" customHeight="1" x14ac:dyDescent="0.25">
      <c r="A72" s="58" t="s">
        <v>272</v>
      </c>
      <c r="B72" s="68" t="s">
        <v>108</v>
      </c>
      <c r="C72" s="57" t="s">
        <v>273</v>
      </c>
      <c r="D72" s="47"/>
      <c r="E72" s="46" t="s">
        <v>22</v>
      </c>
      <c r="F72" s="45">
        <v>1</v>
      </c>
      <c r="G72" s="44"/>
      <c r="H72" s="31">
        <f t="shared" ref="H72" si="3">ROUND(G72*F72,2)</f>
        <v>0</v>
      </c>
      <c r="I72" s="104"/>
      <c r="J72" s="105"/>
      <c r="K72" s="106"/>
      <c r="L72" s="107"/>
      <c r="M72" s="107"/>
      <c r="N72" s="107"/>
      <c r="O72" s="103"/>
      <c r="P72" s="103"/>
    </row>
    <row r="73" spans="1:16" ht="43.5" customHeight="1" x14ac:dyDescent="0.25">
      <c r="A73" s="58" t="s">
        <v>276</v>
      </c>
      <c r="B73" s="117" t="s">
        <v>52</v>
      </c>
      <c r="C73" s="57" t="s">
        <v>263</v>
      </c>
      <c r="D73" s="113" t="s">
        <v>255</v>
      </c>
      <c r="E73" s="46"/>
      <c r="F73" s="45"/>
      <c r="G73" s="51"/>
      <c r="H73" s="31"/>
      <c r="I73" s="104"/>
      <c r="J73" s="105"/>
      <c r="K73" s="106"/>
      <c r="L73" s="107"/>
      <c r="M73" s="107"/>
      <c r="N73" s="107"/>
      <c r="O73" s="103"/>
      <c r="P73" s="103"/>
    </row>
    <row r="74" spans="1:16" ht="43.5" customHeight="1" x14ac:dyDescent="0.25">
      <c r="A74" s="58" t="s">
        <v>277</v>
      </c>
      <c r="B74" s="49" t="s">
        <v>15</v>
      </c>
      <c r="C74" s="57" t="s">
        <v>284</v>
      </c>
      <c r="D74" s="47"/>
      <c r="E74" s="46" t="s">
        <v>22</v>
      </c>
      <c r="F74" s="45">
        <v>3</v>
      </c>
      <c r="G74" s="44"/>
      <c r="H74" s="118">
        <f>ROUND(G74*F74,2)</f>
        <v>0</v>
      </c>
      <c r="I74" s="104"/>
      <c r="J74" s="105"/>
      <c r="K74" s="106"/>
      <c r="L74" s="107"/>
      <c r="M74" s="107"/>
      <c r="N74" s="107"/>
      <c r="O74" s="103"/>
      <c r="P74" s="103"/>
    </row>
    <row r="75" spans="1:16" ht="43.5" customHeight="1" x14ac:dyDescent="0.25">
      <c r="A75" s="58" t="s">
        <v>278</v>
      </c>
      <c r="B75" s="52" t="s">
        <v>39</v>
      </c>
      <c r="C75" s="57" t="s">
        <v>264</v>
      </c>
      <c r="D75" s="119" t="s">
        <v>255</v>
      </c>
      <c r="E75" s="46"/>
      <c r="F75" s="45"/>
      <c r="G75" s="51"/>
      <c r="H75" s="31"/>
      <c r="I75" s="104"/>
      <c r="J75" s="105"/>
      <c r="K75" s="106"/>
      <c r="L75" s="107"/>
      <c r="M75" s="107"/>
      <c r="N75" s="107"/>
      <c r="O75" s="103"/>
      <c r="P75" s="103"/>
    </row>
    <row r="76" spans="1:16" ht="43.5" customHeight="1" x14ac:dyDescent="0.25">
      <c r="A76" s="58" t="s">
        <v>279</v>
      </c>
      <c r="B76" s="49" t="s">
        <v>15</v>
      </c>
      <c r="C76" s="57" t="s">
        <v>267</v>
      </c>
      <c r="D76" s="47"/>
      <c r="E76" s="46" t="s">
        <v>22</v>
      </c>
      <c r="F76" s="45">
        <v>2</v>
      </c>
      <c r="G76" s="44"/>
      <c r="H76" s="120">
        <f>ROUND(G76*F76,2)</f>
        <v>0</v>
      </c>
      <c r="I76" s="104"/>
      <c r="J76" s="105"/>
      <c r="K76" s="106"/>
      <c r="L76" s="107"/>
      <c r="M76" s="107"/>
      <c r="N76" s="107"/>
      <c r="O76" s="103"/>
      <c r="P76" s="103"/>
    </row>
    <row r="77" spans="1:16" ht="43.5" customHeight="1" x14ac:dyDescent="0.25">
      <c r="A77" s="58" t="s">
        <v>257</v>
      </c>
      <c r="B77" s="52" t="s">
        <v>36</v>
      </c>
      <c r="C77" s="121" t="s">
        <v>285</v>
      </c>
      <c r="D77" s="122" t="s">
        <v>258</v>
      </c>
      <c r="E77" s="46"/>
      <c r="F77" s="33"/>
      <c r="G77" s="51"/>
      <c r="H77" s="31"/>
      <c r="I77" s="104"/>
      <c r="J77" s="105"/>
      <c r="K77" s="106"/>
      <c r="L77" s="107"/>
      <c r="M77" s="107"/>
      <c r="N77" s="107"/>
      <c r="O77" s="103"/>
      <c r="P77" s="103"/>
    </row>
    <row r="78" spans="1:16" ht="43.5" customHeight="1" x14ac:dyDescent="0.25">
      <c r="A78" s="58" t="s">
        <v>259</v>
      </c>
      <c r="B78" s="49" t="s">
        <v>15</v>
      </c>
      <c r="C78" s="57" t="s">
        <v>280</v>
      </c>
      <c r="D78" s="47"/>
      <c r="E78" s="46" t="s">
        <v>82</v>
      </c>
      <c r="F78" s="45">
        <v>10</v>
      </c>
      <c r="G78" s="44"/>
      <c r="H78" s="31">
        <f>ROUND(G78*F78,2)</f>
        <v>0</v>
      </c>
      <c r="I78" s="104"/>
      <c r="J78" s="105"/>
      <c r="K78" s="106"/>
      <c r="L78" s="107"/>
      <c r="M78" s="107"/>
      <c r="N78" s="107"/>
      <c r="O78" s="103"/>
      <c r="P78" s="103"/>
    </row>
    <row r="79" spans="1:16" ht="43.5" customHeight="1" x14ac:dyDescent="0.25">
      <c r="A79" s="58" t="s">
        <v>260</v>
      </c>
      <c r="B79" s="49" t="s">
        <v>12</v>
      </c>
      <c r="C79" s="57" t="s">
        <v>281</v>
      </c>
      <c r="D79" s="47"/>
      <c r="E79" s="46" t="s">
        <v>82</v>
      </c>
      <c r="F79" s="45">
        <v>8</v>
      </c>
      <c r="G79" s="44"/>
      <c r="H79" s="31">
        <f>ROUND(G79*F79,2)</f>
        <v>0</v>
      </c>
      <c r="I79" s="104"/>
      <c r="J79" s="105"/>
      <c r="K79" s="106"/>
      <c r="L79" s="107"/>
      <c r="M79" s="107"/>
      <c r="N79" s="107"/>
      <c r="O79" s="103"/>
      <c r="P79" s="103"/>
    </row>
    <row r="80" spans="1:16" s="65" customFormat="1" ht="43.5" customHeight="1" x14ac:dyDescent="0.25">
      <c r="A80" s="58" t="s">
        <v>80</v>
      </c>
      <c r="B80" s="52" t="s">
        <v>33</v>
      </c>
      <c r="C80" s="66" t="s">
        <v>78</v>
      </c>
      <c r="D80" s="59" t="s">
        <v>31</v>
      </c>
      <c r="E80" s="46"/>
      <c r="F80" s="33"/>
      <c r="G80" s="51"/>
      <c r="H80" s="31"/>
      <c r="I80" s="104"/>
      <c r="J80" s="105"/>
      <c r="K80" s="106"/>
      <c r="L80" s="107"/>
      <c r="M80" s="107"/>
      <c r="N80" s="107"/>
      <c r="O80" s="103"/>
      <c r="P80" s="103"/>
    </row>
    <row r="81" spans="1:16" s="43" customFormat="1" ht="43.5" customHeight="1" x14ac:dyDescent="0.25">
      <c r="A81" s="58" t="s">
        <v>77</v>
      </c>
      <c r="B81" s="49" t="s">
        <v>15</v>
      </c>
      <c r="C81" s="57" t="s">
        <v>76</v>
      </c>
      <c r="D81" s="47"/>
      <c r="E81" s="46" t="s">
        <v>22</v>
      </c>
      <c r="F81" s="45">
        <v>2</v>
      </c>
      <c r="G81" s="44"/>
      <c r="H81" s="31">
        <f t="shared" ref="H81:H88" si="4">ROUND(G81*F81,2)</f>
        <v>0</v>
      </c>
      <c r="I81" s="104"/>
      <c r="J81" s="105"/>
      <c r="K81" s="106"/>
      <c r="L81" s="107"/>
      <c r="M81" s="107"/>
      <c r="N81" s="107"/>
      <c r="O81" s="103"/>
      <c r="P81" s="103"/>
    </row>
    <row r="82" spans="1:16" s="43" customFormat="1" ht="43.5" customHeight="1" x14ac:dyDescent="0.25">
      <c r="A82" s="58" t="s">
        <v>75</v>
      </c>
      <c r="B82" s="49" t="s">
        <v>12</v>
      </c>
      <c r="C82" s="57" t="s">
        <v>74</v>
      </c>
      <c r="D82" s="47"/>
      <c r="E82" s="46" t="s">
        <v>22</v>
      </c>
      <c r="F82" s="45">
        <v>2</v>
      </c>
      <c r="G82" s="44"/>
      <c r="H82" s="31">
        <f t="shared" si="4"/>
        <v>0</v>
      </c>
      <c r="I82" s="104"/>
      <c r="J82" s="105"/>
      <c r="K82" s="106"/>
      <c r="L82" s="107"/>
      <c r="M82" s="107"/>
      <c r="N82" s="107"/>
      <c r="O82" s="103"/>
      <c r="P82" s="103"/>
    </row>
    <row r="83" spans="1:16" s="43" customFormat="1" ht="43.5" customHeight="1" x14ac:dyDescent="0.25">
      <c r="A83" s="58" t="s">
        <v>73</v>
      </c>
      <c r="B83" s="49" t="s">
        <v>45</v>
      </c>
      <c r="C83" s="57" t="s">
        <v>72</v>
      </c>
      <c r="D83" s="47"/>
      <c r="E83" s="46" t="s">
        <v>22</v>
      </c>
      <c r="F83" s="45">
        <v>2</v>
      </c>
      <c r="G83" s="44"/>
      <c r="H83" s="31">
        <f t="shared" si="4"/>
        <v>0</v>
      </c>
      <c r="I83" s="104"/>
      <c r="J83" s="105"/>
      <c r="K83" s="106"/>
      <c r="L83" s="107"/>
      <c r="M83" s="107"/>
      <c r="N83" s="107"/>
      <c r="O83" s="103"/>
      <c r="P83" s="103"/>
    </row>
    <row r="84" spans="1:16" s="43" customFormat="1" ht="43.5" customHeight="1" x14ac:dyDescent="0.25">
      <c r="A84" s="58" t="s">
        <v>71</v>
      </c>
      <c r="B84" s="49" t="s">
        <v>42</v>
      </c>
      <c r="C84" s="57" t="s">
        <v>70</v>
      </c>
      <c r="D84" s="47"/>
      <c r="E84" s="46" t="s">
        <v>22</v>
      </c>
      <c r="F84" s="45">
        <v>2</v>
      </c>
      <c r="G84" s="44"/>
      <c r="H84" s="31">
        <f t="shared" si="4"/>
        <v>0</v>
      </c>
      <c r="I84" s="104"/>
      <c r="J84" s="105"/>
      <c r="K84" s="106"/>
      <c r="L84" s="107"/>
      <c r="M84" s="107"/>
      <c r="N84" s="107"/>
      <c r="O84" s="103"/>
      <c r="P84" s="103"/>
    </row>
    <row r="85" spans="1:16" s="43" customFormat="1" ht="43.5" customHeight="1" x14ac:dyDescent="0.25">
      <c r="A85" s="58" t="s">
        <v>69</v>
      </c>
      <c r="B85" s="49" t="s">
        <v>68</v>
      </c>
      <c r="C85" s="57" t="s">
        <v>67</v>
      </c>
      <c r="D85" s="47"/>
      <c r="E85" s="46" t="s">
        <v>22</v>
      </c>
      <c r="F85" s="45">
        <v>2</v>
      </c>
      <c r="G85" s="44"/>
      <c r="H85" s="31">
        <f t="shared" si="4"/>
        <v>0</v>
      </c>
      <c r="I85" s="104"/>
      <c r="J85" s="105"/>
      <c r="K85" s="106"/>
      <c r="L85" s="107"/>
      <c r="M85" s="107"/>
      <c r="N85" s="107"/>
      <c r="O85" s="103"/>
      <c r="P85" s="103"/>
    </row>
    <row r="86" spans="1:16" s="43" customFormat="1" ht="43.5" customHeight="1" x14ac:dyDescent="0.25">
      <c r="A86" s="58" t="s">
        <v>66</v>
      </c>
      <c r="B86" s="49" t="s">
        <v>65</v>
      </c>
      <c r="C86" s="57" t="s">
        <v>64</v>
      </c>
      <c r="D86" s="47"/>
      <c r="E86" s="46" t="s">
        <v>22</v>
      </c>
      <c r="F86" s="45">
        <v>2</v>
      </c>
      <c r="G86" s="44"/>
      <c r="H86" s="31">
        <f t="shared" si="4"/>
        <v>0</v>
      </c>
      <c r="I86" s="104"/>
      <c r="J86" s="105"/>
      <c r="K86" s="106"/>
      <c r="L86" s="107"/>
      <c r="M86" s="107"/>
      <c r="N86" s="107"/>
      <c r="O86" s="103"/>
      <c r="P86" s="103"/>
    </row>
    <row r="87" spans="1:16" s="43" customFormat="1" ht="43.5" customHeight="1" x14ac:dyDescent="0.25">
      <c r="A87" s="64" t="s">
        <v>63</v>
      </c>
      <c r="B87" s="63" t="s">
        <v>62</v>
      </c>
      <c r="C87" s="57" t="s">
        <v>61</v>
      </c>
      <c r="D87" s="59"/>
      <c r="E87" s="62" t="s">
        <v>22</v>
      </c>
      <c r="F87" s="45">
        <v>2</v>
      </c>
      <c r="G87" s="44"/>
      <c r="H87" s="31">
        <f t="shared" si="4"/>
        <v>0</v>
      </c>
      <c r="I87" s="104"/>
      <c r="J87" s="105"/>
      <c r="K87" s="106"/>
      <c r="L87" s="107"/>
      <c r="M87" s="107"/>
      <c r="N87" s="107"/>
      <c r="O87" s="103"/>
      <c r="P87" s="103"/>
    </row>
    <row r="88" spans="1:16" s="43" customFormat="1" ht="43.5" customHeight="1" x14ac:dyDescent="0.25">
      <c r="A88" s="64" t="s">
        <v>60</v>
      </c>
      <c r="B88" s="63" t="s">
        <v>59</v>
      </c>
      <c r="C88" s="57" t="s">
        <v>58</v>
      </c>
      <c r="D88" s="47" t="s">
        <v>27</v>
      </c>
      <c r="E88" s="62" t="s">
        <v>22</v>
      </c>
      <c r="F88" s="45">
        <v>30</v>
      </c>
      <c r="G88" s="44"/>
      <c r="H88" s="31">
        <f t="shared" si="4"/>
        <v>0</v>
      </c>
      <c r="I88" s="104"/>
      <c r="J88" s="105"/>
      <c r="K88" s="106"/>
      <c r="L88" s="107"/>
      <c r="M88" s="107"/>
      <c r="N88" s="107"/>
      <c r="O88" s="103"/>
      <c r="P88" s="103"/>
    </row>
    <row r="89" spans="1:16" ht="43.5" customHeight="1" x14ac:dyDescent="0.25">
      <c r="A89" s="12"/>
      <c r="B89" s="56"/>
      <c r="C89" s="55" t="s">
        <v>57</v>
      </c>
      <c r="D89" s="53"/>
      <c r="E89" s="61"/>
      <c r="F89" s="60"/>
      <c r="G89" s="51"/>
      <c r="H89" s="31"/>
      <c r="I89" s="104"/>
      <c r="J89" s="105"/>
      <c r="K89" s="106"/>
      <c r="L89" s="107"/>
      <c r="M89" s="107"/>
      <c r="N89" s="107"/>
      <c r="O89" s="103"/>
      <c r="P89" s="103"/>
    </row>
    <row r="90" spans="1:16" s="43" customFormat="1" ht="43.5" customHeight="1" x14ac:dyDescent="0.25">
      <c r="A90" s="58" t="s">
        <v>56</v>
      </c>
      <c r="B90" s="52" t="s">
        <v>29</v>
      </c>
      <c r="C90" s="57" t="s">
        <v>54</v>
      </c>
      <c r="D90" s="59" t="s">
        <v>31</v>
      </c>
      <c r="E90" s="46" t="s">
        <v>22</v>
      </c>
      <c r="F90" s="45">
        <v>22</v>
      </c>
      <c r="G90" s="44"/>
      <c r="H90" s="31">
        <f>ROUND(G90*F90,2)</f>
        <v>0</v>
      </c>
      <c r="I90" s="104"/>
      <c r="J90" s="105"/>
      <c r="K90" s="106"/>
      <c r="L90" s="107"/>
      <c r="M90" s="107"/>
      <c r="N90" s="107"/>
      <c r="O90" s="103"/>
      <c r="P90" s="103"/>
    </row>
    <row r="91" spans="1:16" s="43" customFormat="1" ht="43.5" customHeight="1" x14ac:dyDescent="0.25">
      <c r="A91" s="58" t="s">
        <v>53</v>
      </c>
      <c r="B91" s="52" t="s">
        <v>25</v>
      </c>
      <c r="C91" s="57" t="s">
        <v>51</v>
      </c>
      <c r="D91" s="59" t="s">
        <v>31</v>
      </c>
      <c r="E91" s="46"/>
      <c r="F91" s="33"/>
      <c r="G91" s="51"/>
      <c r="H91" s="31"/>
      <c r="I91" s="104"/>
      <c r="J91" s="105"/>
      <c r="K91" s="106"/>
      <c r="L91" s="107"/>
      <c r="M91" s="107"/>
      <c r="N91" s="107"/>
      <c r="O91" s="103"/>
      <c r="P91" s="103"/>
    </row>
    <row r="92" spans="1:16" s="43" customFormat="1" ht="43.5" customHeight="1" x14ac:dyDescent="0.25">
      <c r="A92" s="58" t="s">
        <v>50</v>
      </c>
      <c r="B92" s="49" t="s">
        <v>15</v>
      </c>
      <c r="C92" s="48" t="s">
        <v>49</v>
      </c>
      <c r="D92" s="47"/>
      <c r="E92" s="46" t="s">
        <v>22</v>
      </c>
      <c r="F92" s="45">
        <v>2</v>
      </c>
      <c r="G92" s="44"/>
      <c r="H92" s="31">
        <f t="shared" ref="H92:H100" si="5">ROUND(G92*F92,2)</f>
        <v>0</v>
      </c>
      <c r="I92" s="104"/>
      <c r="J92" s="105"/>
      <c r="K92" s="106"/>
      <c r="L92" s="107"/>
      <c r="M92" s="107"/>
      <c r="N92" s="107"/>
      <c r="O92" s="103"/>
      <c r="P92" s="103"/>
    </row>
    <row r="93" spans="1:16" s="43" customFormat="1" ht="43.5" customHeight="1" x14ac:dyDescent="0.25">
      <c r="A93" s="58" t="s">
        <v>48</v>
      </c>
      <c r="B93" s="49" t="s">
        <v>12</v>
      </c>
      <c r="C93" s="48" t="s">
        <v>47</v>
      </c>
      <c r="D93" s="47"/>
      <c r="E93" s="46" t="s">
        <v>22</v>
      </c>
      <c r="F93" s="45">
        <v>20</v>
      </c>
      <c r="G93" s="44"/>
      <c r="H93" s="31">
        <f t="shared" si="5"/>
        <v>0</v>
      </c>
      <c r="I93" s="104"/>
      <c r="J93" s="105"/>
      <c r="K93" s="106"/>
      <c r="L93" s="107"/>
      <c r="M93" s="107"/>
      <c r="N93" s="107"/>
      <c r="O93" s="103"/>
      <c r="P93" s="103"/>
    </row>
    <row r="94" spans="1:16" s="43" customFormat="1" ht="43.5" customHeight="1" x14ac:dyDescent="0.25">
      <c r="A94" s="58" t="s">
        <v>46</v>
      </c>
      <c r="B94" s="49" t="s">
        <v>45</v>
      </c>
      <c r="C94" s="48" t="s">
        <v>44</v>
      </c>
      <c r="D94" s="47"/>
      <c r="E94" s="46" t="s">
        <v>22</v>
      </c>
      <c r="F94" s="45">
        <v>2</v>
      </c>
      <c r="G94" s="44"/>
      <c r="H94" s="31">
        <f t="shared" si="5"/>
        <v>0</v>
      </c>
      <c r="I94" s="104"/>
      <c r="J94" s="105"/>
      <c r="K94" s="106"/>
      <c r="L94" s="107"/>
      <c r="M94" s="107"/>
      <c r="N94" s="107"/>
      <c r="O94" s="103"/>
      <c r="P94" s="103"/>
    </row>
    <row r="95" spans="1:16" s="43" customFormat="1" ht="43.5" customHeight="1" x14ac:dyDescent="0.25">
      <c r="A95" s="58" t="s">
        <v>43</v>
      </c>
      <c r="B95" s="49" t="s">
        <v>42</v>
      </c>
      <c r="C95" s="48" t="s">
        <v>41</v>
      </c>
      <c r="D95" s="47"/>
      <c r="E95" s="46" t="s">
        <v>22</v>
      </c>
      <c r="F95" s="45">
        <v>2</v>
      </c>
      <c r="G95" s="44"/>
      <c r="H95" s="31">
        <f t="shared" si="5"/>
        <v>0</v>
      </c>
      <c r="I95" s="104"/>
      <c r="J95" s="105"/>
      <c r="K95" s="106"/>
      <c r="L95" s="107"/>
      <c r="M95" s="107"/>
      <c r="N95" s="107"/>
      <c r="O95" s="103"/>
      <c r="P95" s="103"/>
    </row>
    <row r="96" spans="1:16" s="43" customFormat="1" ht="43.5" customHeight="1" x14ac:dyDescent="0.25">
      <c r="A96" s="58" t="s">
        <v>40</v>
      </c>
      <c r="B96" s="52" t="s">
        <v>19</v>
      </c>
      <c r="C96" s="48" t="s">
        <v>38</v>
      </c>
      <c r="D96" s="59" t="s">
        <v>31</v>
      </c>
      <c r="E96" s="46" t="s">
        <v>22</v>
      </c>
      <c r="F96" s="45">
        <v>3</v>
      </c>
      <c r="G96" s="44"/>
      <c r="H96" s="31">
        <f t="shared" si="5"/>
        <v>0</v>
      </c>
      <c r="I96" s="104"/>
      <c r="J96" s="105"/>
      <c r="K96" s="106"/>
      <c r="L96" s="107"/>
      <c r="M96" s="107"/>
      <c r="N96" s="107"/>
      <c r="O96" s="103"/>
      <c r="P96" s="103"/>
    </row>
    <row r="97" spans="1:16" s="43" customFormat="1" ht="43.5" customHeight="1" x14ac:dyDescent="0.25">
      <c r="A97" s="58" t="s">
        <v>37</v>
      </c>
      <c r="B97" s="52" t="s">
        <v>256</v>
      </c>
      <c r="C97" s="48" t="s">
        <v>35</v>
      </c>
      <c r="D97" s="59" t="s">
        <v>31</v>
      </c>
      <c r="E97" s="46" t="s">
        <v>22</v>
      </c>
      <c r="F97" s="45">
        <v>3</v>
      </c>
      <c r="G97" s="44"/>
      <c r="H97" s="31">
        <f t="shared" si="5"/>
        <v>0</v>
      </c>
      <c r="I97" s="104"/>
      <c r="J97" s="105"/>
      <c r="K97" s="106"/>
      <c r="L97" s="107"/>
      <c r="M97" s="107"/>
      <c r="N97" s="107"/>
      <c r="O97" s="103"/>
      <c r="P97" s="103"/>
    </row>
    <row r="98" spans="1:16" s="43" customFormat="1" ht="43.5" customHeight="1" x14ac:dyDescent="0.25">
      <c r="A98" s="58" t="s">
        <v>34</v>
      </c>
      <c r="B98" s="52" t="s">
        <v>265</v>
      </c>
      <c r="C98" s="57" t="s">
        <v>32</v>
      </c>
      <c r="D98" s="59" t="s">
        <v>31</v>
      </c>
      <c r="E98" s="46" t="s">
        <v>22</v>
      </c>
      <c r="F98" s="45">
        <v>13</v>
      </c>
      <c r="G98" s="44"/>
      <c r="H98" s="31">
        <f t="shared" si="5"/>
        <v>0</v>
      </c>
      <c r="I98" s="104"/>
      <c r="J98" s="105"/>
      <c r="K98" s="106"/>
      <c r="L98" s="107"/>
      <c r="M98" s="107"/>
      <c r="N98" s="107"/>
      <c r="O98" s="103"/>
      <c r="P98" s="103"/>
    </row>
    <row r="99" spans="1:16" s="43" customFormat="1" ht="43.5" customHeight="1" x14ac:dyDescent="0.25">
      <c r="A99" s="58" t="s">
        <v>30</v>
      </c>
      <c r="B99" s="52" t="s">
        <v>266</v>
      </c>
      <c r="C99" s="57" t="s">
        <v>28</v>
      </c>
      <c r="D99" s="47" t="s">
        <v>23</v>
      </c>
      <c r="E99" s="46" t="s">
        <v>22</v>
      </c>
      <c r="F99" s="45">
        <v>16</v>
      </c>
      <c r="G99" s="44"/>
      <c r="H99" s="31">
        <f t="shared" si="5"/>
        <v>0</v>
      </c>
      <c r="I99" s="104"/>
      <c r="J99" s="105"/>
      <c r="K99" s="106"/>
      <c r="L99" s="107"/>
      <c r="M99" s="107"/>
      <c r="N99" s="107"/>
      <c r="O99" s="103"/>
      <c r="P99" s="103"/>
    </row>
    <row r="100" spans="1:16" s="43" customFormat="1" ht="43.5" customHeight="1" x14ac:dyDescent="0.25">
      <c r="A100" s="58" t="s">
        <v>26</v>
      </c>
      <c r="B100" s="52" t="s">
        <v>274</v>
      </c>
      <c r="C100" s="57" t="s">
        <v>24</v>
      </c>
      <c r="D100" s="47" t="s">
        <v>251</v>
      </c>
      <c r="E100" s="46" t="s">
        <v>22</v>
      </c>
      <c r="F100" s="45">
        <v>7</v>
      </c>
      <c r="G100" s="44"/>
      <c r="H100" s="31">
        <f t="shared" si="5"/>
        <v>0</v>
      </c>
      <c r="I100" s="104"/>
      <c r="J100" s="105"/>
      <c r="K100" s="106"/>
      <c r="L100" s="107"/>
      <c r="M100" s="107"/>
      <c r="N100" s="107"/>
      <c r="O100" s="103"/>
      <c r="P100" s="103"/>
    </row>
    <row r="101" spans="1:16" ht="43.5" customHeight="1" x14ac:dyDescent="0.25">
      <c r="A101" s="12"/>
      <c r="B101" s="56"/>
      <c r="C101" s="55" t="s">
        <v>21</v>
      </c>
      <c r="D101" s="53"/>
      <c r="E101" s="54"/>
      <c r="F101" s="53"/>
      <c r="G101" s="51"/>
      <c r="H101" s="31"/>
      <c r="I101" s="104"/>
      <c r="J101" s="105"/>
      <c r="K101" s="106"/>
      <c r="L101" s="107"/>
      <c r="M101" s="107"/>
      <c r="N101" s="107"/>
      <c r="O101" s="103"/>
      <c r="P101" s="103"/>
    </row>
    <row r="102" spans="1:16" s="43" customFormat="1" ht="43.5" customHeight="1" x14ac:dyDescent="0.25">
      <c r="A102" s="50" t="s">
        <v>20</v>
      </c>
      <c r="B102" s="52" t="s">
        <v>275</v>
      </c>
      <c r="C102" s="48" t="s">
        <v>18</v>
      </c>
      <c r="D102" s="47" t="s">
        <v>17</v>
      </c>
      <c r="E102" s="46"/>
      <c r="F102" s="45"/>
      <c r="G102" s="51"/>
      <c r="H102" s="31"/>
      <c r="I102" s="104"/>
      <c r="J102" s="105"/>
      <c r="K102" s="106"/>
      <c r="L102" s="107"/>
      <c r="M102" s="107"/>
      <c r="N102" s="107"/>
      <c r="O102" s="103"/>
      <c r="P102" s="103"/>
    </row>
    <row r="103" spans="1:16" s="43" customFormat="1" ht="43.5" customHeight="1" x14ac:dyDescent="0.25">
      <c r="A103" s="50" t="s">
        <v>16</v>
      </c>
      <c r="B103" s="49" t="s">
        <v>15</v>
      </c>
      <c r="C103" s="48" t="s">
        <v>14</v>
      </c>
      <c r="D103" s="47"/>
      <c r="E103" s="46" t="s">
        <v>10</v>
      </c>
      <c r="F103" s="45">
        <v>100</v>
      </c>
      <c r="G103" s="44"/>
      <c r="H103" s="31">
        <f>ROUND(G103*F103,2)</f>
        <v>0</v>
      </c>
      <c r="I103" s="104"/>
      <c r="J103" s="105"/>
      <c r="K103" s="106"/>
      <c r="L103" s="107"/>
      <c r="M103" s="107"/>
      <c r="N103" s="107"/>
      <c r="O103" s="103"/>
      <c r="P103" s="103"/>
    </row>
    <row r="104" spans="1:16" s="43" customFormat="1" ht="43.5" customHeight="1" x14ac:dyDescent="0.25">
      <c r="A104" s="50" t="s">
        <v>13</v>
      </c>
      <c r="B104" s="49" t="s">
        <v>12</v>
      </c>
      <c r="C104" s="48" t="s">
        <v>11</v>
      </c>
      <c r="D104" s="47"/>
      <c r="E104" s="46" t="s">
        <v>10</v>
      </c>
      <c r="F104" s="45">
        <v>1850</v>
      </c>
      <c r="G104" s="44"/>
      <c r="H104" s="31">
        <f>ROUND(G104*F104,2)</f>
        <v>0</v>
      </c>
      <c r="I104" s="104"/>
      <c r="J104" s="105"/>
      <c r="K104" s="106"/>
      <c r="L104" s="107"/>
      <c r="M104" s="107"/>
      <c r="N104" s="107"/>
      <c r="O104" s="103"/>
      <c r="P104" s="103"/>
    </row>
    <row r="105" spans="1:16" ht="43.5" customHeight="1" thickBot="1" x14ac:dyDescent="0.3">
      <c r="A105" s="17"/>
      <c r="B105" s="16" t="str">
        <f>B6</f>
        <v>A</v>
      </c>
      <c r="C105" s="129" t="str">
        <f>C6</f>
        <v>2023 THIN BITUMINOUS OVERLAY PROGRAM - CONTRACT 1
VARIOUS LOCATIONS</v>
      </c>
      <c r="D105" s="130"/>
      <c r="E105" s="130"/>
      <c r="F105" s="18"/>
      <c r="G105" s="17" t="s">
        <v>1</v>
      </c>
      <c r="H105" s="17">
        <f>SUM(H8:H104)</f>
        <v>0</v>
      </c>
      <c r="I105" s="104"/>
      <c r="J105" s="105"/>
      <c r="K105" s="106"/>
      <c r="L105" s="107"/>
      <c r="M105" s="107"/>
      <c r="N105" s="107"/>
      <c r="O105" s="103"/>
      <c r="P105" s="103"/>
    </row>
    <row r="106" spans="1:16" s="26" customFormat="1" ht="43.5" customHeight="1" thickTop="1" x14ac:dyDescent="0.25">
      <c r="A106" s="40"/>
      <c r="B106" s="42" t="s">
        <v>9</v>
      </c>
      <c r="C106" s="127" t="s">
        <v>8</v>
      </c>
      <c r="D106" s="128"/>
      <c r="E106" s="128"/>
      <c r="F106" s="41"/>
      <c r="G106" s="40"/>
      <c r="H106" s="39"/>
      <c r="I106" s="104"/>
      <c r="J106" s="105"/>
      <c r="K106" s="106"/>
      <c r="L106" s="107"/>
      <c r="M106" s="107"/>
      <c r="N106" s="107"/>
      <c r="O106" s="103"/>
      <c r="P106" s="103"/>
    </row>
    <row r="107" spans="1:16" ht="43.5" customHeight="1" x14ac:dyDescent="0.25">
      <c r="A107" s="38" t="s">
        <v>7</v>
      </c>
      <c r="B107" s="37" t="s">
        <v>6</v>
      </c>
      <c r="C107" s="36" t="s">
        <v>5</v>
      </c>
      <c r="D107" s="35" t="s">
        <v>4</v>
      </c>
      <c r="E107" s="34" t="s">
        <v>3</v>
      </c>
      <c r="F107" s="33">
        <v>1</v>
      </c>
      <c r="G107" s="32"/>
      <c r="H107" s="31">
        <f>ROUND(G107*F107,2)</f>
        <v>0</v>
      </c>
      <c r="I107" s="104"/>
      <c r="J107" s="105"/>
      <c r="K107" s="106"/>
      <c r="L107" s="107"/>
      <c r="M107" s="107"/>
      <c r="N107" s="107"/>
      <c r="O107" s="103"/>
      <c r="P107" s="103"/>
    </row>
    <row r="108" spans="1:16" s="26" customFormat="1" ht="43.5" customHeight="1" thickBot="1" x14ac:dyDescent="0.3">
      <c r="A108" s="30"/>
      <c r="B108" s="29" t="str">
        <f>B106</f>
        <v>B</v>
      </c>
      <c r="C108" s="131" t="str">
        <f>C106</f>
        <v>MOBILIZATION /DEMOLIBIZATION</v>
      </c>
      <c r="D108" s="132"/>
      <c r="E108" s="132"/>
      <c r="F108" s="28"/>
      <c r="G108" s="27" t="s">
        <v>1</v>
      </c>
      <c r="H108" s="27">
        <f>H107</f>
        <v>0</v>
      </c>
      <c r="I108" s="104"/>
      <c r="J108" s="105"/>
      <c r="K108" s="106"/>
      <c r="L108" s="107"/>
      <c r="M108" s="107"/>
      <c r="N108" s="107"/>
      <c r="O108" s="103"/>
      <c r="P108" s="103"/>
    </row>
    <row r="109" spans="1:16" ht="43.5" customHeight="1" thickTop="1" x14ac:dyDescent="0.25">
      <c r="A109" s="25"/>
      <c r="B109" s="24"/>
      <c r="C109" s="23" t="s">
        <v>2</v>
      </c>
      <c r="D109" s="22"/>
      <c r="E109" s="21"/>
      <c r="F109" s="21"/>
      <c r="G109" s="20"/>
      <c r="H109" s="19"/>
      <c r="I109" s="104"/>
      <c r="J109" s="105"/>
      <c r="K109" s="106"/>
      <c r="L109" s="107"/>
      <c r="M109" s="107"/>
      <c r="N109" s="107"/>
      <c r="O109" s="103"/>
      <c r="P109" s="103"/>
    </row>
    <row r="110" spans="1:16" ht="43.5" customHeight="1" thickBot="1" x14ac:dyDescent="0.3">
      <c r="A110" s="17"/>
      <c r="B110" s="16" t="str">
        <f>B6</f>
        <v>A</v>
      </c>
      <c r="C110" s="133" t="str">
        <f>C6</f>
        <v>2023 THIN BITUMINOUS OVERLAY PROGRAM - CONTRACT 1
VARIOUS LOCATIONS</v>
      </c>
      <c r="D110" s="130"/>
      <c r="E110" s="130"/>
      <c r="F110" s="18"/>
      <c r="G110" s="17" t="s">
        <v>1</v>
      </c>
      <c r="H110" s="17">
        <f>H105</f>
        <v>0</v>
      </c>
      <c r="I110" s="104"/>
      <c r="J110" s="105"/>
      <c r="K110" s="106"/>
      <c r="L110" s="107"/>
      <c r="M110" s="107"/>
      <c r="N110" s="107"/>
      <c r="O110" s="103"/>
      <c r="P110" s="103"/>
    </row>
    <row r="111" spans="1:16" ht="43.5" customHeight="1" thickTop="1" thickBot="1" x14ac:dyDescent="0.3">
      <c r="A111" s="13"/>
      <c r="B111" s="16" t="str">
        <f>B106</f>
        <v>B</v>
      </c>
      <c r="C111" s="134" t="str">
        <f>C106</f>
        <v>MOBILIZATION /DEMOLIBIZATION</v>
      </c>
      <c r="D111" s="135"/>
      <c r="E111" s="135"/>
      <c r="F111" s="15"/>
      <c r="G111" s="14" t="s">
        <v>1</v>
      </c>
      <c r="H111" s="13">
        <f>H108</f>
        <v>0</v>
      </c>
      <c r="I111" s="104"/>
      <c r="J111" s="105"/>
      <c r="K111" s="106"/>
      <c r="L111" s="107"/>
      <c r="M111" s="107"/>
      <c r="N111" s="107"/>
      <c r="O111" s="103"/>
      <c r="P111" s="103"/>
    </row>
    <row r="112" spans="1:16" ht="43.5" customHeight="1" thickTop="1" x14ac:dyDescent="0.25">
      <c r="A112" s="12"/>
      <c r="B112" s="123" t="s">
        <v>0</v>
      </c>
      <c r="C112" s="124"/>
      <c r="D112" s="124"/>
      <c r="E112" s="124"/>
      <c r="G112" s="125">
        <f>SUM(H110:H111)</f>
        <v>0</v>
      </c>
      <c r="H112" s="126"/>
      <c r="I112" s="104"/>
      <c r="J112" s="105"/>
      <c r="K112" s="106"/>
      <c r="L112" s="107"/>
      <c r="M112" s="107"/>
      <c r="N112" s="107"/>
      <c r="O112" s="103"/>
      <c r="P112" s="103"/>
    </row>
    <row r="113" spans="1:16" ht="43.5" customHeight="1" x14ac:dyDescent="0.25">
      <c r="A113" s="11"/>
      <c r="B113" s="10"/>
      <c r="C113" s="8"/>
      <c r="D113" s="9"/>
      <c r="E113" s="8"/>
      <c r="F113" s="8"/>
      <c r="G113" s="7"/>
      <c r="H113" s="6"/>
      <c r="I113" s="104"/>
      <c r="J113" s="105"/>
      <c r="K113" s="106"/>
      <c r="L113" s="107"/>
      <c r="M113" s="107"/>
      <c r="N113" s="107"/>
      <c r="O113" s="103"/>
      <c r="P113" s="103"/>
    </row>
    <row r="114" spans="1:16" ht="43.5" customHeight="1" x14ac:dyDescent="0.25">
      <c r="I114" s="103"/>
      <c r="J114" s="103"/>
      <c r="K114" s="103"/>
      <c r="L114" s="103"/>
      <c r="M114" s="103"/>
      <c r="N114" s="103"/>
      <c r="O114" s="103"/>
      <c r="P114" s="103"/>
    </row>
    <row r="115" spans="1:16" ht="43.5" customHeight="1" x14ac:dyDescent="0.25">
      <c r="H115" s="5"/>
      <c r="I115" s="103"/>
      <c r="J115" s="103"/>
      <c r="K115" s="103"/>
      <c r="L115" s="103"/>
      <c r="M115" s="103"/>
      <c r="N115" s="103"/>
      <c r="O115" s="103"/>
      <c r="P115" s="103"/>
    </row>
  </sheetData>
  <sheetProtection algorithmName="SHA-512" hashValue="L62WqQL9mqMvYT4CbZC6MPgHfG0Z3BGiBDwIX7JSKEjgP+X+EiAY9OXWfTDu8EB7DgODF/6r4QV/DmEERxCOZg==" saltValue="+TeKHbhnTQCJmuw309oadg==" spinCount="100000" sheet="1" selectLockedCells="1"/>
  <mergeCells count="8">
    <mergeCell ref="B112:E112"/>
    <mergeCell ref="G112:H112"/>
    <mergeCell ref="C6:E6"/>
    <mergeCell ref="C105:E105"/>
    <mergeCell ref="C106:E106"/>
    <mergeCell ref="C108:E108"/>
    <mergeCell ref="C110:E110"/>
    <mergeCell ref="C111:E111"/>
  </mergeCells>
  <conditionalFormatting sqref="D107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G107">
    <cfRule type="expression" dxfId="143" priority="144">
      <formula>G107&gt;G112*0.05</formula>
    </cfRule>
  </conditionalFormatting>
  <conditionalFormatting sqref="D38 D42:D44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8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9:D10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15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16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27:D34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40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41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45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46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47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8:D50 D68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51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52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3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4:D59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60:D62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65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80"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81:D86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87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90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91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92:D95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96:D97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98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102:D104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67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88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99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0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1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1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8:D25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35:D36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6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9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4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78:D7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4 D7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9 D73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75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70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71:D7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07" xr:uid="{2FEE34DD-4F4D-4F0E-93EF-9B82C168A0FD}">
      <formula1>IF(AND(G107&gt;=0.01,G107&lt;=G112*0.05),ROUND(G107,2),0.01)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 G12:G13 G15:G16 G18:G25 G27:G36 G38 G40 G43:G46 G49:G54 G57 G59 G61:G62 G64:G65 G67 G81:G88 G90 G92:G100 G103:G104 G78:G79 G72 G74 G76 G69" xr:uid="{CDCA49E8-7F7D-4082-A9B8-29CD34C50C3C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0" fitToHeight="0" orientation="portrait" r:id="rId1"/>
  <headerFooter alignWithMargins="0">
    <oddHeader>&amp;L&amp;10The City of Winnipeg
Tender No. 438-2023 Addendum 1
&amp;R&amp;10Bid Submission
&amp;P of &amp;N</oddHeader>
    <oddFooter xml:space="preserve">&amp;R                    </oddFooter>
  </headerFooter>
  <rowBreaks count="5" manualBreakCount="5">
    <brk id="25" min="1" max="7" man="1"/>
    <brk id="45" min="1" max="7" man="1"/>
    <brk id="65" min="1" max="7" man="1"/>
    <brk id="86" min="1" max="7" man="1"/>
    <brk id="10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Tran</dc:creator>
  <dc:description>Checked by C. Humbert
June 8, 2023
File Size: 36.3 KB</dc:description>
  <cp:lastModifiedBy>Bird, Suzanne</cp:lastModifiedBy>
  <cp:lastPrinted>2023-06-08T19:19:10Z</cp:lastPrinted>
  <dcterms:created xsi:type="dcterms:W3CDTF">2023-05-24T12:59:09Z</dcterms:created>
  <dcterms:modified xsi:type="dcterms:W3CDTF">2023-06-09T18:15:26Z</dcterms:modified>
</cp:coreProperties>
</file>