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A-G\City of Winnipeg - Water &amp; Waste Department - 0012\734-23001202.00 - 2023 Water Main Renewals-C9\Communications\Bid Opp\"/>
    </mc:Choice>
  </mc:AlternateContent>
  <xr:revisionPtr revIDLastSave="0" documentId="13_ncr:1_{1293E928-B9C3-42CF-8986-89AA9FAEB3C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7" state="hidden" r:id="rId1"/>
    <sheet name="Form B - 399-2023" sheetId="14" r:id="rId2"/>
  </sheets>
  <externalReferences>
    <externalReference r:id="rId3"/>
    <externalReference r:id="rId4"/>
    <externalReference r:id="rId5"/>
  </externalReferences>
  <definedNames>
    <definedName name="_11TENDER_SUBMISSI" localSheetId="1">'Form B - 399-2023'!#REF!</definedName>
    <definedName name="_12TENDER_SUBMISSI" localSheetId="1">'[1]FORM B - PRICES'!#REF!</definedName>
    <definedName name="_12TENDER_SUBMISSI">'[2]FORM B; PRICES'!#REF!</definedName>
    <definedName name="_3PAGE_1_OF_13" localSheetId="1">'Form B - 399-2023'!#REF!</definedName>
    <definedName name="_4PAGE_1_OF_13" localSheetId="1">'[1]FORM B - PRICES'!#REF!</definedName>
    <definedName name="_4PAGE_1_OF_13">'[2]FORM B; PRICES'!#REF!</definedName>
    <definedName name="_7TENDER_NO._181" localSheetId="1">'Form B - 399-2023'!#REF!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 - 399-2023'!$B$4:$H$5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 - 399-2023'!#REF!</definedName>
    <definedName name="HEADER">'[2]FORM B; PRICES'!#REF!</definedName>
    <definedName name="numbers">[3]Numbering!$A$1:$E$27</definedName>
    <definedName name="_xlnm.Print_Area" localSheetId="1">'Form B - 399-2023'!$A$1:$H$230</definedName>
    <definedName name="Print_Area_1">#REF!</definedName>
    <definedName name="Print_Area_2">#REF!</definedName>
    <definedName name="_xlnm.Print_Titles" localSheetId="1">'Form B - 399-2023'!$1:$5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 - 399-2023'!#REF!</definedName>
    <definedName name="TEMP">'[2]FORM B; PRICES'!#REF!</definedName>
    <definedName name="TESTHEAD" localSheetId="1">'Form B - 399-2023'!#REF!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'Form B - 399-2023'!$B$1:$IV$224</definedName>
    <definedName name="XEverything">#REF!</definedName>
    <definedName name="XITEMS" localSheetId="1">'Form B - 399-2023'!$B$6:$IV$224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1" i="14" l="1"/>
  <c r="H107" i="14" l="1"/>
  <c r="H59" i="14"/>
  <c r="H151" i="14"/>
  <c r="H104" i="14"/>
  <c r="H60" i="14"/>
  <c r="H222" i="14" l="1"/>
  <c r="H110" i="14"/>
  <c r="H109" i="14"/>
  <c r="H106" i="14"/>
  <c r="H223" i="14"/>
  <c r="H221" i="14"/>
  <c r="H220" i="14"/>
  <c r="H219" i="14"/>
  <c r="H216" i="14"/>
  <c r="H215" i="14"/>
  <c r="H213" i="14"/>
  <c r="H211" i="14"/>
  <c r="H209" i="14"/>
  <c r="H207" i="14"/>
  <c r="H206" i="14"/>
  <c r="H204" i="14"/>
  <c r="H201" i="14"/>
  <c r="H200" i="14"/>
  <c r="H198" i="14"/>
  <c r="H196" i="14"/>
  <c r="H194" i="14"/>
  <c r="H192" i="14"/>
  <c r="H191" i="14"/>
  <c r="H189" i="14"/>
  <c r="H188" i="14"/>
  <c r="H187" i="14"/>
  <c r="H186" i="14"/>
  <c r="H184" i="14"/>
  <c r="H183" i="14"/>
  <c r="H182" i="14"/>
  <c r="H181" i="14"/>
  <c r="H179" i="14"/>
  <c r="H178" i="14"/>
  <c r="H177" i="14"/>
  <c r="H176" i="14"/>
  <c r="H174" i="14"/>
  <c r="H173" i="14"/>
  <c r="H171" i="14"/>
  <c r="H170" i="14"/>
  <c r="H168" i="14"/>
  <c r="H167" i="14"/>
  <c r="H165" i="14"/>
  <c r="H164" i="14"/>
  <c r="H158" i="14"/>
  <c r="H157" i="14"/>
  <c r="H224" i="14" l="1"/>
  <c r="H153" i="14"/>
  <c r="H62" i="14"/>
  <c r="H64" i="14"/>
  <c r="H65" i="14"/>
  <c r="H67" i="14"/>
  <c r="H68" i="14"/>
  <c r="H69" i="14"/>
  <c r="H71" i="14"/>
  <c r="H72" i="14"/>
  <c r="H150" i="14"/>
  <c r="H122" i="14" l="1"/>
  <c r="H16" i="14" l="1"/>
  <c r="H154" i="14" l="1"/>
  <c r="H142" i="14" l="1"/>
  <c r="H133" i="14"/>
  <c r="H118" i="14"/>
  <c r="H117" i="14"/>
  <c r="H120" i="14"/>
  <c r="H124" i="14"/>
  <c r="H127" i="14"/>
  <c r="H128" i="14"/>
  <c r="H130" i="14"/>
  <c r="H132" i="14"/>
  <c r="H134" i="14"/>
  <c r="H136" i="14"/>
  <c r="H139" i="14"/>
  <c r="H140" i="14"/>
  <c r="H144" i="14"/>
  <c r="H146" i="14"/>
  <c r="H147" i="14"/>
  <c r="H115" i="14"/>
  <c r="H103" i="14"/>
  <c r="H98" i="14"/>
  <c r="H99" i="14"/>
  <c r="H101" i="14"/>
  <c r="H93" i="14"/>
  <c r="H91" i="14"/>
  <c r="H88" i="14"/>
  <c r="H95" i="14"/>
  <c r="H90" i="14"/>
  <c r="H84" i="14"/>
  <c r="H85" i="14"/>
  <c r="H80" i="14"/>
  <c r="H77" i="14"/>
  <c r="H82" i="14"/>
  <c r="H58" i="14"/>
  <c r="H52" i="14"/>
  <c r="H53" i="14"/>
  <c r="H54" i="14"/>
  <c r="H44" i="14"/>
  <c r="H45" i="14"/>
  <c r="H43" i="14"/>
  <c r="H38" i="14"/>
  <c r="H34" i="14"/>
  <c r="H155" i="14" l="1"/>
  <c r="H22" i="14"/>
  <c r="H9" i="14" l="1"/>
  <c r="H11" i="14"/>
  <c r="H13" i="14"/>
  <c r="H18" i="14"/>
  <c r="H20" i="14"/>
  <c r="H21" i="14"/>
  <c r="H25" i="14"/>
  <c r="H26" i="14"/>
  <c r="H27" i="14"/>
  <c r="H29" i="14"/>
  <c r="H30" i="14"/>
  <c r="H31" i="14"/>
  <c r="H32" i="14"/>
  <c r="H33" i="14"/>
  <c r="H35" i="14"/>
  <c r="H36" i="14"/>
  <c r="H40" i="14"/>
  <c r="H41" i="14"/>
  <c r="H48" i="14"/>
  <c r="H49" i="14"/>
  <c r="H50" i="14"/>
  <c r="H56" i="14"/>
  <c r="H57" i="14"/>
  <c r="H79" i="14"/>
  <c r="H111" i="14" s="1"/>
  <c r="H73" i="14" l="1"/>
  <c r="G225" i="14" s="1"/>
</calcChain>
</file>

<file path=xl/sharedStrings.xml><?xml version="1.0" encoding="utf-8"?>
<sst xmlns="http://schemas.openxmlformats.org/spreadsheetml/2006/main" count="697" uniqueCount="198">
  <si>
    <t>UNIT PRICES</t>
  </si>
  <si>
    <t>each</t>
  </si>
  <si>
    <t>Name of Bidder</t>
  </si>
  <si>
    <t>FORM B: PRICES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</si>
  <si>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</si>
  <si>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</si>
  <si>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</si>
  <si>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</si>
  <si>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</si>
  <si>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</si>
  <si>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</si>
  <si>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</si>
  <si>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</si>
  <si>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m²</t>
  </si>
  <si>
    <t/>
  </si>
  <si>
    <r>
      <rPr>
        <b/>
        <i/>
        <u/>
        <sz val="12"/>
        <color theme="1"/>
        <rFont val="Arial"/>
        <family val="2"/>
      </rPr>
      <t>PORTAGE AVENUE</t>
    </r>
    <r>
      <rPr>
        <b/>
        <i/>
        <sz val="12"/>
        <color theme="1"/>
        <rFont val="Arial"/>
        <family val="2"/>
      </rPr>
      <t xml:space="preserve"> - BERRY STREET TO KINTYRE STREET</t>
    </r>
  </si>
  <si>
    <t>CW 2110</t>
  </si>
  <si>
    <t>a)</t>
  </si>
  <si>
    <t>150mm</t>
  </si>
  <si>
    <t>i)</t>
  </si>
  <si>
    <t>trenchless installation, Class B sand bedding, Class 3 backfill</t>
  </si>
  <si>
    <t>m</t>
  </si>
  <si>
    <t>b)</t>
  </si>
  <si>
    <t>200mm</t>
  </si>
  <si>
    <t>ii)</t>
  </si>
  <si>
    <t>c)</t>
  </si>
  <si>
    <t>250mm</t>
  </si>
  <si>
    <t>A.</t>
  </si>
  <si>
    <t>2</t>
  </si>
  <si>
    <t>Hydrant Assembly</t>
  </si>
  <si>
    <t>SD-006</t>
  </si>
  <si>
    <t>3</t>
  </si>
  <si>
    <t>4</t>
  </si>
  <si>
    <t>Fittings</t>
  </si>
  <si>
    <t>Tees</t>
  </si>
  <si>
    <t>Bends (SD-004)</t>
  </si>
  <si>
    <t>iii)</t>
  </si>
  <si>
    <t>iv)</t>
  </si>
  <si>
    <t>v)</t>
  </si>
  <si>
    <t>vi)</t>
  </si>
  <si>
    <t>vii)</t>
  </si>
  <si>
    <t>viii)</t>
  </si>
  <si>
    <t>Reducers</t>
  </si>
  <si>
    <t>Bends (SD-005)</t>
  </si>
  <si>
    <t>d)</t>
  </si>
  <si>
    <r>
      <t xml:space="preserve">   150mm - 11</t>
    </r>
    <r>
      <rPr>
        <sz val="12"/>
        <color theme="1"/>
        <rFont val="Calibri"/>
        <family val="2"/>
      </rPr>
      <t>¼°</t>
    </r>
  </si>
  <si>
    <r>
      <t xml:space="preserve">   150mm - 22</t>
    </r>
    <r>
      <rPr>
        <sz val="12"/>
        <color theme="1"/>
        <rFont val="Calibri"/>
        <family val="2"/>
      </rPr>
      <t>½°</t>
    </r>
  </si>
  <si>
    <r>
      <t xml:space="preserve">   200mm - 22</t>
    </r>
    <r>
      <rPr>
        <sz val="12"/>
        <color theme="1"/>
        <rFont val="Calibri"/>
        <family val="2"/>
      </rPr>
      <t>½˚</t>
    </r>
  </si>
  <si>
    <r>
      <t xml:space="preserve">   200mm - 45</t>
    </r>
    <r>
      <rPr>
        <sz val="12"/>
        <color theme="1"/>
        <rFont val="Calibri"/>
        <family val="2"/>
      </rPr>
      <t>˚</t>
    </r>
  </si>
  <si>
    <t xml:space="preserve">   250mm - 11¼°</t>
  </si>
  <si>
    <t xml:space="preserve">   250mm - 22½˚</t>
  </si>
  <si>
    <t xml:space="preserve">   250mm - 45˚</t>
  </si>
  <si>
    <t xml:space="preserve">   250mmx250mmX150mm</t>
  </si>
  <si>
    <t xml:space="preserve">   250mmx250mmX200mm</t>
  </si>
  <si>
    <t xml:space="preserve">   250mmx250mmX250mm</t>
  </si>
  <si>
    <t xml:space="preserve">   250mm</t>
  </si>
  <si>
    <t>200mm - 150mm</t>
  </si>
  <si>
    <t>250mm - 200mm</t>
  </si>
  <si>
    <t>In-line connection - no plug existing</t>
  </si>
  <si>
    <t>Corporation Stops</t>
  </si>
  <si>
    <t>19mm</t>
  </si>
  <si>
    <t>25mm</t>
  </si>
  <si>
    <t>50mm</t>
  </si>
  <si>
    <t>10.9 Kilogram Sacrificial Zinc Anodes</t>
  </si>
  <si>
    <t>On water services</t>
  </si>
  <si>
    <t>On water mains</t>
  </si>
  <si>
    <t>Abandonment of existing valve pits</t>
  </si>
  <si>
    <t>5</t>
  </si>
  <si>
    <t>B.</t>
  </si>
  <si>
    <t>trenchless installation, Class B sand bedding, Class 5 backfill</t>
  </si>
  <si>
    <r>
      <t xml:space="preserve">   200mm - 45</t>
    </r>
    <r>
      <rPr>
        <sz val="12"/>
        <color theme="1"/>
        <rFont val="Calibri"/>
        <family val="2"/>
      </rPr>
      <t>°</t>
    </r>
  </si>
  <si>
    <t xml:space="preserve">   200mmx200mmX150mm</t>
  </si>
  <si>
    <r>
      <t xml:space="preserve">   200mm - 22</t>
    </r>
    <r>
      <rPr>
        <sz val="12"/>
        <color theme="1"/>
        <rFont val="Calibri"/>
        <family val="2"/>
      </rPr>
      <t>½°</t>
    </r>
  </si>
  <si>
    <t>Water Services</t>
  </si>
  <si>
    <t>C.</t>
  </si>
  <si>
    <r>
      <t>MOLSON STREET</t>
    </r>
    <r>
      <rPr>
        <b/>
        <i/>
        <sz val="12"/>
        <color theme="1"/>
        <rFont val="Arial"/>
        <family val="2"/>
      </rPr>
      <t xml:space="preserve"> -  40m SOUTH OF ALUTHRA PLACE TO TU-PELO AVENUE</t>
    </r>
  </si>
  <si>
    <t xml:space="preserve">   200mmx200mmX200mm</t>
  </si>
  <si>
    <t xml:space="preserve">   300mmx300mmX300mm</t>
  </si>
  <si>
    <t xml:space="preserve">   200mm - 45˚</t>
  </si>
  <si>
    <t>300mm - 250mm</t>
  </si>
  <si>
    <t>Perpendicular connection</t>
  </si>
  <si>
    <t xml:space="preserve">300mm </t>
  </si>
  <si>
    <t>150mm Reinforced Concrete Pavement</t>
  </si>
  <si>
    <t>200mm Reinforced Concrete Pavement</t>
  </si>
  <si>
    <t>Concrete Curb Installation</t>
  </si>
  <si>
    <t>Modified Barrier Curb (SD-203B)</t>
  </si>
  <si>
    <t>Detectable Warning Surface Tiles</t>
  </si>
  <si>
    <t>610mm x 1210mm tile</t>
  </si>
  <si>
    <t>Construction of Asphaltic Patches (Type 1A)</t>
  </si>
  <si>
    <t>m³</t>
  </si>
  <si>
    <t>CW 3230</t>
  </si>
  <si>
    <t>CW 3240</t>
  </si>
  <si>
    <t>CW 3326</t>
  </si>
  <si>
    <t>CW 3410</t>
  </si>
  <si>
    <t>CW 3235</t>
  </si>
  <si>
    <t>Water Main Renewal</t>
  </si>
  <si>
    <t>Water Main Valve</t>
  </si>
  <si>
    <t>Connecting to Existing Water Mains and Large Diameter Water Services</t>
  </si>
  <si>
    <t>Connecting Existing Copper  Water Services to New Water Mains</t>
  </si>
  <si>
    <t>Water Main Renewal in a casing pipe</t>
  </si>
  <si>
    <t>On Water Services</t>
  </si>
  <si>
    <t>On Water Mains</t>
  </si>
  <si>
    <r>
      <t xml:space="preserve">   150mm - 45</t>
    </r>
    <r>
      <rPr>
        <sz val="12"/>
        <color theme="1"/>
        <rFont val="Calibri"/>
        <family val="2"/>
      </rPr>
      <t>°</t>
    </r>
  </si>
  <si>
    <t>D.</t>
  </si>
  <si>
    <r>
      <t>MADISON STREET</t>
    </r>
    <r>
      <rPr>
        <b/>
        <i/>
        <sz val="12"/>
        <color theme="1"/>
        <rFont val="Arial"/>
        <family val="2"/>
      </rPr>
      <t xml:space="preserve"> - PORTAGE AVENUE TO MADISON SQUARE</t>
    </r>
  </si>
  <si>
    <t>PART A - SUBTOTAL:</t>
  </si>
  <si>
    <t>PART B - SUBTOTAL:</t>
  </si>
  <si>
    <t>PART C - SUBTOTAL:</t>
  </si>
  <si>
    <t>New Hydrant Asssembly on Existing Water Main</t>
  </si>
  <si>
    <t>PROVISIONAL ITEMS</t>
  </si>
  <si>
    <t>Granular Backfill Material</t>
  </si>
  <si>
    <t>Water Service Replacement</t>
  </si>
  <si>
    <t>Trenchless installation, Class B sand bedding, Class 3 backfill</t>
  </si>
  <si>
    <t>Curb Stops</t>
  </si>
  <si>
    <t>6</t>
  </si>
  <si>
    <t>Curb Stop Boxes</t>
  </si>
  <si>
    <t>7</t>
  </si>
  <si>
    <t>Board Insulation</t>
  </si>
  <si>
    <t>75mm thick</t>
  </si>
  <si>
    <t>Watermain and Water Service Insulation</t>
  </si>
  <si>
    <t>In a trench (SD - 018)</t>
  </si>
  <si>
    <t>Miscellanous Concrete Slab Renewal</t>
  </si>
  <si>
    <t>Sidewalk (SD-228A)</t>
  </si>
  <si>
    <t>Ramp Curb</t>
  </si>
  <si>
    <t>1</t>
  </si>
  <si>
    <t>CW 2130</t>
  </si>
  <si>
    <t>Cement Stabilized Fill</t>
  </si>
  <si>
    <t>Trenchless installation, Class B sand bedding, Class 5 backfill</t>
  </si>
  <si>
    <t>38mm</t>
  </si>
  <si>
    <t>50mm thick</t>
  </si>
  <si>
    <t>8</t>
  </si>
  <si>
    <t>Maintaining Curb Stop Excavations</t>
  </si>
  <si>
    <t>day</t>
  </si>
  <si>
    <t>9</t>
  </si>
  <si>
    <t>Regrading of Existing Sewer Service – Up to 1.5 meters Long</t>
  </si>
  <si>
    <t>10</t>
  </si>
  <si>
    <t>Regrading of Existing Sewer Service – Longer Than 1.5 meters</t>
  </si>
  <si>
    <t>11</t>
  </si>
  <si>
    <t>Remove and Replace Existing Catch Basin</t>
  </si>
  <si>
    <t xml:space="preserve">SD-025 </t>
  </si>
  <si>
    <t>12</t>
  </si>
  <si>
    <t>Remove and Replace Existing Catch Pit</t>
  </si>
  <si>
    <t xml:space="preserve">SD-023 </t>
  </si>
  <si>
    <t>Abandoning Existing Catch Basins</t>
  </si>
  <si>
    <t>13</t>
  </si>
  <si>
    <t>Catch Basin Lead</t>
  </si>
  <si>
    <t>250mm PVC SDR-35</t>
  </si>
  <si>
    <t>14</t>
  </si>
  <si>
    <t>Partial Slab Patches</t>
  </si>
  <si>
    <t>150mm reinforced concrete pavement</t>
  </si>
  <si>
    <t>16</t>
  </si>
  <si>
    <t>Miscellaneous Concrete Slab Renewals</t>
  </si>
  <si>
    <t xml:space="preserve">CW 3235 </t>
  </si>
  <si>
    <t>Sidewalk</t>
  </si>
  <si>
    <t>17</t>
  </si>
  <si>
    <t>18</t>
  </si>
  <si>
    <t>Concrete Curb Renewal</t>
  </si>
  <si>
    <t xml:space="preserve">CW 3240 </t>
  </si>
  <si>
    <t>Barrier Curb</t>
  </si>
  <si>
    <t>19</t>
  </si>
  <si>
    <t>Construction of Asphaltic Concrete Overlay</t>
  </si>
  <si>
    <t>Main Line Paving (Type 1A)</t>
  </si>
  <si>
    <t>tonne</t>
  </si>
  <si>
    <t>20</t>
  </si>
  <si>
    <t xml:space="preserve">CW 3410 </t>
  </si>
  <si>
    <t>21</t>
  </si>
  <si>
    <t>Planing</t>
  </si>
  <si>
    <t>CW 3450</t>
  </si>
  <si>
    <t>Planing 0- 50 mm depth</t>
  </si>
  <si>
    <t>Asphaltic Concrete</t>
  </si>
  <si>
    <t>22</t>
  </si>
  <si>
    <t>Adjustment of Paving Stones and Precast Sidewalk Blocks</t>
  </si>
  <si>
    <t>23</t>
  </si>
  <si>
    <t>Regrading Existing Paving Stone Installations</t>
  </si>
  <si>
    <t>CW 3330</t>
  </si>
  <si>
    <t>24</t>
  </si>
  <si>
    <t>Topsoil and Sodding</t>
  </si>
  <si>
    <t>CW 3510</t>
  </si>
  <si>
    <t>Tree Pruning</t>
  </si>
  <si>
    <t>hr</t>
  </si>
  <si>
    <r>
      <t>m</t>
    </r>
    <r>
      <rPr>
        <vertAlign val="superscript"/>
        <sz val="12"/>
        <rFont val="Arial"/>
        <family val="2"/>
      </rPr>
      <t>2</t>
    </r>
  </si>
  <si>
    <t>E4</t>
  </si>
  <si>
    <t>PART D - SUBTOTAL:</t>
  </si>
  <si>
    <t xml:space="preserve">TOTAL BID PRICE (GST extra)                                                                            in figures                                             </t>
  </si>
  <si>
    <t>200mm reinforced concrete pavement</t>
  </si>
  <si>
    <t>Water Services Replacement</t>
  </si>
  <si>
    <t>Continuity Bonding</t>
  </si>
  <si>
    <t>Connecting Existing Copper Water Services to New Water Mains</t>
  </si>
  <si>
    <t>Partial Slab Replacement</t>
  </si>
  <si>
    <t>Abandonment of existing Catch Basin</t>
  </si>
  <si>
    <t>15</t>
  </si>
  <si>
    <t xml:space="preserve">Barrier Curb (SD-204) </t>
  </si>
  <si>
    <t xml:space="preserve">Barrier Curb - (SD-204) </t>
  </si>
  <si>
    <t>Construction of Asphaltic Concrete Overlay (Type 1A)</t>
  </si>
  <si>
    <t>(SEE B10)</t>
  </si>
  <si>
    <t>25</t>
  </si>
  <si>
    <t>In a trench installation, Class B sand bedding, Class 1 backfill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</si>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</sst>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&quot;$&quot;* #,##0.00_-;\-&quot;$&quot;* #,##0.00_-;_-&quot;$&quot;* &quot;-&quot;??_-;_-@_-"/>
    <numFmt numFmtId="164" formatCode="&quot;$&quot;#,##0.00_);\(&quot;$&quot;#,##0.00\)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&quot;Subtotal: &quot;#\ ###\ ##0.00;;&quot;Subtotal: Nil&quot;;@"/>
    <numFmt numFmtId="178" formatCode="0.0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b/>
      <i/>
      <sz val="12"/>
      <color theme="1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</font>
    <font>
      <b/>
      <i/>
      <u/>
      <sz val="12"/>
      <color indexed="8"/>
      <name val="Arial"/>
      <family val="2"/>
    </font>
    <font>
      <sz val="11"/>
      <color theme="1"/>
      <name val="Arial"/>
      <family val="2"/>
    </font>
    <font>
      <vertAlign val="superscript"/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3">
    <xf numFmtId="0" fontId="0" fillId="0" borderId="0"/>
    <xf numFmtId="0" fontId="24" fillId="24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27" fillId="0" borderId="0" applyFill="0">
      <alignment horizontal="right" vertical="top"/>
    </xf>
    <xf numFmtId="0" fontId="27" fillId="0" borderId="0" applyFill="0">
      <alignment horizontal="right" vertical="top"/>
    </xf>
    <xf numFmtId="0" fontId="28" fillId="0" borderId="10" applyFill="0">
      <alignment horizontal="right" vertical="top"/>
    </xf>
    <xf numFmtId="0" fontId="28" fillId="0" borderId="10" applyFill="0">
      <alignment horizontal="right" vertical="top"/>
    </xf>
    <xf numFmtId="0" fontId="28" fillId="0" borderId="10" applyFill="0">
      <alignment horizontal="right" vertical="top"/>
    </xf>
    <xf numFmtId="167" fontId="28" fillId="0" borderId="11" applyFill="0">
      <alignment horizontal="right" vertical="top"/>
    </xf>
    <xf numFmtId="167" fontId="28" fillId="0" borderId="11" applyFill="0">
      <alignment horizontal="right" vertical="top"/>
    </xf>
    <xf numFmtId="0" fontId="28" fillId="0" borderId="10" applyFill="0">
      <alignment horizontal="center" vertical="top" wrapText="1"/>
    </xf>
    <xf numFmtId="0" fontId="28" fillId="0" borderId="10" applyFill="0">
      <alignment horizontal="center" vertical="top" wrapText="1"/>
    </xf>
    <xf numFmtId="0" fontId="28" fillId="0" borderId="10" applyFill="0">
      <alignment horizontal="center" vertical="top" wrapText="1"/>
    </xf>
    <xf numFmtId="0" fontId="29" fillId="0" borderId="12" applyFill="0">
      <alignment horizontal="center" vertical="center" wrapText="1"/>
    </xf>
    <xf numFmtId="0" fontId="29" fillId="0" borderId="12" applyFill="0">
      <alignment horizontal="center" vertical="center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30" fillId="0" borderId="10" applyFill="0">
      <alignment horizontal="left" vertical="top" wrapText="1"/>
    </xf>
    <xf numFmtId="0" fontId="30" fillId="0" borderId="10" applyFill="0">
      <alignment horizontal="left" vertical="top" wrapText="1"/>
    </xf>
    <xf numFmtId="0" fontId="30" fillId="0" borderId="10" applyFill="0">
      <alignment horizontal="left" vertical="top" wrapText="1"/>
    </xf>
    <xf numFmtId="165" fontId="31" fillId="0" borderId="13" applyFill="0">
      <alignment horizontal="centerContinuous" wrapText="1"/>
    </xf>
    <xf numFmtId="165" fontId="31" fillId="0" borderId="13" applyFill="0">
      <alignment horizontal="centerContinuous" wrapText="1"/>
    </xf>
    <xf numFmtId="165" fontId="28" fillId="0" borderId="10" applyFill="0">
      <alignment horizontal="center" vertical="top" wrapText="1"/>
    </xf>
    <xf numFmtId="165" fontId="28" fillId="0" borderId="10" applyFill="0">
      <alignment horizontal="center" vertical="top" wrapText="1"/>
    </xf>
    <xf numFmtId="165" fontId="28" fillId="0" borderId="10" applyFill="0">
      <alignment horizontal="center" vertical="top" wrapText="1"/>
    </xf>
    <xf numFmtId="0" fontId="28" fillId="0" borderId="10" applyFill="0">
      <alignment horizontal="center" wrapText="1"/>
    </xf>
    <xf numFmtId="0" fontId="28" fillId="0" borderId="10" applyFill="0">
      <alignment horizontal="center" wrapText="1"/>
    </xf>
    <xf numFmtId="0" fontId="28" fillId="0" borderId="10" applyFill="0">
      <alignment horizontal="center" wrapText="1"/>
    </xf>
    <xf numFmtId="172" fontId="28" fillId="0" borderId="10" applyFill="0"/>
    <xf numFmtId="172" fontId="28" fillId="0" borderId="10" applyFill="0"/>
    <xf numFmtId="172" fontId="28" fillId="0" borderId="10" applyFill="0"/>
    <xf numFmtId="168" fontId="28" fillId="0" borderId="10" applyFill="0">
      <alignment horizontal="right"/>
      <protection locked="0"/>
    </xf>
    <xf numFmtId="168" fontId="28" fillId="0" borderId="10" applyFill="0">
      <alignment horizontal="right"/>
      <protection locked="0"/>
    </xf>
    <xf numFmtId="168" fontId="28" fillId="0" borderId="10" applyFill="0">
      <alignment horizontal="right"/>
      <protection locked="0"/>
    </xf>
    <xf numFmtId="166" fontId="28" fillId="0" borderId="10" applyFill="0">
      <alignment horizontal="right"/>
      <protection locked="0"/>
    </xf>
    <xf numFmtId="166" fontId="28" fillId="0" borderId="10" applyFill="0">
      <alignment horizontal="right"/>
      <protection locked="0"/>
    </xf>
    <xf numFmtId="166" fontId="28" fillId="0" borderId="10" applyFill="0">
      <alignment horizontal="right"/>
      <protection locked="0"/>
    </xf>
    <xf numFmtId="166" fontId="28" fillId="0" borderId="10" applyFill="0"/>
    <xf numFmtId="166" fontId="28" fillId="0" borderId="10" applyFill="0"/>
    <xf numFmtId="166" fontId="28" fillId="0" borderId="10" applyFill="0"/>
    <xf numFmtId="166" fontId="28" fillId="0" borderId="12" applyFill="0">
      <alignment horizontal="right"/>
    </xf>
    <xf numFmtId="166" fontId="28" fillId="0" borderId="12" applyFill="0">
      <alignment horizontal="right"/>
    </xf>
    <xf numFmtId="0" fontId="9" fillId="20" borderId="1" applyNumberFormat="0" applyAlignment="0" applyProtection="0"/>
    <xf numFmtId="0" fontId="10" fillId="21" borderId="2" applyNumberFormat="0" applyAlignment="0" applyProtection="0"/>
    <xf numFmtId="0" fontId="32" fillId="0" borderId="10" applyFill="0">
      <alignment horizontal="left" vertical="top"/>
    </xf>
    <xf numFmtId="0" fontId="32" fillId="0" borderId="10" applyFill="0">
      <alignment horizontal="left" vertical="top"/>
    </xf>
    <xf numFmtId="0" fontId="32" fillId="0" borderId="10" applyFill="0">
      <alignment horizontal="left" vertical="top"/>
    </xf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26" fillId="0" borderId="0"/>
    <xf numFmtId="0" fontId="25" fillId="24" borderId="0"/>
    <xf numFmtId="0" fontId="26" fillId="0" borderId="0"/>
    <xf numFmtId="0" fontId="23" fillId="0" borderId="0"/>
    <xf numFmtId="0" fontId="25" fillId="23" borderId="7" applyNumberFormat="0" applyFont="0" applyAlignment="0" applyProtection="0"/>
    <xf numFmtId="174" fontId="29" fillId="0" borderId="12" applyNumberFormat="0" applyFont="0" applyFill="0" applyBorder="0" applyAlignment="0" applyProtection="0">
      <alignment horizontal="center" vertical="top" wrapText="1"/>
    </xf>
    <xf numFmtId="174" fontId="29" fillId="0" borderId="12" applyNumberFormat="0" applyFont="0" applyFill="0" applyBorder="0" applyAlignment="0" applyProtection="0">
      <alignment horizontal="center" vertical="top" wrapText="1"/>
    </xf>
    <xf numFmtId="0" fontId="19" fillId="20" borderId="8" applyNumberFormat="0" applyAlignment="0" applyProtection="0"/>
    <xf numFmtId="0" fontId="33" fillId="0" borderId="0">
      <alignment horizontal="right"/>
    </xf>
    <xf numFmtId="0" fontId="33" fillId="0" borderId="0">
      <alignment horizontal="right"/>
    </xf>
    <xf numFmtId="0" fontId="20" fillId="0" borderId="0" applyNumberFormat="0" applyFill="0" applyBorder="0" applyAlignment="0" applyProtection="0"/>
    <xf numFmtId="0" fontId="28" fillId="0" borderId="0" applyFill="0">
      <alignment horizontal="left"/>
    </xf>
    <xf numFmtId="0" fontId="28" fillId="0" borderId="0" applyFill="0">
      <alignment horizontal="left"/>
    </xf>
    <xf numFmtId="0" fontId="34" fillId="0" borderId="0" applyFill="0">
      <alignment horizontal="centerContinuous" vertical="center"/>
    </xf>
    <xf numFmtId="0" fontId="34" fillId="0" borderId="0" applyFill="0">
      <alignment horizontal="centerContinuous" vertical="center"/>
    </xf>
    <xf numFmtId="171" fontId="35" fillId="0" borderId="0" applyFill="0">
      <alignment horizontal="centerContinuous" vertical="center"/>
    </xf>
    <xf numFmtId="171" fontId="35" fillId="0" borderId="0" applyFill="0">
      <alignment horizontal="centerContinuous" vertical="center"/>
    </xf>
    <xf numFmtId="173" fontId="35" fillId="0" borderId="0" applyFill="0">
      <alignment horizontal="centerContinuous" vertical="center"/>
    </xf>
    <xf numFmtId="173" fontId="35" fillId="0" borderId="0" applyFill="0">
      <alignment horizontal="centerContinuous" vertical="center"/>
    </xf>
    <xf numFmtId="0" fontId="28" fillId="0" borderId="12">
      <alignment horizontal="centerContinuous" wrapText="1"/>
    </xf>
    <xf numFmtId="0" fontId="28" fillId="0" borderId="12">
      <alignment horizontal="centerContinuous" wrapText="1"/>
    </xf>
    <xf numFmtId="169" fontId="36" fillId="0" borderId="0" applyFill="0">
      <alignment horizontal="left"/>
    </xf>
    <xf numFmtId="169" fontId="36" fillId="0" borderId="0" applyFill="0">
      <alignment horizontal="left"/>
    </xf>
    <xf numFmtId="170" fontId="37" fillId="0" borderId="0" applyFill="0">
      <alignment horizontal="right"/>
    </xf>
    <xf numFmtId="170" fontId="37" fillId="0" borderId="0" applyFill="0">
      <alignment horizontal="right"/>
    </xf>
    <xf numFmtId="0" fontId="28" fillId="0" borderId="14" applyFill="0"/>
    <xf numFmtId="0" fontId="28" fillId="0" borderId="14" applyFill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39" fillId="24" borderId="0"/>
    <xf numFmtId="0" fontId="24" fillId="24" borderId="0"/>
    <xf numFmtId="0" fontId="24" fillId="23" borderId="7" applyNumberFormat="0" applyFont="0" applyAlignment="0" applyProtection="0"/>
    <xf numFmtId="0" fontId="24" fillId="24" borderId="0"/>
    <xf numFmtId="0" fontId="45" fillId="24" borderId="0"/>
    <xf numFmtId="0" fontId="5" fillId="0" borderId="0"/>
    <xf numFmtId="0" fontId="5" fillId="0" borderId="0"/>
    <xf numFmtId="0" fontId="3" fillId="0" borderId="0"/>
    <xf numFmtId="0" fontId="5" fillId="25" borderId="0"/>
    <xf numFmtId="0" fontId="2" fillId="0" borderId="0"/>
    <xf numFmtId="0" fontId="24" fillId="24" borderId="0"/>
    <xf numFmtId="0" fontId="2" fillId="0" borderId="0"/>
    <xf numFmtId="44" fontId="1" fillId="0" borderId="0" applyFont="0" applyFill="0" applyBorder="0" applyAlignment="0" applyProtection="0"/>
  </cellStyleXfs>
  <cellXfs count="185">
    <xf numFmtId="0" fontId="0" fillId="0" borderId="0" xfId="0"/>
    <xf numFmtId="176" fontId="43" fillId="0" borderId="10" xfId="110" applyNumberFormat="1" applyFont="1" applyFill="1" applyBorder="1" applyAlignment="1" applyProtection="1">
      <alignment vertical="top"/>
      <protection locked="0"/>
    </xf>
    <xf numFmtId="0" fontId="39" fillId="0" borderId="0" xfId="110" applyFill="1"/>
    <xf numFmtId="0" fontId="44" fillId="0" borderId="0" xfId="110" applyFont="1" applyFill="1" applyAlignment="1">
      <alignment vertical="top" wrapText="1"/>
    </xf>
    <xf numFmtId="0" fontId="39" fillId="0" borderId="0" xfId="110" applyFill="1" applyAlignment="1">
      <alignment horizontal="right"/>
    </xf>
    <xf numFmtId="0" fontId="39" fillId="0" borderId="0" xfId="110" applyFill="1" applyAlignment="1">
      <alignment horizontal="center"/>
    </xf>
    <xf numFmtId="176" fontId="43" fillId="0" borderId="10" xfId="110" applyNumberFormat="1" applyFont="1" applyFill="1" applyBorder="1" applyAlignment="1" applyProtection="1">
      <alignment vertical="center"/>
      <protection locked="0"/>
    </xf>
    <xf numFmtId="0" fontId="24" fillId="0" borderId="0" xfId="110" applyFont="1" applyFill="1"/>
    <xf numFmtId="3" fontId="39" fillId="0" borderId="0" xfId="110" applyNumberFormat="1" applyFill="1" applyAlignment="1">
      <alignment horizontal="center"/>
    </xf>
    <xf numFmtId="0" fontId="39" fillId="0" borderId="0" xfId="110" applyFill="1" applyAlignment="1">
      <alignment vertical="top"/>
    </xf>
    <xf numFmtId="0" fontId="53" fillId="0" borderId="0" xfId="117" applyFont="1" applyAlignment="1">
      <alignment horizontal="left"/>
    </xf>
    <xf numFmtId="0" fontId="53" fillId="0" borderId="0" xfId="117" applyFont="1" applyAlignment="1">
      <alignment vertical="top"/>
    </xf>
    <xf numFmtId="0" fontId="53" fillId="0" borderId="0" xfId="117" applyFont="1" applyAlignment="1">
      <alignment horizontal="left" vertical="center"/>
    </xf>
    <xf numFmtId="0" fontId="53" fillId="0" borderId="0" xfId="117" applyFont="1" applyAlignment="1">
      <alignment vertical="center"/>
    </xf>
    <xf numFmtId="0" fontId="46" fillId="0" borderId="0" xfId="117" applyFont="1" applyAlignment="1">
      <alignment horizontal="left" vertical="top"/>
    </xf>
    <xf numFmtId="0" fontId="46" fillId="0" borderId="0" xfId="117" applyFont="1" applyAlignment="1">
      <alignment vertical="top"/>
    </xf>
    <xf numFmtId="0" fontId="46" fillId="0" borderId="0" xfId="117" applyFont="1"/>
    <xf numFmtId="0" fontId="46" fillId="0" borderId="0" xfId="117" applyFont="1" applyAlignment="1">
      <alignment horizontal="center" vertical="top" wrapText="1"/>
    </xf>
    <xf numFmtId="165" fontId="50" fillId="0" borderId="0" xfId="0" applyNumberFormat="1" applyFont="1" applyAlignment="1">
      <alignment horizontal="left" wrapText="1"/>
    </xf>
    <xf numFmtId="165" fontId="50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176" fontId="50" fillId="0" borderId="0" xfId="0" applyNumberFormat="1" applyFont="1" applyAlignment="1">
      <alignment horizontal="right" vertical="top"/>
    </xf>
    <xf numFmtId="176" fontId="42" fillId="0" borderId="10" xfId="0" applyNumberFormat="1" applyFont="1" applyBorder="1" applyAlignment="1" applyProtection="1">
      <alignment horizontal="right" vertical="top"/>
      <protection locked="0"/>
    </xf>
    <xf numFmtId="44" fontId="43" fillId="0" borderId="16" xfId="122" applyFont="1" applyFill="1" applyBorder="1" applyAlignment="1" applyProtection="1">
      <alignment vertical="top" wrapText="1"/>
    </xf>
    <xf numFmtId="0" fontId="53" fillId="0" borderId="0" xfId="117" applyFont="1"/>
    <xf numFmtId="0" fontId="53" fillId="0" borderId="0" xfId="117" applyFont="1" applyAlignment="1">
      <alignment horizontal="left" vertical="top"/>
    </xf>
    <xf numFmtId="176" fontId="43" fillId="0" borderId="10" xfId="117" applyNumberFormat="1" applyFont="1" applyBorder="1" applyAlignment="1" applyProtection="1">
      <alignment horizontal="right" vertical="top" wrapText="1"/>
      <protection locked="0"/>
    </xf>
    <xf numFmtId="176" fontId="43" fillId="0" borderId="30" xfId="110" applyNumberFormat="1" applyFont="1" applyFill="1" applyBorder="1" applyAlignment="1">
      <alignment horizontal="right" vertical="top"/>
    </xf>
    <xf numFmtId="0" fontId="24" fillId="0" borderId="0" xfId="113" applyFill="1"/>
    <xf numFmtId="165" fontId="47" fillId="0" borderId="22" xfId="110" applyNumberFormat="1" applyFont="1" applyFill="1" applyBorder="1" applyAlignment="1">
      <alignment horizontal="left" vertical="center" wrapText="1"/>
    </xf>
    <xf numFmtId="165" fontId="47" fillId="0" borderId="22" xfId="110" applyNumberFormat="1" applyFont="1" applyFill="1" applyBorder="1" applyAlignment="1">
      <alignment horizontal="right" vertical="center" wrapText="1"/>
    </xf>
    <xf numFmtId="176" fontId="43" fillId="0" borderId="22" xfId="110" applyNumberFormat="1" applyFont="1" applyFill="1" applyBorder="1" applyAlignment="1">
      <alignment horizontal="right" vertical="top"/>
    </xf>
    <xf numFmtId="176" fontId="43" fillId="0" borderId="10" xfId="110" applyNumberFormat="1" applyFont="1" applyFill="1" applyBorder="1" applyAlignment="1">
      <alignment horizontal="right" vertical="top"/>
    </xf>
    <xf numFmtId="176" fontId="43" fillId="0" borderId="28" xfId="110" applyNumberFormat="1" applyFont="1" applyFill="1" applyBorder="1" applyAlignment="1">
      <alignment horizontal="right" vertical="top"/>
    </xf>
    <xf numFmtId="4" fontId="42" fillId="0" borderId="17" xfId="110" applyNumberFormat="1" applyFont="1" applyFill="1" applyBorder="1" applyAlignment="1">
      <alignment horizontal="center" vertical="top" wrapText="1"/>
    </xf>
    <xf numFmtId="175" fontId="43" fillId="0" borderId="22" xfId="110" applyNumberFormat="1" applyFont="1" applyFill="1" applyBorder="1" applyAlignment="1">
      <alignment horizontal="left" vertical="center" wrapText="1"/>
    </xf>
    <xf numFmtId="165" fontId="42" fillId="0" borderId="22" xfId="0" applyNumberFormat="1" applyFont="1" applyBorder="1" applyAlignment="1">
      <alignment horizontal="left" wrapText="1"/>
    </xf>
    <xf numFmtId="165" fontId="42" fillId="0" borderId="10" xfId="0" applyNumberFormat="1" applyFont="1" applyBorder="1" applyAlignment="1">
      <alignment horizontal="center" wrapText="1"/>
    </xf>
    <xf numFmtId="165" fontId="47" fillId="0" borderId="27" xfId="110" applyNumberFormat="1" applyFont="1" applyFill="1" applyBorder="1" applyAlignment="1">
      <alignment horizontal="left" vertical="center" wrapText="1"/>
    </xf>
    <xf numFmtId="165" fontId="47" fillId="0" borderId="27" xfId="110" applyNumberFormat="1" applyFont="1" applyFill="1" applyBorder="1" applyAlignment="1">
      <alignment horizontal="center" vertical="center" wrapText="1"/>
    </xf>
    <xf numFmtId="4" fontId="42" fillId="0" borderId="16" xfId="110" applyNumberFormat="1" applyFont="1" applyFill="1" applyBorder="1" applyAlignment="1">
      <alignment horizontal="center" vertical="top" wrapText="1"/>
    </xf>
    <xf numFmtId="49" fontId="43" fillId="0" borderId="22" xfId="117" applyNumberFormat="1" applyFont="1" applyBorder="1" applyAlignment="1">
      <alignment horizontal="center" vertical="top" wrapText="1"/>
    </xf>
    <xf numFmtId="165" fontId="42" fillId="0" borderId="22" xfId="0" applyNumberFormat="1" applyFont="1" applyBorder="1" applyAlignment="1">
      <alignment horizontal="left" vertical="center" wrapText="1" indent="1"/>
    </xf>
    <xf numFmtId="165" fontId="47" fillId="0" borderId="10" xfId="110" applyNumberFormat="1" applyFont="1" applyFill="1" applyBorder="1" applyAlignment="1">
      <alignment horizontal="left" vertical="center" wrapText="1"/>
    </xf>
    <xf numFmtId="165" fontId="47" fillId="0" borderId="10" xfId="110" applyNumberFormat="1" applyFont="1" applyFill="1" applyBorder="1" applyAlignment="1">
      <alignment horizontal="center" vertical="center" wrapText="1"/>
    </xf>
    <xf numFmtId="175" fontId="43" fillId="0" borderId="22" xfId="110" applyNumberFormat="1" applyFont="1" applyFill="1" applyBorder="1" applyAlignment="1">
      <alignment horizontal="right" vertical="top" wrapText="1"/>
    </xf>
    <xf numFmtId="165" fontId="42" fillId="0" borderId="22" xfId="0" applyNumberFormat="1" applyFont="1" applyBorder="1" applyAlignment="1">
      <alignment horizontal="left" vertical="top" wrapText="1" indent="2"/>
    </xf>
    <xf numFmtId="165" fontId="24" fillId="0" borderId="10" xfId="110" applyNumberFormat="1" applyFont="1" applyFill="1" applyBorder="1" applyAlignment="1">
      <alignment horizontal="center" vertical="top" wrapText="1"/>
    </xf>
    <xf numFmtId="0" fontId="43" fillId="0" borderId="10" xfId="110" applyFont="1" applyFill="1" applyBorder="1" applyAlignment="1">
      <alignment horizontal="center" vertical="top" wrapText="1"/>
    </xf>
    <xf numFmtId="3" fontId="43" fillId="0" borderId="10" xfId="110" applyNumberFormat="1" applyFont="1" applyFill="1" applyBorder="1" applyAlignment="1">
      <alignment horizontal="center" vertical="top"/>
    </xf>
    <xf numFmtId="175" fontId="43" fillId="0" borderId="22" xfId="110" applyNumberFormat="1" applyFont="1" applyFill="1" applyBorder="1" applyAlignment="1">
      <alignment horizontal="center" vertical="top" wrapText="1"/>
    </xf>
    <xf numFmtId="165" fontId="42" fillId="0" borderId="22" xfId="0" applyNumberFormat="1" applyFont="1" applyBorder="1" applyAlignment="1">
      <alignment horizontal="left" vertical="top" wrapText="1" indent="1"/>
    </xf>
    <xf numFmtId="177" fontId="42" fillId="0" borderId="16" xfId="110" applyNumberFormat="1" applyFont="1" applyFill="1" applyBorder="1" applyAlignment="1">
      <alignment horizontal="center" vertical="top"/>
    </xf>
    <xf numFmtId="49" fontId="43" fillId="0" borderId="0" xfId="117" applyNumberFormat="1" applyFont="1" applyAlignment="1">
      <alignment horizontal="center" vertical="top" wrapText="1"/>
    </xf>
    <xf numFmtId="165" fontId="42" fillId="0" borderId="10" xfId="0" applyNumberFormat="1" applyFont="1" applyBorder="1" applyAlignment="1">
      <alignment horizontal="left" vertical="center" wrapText="1" indent="1"/>
    </xf>
    <xf numFmtId="49" fontId="43" fillId="0" borderId="0" xfId="117" applyNumberFormat="1" applyFont="1" applyAlignment="1">
      <alignment horizontal="right" vertical="top" wrapText="1"/>
    </xf>
    <xf numFmtId="165" fontId="42" fillId="0" borderId="10" xfId="0" applyNumberFormat="1" applyFont="1" applyBorder="1" applyAlignment="1">
      <alignment horizontal="left" vertical="top" wrapText="1" indent="2"/>
    </xf>
    <xf numFmtId="49" fontId="43" fillId="0" borderId="0" xfId="117" applyNumberFormat="1" applyFont="1" applyAlignment="1">
      <alignment horizontal="left" vertical="top" wrapText="1"/>
    </xf>
    <xf numFmtId="165" fontId="42" fillId="0" borderId="10" xfId="0" applyNumberFormat="1" applyFont="1" applyBorder="1" applyAlignment="1">
      <alignment horizontal="left" vertical="top" wrapText="1"/>
    </xf>
    <xf numFmtId="49" fontId="43" fillId="0" borderId="16" xfId="117" applyNumberFormat="1" applyFont="1" applyBorder="1" applyAlignment="1">
      <alignment horizontal="center" vertical="top" wrapText="1"/>
    </xf>
    <xf numFmtId="165" fontId="42" fillId="0" borderId="10" xfId="0" applyNumberFormat="1" applyFont="1" applyBorder="1" applyAlignment="1">
      <alignment horizontal="left" wrapText="1"/>
    </xf>
    <xf numFmtId="0" fontId="43" fillId="0" borderId="10" xfId="117" applyFont="1" applyBorder="1" applyAlignment="1">
      <alignment horizontal="center" vertical="top" wrapText="1"/>
    </xf>
    <xf numFmtId="165" fontId="42" fillId="0" borderId="10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65" fontId="43" fillId="0" borderId="10" xfId="110" applyNumberFormat="1" applyFont="1" applyFill="1" applyBorder="1" applyAlignment="1">
      <alignment horizontal="left" vertical="top" wrapText="1"/>
    </xf>
    <xf numFmtId="49" fontId="46" fillId="0" borderId="16" xfId="117" applyNumberFormat="1" applyFont="1" applyBorder="1" applyAlignment="1">
      <alignment horizontal="center" vertical="top" wrapText="1"/>
    </xf>
    <xf numFmtId="165" fontId="43" fillId="0" borderId="10" xfId="110" applyNumberFormat="1" applyFont="1" applyFill="1" applyBorder="1" applyAlignment="1">
      <alignment horizontal="left" vertical="top" wrapText="1" indent="1"/>
    </xf>
    <xf numFmtId="165" fontId="50" fillId="0" borderId="10" xfId="0" applyNumberFormat="1" applyFont="1" applyBorder="1" applyAlignment="1">
      <alignment horizontal="center" wrapText="1"/>
    </xf>
    <xf numFmtId="4" fontId="42" fillId="0" borderId="16" xfId="110" applyNumberFormat="1" applyFont="1" applyFill="1" applyBorder="1" applyAlignment="1">
      <alignment horizontal="center" vertical="top"/>
    </xf>
    <xf numFmtId="165" fontId="43" fillId="0" borderId="10" xfId="110" applyNumberFormat="1" applyFont="1" applyFill="1" applyBorder="1" applyAlignment="1">
      <alignment horizontal="center" vertical="top" wrapText="1"/>
    </xf>
    <xf numFmtId="3" fontId="43" fillId="0" borderId="10" xfId="110" applyNumberFormat="1" applyFont="1" applyFill="1" applyBorder="1" applyAlignment="1">
      <alignment horizontal="center" vertical="top" wrapText="1"/>
    </xf>
    <xf numFmtId="165" fontId="43" fillId="0" borderId="10" xfId="110" applyNumberFormat="1" applyFont="1" applyFill="1" applyBorder="1" applyAlignment="1">
      <alignment horizontal="left" vertical="top" wrapText="1" indent="2"/>
    </xf>
    <xf numFmtId="175" fontId="43" fillId="0" borderId="22" xfId="110" applyNumberFormat="1" applyFont="1" applyFill="1" applyBorder="1" applyAlignment="1">
      <alignment horizontal="left" vertical="top" wrapText="1"/>
    </xf>
    <xf numFmtId="165" fontId="43" fillId="0" borderId="22" xfId="110" applyNumberFormat="1" applyFont="1" applyFill="1" applyBorder="1" applyAlignment="1">
      <alignment horizontal="center" vertical="top" wrapText="1"/>
    </xf>
    <xf numFmtId="165" fontId="43" fillId="0" borderId="22" xfId="110" applyNumberFormat="1" applyFont="1" applyFill="1" applyBorder="1" applyAlignment="1">
      <alignment horizontal="left" vertical="top" wrapText="1"/>
    </xf>
    <xf numFmtId="165" fontId="43" fillId="0" borderId="16" xfId="110" applyNumberFormat="1" applyFont="1" applyFill="1" applyBorder="1" applyAlignment="1">
      <alignment horizontal="center" vertical="top" wrapText="1"/>
    </xf>
    <xf numFmtId="165" fontId="47" fillId="0" borderId="0" xfId="110" applyNumberFormat="1" applyFont="1" applyFill="1" applyAlignment="1">
      <alignment horizontal="left" vertical="center" wrapText="1"/>
    </xf>
    <xf numFmtId="175" fontId="43" fillId="0" borderId="22" xfId="110" applyNumberFormat="1" applyFont="1" applyFill="1" applyBorder="1" applyAlignment="1">
      <alignment horizontal="center" vertical="center" wrapText="1"/>
    </xf>
    <xf numFmtId="165" fontId="42" fillId="0" borderId="22" xfId="0" applyNumberFormat="1" applyFont="1" applyBorder="1" applyAlignment="1">
      <alignment horizontal="left" wrapText="1" indent="1"/>
    </xf>
    <xf numFmtId="175" fontId="43" fillId="0" borderId="22" xfId="110" applyNumberFormat="1" applyFont="1" applyFill="1" applyBorder="1" applyAlignment="1">
      <alignment horizontal="right" vertical="center" wrapText="1"/>
    </xf>
    <xf numFmtId="165" fontId="43" fillId="0" borderId="0" xfId="110" applyNumberFormat="1" applyFont="1" applyFill="1" applyAlignment="1">
      <alignment horizontal="center" vertical="top" wrapText="1"/>
    </xf>
    <xf numFmtId="165" fontId="42" fillId="0" borderId="16" xfId="0" applyNumberFormat="1" applyFont="1" applyBorder="1" applyAlignment="1">
      <alignment horizontal="center" vertical="center" wrapText="1"/>
    </xf>
    <xf numFmtId="165" fontId="42" fillId="0" borderId="22" xfId="0" applyNumberFormat="1" applyFont="1" applyBorder="1" applyAlignment="1">
      <alignment horizontal="left" vertical="center" wrapText="1"/>
    </xf>
    <xf numFmtId="165" fontId="42" fillId="0" borderId="22" xfId="0" applyNumberFormat="1" applyFont="1" applyBorder="1" applyAlignment="1">
      <alignment horizontal="right" vertical="center" wrapText="1"/>
    </xf>
    <xf numFmtId="0" fontId="39" fillId="0" borderId="16" xfId="110" applyFill="1" applyBorder="1" applyAlignment="1">
      <alignment horizontal="center"/>
    </xf>
    <xf numFmtId="165" fontId="42" fillId="0" borderId="10" xfId="0" applyNumberFormat="1" applyFont="1" applyBorder="1" applyAlignment="1">
      <alignment horizontal="center" vertical="top" wrapText="1"/>
    </xf>
    <xf numFmtId="165" fontId="42" fillId="0" borderId="16" xfId="0" applyNumberFormat="1" applyFont="1" applyBorder="1" applyAlignment="1">
      <alignment horizontal="center" vertical="top" wrapText="1"/>
    </xf>
    <xf numFmtId="165" fontId="42" fillId="0" borderId="22" xfId="0" applyNumberFormat="1" applyFont="1" applyBorder="1" applyAlignment="1">
      <alignment horizontal="left" vertical="top" wrapText="1"/>
    </xf>
    <xf numFmtId="165" fontId="42" fillId="0" borderId="22" xfId="0" applyNumberFormat="1" applyFont="1" applyBorder="1" applyAlignment="1">
      <alignment horizontal="center" vertical="top" wrapText="1"/>
    </xf>
    <xf numFmtId="165" fontId="42" fillId="0" borderId="22" xfId="0" applyNumberFormat="1" applyFont="1" applyBorder="1" applyAlignment="1">
      <alignment vertical="top" wrapText="1"/>
    </xf>
    <xf numFmtId="3" fontId="43" fillId="0" borderId="0" xfId="110" applyNumberFormat="1" applyFont="1" applyFill="1" applyAlignment="1">
      <alignment horizontal="center" vertical="top" wrapText="1"/>
    </xf>
    <xf numFmtId="165" fontId="50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5" fontId="43" fillId="0" borderId="22" xfId="110" applyNumberFormat="1" applyFont="1" applyFill="1" applyBorder="1" applyAlignment="1">
      <alignment horizontal="right" vertical="top" wrapText="1"/>
    </xf>
    <xf numFmtId="165" fontId="43" fillId="0" borderId="10" xfId="113" applyNumberFormat="1" applyFont="1" applyFill="1" applyBorder="1" applyAlignment="1">
      <alignment horizontal="left" vertical="top" wrapText="1"/>
    </xf>
    <xf numFmtId="49" fontId="43" fillId="0" borderId="22" xfId="117" applyNumberFormat="1" applyFont="1" applyBorder="1" applyAlignment="1">
      <alignment horizontal="left" vertical="top" wrapText="1"/>
    </xf>
    <xf numFmtId="0" fontId="43" fillId="0" borderId="16" xfId="117" applyFont="1" applyBorder="1" applyAlignment="1">
      <alignment horizontal="left" vertical="top" wrapText="1"/>
    </xf>
    <xf numFmtId="0" fontId="43" fillId="0" borderId="10" xfId="119" applyFont="1" applyBorder="1" applyAlignment="1">
      <alignment horizontal="center" vertical="top" wrapText="1"/>
    </xf>
    <xf numFmtId="165" fontId="42" fillId="0" borderId="22" xfId="119" applyNumberFormat="1" applyFont="1" applyBorder="1" applyAlignment="1">
      <alignment horizontal="left" vertical="top" wrapText="1"/>
    </xf>
    <xf numFmtId="49" fontId="43" fillId="0" borderId="16" xfId="117" applyNumberFormat="1" applyFont="1" applyBorder="1" applyAlignment="1">
      <alignment horizontal="right" vertical="top" wrapText="1"/>
    </xf>
    <xf numFmtId="165" fontId="42" fillId="0" borderId="22" xfId="119" applyNumberFormat="1" applyFont="1" applyBorder="1" applyAlignment="1">
      <alignment horizontal="left" vertical="top" wrapText="1" indent="1"/>
    </xf>
    <xf numFmtId="49" fontId="43" fillId="0" borderId="16" xfId="119" applyNumberFormat="1" applyFont="1" applyBorder="1" applyAlignment="1">
      <alignment horizontal="right" vertical="top" wrapText="1"/>
    </xf>
    <xf numFmtId="49" fontId="43" fillId="0" borderId="22" xfId="117" applyNumberFormat="1" applyFont="1" applyBorder="1" applyAlignment="1">
      <alignment horizontal="right" vertical="top" wrapText="1"/>
    </xf>
    <xf numFmtId="165" fontId="42" fillId="0" borderId="22" xfId="119" applyNumberFormat="1" applyFont="1" applyBorder="1" applyAlignment="1">
      <alignment horizontal="left" vertical="top" wrapText="1" indent="2"/>
    </xf>
    <xf numFmtId="0" fontId="43" fillId="0" borderId="10" xfId="119" applyFont="1" applyBorder="1" applyAlignment="1">
      <alignment horizontal="left" vertical="top" wrapText="1"/>
    </xf>
    <xf numFmtId="0" fontId="43" fillId="0" borderId="10" xfId="119" applyFont="1" applyBorder="1" applyAlignment="1">
      <alignment horizontal="left" vertical="top" wrapText="1" indent="1"/>
    </xf>
    <xf numFmtId="0" fontId="43" fillId="0" borderId="10" xfId="117" applyFont="1" applyBorder="1" applyAlignment="1">
      <alignment horizontal="left" vertical="top" wrapText="1"/>
    </xf>
    <xf numFmtId="0" fontId="43" fillId="0" borderId="16" xfId="117" applyFont="1" applyBorder="1" applyAlignment="1">
      <alignment horizontal="left" vertical="top" wrapText="1" indent="1"/>
    </xf>
    <xf numFmtId="0" fontId="24" fillId="0" borderId="10" xfId="0" applyFont="1" applyBorder="1" applyAlignment="1">
      <alignment horizontal="center" wrapText="1"/>
    </xf>
    <xf numFmtId="178" fontId="24" fillId="0" borderId="23" xfId="0" applyNumberFormat="1" applyFont="1" applyBorder="1" applyAlignment="1">
      <alignment horizontal="center" vertical="top"/>
    </xf>
    <xf numFmtId="1" fontId="24" fillId="0" borderId="23" xfId="0" applyNumberFormat="1" applyFont="1" applyBorder="1" applyAlignment="1">
      <alignment horizontal="center" vertical="top"/>
    </xf>
    <xf numFmtId="165" fontId="42" fillId="0" borderId="22" xfId="0" applyNumberFormat="1" applyFont="1" applyBorder="1" applyAlignment="1">
      <alignment horizontal="left" vertical="center" wrapText="1" indent="2"/>
    </xf>
    <xf numFmtId="0" fontId="43" fillId="0" borderId="10" xfId="117" applyFont="1" applyBorder="1" applyAlignment="1">
      <alignment horizontal="left" vertical="top" wrapText="1" indent="1"/>
    </xf>
    <xf numFmtId="0" fontId="43" fillId="0" borderId="0" xfId="117" applyFont="1" applyAlignment="1">
      <alignment horizontal="center" vertical="top" wrapText="1"/>
    </xf>
    <xf numFmtId="0" fontId="43" fillId="0" borderId="10" xfId="117" applyFont="1" applyBorder="1" applyAlignment="1">
      <alignment vertical="top" wrapText="1"/>
    </xf>
    <xf numFmtId="176" fontId="43" fillId="0" borderId="10" xfId="117" applyNumberFormat="1" applyFont="1" applyBorder="1" applyAlignment="1">
      <alignment horizontal="right" vertical="top" wrapText="1"/>
    </xf>
    <xf numFmtId="164" fontId="40" fillId="0" borderId="0" xfId="113" applyNumberFormat="1" applyFont="1" applyFill="1" applyAlignment="1">
      <alignment horizontal="centerContinuous" vertical="center"/>
    </xf>
    <xf numFmtId="1" fontId="38" fillId="0" borderId="0" xfId="113" applyNumberFormat="1" applyFont="1" applyFill="1" applyAlignment="1">
      <alignment horizontal="centerContinuous" vertical="top"/>
    </xf>
    <xf numFmtId="0" fontId="38" fillId="0" borderId="0" xfId="113" applyFont="1" applyFill="1" applyAlignment="1">
      <alignment horizontal="centerContinuous" vertical="center"/>
    </xf>
    <xf numFmtId="3" fontId="38" fillId="0" borderId="0" xfId="113" applyNumberFormat="1" applyFont="1" applyFill="1" applyAlignment="1">
      <alignment horizontal="centerContinuous" vertical="center"/>
    </xf>
    <xf numFmtId="164" fontId="41" fillId="0" borderId="0" xfId="113" applyNumberFormat="1" applyFont="1" applyFill="1" applyAlignment="1">
      <alignment horizontal="centerContinuous" vertical="center"/>
    </xf>
    <xf numFmtId="1" fontId="24" fillId="0" borderId="0" xfId="113" applyNumberFormat="1" applyFill="1" applyAlignment="1">
      <alignment horizontal="centerContinuous" vertical="top"/>
    </xf>
    <xf numFmtId="0" fontId="24" fillId="0" borderId="0" xfId="113" applyFill="1" applyAlignment="1">
      <alignment horizontal="centerContinuous" vertical="center"/>
    </xf>
    <xf numFmtId="3" fontId="24" fillId="0" borderId="0" xfId="113" applyNumberFormat="1" applyFill="1" applyAlignment="1">
      <alignment horizontal="centerContinuous" vertical="center"/>
    </xf>
    <xf numFmtId="0" fontId="24" fillId="0" borderId="0" xfId="113" applyFill="1" applyAlignment="1">
      <alignment vertical="top"/>
    </xf>
    <xf numFmtId="3" fontId="24" fillId="0" borderId="0" xfId="113" applyNumberFormat="1" applyFill="1"/>
    <xf numFmtId="164" fontId="24" fillId="0" borderId="0" xfId="113" applyNumberFormat="1" applyFill="1" applyAlignment="1">
      <alignment horizontal="centerContinuous" vertical="center"/>
    </xf>
    <xf numFmtId="2" fontId="24" fillId="0" borderId="0" xfId="113" applyNumberFormat="1" applyFill="1" applyAlignment="1">
      <alignment horizontal="centerContinuous"/>
    </xf>
    <xf numFmtId="164" fontId="39" fillId="0" borderId="19" xfId="110" applyNumberFormat="1" applyFill="1" applyBorder="1" applyAlignment="1">
      <alignment horizontal="center"/>
    </xf>
    <xf numFmtId="0" fontId="39" fillId="0" borderId="38" xfId="110" applyFill="1" applyBorder="1" applyAlignment="1">
      <alignment horizontal="center" vertical="top"/>
    </xf>
    <xf numFmtId="0" fontId="39" fillId="0" borderId="18" xfId="110" applyFill="1" applyBorder="1" applyAlignment="1">
      <alignment horizontal="center"/>
    </xf>
    <xf numFmtId="0" fontId="39" fillId="0" borderId="24" xfId="110" applyFill="1" applyBorder="1" applyAlignment="1">
      <alignment horizontal="center"/>
    </xf>
    <xf numFmtId="0" fontId="39" fillId="0" borderId="38" xfId="110" applyFill="1" applyBorder="1" applyAlignment="1">
      <alignment horizontal="center"/>
    </xf>
    <xf numFmtId="3" fontId="39" fillId="0" borderId="38" xfId="110" applyNumberFormat="1" applyFill="1" applyBorder="1" applyAlignment="1">
      <alignment horizontal="center"/>
    </xf>
    <xf numFmtId="164" fontId="39" fillId="0" borderId="38" xfId="110" applyNumberFormat="1" applyFill="1" applyBorder="1" applyAlignment="1">
      <alignment horizontal="right"/>
    </xf>
    <xf numFmtId="0" fontId="39" fillId="0" borderId="20" xfId="110" applyFill="1" applyBorder="1" applyAlignment="1">
      <alignment horizontal="center"/>
    </xf>
    <xf numFmtId="164" fontId="39" fillId="0" borderId="25" xfId="110" applyNumberFormat="1" applyFill="1" applyBorder="1" applyAlignment="1">
      <alignment horizontal="right"/>
    </xf>
    <xf numFmtId="0" fontId="39" fillId="0" borderId="36" xfId="110" applyFill="1" applyBorder="1" applyAlignment="1">
      <alignment vertical="top"/>
    </xf>
    <xf numFmtId="0" fontId="39" fillId="0" borderId="39" xfId="110" applyFill="1" applyBorder="1"/>
    <xf numFmtId="0" fontId="39" fillId="0" borderId="37" xfId="110" applyFill="1" applyBorder="1" applyAlignment="1">
      <alignment horizontal="center"/>
    </xf>
    <xf numFmtId="0" fontId="39" fillId="0" borderId="36" xfId="110" applyFill="1" applyBorder="1"/>
    <xf numFmtId="3" fontId="39" fillId="0" borderId="36" xfId="110" applyNumberFormat="1" applyFill="1" applyBorder="1" applyAlignment="1">
      <alignment horizontal="center"/>
    </xf>
    <xf numFmtId="164" fontId="39" fillId="0" borderId="36" xfId="110" applyNumberFormat="1" applyFill="1" applyBorder="1" applyAlignment="1">
      <alignment horizontal="right"/>
    </xf>
    <xf numFmtId="0" fontId="39" fillId="0" borderId="26" xfId="110" applyFill="1" applyBorder="1" applyAlignment="1">
      <alignment horizontal="right"/>
    </xf>
    <xf numFmtId="165" fontId="42" fillId="0" borderId="10" xfId="0" applyNumberFormat="1" applyFont="1" applyBorder="1" applyAlignment="1">
      <alignment horizontal="left" vertical="center" wrapText="1"/>
    </xf>
    <xf numFmtId="176" fontId="43" fillId="0" borderId="10" xfId="110" applyNumberFormat="1" applyFont="1" applyFill="1" applyBorder="1" applyAlignment="1">
      <alignment vertical="top"/>
    </xf>
    <xf numFmtId="176" fontId="43" fillId="0" borderId="10" xfId="110" applyNumberFormat="1" applyFont="1" applyFill="1" applyBorder="1" applyAlignment="1">
      <alignment vertical="center"/>
    </xf>
    <xf numFmtId="176" fontId="42" fillId="0" borderId="10" xfId="0" applyNumberFormat="1" applyFont="1" applyBorder="1" applyAlignment="1">
      <alignment horizontal="right" vertical="top"/>
    </xf>
    <xf numFmtId="176" fontId="42" fillId="0" borderId="16" xfId="0" applyNumberFormat="1" applyFont="1" applyBorder="1" applyAlignment="1">
      <alignment horizontal="right" vertical="top"/>
    </xf>
    <xf numFmtId="164" fontId="39" fillId="0" borderId="15" xfId="110" applyNumberFormat="1" applyFill="1" applyBorder="1" applyAlignment="1">
      <alignment horizontal="right"/>
    </xf>
    <xf numFmtId="0" fontId="24" fillId="0" borderId="14" xfId="110" applyFont="1" applyFill="1" applyBorder="1"/>
    <xf numFmtId="164" fontId="39" fillId="0" borderId="14" xfId="110" applyNumberFormat="1" applyFill="1" applyBorder="1" applyAlignment="1">
      <alignment horizontal="center"/>
    </xf>
    <xf numFmtId="164" fontId="39" fillId="0" borderId="21" xfId="110" applyNumberFormat="1" applyFill="1" applyBorder="1" applyAlignment="1">
      <alignment horizontal="center"/>
    </xf>
    <xf numFmtId="0" fontId="53" fillId="0" borderId="19" xfId="117" applyFont="1" applyBorder="1" applyAlignment="1">
      <alignment vertical="top"/>
    </xf>
    <xf numFmtId="0" fontId="53" fillId="0" borderId="18" xfId="117" applyFont="1" applyBorder="1" applyAlignment="1">
      <alignment vertical="top"/>
    </xf>
    <xf numFmtId="0" fontId="53" fillId="0" borderId="18" xfId="117" applyFont="1" applyBorder="1"/>
    <xf numFmtId="44" fontId="53" fillId="0" borderId="20" xfId="117" applyNumberFormat="1" applyFont="1" applyBorder="1"/>
    <xf numFmtId="0" fontId="53" fillId="0" borderId="16" xfId="117" applyFont="1" applyBorder="1" applyAlignment="1">
      <alignment vertical="top"/>
    </xf>
    <xf numFmtId="0" fontId="53" fillId="0" borderId="14" xfId="117" applyFont="1" applyBorder="1"/>
    <xf numFmtId="44" fontId="53" fillId="0" borderId="21" xfId="117" applyNumberFormat="1" applyFont="1" applyBorder="1"/>
    <xf numFmtId="0" fontId="53" fillId="0" borderId="22" xfId="117" applyFont="1" applyBorder="1" applyAlignment="1">
      <alignment vertical="top"/>
    </xf>
    <xf numFmtId="0" fontId="39" fillId="0" borderId="15" xfId="110" applyFill="1" applyBorder="1" applyAlignment="1">
      <alignment horizontal="right"/>
    </xf>
    <xf numFmtId="0" fontId="39" fillId="0" borderId="14" xfId="110" applyFill="1" applyBorder="1" applyAlignment="1">
      <alignment vertical="top"/>
    </xf>
    <xf numFmtId="0" fontId="39" fillId="0" borderId="14" xfId="110" applyFill="1" applyBorder="1"/>
    <xf numFmtId="0" fontId="39" fillId="0" borderId="14" xfId="110" applyFill="1" applyBorder="1" applyAlignment="1">
      <alignment horizontal="center"/>
    </xf>
    <xf numFmtId="3" fontId="39" fillId="0" borderId="14" xfId="110" applyNumberFormat="1" applyFill="1" applyBorder="1" applyAlignment="1">
      <alignment horizontal="center"/>
    </xf>
    <xf numFmtId="0" fontId="39" fillId="0" borderId="14" xfId="110" applyFill="1" applyBorder="1" applyAlignment="1">
      <alignment horizontal="right"/>
    </xf>
    <xf numFmtId="0" fontId="39" fillId="0" borderId="21" xfId="110" applyFill="1" applyBorder="1" applyAlignment="1">
      <alignment horizontal="right"/>
    </xf>
    <xf numFmtId="176" fontId="43" fillId="0" borderId="35" xfId="117" applyNumberFormat="1" applyFont="1" applyBorder="1" applyAlignment="1">
      <alignment horizontal="right" wrapText="1"/>
    </xf>
    <xf numFmtId="176" fontId="43" fillId="0" borderId="40" xfId="117" applyNumberFormat="1" applyFont="1" applyBorder="1" applyAlignment="1">
      <alignment horizontal="right" wrapText="1"/>
    </xf>
    <xf numFmtId="165" fontId="48" fillId="0" borderId="25" xfId="110" applyNumberFormat="1" applyFont="1" applyFill="1" applyBorder="1" applyAlignment="1">
      <alignment horizontal="left" vertical="center" wrapText="1"/>
    </xf>
    <xf numFmtId="165" fontId="47" fillId="0" borderId="33" xfId="110" applyNumberFormat="1" applyFont="1" applyFill="1" applyBorder="1" applyAlignment="1">
      <alignment horizontal="left" vertical="center" wrapText="1"/>
    </xf>
    <xf numFmtId="165" fontId="47" fillId="0" borderId="26" xfId="110" applyNumberFormat="1" applyFont="1" applyFill="1" applyBorder="1" applyAlignment="1">
      <alignment horizontal="left" vertical="center" wrapText="1"/>
    </xf>
    <xf numFmtId="175" fontId="47" fillId="0" borderId="25" xfId="110" applyNumberFormat="1" applyFont="1" applyFill="1" applyBorder="1" applyAlignment="1">
      <alignment horizontal="center" vertical="center" wrapText="1"/>
    </xf>
    <xf numFmtId="175" fontId="47" fillId="0" borderId="26" xfId="110" applyNumberFormat="1" applyFont="1" applyFill="1" applyBorder="1" applyAlignment="1">
      <alignment horizontal="center" vertical="center" wrapText="1"/>
    </xf>
    <xf numFmtId="175" fontId="47" fillId="0" borderId="31" xfId="110" applyNumberFormat="1" applyFont="1" applyFill="1" applyBorder="1" applyAlignment="1">
      <alignment horizontal="center" vertical="center" wrapText="1"/>
    </xf>
    <xf numFmtId="175" fontId="47" fillId="0" borderId="32" xfId="110" applyNumberFormat="1" applyFont="1" applyFill="1" applyBorder="1" applyAlignment="1">
      <alignment horizontal="center" vertical="center" wrapText="1"/>
    </xf>
    <xf numFmtId="165" fontId="48" fillId="0" borderId="31" xfId="110" applyNumberFormat="1" applyFont="1" applyFill="1" applyBorder="1" applyAlignment="1">
      <alignment horizontal="left" vertical="center" wrapText="1"/>
    </xf>
    <xf numFmtId="165" fontId="47" fillId="0" borderId="29" xfId="110" applyNumberFormat="1" applyFont="1" applyFill="1" applyBorder="1" applyAlignment="1">
      <alignment horizontal="left" vertical="center" wrapText="1"/>
    </xf>
    <xf numFmtId="165" fontId="47" fillId="0" borderId="32" xfId="110" applyNumberFormat="1" applyFont="1" applyFill="1" applyBorder="1" applyAlignment="1">
      <alignment horizontal="left" vertical="center" wrapText="1"/>
    </xf>
    <xf numFmtId="4" fontId="52" fillId="0" borderId="31" xfId="110" applyNumberFormat="1" applyFont="1" applyFill="1" applyBorder="1" applyAlignment="1">
      <alignment horizontal="right" vertical="top" wrapText="1"/>
    </xf>
    <xf numFmtId="4" fontId="52" fillId="0" borderId="29" xfId="110" applyNumberFormat="1" applyFont="1" applyFill="1" applyBorder="1" applyAlignment="1">
      <alignment horizontal="right" vertical="top" wrapText="1"/>
    </xf>
    <xf numFmtId="4" fontId="52" fillId="0" borderId="32" xfId="110" applyNumberFormat="1" applyFont="1" applyFill="1" applyBorder="1" applyAlignment="1">
      <alignment horizontal="right" vertical="top" wrapText="1"/>
    </xf>
    <xf numFmtId="0" fontId="24" fillId="0" borderId="17" xfId="110" applyFont="1" applyFill="1" applyBorder="1"/>
    <xf numFmtId="0" fontId="24" fillId="0" borderId="34" xfId="110" applyFont="1" applyFill="1" applyBorder="1"/>
  </cellXfs>
  <cellStyles count="123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 2" xfId="122" xr:uid="{5E554F59-2AF7-40D3-9D36-C96963C5C84B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2 2 2" xfId="118" xr:uid="{B6756D1C-0A65-4EDB-AFE2-9F76843C7C2B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5 2" xfId="119" xr:uid="{E64EFF0E-DED7-436A-8A3F-2C92C7D4DC94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rmal 8 3" xfId="117" xr:uid="{F1A3694B-9E8F-45AE-BEA5-8EEEF0C9B9E9}"/>
    <cellStyle name="Normal 8 3 2" xfId="121" xr:uid="{1AF41012-1000-400B-8497-683D824EC84A}"/>
    <cellStyle name="Normal 8 4" xfId="120" xr:uid="{7CD2615F-B209-47C0-807E-D7FE7ED6FE79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18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.local\gfs\A-G\City%20of%20Winnipeg%20-%20Water%20&amp;%20Waste%20Department%20-%200012\734-23001202.00%20-%202023%20Water%20Main%20Renewals-C9\Communications\Bid%20Opp\Form%20B%20-%202022%20Sewer%20and%20Wat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ions"/>
      <sheetName val="Form B"/>
      <sheetName val="Items"/>
      <sheetName val="Numbering"/>
    </sheetNames>
    <sheetDataSet>
      <sheetData sheetId="0" refreshError="1"/>
      <sheetData sheetId="1" refreshError="1"/>
      <sheetData sheetId="2" refreshError="1"/>
      <sheetData sheetId="3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41"/>
  <sheetViews>
    <sheetView showZeros="0" tabSelected="1" showOutlineSymbols="0" view="pageBreakPreview" zoomScaleNormal="115" zoomScaleSheetLayoutView="100" workbookViewId="0">
      <selection activeCell="G164" sqref="G164"/>
    </sheetView>
  </sheetViews>
  <sheetFormatPr defaultColWidth="13.5703125" defaultRowHeight="15" x14ac:dyDescent="0.2"/>
  <cols>
    <col min="1" max="1" width="3.7109375" style="4" customWidth="1"/>
    <col min="2" max="2" width="5.42578125" style="9" customWidth="1"/>
    <col min="3" max="3" width="57.7109375" style="2" customWidth="1"/>
    <col min="4" max="4" width="16.42578125" style="5" customWidth="1"/>
    <col min="5" max="5" width="7.85546875" style="2" customWidth="1"/>
    <col min="6" max="6" width="12.140625" style="8" bestFit="1" customWidth="1"/>
    <col min="7" max="7" width="13.42578125" style="4" bestFit="1" customWidth="1"/>
    <col min="8" max="8" width="16" style="4" customWidth="1"/>
    <col min="9" max="9" width="16.5703125" style="2" customWidth="1"/>
    <col min="10" max="10" width="48.28515625" style="2" customWidth="1"/>
    <col min="11" max="16384" width="13.5703125" style="2"/>
  </cols>
  <sheetData>
    <row r="1" spans="1:9" s="28" customFormat="1" ht="15.75" x14ac:dyDescent="0.2">
      <c r="A1" s="116"/>
      <c r="B1" s="117" t="s">
        <v>3</v>
      </c>
      <c r="C1" s="118"/>
      <c r="D1" s="118"/>
      <c r="E1" s="118"/>
      <c r="F1" s="119"/>
      <c r="G1" s="116"/>
      <c r="H1" s="118"/>
    </row>
    <row r="2" spans="1:9" s="28" customFormat="1" x14ac:dyDescent="0.2">
      <c r="A2" s="120"/>
      <c r="B2" s="121" t="s">
        <v>194</v>
      </c>
      <c r="C2" s="122"/>
      <c r="D2" s="122"/>
      <c r="E2" s="122"/>
      <c r="F2" s="123"/>
      <c r="G2" s="120"/>
      <c r="H2" s="122"/>
    </row>
    <row r="3" spans="1:9" s="28" customFormat="1" x14ac:dyDescent="0.2">
      <c r="A3" s="124" t="s">
        <v>0</v>
      </c>
      <c r="B3" s="124"/>
      <c r="F3" s="125"/>
      <c r="G3" s="126"/>
      <c r="H3" s="127"/>
    </row>
    <row r="4" spans="1:9" x14ac:dyDescent="0.2">
      <c r="A4" s="128"/>
      <c r="B4" s="129"/>
      <c r="C4" s="130" t="s">
        <v>4</v>
      </c>
      <c r="D4" s="131" t="s">
        <v>5</v>
      </c>
      <c r="E4" s="132" t="s">
        <v>6</v>
      </c>
      <c r="F4" s="133" t="s">
        <v>7</v>
      </c>
      <c r="G4" s="134" t="s">
        <v>8</v>
      </c>
      <c r="H4" s="135" t="s">
        <v>9</v>
      </c>
    </row>
    <row r="5" spans="1:9" ht="15.75" thickBot="1" x14ac:dyDescent="0.25">
      <c r="A5" s="136"/>
      <c r="B5" s="137"/>
      <c r="C5" s="138"/>
      <c r="D5" s="139" t="s">
        <v>10</v>
      </c>
      <c r="E5" s="140"/>
      <c r="F5" s="141" t="s">
        <v>11</v>
      </c>
      <c r="G5" s="142"/>
      <c r="H5" s="143"/>
    </row>
    <row r="6" spans="1:9" ht="36" customHeight="1" thickTop="1" thickBot="1" x14ac:dyDescent="0.25">
      <c r="A6" s="173" t="s">
        <v>12</v>
      </c>
      <c r="B6" s="174"/>
      <c r="C6" s="170" t="s">
        <v>15</v>
      </c>
      <c r="D6" s="171"/>
      <c r="E6" s="171"/>
      <c r="F6" s="171"/>
      <c r="G6" s="171"/>
      <c r="H6" s="172"/>
      <c r="I6" s="3"/>
    </row>
    <row r="7" spans="1:9" ht="16.5" thickTop="1" x14ac:dyDescent="0.2">
      <c r="A7" s="34" t="s">
        <v>12</v>
      </c>
      <c r="B7" s="35">
        <v>1</v>
      </c>
      <c r="C7" s="36" t="s">
        <v>95</v>
      </c>
      <c r="D7" s="37" t="s">
        <v>16</v>
      </c>
      <c r="E7" s="38"/>
      <c r="F7" s="39"/>
      <c r="G7" s="38"/>
      <c r="H7" s="29"/>
      <c r="I7" s="3"/>
    </row>
    <row r="8" spans="1:9" ht="15.75" x14ac:dyDescent="0.2">
      <c r="A8" s="40"/>
      <c r="B8" s="41" t="s">
        <v>17</v>
      </c>
      <c r="C8" s="42" t="s">
        <v>18</v>
      </c>
      <c r="D8" s="37"/>
      <c r="E8" s="43"/>
      <c r="F8" s="44"/>
      <c r="G8" s="43"/>
      <c r="H8" s="30"/>
      <c r="I8" s="3"/>
    </row>
    <row r="9" spans="1:9" ht="30" x14ac:dyDescent="0.2">
      <c r="A9" s="40"/>
      <c r="B9" s="45" t="s">
        <v>19</v>
      </c>
      <c r="C9" s="46" t="s">
        <v>20</v>
      </c>
      <c r="D9" s="47"/>
      <c r="E9" s="48" t="s">
        <v>21</v>
      </c>
      <c r="F9" s="49">
        <v>27</v>
      </c>
      <c r="G9" s="1"/>
      <c r="H9" s="31" t="str">
        <f t="shared" ref="H9:H82" si="0">IF(OR(ISTEXT(G9),ISBLANK(G9)), "$   - ",ROUND(F9*G9,2))</f>
        <v xml:space="preserve">$   - </v>
      </c>
      <c r="I9" s="3"/>
    </row>
    <row r="10" spans="1:9" x14ac:dyDescent="0.2">
      <c r="A10" s="40"/>
      <c r="B10" s="50" t="s">
        <v>22</v>
      </c>
      <c r="C10" s="51" t="s">
        <v>23</v>
      </c>
      <c r="D10" s="47"/>
      <c r="E10" s="48"/>
      <c r="F10" s="49"/>
      <c r="G10" s="145"/>
      <c r="H10" s="32"/>
      <c r="I10" s="3"/>
    </row>
    <row r="11" spans="1:9" ht="30" x14ac:dyDescent="0.2">
      <c r="A11" s="52"/>
      <c r="B11" s="45" t="s">
        <v>19</v>
      </c>
      <c r="C11" s="46" t="s">
        <v>20</v>
      </c>
      <c r="D11" s="47"/>
      <c r="E11" s="48" t="s">
        <v>21</v>
      </c>
      <c r="F11" s="49">
        <v>8</v>
      </c>
      <c r="G11" s="1"/>
      <c r="H11" s="32" t="str">
        <f t="shared" si="0"/>
        <v xml:space="preserve">$   - </v>
      </c>
      <c r="I11" s="3"/>
    </row>
    <row r="12" spans="1:9" x14ac:dyDescent="0.2">
      <c r="A12" s="52"/>
      <c r="B12" s="53" t="s">
        <v>25</v>
      </c>
      <c r="C12" s="54" t="s">
        <v>26</v>
      </c>
      <c r="D12" s="47"/>
      <c r="E12" s="48"/>
      <c r="F12" s="49"/>
      <c r="G12" s="145"/>
      <c r="H12" s="32"/>
      <c r="I12" s="3"/>
    </row>
    <row r="13" spans="1:9" ht="30" x14ac:dyDescent="0.2">
      <c r="A13" s="52"/>
      <c r="B13" s="55" t="s">
        <v>19</v>
      </c>
      <c r="C13" s="56" t="s">
        <v>20</v>
      </c>
      <c r="E13" s="48" t="s">
        <v>21</v>
      </c>
      <c r="F13" s="49">
        <v>640</v>
      </c>
      <c r="G13" s="1"/>
      <c r="H13" s="32" t="str">
        <f t="shared" si="0"/>
        <v xml:space="preserve">$   - </v>
      </c>
    </row>
    <row r="14" spans="1:9" x14ac:dyDescent="0.2">
      <c r="A14" s="52" t="s">
        <v>27</v>
      </c>
      <c r="B14" s="57" t="s">
        <v>28</v>
      </c>
      <c r="C14" s="58" t="s">
        <v>99</v>
      </c>
      <c r="D14" s="37" t="s">
        <v>16</v>
      </c>
      <c r="E14" s="48"/>
      <c r="F14" s="49"/>
      <c r="G14" s="145"/>
      <c r="H14" s="32"/>
    </row>
    <row r="15" spans="1:9" x14ac:dyDescent="0.2">
      <c r="A15" s="52"/>
      <c r="B15" s="53" t="s">
        <v>17</v>
      </c>
      <c r="C15" s="54" t="s">
        <v>26</v>
      </c>
      <c r="D15" s="37"/>
      <c r="E15" s="48"/>
      <c r="F15" s="49"/>
      <c r="G15" s="145"/>
      <c r="H15" s="32"/>
    </row>
    <row r="16" spans="1:9" ht="30" x14ac:dyDescent="0.2">
      <c r="A16" s="52"/>
      <c r="B16" s="55" t="s">
        <v>19</v>
      </c>
      <c r="C16" s="56" t="s">
        <v>20</v>
      </c>
      <c r="D16" s="37"/>
      <c r="E16" s="48" t="s">
        <v>21</v>
      </c>
      <c r="F16" s="49">
        <v>30</v>
      </c>
      <c r="G16" s="1"/>
      <c r="H16" s="32" t="str">
        <f t="shared" ref="H16" si="1">IF(OR(ISTEXT(G16),ISBLANK(G16)), "$   - ",ROUND(F16*G16,2))</f>
        <v xml:space="preserve">$   - </v>
      </c>
    </row>
    <row r="17" spans="1:9" x14ac:dyDescent="0.2">
      <c r="A17" s="59" t="s">
        <v>27</v>
      </c>
      <c r="B17" s="57" t="s">
        <v>31</v>
      </c>
      <c r="C17" s="60" t="s">
        <v>29</v>
      </c>
      <c r="D17" s="37" t="s">
        <v>16</v>
      </c>
      <c r="E17" s="61"/>
      <c r="F17" s="49"/>
      <c r="G17" s="145"/>
      <c r="H17" s="32"/>
    </row>
    <row r="18" spans="1:9" x14ac:dyDescent="0.2">
      <c r="A18" s="59"/>
      <c r="B18" s="53" t="s">
        <v>17</v>
      </c>
      <c r="C18" s="54" t="s">
        <v>30</v>
      </c>
      <c r="D18" s="62"/>
      <c r="E18" s="63" t="s">
        <v>1</v>
      </c>
      <c r="F18" s="49">
        <v>6</v>
      </c>
      <c r="G18" s="1"/>
      <c r="H18" s="32" t="str">
        <f t="shared" si="0"/>
        <v xml:space="preserve">$   - </v>
      </c>
    </row>
    <row r="19" spans="1:9" x14ac:dyDescent="0.2">
      <c r="A19" s="59" t="s">
        <v>27</v>
      </c>
      <c r="B19" s="57" t="s">
        <v>32</v>
      </c>
      <c r="C19" s="60" t="s">
        <v>96</v>
      </c>
      <c r="D19" s="37" t="s">
        <v>16</v>
      </c>
      <c r="E19" s="63"/>
      <c r="F19" s="49"/>
      <c r="G19" s="145"/>
      <c r="H19" s="32"/>
    </row>
    <row r="20" spans="1:9" x14ac:dyDescent="0.2">
      <c r="A20" s="52"/>
      <c r="B20" s="53" t="s">
        <v>17</v>
      </c>
      <c r="C20" s="54" t="s">
        <v>18</v>
      </c>
      <c r="D20" s="62" t="s">
        <v>14</v>
      </c>
      <c r="E20" s="63" t="s">
        <v>1</v>
      </c>
      <c r="F20" s="49">
        <v>7</v>
      </c>
      <c r="G20" s="1"/>
      <c r="H20" s="32" t="str">
        <f t="shared" si="0"/>
        <v xml:space="preserve">$   - </v>
      </c>
    </row>
    <row r="21" spans="1:9" x14ac:dyDescent="0.2">
      <c r="A21" s="52"/>
      <c r="B21" s="53" t="s">
        <v>22</v>
      </c>
      <c r="C21" s="54" t="s">
        <v>23</v>
      </c>
      <c r="D21" s="62" t="s">
        <v>14</v>
      </c>
      <c r="E21" s="63" t="s">
        <v>1</v>
      </c>
      <c r="F21" s="49">
        <v>2</v>
      </c>
      <c r="G21" s="1"/>
      <c r="H21" s="32" t="str">
        <f t="shared" si="0"/>
        <v xml:space="preserve">$   - </v>
      </c>
    </row>
    <row r="22" spans="1:9" x14ac:dyDescent="0.2">
      <c r="A22" s="52"/>
      <c r="B22" s="53" t="s">
        <v>25</v>
      </c>
      <c r="C22" s="64" t="s">
        <v>55</v>
      </c>
      <c r="D22" s="62" t="s">
        <v>14</v>
      </c>
      <c r="E22" s="63" t="s">
        <v>1</v>
      </c>
      <c r="F22" s="49">
        <v>13</v>
      </c>
      <c r="G22" s="1"/>
      <c r="H22" s="32" t="str">
        <f t="shared" ref="H22" si="2">IF(OR(ISTEXT(G22),ISBLANK(G22)), "$   - ",ROUND(F22*G22,2))</f>
        <v xml:space="preserve">$   - </v>
      </c>
    </row>
    <row r="23" spans="1:9" x14ac:dyDescent="0.2">
      <c r="A23" s="59" t="s">
        <v>27</v>
      </c>
      <c r="B23" s="57" t="s">
        <v>67</v>
      </c>
      <c r="C23" s="64" t="s">
        <v>33</v>
      </c>
      <c r="D23" s="37" t="s">
        <v>16</v>
      </c>
      <c r="E23" s="63"/>
      <c r="F23" s="49"/>
      <c r="G23" s="145"/>
      <c r="H23" s="32"/>
    </row>
    <row r="24" spans="1:9" x14ac:dyDescent="0.2">
      <c r="A24" s="65"/>
      <c r="B24" s="53" t="s">
        <v>17</v>
      </c>
      <c r="C24" s="66" t="s">
        <v>34</v>
      </c>
      <c r="D24" s="67"/>
      <c r="E24" s="63"/>
      <c r="F24" s="49"/>
      <c r="G24" s="145"/>
      <c r="H24" s="32"/>
    </row>
    <row r="25" spans="1:9" x14ac:dyDescent="0.2">
      <c r="A25" s="68"/>
      <c r="B25" s="45" t="s">
        <v>19</v>
      </c>
      <c r="C25" s="66" t="s">
        <v>52</v>
      </c>
      <c r="D25" s="69" t="s">
        <v>14</v>
      </c>
      <c r="E25" s="48" t="s">
        <v>1</v>
      </c>
      <c r="F25" s="49">
        <v>2</v>
      </c>
      <c r="G25" s="1"/>
      <c r="H25" s="32" t="str">
        <f t="shared" si="0"/>
        <v xml:space="preserve">$   - </v>
      </c>
      <c r="I25" s="3"/>
    </row>
    <row r="26" spans="1:9" x14ac:dyDescent="0.2">
      <c r="A26" s="68"/>
      <c r="B26" s="45" t="s">
        <v>24</v>
      </c>
      <c r="C26" s="66" t="s">
        <v>53</v>
      </c>
      <c r="D26" s="69"/>
      <c r="E26" s="48" t="s">
        <v>1</v>
      </c>
      <c r="F26" s="49">
        <v>1</v>
      </c>
      <c r="G26" s="1"/>
      <c r="H26" s="32" t="str">
        <f t="shared" si="0"/>
        <v xml:space="preserve">$   - </v>
      </c>
    </row>
    <row r="27" spans="1:9" x14ac:dyDescent="0.2">
      <c r="A27" s="68"/>
      <c r="B27" s="45" t="s">
        <v>36</v>
      </c>
      <c r="C27" s="66" t="s">
        <v>54</v>
      </c>
      <c r="D27" s="69"/>
      <c r="E27" s="48" t="s">
        <v>1</v>
      </c>
      <c r="F27" s="49">
        <v>9</v>
      </c>
      <c r="G27" s="1"/>
      <c r="H27" s="32" t="str">
        <f t="shared" si="0"/>
        <v xml:space="preserve">$   - </v>
      </c>
    </row>
    <row r="28" spans="1:9" x14ac:dyDescent="0.2">
      <c r="A28" s="68"/>
      <c r="B28" s="50" t="s">
        <v>22</v>
      </c>
      <c r="C28" s="66" t="s">
        <v>35</v>
      </c>
      <c r="D28" s="69"/>
      <c r="E28" s="48"/>
      <c r="F28" s="70"/>
      <c r="G28" s="145"/>
      <c r="H28" s="32"/>
    </row>
    <row r="29" spans="1:9" ht="15.75" x14ac:dyDescent="0.2">
      <c r="A29" s="68"/>
      <c r="B29" s="45" t="s">
        <v>19</v>
      </c>
      <c r="C29" s="66" t="s">
        <v>45</v>
      </c>
      <c r="D29" s="69"/>
      <c r="E29" s="48" t="s">
        <v>1</v>
      </c>
      <c r="F29" s="70">
        <v>3</v>
      </c>
      <c r="G29" s="1"/>
      <c r="H29" s="32" t="str">
        <f t="shared" si="0"/>
        <v xml:space="preserve">$   - </v>
      </c>
    </row>
    <row r="30" spans="1:9" ht="15.75" x14ac:dyDescent="0.2">
      <c r="A30" s="68"/>
      <c r="B30" s="45" t="s">
        <v>24</v>
      </c>
      <c r="C30" s="66" t="s">
        <v>46</v>
      </c>
      <c r="D30" s="69"/>
      <c r="E30" s="48" t="s">
        <v>1</v>
      </c>
      <c r="F30" s="70">
        <v>2</v>
      </c>
      <c r="G30" s="1"/>
      <c r="H30" s="32" t="str">
        <f t="shared" si="0"/>
        <v xml:space="preserve">$   - </v>
      </c>
    </row>
    <row r="31" spans="1:9" ht="15.75" x14ac:dyDescent="0.2">
      <c r="A31" s="40"/>
      <c r="B31" s="45" t="s">
        <v>36</v>
      </c>
      <c r="C31" s="66" t="s">
        <v>102</v>
      </c>
      <c r="D31" s="69" t="s">
        <v>14</v>
      </c>
      <c r="E31" s="48" t="s">
        <v>1</v>
      </c>
      <c r="F31" s="70">
        <v>2</v>
      </c>
      <c r="G31" s="1"/>
      <c r="H31" s="32" t="str">
        <f t="shared" si="0"/>
        <v xml:space="preserve">$   - </v>
      </c>
    </row>
    <row r="32" spans="1:9" ht="15.75" x14ac:dyDescent="0.2">
      <c r="A32" s="68"/>
      <c r="B32" s="45" t="s">
        <v>37</v>
      </c>
      <c r="C32" s="66" t="s">
        <v>47</v>
      </c>
      <c r="D32" s="69" t="s">
        <v>14</v>
      </c>
      <c r="E32" s="48" t="s">
        <v>1</v>
      </c>
      <c r="F32" s="70">
        <v>1</v>
      </c>
      <c r="G32" s="1"/>
      <c r="H32" s="32" t="str">
        <f>IF(OR(ISTEXT(G32),ISBLANK(G32)), "$   - ",ROUND(F32*G32,2))</f>
        <v xml:space="preserve">$   - </v>
      </c>
    </row>
    <row r="33" spans="1:8" ht="15.75" x14ac:dyDescent="0.2">
      <c r="A33" s="68"/>
      <c r="B33" s="45" t="s">
        <v>38</v>
      </c>
      <c r="C33" s="66" t="s">
        <v>48</v>
      </c>
      <c r="D33" s="69"/>
      <c r="E33" s="48" t="s">
        <v>1</v>
      </c>
      <c r="F33" s="70">
        <v>1</v>
      </c>
      <c r="G33" s="1"/>
      <c r="H33" s="32" t="str">
        <f>IF(OR(ISTEXT(G33),ISBLANK(G33)), "$   - ",ROUND(F33*G33,2))</f>
        <v xml:space="preserve">$   - </v>
      </c>
    </row>
    <row r="34" spans="1:8" x14ac:dyDescent="0.2">
      <c r="A34" s="68"/>
      <c r="B34" s="45" t="s">
        <v>39</v>
      </c>
      <c r="C34" s="66" t="s">
        <v>49</v>
      </c>
      <c r="D34" s="69"/>
      <c r="E34" s="48" t="s">
        <v>1</v>
      </c>
      <c r="F34" s="70">
        <v>1</v>
      </c>
      <c r="G34" s="1"/>
      <c r="H34" s="32" t="str">
        <f>IF(OR(ISTEXT(G34),ISBLANK(G34)), "$   - ",ROUND(F34*G34,2))</f>
        <v xml:space="preserve">$   - </v>
      </c>
    </row>
    <row r="35" spans="1:8" x14ac:dyDescent="0.2">
      <c r="A35" s="68"/>
      <c r="B35" s="45" t="s">
        <v>40</v>
      </c>
      <c r="C35" s="66" t="s">
        <v>50</v>
      </c>
      <c r="D35" s="69"/>
      <c r="E35" s="48" t="s">
        <v>1</v>
      </c>
      <c r="F35" s="70">
        <v>3</v>
      </c>
      <c r="G35" s="1"/>
      <c r="H35" s="32" t="str">
        <f t="shared" si="0"/>
        <v xml:space="preserve">$   - </v>
      </c>
    </row>
    <row r="36" spans="1:8" x14ac:dyDescent="0.2">
      <c r="A36" s="40"/>
      <c r="B36" s="45" t="s">
        <v>41</v>
      </c>
      <c r="C36" s="66" t="s">
        <v>51</v>
      </c>
      <c r="D36" s="69"/>
      <c r="E36" s="48" t="s">
        <v>1</v>
      </c>
      <c r="F36" s="70">
        <v>6</v>
      </c>
      <c r="G36" s="1"/>
      <c r="H36" s="32" t="str">
        <f t="shared" si="0"/>
        <v xml:space="preserve">$   - </v>
      </c>
    </row>
    <row r="37" spans="1:8" x14ac:dyDescent="0.2">
      <c r="A37" s="40"/>
      <c r="B37" s="50" t="s">
        <v>25</v>
      </c>
      <c r="C37" s="66" t="s">
        <v>43</v>
      </c>
      <c r="D37" s="69"/>
      <c r="E37" s="48"/>
      <c r="F37" s="70"/>
      <c r="G37" s="145"/>
      <c r="H37" s="32"/>
    </row>
    <row r="38" spans="1:8" x14ac:dyDescent="0.2">
      <c r="A38" s="40"/>
      <c r="B38" s="45" t="s">
        <v>19</v>
      </c>
      <c r="C38" s="66" t="s">
        <v>50</v>
      </c>
      <c r="D38" s="69"/>
      <c r="E38" s="48" t="s">
        <v>1</v>
      </c>
      <c r="F38" s="70">
        <v>4</v>
      </c>
      <c r="G38" s="1"/>
      <c r="H38" s="32" t="str">
        <f t="shared" si="0"/>
        <v xml:space="preserve">$   - </v>
      </c>
    </row>
    <row r="39" spans="1:8" x14ac:dyDescent="0.2">
      <c r="A39" s="40"/>
      <c r="B39" s="50" t="s">
        <v>44</v>
      </c>
      <c r="C39" s="66" t="s">
        <v>42</v>
      </c>
      <c r="D39" s="69"/>
      <c r="E39" s="48"/>
      <c r="F39" s="70"/>
      <c r="G39" s="145"/>
      <c r="H39" s="32"/>
    </row>
    <row r="40" spans="1:8" x14ac:dyDescent="0.2">
      <c r="A40" s="40"/>
      <c r="B40" s="45" t="s">
        <v>19</v>
      </c>
      <c r="C40" s="71" t="s">
        <v>56</v>
      </c>
      <c r="D40" s="69"/>
      <c r="E40" s="48" t="s">
        <v>1</v>
      </c>
      <c r="F40" s="70">
        <v>5</v>
      </c>
      <c r="G40" s="1"/>
      <c r="H40" s="32" t="str">
        <f t="shared" si="0"/>
        <v xml:space="preserve">$   - </v>
      </c>
    </row>
    <row r="41" spans="1:8" x14ac:dyDescent="0.2">
      <c r="A41" s="40"/>
      <c r="B41" s="45" t="s">
        <v>24</v>
      </c>
      <c r="C41" s="71" t="s">
        <v>57</v>
      </c>
      <c r="D41" s="69"/>
      <c r="E41" s="48" t="s">
        <v>1</v>
      </c>
      <c r="F41" s="70">
        <v>7</v>
      </c>
      <c r="G41" s="1"/>
      <c r="H41" s="32" t="str">
        <f t="shared" si="0"/>
        <v xml:space="preserve">$   - </v>
      </c>
    </row>
    <row r="42" spans="1:8" x14ac:dyDescent="0.2">
      <c r="A42" s="40" t="s">
        <v>27</v>
      </c>
      <c r="B42" s="72">
        <v>6</v>
      </c>
      <c r="C42" s="64" t="s">
        <v>59</v>
      </c>
      <c r="D42" s="62" t="s">
        <v>16</v>
      </c>
      <c r="E42" s="48"/>
      <c r="F42" s="70"/>
      <c r="G42" s="145"/>
      <c r="H42" s="32"/>
    </row>
    <row r="43" spans="1:8" x14ac:dyDescent="0.2">
      <c r="A43" s="40"/>
      <c r="B43" s="50" t="s">
        <v>17</v>
      </c>
      <c r="C43" s="66" t="s">
        <v>60</v>
      </c>
      <c r="D43" s="69"/>
      <c r="E43" s="48" t="s">
        <v>1</v>
      </c>
      <c r="F43" s="70">
        <v>1</v>
      </c>
      <c r="G43" s="1"/>
      <c r="H43" s="32" t="str">
        <f t="shared" si="0"/>
        <v xml:space="preserve">$   - </v>
      </c>
    </row>
    <row r="44" spans="1:8" x14ac:dyDescent="0.2">
      <c r="A44" s="40"/>
      <c r="B44" s="50" t="s">
        <v>22</v>
      </c>
      <c r="C44" s="66" t="s">
        <v>61</v>
      </c>
      <c r="D44" s="69"/>
      <c r="E44" s="48" t="s">
        <v>1</v>
      </c>
      <c r="F44" s="70">
        <v>2</v>
      </c>
      <c r="G44" s="1"/>
      <c r="H44" s="32" t="str">
        <f t="shared" si="0"/>
        <v xml:space="preserve">$   - </v>
      </c>
    </row>
    <row r="45" spans="1:8" x14ac:dyDescent="0.2">
      <c r="A45" s="40"/>
      <c r="B45" s="50" t="s">
        <v>25</v>
      </c>
      <c r="C45" s="66" t="s">
        <v>62</v>
      </c>
      <c r="D45" s="69"/>
      <c r="E45" s="48" t="s">
        <v>1</v>
      </c>
      <c r="F45" s="70">
        <v>2</v>
      </c>
      <c r="G45" s="1"/>
      <c r="H45" s="32" t="str">
        <f t="shared" si="0"/>
        <v xml:space="preserve">$   - </v>
      </c>
    </row>
    <row r="46" spans="1:8" ht="30" x14ac:dyDescent="0.2">
      <c r="A46" s="40" t="s">
        <v>27</v>
      </c>
      <c r="B46" s="72">
        <v>7</v>
      </c>
      <c r="C46" s="64" t="s">
        <v>97</v>
      </c>
      <c r="D46" s="62" t="s">
        <v>16</v>
      </c>
      <c r="E46" s="48"/>
      <c r="F46" s="70"/>
      <c r="G46" s="145"/>
      <c r="H46" s="32"/>
    </row>
    <row r="47" spans="1:8" x14ac:dyDescent="0.2">
      <c r="A47" s="40"/>
      <c r="B47" s="50" t="s">
        <v>17</v>
      </c>
      <c r="C47" s="66" t="s">
        <v>58</v>
      </c>
      <c r="D47" s="62"/>
      <c r="E47" s="48"/>
      <c r="F47" s="70"/>
      <c r="G47" s="145"/>
      <c r="H47" s="32"/>
    </row>
    <row r="48" spans="1:8" x14ac:dyDescent="0.2">
      <c r="A48" s="40"/>
      <c r="B48" s="45" t="s">
        <v>19</v>
      </c>
      <c r="C48" s="71" t="s">
        <v>18</v>
      </c>
      <c r="D48" s="69"/>
      <c r="E48" s="48" t="s">
        <v>1</v>
      </c>
      <c r="F48" s="70">
        <v>8</v>
      </c>
      <c r="G48" s="1"/>
      <c r="H48" s="32" t="str">
        <f t="shared" si="0"/>
        <v xml:space="preserve">$   - </v>
      </c>
    </row>
    <row r="49" spans="1:8" x14ac:dyDescent="0.2">
      <c r="A49" s="40"/>
      <c r="B49" s="45" t="s">
        <v>24</v>
      </c>
      <c r="C49" s="71" t="s">
        <v>23</v>
      </c>
      <c r="D49" s="69"/>
      <c r="E49" s="48" t="s">
        <v>1</v>
      </c>
      <c r="F49" s="70">
        <v>2</v>
      </c>
      <c r="G49" s="1"/>
      <c r="H49" s="32" t="str">
        <f t="shared" si="0"/>
        <v xml:space="preserve">$   - </v>
      </c>
    </row>
    <row r="50" spans="1:8" x14ac:dyDescent="0.2">
      <c r="A50" s="40"/>
      <c r="B50" s="45" t="s">
        <v>36</v>
      </c>
      <c r="C50" s="71" t="s">
        <v>26</v>
      </c>
      <c r="D50" s="69"/>
      <c r="E50" s="48" t="s">
        <v>1</v>
      </c>
      <c r="F50" s="70">
        <v>3</v>
      </c>
      <c r="G50" s="1"/>
      <c r="H50" s="32" t="str">
        <f t="shared" si="0"/>
        <v xml:space="preserve">$   - </v>
      </c>
    </row>
    <row r="51" spans="1:8" ht="30" x14ac:dyDescent="0.2">
      <c r="A51" s="40" t="s">
        <v>27</v>
      </c>
      <c r="B51" s="72">
        <v>8</v>
      </c>
      <c r="C51" s="64" t="s">
        <v>187</v>
      </c>
      <c r="D51" s="62" t="s">
        <v>16</v>
      </c>
      <c r="E51" s="48"/>
      <c r="F51" s="70"/>
      <c r="G51" s="145"/>
      <c r="H51" s="32"/>
    </row>
    <row r="52" spans="1:8" x14ac:dyDescent="0.2">
      <c r="A52" s="40"/>
      <c r="B52" s="50" t="s">
        <v>17</v>
      </c>
      <c r="C52" s="66" t="s">
        <v>60</v>
      </c>
      <c r="D52" s="62"/>
      <c r="E52" s="48" t="s">
        <v>1</v>
      </c>
      <c r="F52" s="70">
        <v>1</v>
      </c>
      <c r="G52" s="1"/>
      <c r="H52" s="32" t="str">
        <f t="shared" si="0"/>
        <v xml:space="preserve">$   - </v>
      </c>
    </row>
    <row r="53" spans="1:8" x14ac:dyDescent="0.2">
      <c r="A53" s="40"/>
      <c r="B53" s="50" t="s">
        <v>22</v>
      </c>
      <c r="C53" s="66" t="s">
        <v>61</v>
      </c>
      <c r="D53" s="62"/>
      <c r="E53" s="48" t="s">
        <v>1</v>
      </c>
      <c r="F53" s="70">
        <v>2</v>
      </c>
      <c r="G53" s="1"/>
      <c r="H53" s="32" t="str">
        <f t="shared" si="0"/>
        <v xml:space="preserve">$   - </v>
      </c>
    </row>
    <row r="54" spans="1:8" x14ac:dyDescent="0.2">
      <c r="A54" s="40"/>
      <c r="B54" s="50" t="s">
        <v>25</v>
      </c>
      <c r="C54" s="66" t="s">
        <v>62</v>
      </c>
      <c r="D54" s="62"/>
      <c r="E54" s="48" t="s">
        <v>1</v>
      </c>
      <c r="F54" s="70">
        <v>2</v>
      </c>
      <c r="G54" s="1"/>
      <c r="H54" s="32" t="str">
        <f t="shared" si="0"/>
        <v xml:space="preserve">$   - </v>
      </c>
    </row>
    <row r="55" spans="1:8" x14ac:dyDescent="0.2">
      <c r="A55" s="40" t="s">
        <v>27</v>
      </c>
      <c r="B55" s="72">
        <v>9</v>
      </c>
      <c r="C55" s="64" t="s">
        <v>63</v>
      </c>
      <c r="D55" s="62" t="s">
        <v>16</v>
      </c>
      <c r="E55" s="48"/>
      <c r="F55" s="70"/>
      <c r="G55" s="145"/>
      <c r="H55" s="32"/>
    </row>
    <row r="56" spans="1:8" x14ac:dyDescent="0.2">
      <c r="A56" s="40"/>
      <c r="B56" s="50" t="s">
        <v>17</v>
      </c>
      <c r="C56" s="66" t="s">
        <v>100</v>
      </c>
      <c r="D56" s="69"/>
      <c r="E56" s="48" t="s">
        <v>1</v>
      </c>
      <c r="F56" s="70">
        <v>5</v>
      </c>
      <c r="G56" s="1"/>
      <c r="H56" s="32" t="str">
        <f t="shared" si="0"/>
        <v xml:space="preserve">$   - </v>
      </c>
    </row>
    <row r="57" spans="1:8" x14ac:dyDescent="0.2">
      <c r="A57" s="40"/>
      <c r="B57" s="50" t="s">
        <v>22</v>
      </c>
      <c r="C57" s="66" t="s">
        <v>101</v>
      </c>
      <c r="D57" s="69"/>
      <c r="E57" s="48" t="s">
        <v>1</v>
      </c>
      <c r="F57" s="70">
        <v>2</v>
      </c>
      <c r="G57" s="1"/>
      <c r="H57" s="32" t="str">
        <f t="shared" si="0"/>
        <v xml:space="preserve">$   - </v>
      </c>
    </row>
    <row r="58" spans="1:8" x14ac:dyDescent="0.2">
      <c r="A58" s="40" t="s">
        <v>27</v>
      </c>
      <c r="B58" s="72">
        <v>10</v>
      </c>
      <c r="C58" s="64" t="s">
        <v>66</v>
      </c>
      <c r="D58" s="62" t="s">
        <v>16</v>
      </c>
      <c r="E58" s="48" t="s">
        <v>1</v>
      </c>
      <c r="F58" s="70">
        <v>1</v>
      </c>
      <c r="G58" s="1"/>
      <c r="H58" s="32" t="str">
        <f t="shared" si="0"/>
        <v xml:space="preserve">$   - </v>
      </c>
    </row>
    <row r="59" spans="1:8" x14ac:dyDescent="0.2">
      <c r="A59" s="40" t="s">
        <v>27</v>
      </c>
      <c r="B59" s="72">
        <v>11</v>
      </c>
      <c r="C59" s="64" t="s">
        <v>189</v>
      </c>
      <c r="D59" s="62" t="s">
        <v>125</v>
      </c>
      <c r="E59" s="48" t="s">
        <v>1</v>
      </c>
      <c r="F59" s="70">
        <v>1</v>
      </c>
      <c r="G59" s="1"/>
      <c r="H59" s="32" t="str">
        <f t="shared" si="0"/>
        <v xml:space="preserve">$   - </v>
      </c>
    </row>
    <row r="60" spans="1:8" x14ac:dyDescent="0.2">
      <c r="A60" s="40" t="s">
        <v>27</v>
      </c>
      <c r="B60" s="72">
        <v>12</v>
      </c>
      <c r="C60" s="64" t="s">
        <v>186</v>
      </c>
      <c r="D60" s="62" t="s">
        <v>16</v>
      </c>
      <c r="E60" s="48" t="s">
        <v>1</v>
      </c>
      <c r="F60" s="70">
        <v>8</v>
      </c>
      <c r="G60" s="1"/>
      <c r="H60" s="32" t="str">
        <f t="shared" si="0"/>
        <v xml:space="preserve">$   - </v>
      </c>
    </row>
    <row r="61" spans="1:8" x14ac:dyDescent="0.2">
      <c r="A61" s="40" t="s">
        <v>27</v>
      </c>
      <c r="B61" s="72">
        <v>13</v>
      </c>
      <c r="C61" s="64" t="s">
        <v>121</v>
      </c>
      <c r="D61" s="62" t="s">
        <v>94</v>
      </c>
      <c r="E61" s="48"/>
      <c r="F61" s="70"/>
      <c r="G61" s="145"/>
      <c r="H61" s="32"/>
    </row>
    <row r="62" spans="1:8" x14ac:dyDescent="0.2">
      <c r="A62" s="40"/>
      <c r="B62" s="50" t="s">
        <v>17</v>
      </c>
      <c r="C62" s="66" t="s">
        <v>122</v>
      </c>
      <c r="D62" s="62"/>
      <c r="E62" s="48" t="s">
        <v>13</v>
      </c>
      <c r="F62" s="70">
        <v>200</v>
      </c>
      <c r="G62" s="1"/>
      <c r="H62" s="32" t="str">
        <f t="shared" ref="H62" si="3">IF(OR(ISTEXT(G62),ISBLANK(G62)), "$   - ",ROUND(F62*G62,2))</f>
        <v xml:space="preserve">$   - </v>
      </c>
    </row>
    <row r="63" spans="1:8" x14ac:dyDescent="0.2">
      <c r="A63" s="40" t="s">
        <v>27</v>
      </c>
      <c r="B63" s="72">
        <v>14</v>
      </c>
      <c r="C63" s="64" t="s">
        <v>188</v>
      </c>
      <c r="D63" s="69" t="s">
        <v>90</v>
      </c>
      <c r="E63" s="69"/>
      <c r="F63" s="69"/>
      <c r="G63" s="145"/>
      <c r="H63" s="32"/>
    </row>
    <row r="64" spans="1:8" x14ac:dyDescent="0.2">
      <c r="A64" s="40"/>
      <c r="B64" s="73" t="s">
        <v>17</v>
      </c>
      <c r="C64" s="66" t="s">
        <v>82</v>
      </c>
      <c r="D64" s="69"/>
      <c r="E64" s="69" t="s">
        <v>13</v>
      </c>
      <c r="F64" s="69">
        <v>50</v>
      </c>
      <c r="G64" s="1"/>
      <c r="H64" s="32" t="str">
        <f t="shared" ref="H64:H72" si="4">IF(OR(ISTEXT(G64),ISBLANK(G64)), "$   - ",ROUND(F64*G64,2))</f>
        <v xml:space="preserve">$   - </v>
      </c>
    </row>
    <row r="65" spans="1:9" x14ac:dyDescent="0.2">
      <c r="A65" s="40"/>
      <c r="B65" s="73" t="s">
        <v>22</v>
      </c>
      <c r="C65" s="66" t="s">
        <v>83</v>
      </c>
      <c r="D65" s="69"/>
      <c r="E65" s="69" t="s">
        <v>13</v>
      </c>
      <c r="F65" s="69">
        <v>100</v>
      </c>
      <c r="G65" s="1"/>
      <c r="H65" s="32" t="str">
        <f t="shared" si="4"/>
        <v xml:space="preserve">$   - </v>
      </c>
    </row>
    <row r="66" spans="1:9" x14ac:dyDescent="0.2">
      <c r="A66" s="40" t="s">
        <v>27</v>
      </c>
      <c r="B66" s="74">
        <v>15</v>
      </c>
      <c r="C66" s="64" t="s">
        <v>84</v>
      </c>
      <c r="D66" s="69" t="s">
        <v>91</v>
      </c>
      <c r="E66" s="69"/>
      <c r="F66" s="69"/>
      <c r="G66" s="145"/>
      <c r="H66" s="32"/>
    </row>
    <row r="67" spans="1:9" x14ac:dyDescent="0.2">
      <c r="A67" s="75"/>
      <c r="B67" s="73" t="s">
        <v>17</v>
      </c>
      <c r="C67" s="66" t="s">
        <v>85</v>
      </c>
      <c r="D67" s="69"/>
      <c r="E67" s="69" t="s">
        <v>21</v>
      </c>
      <c r="F67" s="69">
        <v>10</v>
      </c>
      <c r="G67" s="1"/>
      <c r="H67" s="32" t="str">
        <f t="shared" si="4"/>
        <v xml:space="preserve">$   - </v>
      </c>
    </row>
    <row r="68" spans="1:9" x14ac:dyDescent="0.2">
      <c r="A68" s="75"/>
      <c r="B68" s="73" t="s">
        <v>22</v>
      </c>
      <c r="C68" s="66" t="s">
        <v>191</v>
      </c>
      <c r="D68" s="69"/>
      <c r="E68" s="69" t="s">
        <v>21</v>
      </c>
      <c r="F68" s="69">
        <v>50</v>
      </c>
      <c r="G68" s="1"/>
      <c r="H68" s="32" t="str">
        <f t="shared" si="4"/>
        <v xml:space="preserve">$   - </v>
      </c>
    </row>
    <row r="69" spans="1:9" x14ac:dyDescent="0.2">
      <c r="A69" s="75"/>
      <c r="B69" s="73" t="s">
        <v>25</v>
      </c>
      <c r="C69" s="66" t="s">
        <v>123</v>
      </c>
      <c r="D69" s="69"/>
      <c r="E69" s="69" t="s">
        <v>21</v>
      </c>
      <c r="F69" s="69">
        <v>20</v>
      </c>
      <c r="G69" s="1"/>
      <c r="H69" s="32" t="str">
        <f t="shared" ref="H69" si="5">IF(OR(ISTEXT(G69),ISBLANK(G69)), "$   - ",ROUND(F69*G69,2))</f>
        <v xml:space="preserve">$   - </v>
      </c>
    </row>
    <row r="70" spans="1:9" x14ac:dyDescent="0.2">
      <c r="A70" s="40" t="s">
        <v>27</v>
      </c>
      <c r="B70" s="74">
        <v>16</v>
      </c>
      <c r="C70" s="64" t="s">
        <v>86</v>
      </c>
      <c r="D70" s="69" t="s">
        <v>92</v>
      </c>
      <c r="E70" s="69"/>
      <c r="F70" s="69"/>
      <c r="G70" s="145"/>
      <c r="H70" s="32"/>
    </row>
    <row r="71" spans="1:9" x14ac:dyDescent="0.2">
      <c r="A71" s="75"/>
      <c r="B71" s="73" t="s">
        <v>17</v>
      </c>
      <c r="C71" s="66" t="s">
        <v>87</v>
      </c>
      <c r="D71" s="69"/>
      <c r="E71" s="69" t="s">
        <v>1</v>
      </c>
      <c r="F71" s="69">
        <v>8</v>
      </c>
      <c r="G71" s="1"/>
      <c r="H71" s="32" t="str">
        <f t="shared" si="4"/>
        <v xml:space="preserve">$   - </v>
      </c>
    </row>
    <row r="72" spans="1:9" ht="15.75" thickBot="1" x14ac:dyDescent="0.25">
      <c r="A72" s="40" t="s">
        <v>27</v>
      </c>
      <c r="B72" s="74">
        <v>17</v>
      </c>
      <c r="C72" s="64" t="s">
        <v>193</v>
      </c>
      <c r="D72" s="69" t="s">
        <v>93</v>
      </c>
      <c r="E72" s="69" t="s">
        <v>162</v>
      </c>
      <c r="F72" s="69">
        <v>35</v>
      </c>
      <c r="G72" s="1"/>
      <c r="H72" s="33" t="str">
        <f t="shared" si="4"/>
        <v xml:space="preserve">$   - </v>
      </c>
    </row>
    <row r="73" spans="1:9" ht="16.5" thickTop="1" thickBot="1" x14ac:dyDescent="0.25">
      <c r="A73" s="180" t="s">
        <v>105</v>
      </c>
      <c r="B73" s="181"/>
      <c r="C73" s="181"/>
      <c r="D73" s="181"/>
      <c r="E73" s="181"/>
      <c r="F73" s="181"/>
      <c r="G73" s="182"/>
      <c r="H73" s="27">
        <f>SUM(H7:H72)</f>
        <v>0</v>
      </c>
    </row>
    <row r="74" spans="1:9" ht="36" customHeight="1" thickTop="1" thickBot="1" x14ac:dyDescent="0.25">
      <c r="A74" s="173" t="s">
        <v>68</v>
      </c>
      <c r="B74" s="174"/>
      <c r="C74" s="170" t="s">
        <v>104</v>
      </c>
      <c r="D74" s="171"/>
      <c r="E74" s="171"/>
      <c r="F74" s="171"/>
      <c r="G74" s="171"/>
      <c r="H74" s="172"/>
      <c r="I74" s="3"/>
    </row>
    <row r="75" spans="1:9" ht="16.5" thickTop="1" x14ac:dyDescent="0.2">
      <c r="A75" s="40" t="s">
        <v>68</v>
      </c>
      <c r="B75" s="35">
        <v>1</v>
      </c>
      <c r="C75" s="36" t="s">
        <v>95</v>
      </c>
      <c r="D75" s="37" t="s">
        <v>16</v>
      </c>
      <c r="E75" s="76"/>
      <c r="F75" s="70"/>
      <c r="G75" s="145"/>
      <c r="H75" s="32"/>
    </row>
    <row r="76" spans="1:9" ht="15.75" x14ac:dyDescent="0.2">
      <c r="A76" s="40"/>
      <c r="B76" s="77" t="s">
        <v>17</v>
      </c>
      <c r="C76" s="78" t="s">
        <v>18</v>
      </c>
      <c r="D76" s="37"/>
      <c r="E76" s="76"/>
      <c r="F76" s="70"/>
      <c r="G76" s="145"/>
      <c r="H76" s="32"/>
    </row>
    <row r="77" spans="1:9" ht="30" x14ac:dyDescent="0.2">
      <c r="A77" s="40"/>
      <c r="B77" s="79" t="s">
        <v>19</v>
      </c>
      <c r="C77" s="46" t="s">
        <v>69</v>
      </c>
      <c r="D77" s="37"/>
      <c r="E77" s="80" t="s">
        <v>21</v>
      </c>
      <c r="F77" s="70">
        <v>2</v>
      </c>
      <c r="G77" s="1"/>
      <c r="H77" s="32" t="str">
        <f t="shared" si="0"/>
        <v xml:space="preserve">$   - </v>
      </c>
    </row>
    <row r="78" spans="1:9" ht="15.75" x14ac:dyDescent="0.2">
      <c r="A78" s="40"/>
      <c r="B78" s="41" t="s">
        <v>22</v>
      </c>
      <c r="C78" s="42" t="s">
        <v>23</v>
      </c>
      <c r="D78" s="37"/>
      <c r="E78" s="76"/>
      <c r="F78" s="70"/>
      <c r="G78" s="146"/>
      <c r="H78" s="32"/>
    </row>
    <row r="79" spans="1:9" ht="30" x14ac:dyDescent="0.2">
      <c r="A79" s="40"/>
      <c r="B79" s="45" t="s">
        <v>19</v>
      </c>
      <c r="C79" s="46" t="s">
        <v>20</v>
      </c>
      <c r="D79" s="47"/>
      <c r="E79" s="48" t="s">
        <v>21</v>
      </c>
      <c r="F79" s="70">
        <v>52</v>
      </c>
      <c r="G79" s="1"/>
      <c r="H79" s="32" t="str">
        <f t="shared" si="0"/>
        <v xml:space="preserve">$   - </v>
      </c>
    </row>
    <row r="80" spans="1:9" ht="30" x14ac:dyDescent="0.2">
      <c r="A80" s="40"/>
      <c r="B80" s="45" t="s">
        <v>24</v>
      </c>
      <c r="C80" s="46" t="s">
        <v>69</v>
      </c>
      <c r="D80" s="47"/>
      <c r="E80" s="48" t="s">
        <v>21</v>
      </c>
      <c r="F80" s="70">
        <v>148</v>
      </c>
      <c r="G80" s="1"/>
      <c r="H80" s="32" t="str">
        <f t="shared" ref="H80" si="6">IF(OR(ISTEXT(G80),ISBLANK(G80)), "$   - ",ROUND(F80*G80,2))</f>
        <v xml:space="preserve">$   - </v>
      </c>
    </row>
    <row r="81" spans="1:8" x14ac:dyDescent="0.2">
      <c r="A81" s="59" t="s">
        <v>68</v>
      </c>
      <c r="B81" s="57" t="s">
        <v>28</v>
      </c>
      <c r="C81" s="60" t="s">
        <v>29</v>
      </c>
      <c r="D81" s="37" t="s">
        <v>16</v>
      </c>
      <c r="E81" s="61"/>
      <c r="F81" s="70"/>
      <c r="G81" s="146"/>
      <c r="H81" s="32"/>
    </row>
    <row r="82" spans="1:8" x14ac:dyDescent="0.2">
      <c r="A82" s="59"/>
      <c r="B82" s="53" t="s">
        <v>17</v>
      </c>
      <c r="C82" s="54" t="s">
        <v>30</v>
      </c>
      <c r="D82" s="62"/>
      <c r="E82" s="63" t="s">
        <v>1</v>
      </c>
      <c r="F82" s="70">
        <v>1</v>
      </c>
      <c r="G82" s="1"/>
      <c r="H82" s="32" t="str">
        <f t="shared" si="0"/>
        <v xml:space="preserve">$   - </v>
      </c>
    </row>
    <row r="83" spans="1:8" x14ac:dyDescent="0.2">
      <c r="A83" s="59" t="s">
        <v>68</v>
      </c>
      <c r="B83" s="57" t="s">
        <v>31</v>
      </c>
      <c r="C83" s="60" t="s">
        <v>96</v>
      </c>
      <c r="D83" s="37" t="s">
        <v>16</v>
      </c>
      <c r="E83" s="63"/>
      <c r="F83" s="70"/>
      <c r="G83" s="146"/>
      <c r="H83" s="32"/>
    </row>
    <row r="84" spans="1:8" x14ac:dyDescent="0.2">
      <c r="A84" s="52"/>
      <c r="B84" s="53" t="s">
        <v>17</v>
      </c>
      <c r="C84" s="54" t="s">
        <v>18</v>
      </c>
      <c r="D84" s="62" t="s">
        <v>14</v>
      </c>
      <c r="E84" s="63" t="s">
        <v>1</v>
      </c>
      <c r="F84" s="70">
        <v>1</v>
      </c>
      <c r="G84" s="1"/>
      <c r="H84" s="32" t="str">
        <f t="shared" ref="H84:H85" si="7">IF(OR(ISTEXT(G84),ISBLANK(G84)), "$   - ",ROUND(F84*G84,2))</f>
        <v xml:space="preserve">$   - </v>
      </c>
    </row>
    <row r="85" spans="1:8" x14ac:dyDescent="0.2">
      <c r="A85" s="52"/>
      <c r="B85" s="53" t="s">
        <v>22</v>
      </c>
      <c r="C85" s="54" t="s">
        <v>23</v>
      </c>
      <c r="D85" s="62" t="s">
        <v>14</v>
      </c>
      <c r="E85" s="63" t="s">
        <v>1</v>
      </c>
      <c r="F85" s="70">
        <v>3</v>
      </c>
      <c r="G85" s="1"/>
      <c r="H85" s="32" t="str">
        <f t="shared" si="7"/>
        <v xml:space="preserve">$   - </v>
      </c>
    </row>
    <row r="86" spans="1:8" x14ac:dyDescent="0.2">
      <c r="A86" s="81" t="s">
        <v>68</v>
      </c>
      <c r="B86" s="82">
        <v>4</v>
      </c>
      <c r="C86" s="64" t="s">
        <v>33</v>
      </c>
      <c r="D86" s="37" t="s">
        <v>16</v>
      </c>
      <c r="F86" s="70"/>
      <c r="G86" s="146"/>
      <c r="H86" s="32"/>
    </row>
    <row r="87" spans="1:8" x14ac:dyDescent="0.2">
      <c r="A87" s="81"/>
      <c r="B87" s="42" t="s">
        <v>17</v>
      </c>
      <c r="C87" s="66" t="s">
        <v>34</v>
      </c>
      <c r="D87" s="37"/>
      <c r="F87" s="70"/>
      <c r="G87" s="146"/>
      <c r="H87" s="32"/>
    </row>
    <row r="88" spans="1:8" x14ac:dyDescent="0.2">
      <c r="A88" s="81"/>
      <c r="B88" s="83" t="s">
        <v>19</v>
      </c>
      <c r="C88" s="66" t="s">
        <v>71</v>
      </c>
      <c r="D88" s="37"/>
      <c r="E88" s="63" t="s">
        <v>1</v>
      </c>
      <c r="F88" s="70">
        <v>1</v>
      </c>
      <c r="G88" s="6"/>
      <c r="H88" s="32" t="str">
        <f t="shared" ref="H88" si="8">IF(OR(ISTEXT(G88),ISBLANK(G88)), "$   - ",ROUND(F88*G88,2))</f>
        <v xml:space="preserve">$   - </v>
      </c>
    </row>
    <row r="89" spans="1:8" x14ac:dyDescent="0.2">
      <c r="A89" s="84"/>
      <c r="B89" s="50" t="s">
        <v>22</v>
      </c>
      <c r="C89" s="66" t="s">
        <v>35</v>
      </c>
      <c r="D89" s="69"/>
      <c r="E89" s="48"/>
      <c r="F89" s="70"/>
      <c r="G89" s="146"/>
      <c r="H89" s="32"/>
    </row>
    <row r="90" spans="1:8" ht="15.75" x14ac:dyDescent="0.2">
      <c r="A90" s="40"/>
      <c r="B90" s="45" t="s">
        <v>19</v>
      </c>
      <c r="C90" s="66" t="s">
        <v>72</v>
      </c>
      <c r="D90" s="69"/>
      <c r="E90" s="48" t="s">
        <v>1</v>
      </c>
      <c r="F90" s="70">
        <v>1</v>
      </c>
      <c r="G90" s="6"/>
      <c r="H90" s="32" t="str">
        <f t="shared" ref="H90" si="9">IF(OR(ISTEXT(G90),ISBLANK(G90)), "$   - ",ROUND(F90*G90,2))</f>
        <v xml:space="preserve">$   - </v>
      </c>
    </row>
    <row r="91" spans="1:8" ht="15.75" x14ac:dyDescent="0.2">
      <c r="A91" s="40"/>
      <c r="B91" s="45" t="s">
        <v>24</v>
      </c>
      <c r="C91" s="66" t="s">
        <v>70</v>
      </c>
      <c r="D91" s="69"/>
      <c r="E91" s="48" t="s">
        <v>1</v>
      </c>
      <c r="F91" s="70">
        <v>2</v>
      </c>
      <c r="G91" s="6"/>
      <c r="H91" s="32" t="str">
        <f t="shared" ref="H91" si="10">IF(OR(ISTEXT(G91),ISBLANK(G91)), "$   - ",ROUND(F91*G91,2))</f>
        <v xml:space="preserve">$   - </v>
      </c>
    </row>
    <row r="92" spans="1:8" x14ac:dyDescent="0.2">
      <c r="A92" s="40" t="s">
        <v>68</v>
      </c>
      <c r="B92" s="72">
        <v>5</v>
      </c>
      <c r="C92" s="64" t="s">
        <v>73</v>
      </c>
      <c r="D92" s="37" t="s">
        <v>16</v>
      </c>
      <c r="E92" s="48"/>
      <c r="F92" s="70"/>
      <c r="G92" s="146"/>
      <c r="H92" s="32"/>
    </row>
    <row r="93" spans="1:8" x14ac:dyDescent="0.2">
      <c r="A93" s="40"/>
      <c r="B93" s="50" t="s">
        <v>17</v>
      </c>
      <c r="C93" s="66" t="s">
        <v>62</v>
      </c>
      <c r="D93" s="69"/>
      <c r="E93" s="48" t="s">
        <v>21</v>
      </c>
      <c r="F93" s="70">
        <v>30</v>
      </c>
      <c r="G93" s="6"/>
      <c r="H93" s="32" t="str">
        <f t="shared" ref="H93" si="11">IF(OR(ISTEXT(G93),ISBLANK(G93)), "$   - ",ROUND(F93*G93,2))</f>
        <v xml:space="preserve">$   - </v>
      </c>
    </row>
    <row r="94" spans="1:8" x14ac:dyDescent="0.2">
      <c r="A94" s="40" t="s">
        <v>68</v>
      </c>
      <c r="B94" s="72">
        <v>6</v>
      </c>
      <c r="C94" s="64" t="s">
        <v>59</v>
      </c>
      <c r="D94" s="37" t="s">
        <v>16</v>
      </c>
      <c r="E94" s="48"/>
      <c r="F94" s="70"/>
      <c r="G94" s="146"/>
      <c r="H94" s="32"/>
    </row>
    <row r="95" spans="1:8" x14ac:dyDescent="0.2">
      <c r="A95" s="40"/>
      <c r="B95" s="50" t="s">
        <v>17</v>
      </c>
      <c r="C95" s="66" t="s">
        <v>62</v>
      </c>
      <c r="D95" s="69"/>
      <c r="E95" s="48" t="s">
        <v>1</v>
      </c>
      <c r="F95" s="70">
        <v>1</v>
      </c>
      <c r="G95" s="6"/>
      <c r="H95" s="32" t="str">
        <f t="shared" ref="H95" si="12">IF(OR(ISTEXT(G95),ISBLANK(G95)), "$   - ",ROUND(F95*G95,2))</f>
        <v xml:space="preserve">$   - </v>
      </c>
    </row>
    <row r="96" spans="1:8" ht="30" x14ac:dyDescent="0.2">
      <c r="A96" s="40" t="s">
        <v>68</v>
      </c>
      <c r="B96" s="72">
        <v>7</v>
      </c>
      <c r="C96" s="64" t="s">
        <v>97</v>
      </c>
      <c r="D96" s="62" t="s">
        <v>16</v>
      </c>
      <c r="E96" s="48"/>
      <c r="F96" s="70"/>
      <c r="G96" s="146"/>
      <c r="H96" s="32"/>
    </row>
    <row r="97" spans="1:8" x14ac:dyDescent="0.2">
      <c r="A97" s="40"/>
      <c r="B97" s="50" t="s">
        <v>17</v>
      </c>
      <c r="C97" s="66" t="s">
        <v>58</v>
      </c>
      <c r="D97" s="62"/>
      <c r="E97" s="48"/>
      <c r="F97" s="70"/>
      <c r="G97" s="146"/>
      <c r="H97" s="32"/>
    </row>
    <row r="98" spans="1:8" x14ac:dyDescent="0.2">
      <c r="A98" s="40"/>
      <c r="B98" s="45" t="s">
        <v>19</v>
      </c>
      <c r="C98" s="71" t="s">
        <v>18</v>
      </c>
      <c r="D98" s="69"/>
      <c r="E98" s="48" t="s">
        <v>1</v>
      </c>
      <c r="F98" s="70">
        <v>1</v>
      </c>
      <c r="G98" s="1"/>
      <c r="H98" s="32" t="str">
        <f t="shared" ref="H98:H101" si="13">IF(OR(ISTEXT(G98),ISBLANK(G98)), "$   - ",ROUND(F98*G98,2))</f>
        <v xml:space="preserve">$   - </v>
      </c>
    </row>
    <row r="99" spans="1:8" x14ac:dyDescent="0.2">
      <c r="A99" s="40"/>
      <c r="B99" s="45" t="s">
        <v>24</v>
      </c>
      <c r="C99" s="46" t="s">
        <v>23</v>
      </c>
      <c r="D99" s="47"/>
      <c r="E99" s="48" t="s">
        <v>1</v>
      </c>
      <c r="F99" s="70">
        <v>1</v>
      </c>
      <c r="G99" s="1"/>
      <c r="H99" s="32" t="str">
        <f t="shared" si="13"/>
        <v xml:space="preserve">$   - </v>
      </c>
    </row>
    <row r="100" spans="1:8" ht="30" x14ac:dyDescent="0.2">
      <c r="A100" s="40" t="s">
        <v>68</v>
      </c>
      <c r="B100" s="72">
        <v>8</v>
      </c>
      <c r="C100" s="64" t="s">
        <v>98</v>
      </c>
      <c r="D100" s="62" t="s">
        <v>16</v>
      </c>
      <c r="E100" s="48"/>
      <c r="F100" s="70"/>
      <c r="G100" s="146"/>
      <c r="H100" s="32"/>
    </row>
    <row r="101" spans="1:8" x14ac:dyDescent="0.2">
      <c r="A101" s="40"/>
      <c r="B101" s="50" t="s">
        <v>17</v>
      </c>
      <c r="C101" s="46" t="s">
        <v>62</v>
      </c>
      <c r="D101" s="47"/>
      <c r="E101" s="48" t="s">
        <v>1</v>
      </c>
      <c r="F101" s="70">
        <v>1</v>
      </c>
      <c r="G101" s="1"/>
      <c r="H101" s="32" t="str">
        <f t="shared" si="13"/>
        <v xml:space="preserve">$   - </v>
      </c>
    </row>
    <row r="102" spans="1:8" x14ac:dyDescent="0.2">
      <c r="A102" s="40" t="s">
        <v>68</v>
      </c>
      <c r="B102" s="72">
        <v>9</v>
      </c>
      <c r="C102" s="64" t="s">
        <v>63</v>
      </c>
      <c r="D102" s="37" t="s">
        <v>16</v>
      </c>
      <c r="E102" s="48"/>
      <c r="F102" s="70"/>
      <c r="G102" s="146"/>
      <c r="H102" s="32"/>
    </row>
    <row r="103" spans="1:8" x14ac:dyDescent="0.2">
      <c r="A103" s="40"/>
      <c r="B103" s="50" t="s">
        <v>17</v>
      </c>
      <c r="C103" s="66" t="s">
        <v>64</v>
      </c>
      <c r="D103" s="69"/>
      <c r="E103" s="48" t="s">
        <v>1</v>
      </c>
      <c r="F103" s="70">
        <v>1</v>
      </c>
      <c r="G103" s="1"/>
      <c r="H103" s="32" t="str">
        <f t="shared" ref="H103:H110" si="14">IF(OR(ISTEXT(G103),ISBLANK(G103)), "$   - ",ROUND(F103*G103,2))</f>
        <v xml:space="preserve">$   - </v>
      </c>
    </row>
    <row r="104" spans="1:8" x14ac:dyDescent="0.2">
      <c r="A104" s="40" t="s">
        <v>68</v>
      </c>
      <c r="B104" s="72">
        <v>10</v>
      </c>
      <c r="C104" s="64" t="s">
        <v>186</v>
      </c>
      <c r="D104" s="62" t="s">
        <v>16</v>
      </c>
      <c r="E104" s="48" t="s">
        <v>1</v>
      </c>
      <c r="F104" s="70">
        <v>1</v>
      </c>
      <c r="G104" s="1"/>
      <c r="H104" s="32" t="str">
        <f t="shared" si="14"/>
        <v xml:space="preserve">$   - </v>
      </c>
    </row>
    <row r="105" spans="1:8" x14ac:dyDescent="0.2">
      <c r="A105" s="40" t="s">
        <v>68</v>
      </c>
      <c r="B105" s="72">
        <v>11</v>
      </c>
      <c r="C105" s="64" t="s">
        <v>188</v>
      </c>
      <c r="D105" s="69" t="s">
        <v>90</v>
      </c>
      <c r="E105" s="64"/>
      <c r="F105" s="70"/>
      <c r="G105" s="146"/>
      <c r="H105" s="32"/>
    </row>
    <row r="106" spans="1:8" x14ac:dyDescent="0.2">
      <c r="A106" s="40"/>
      <c r="B106" s="50" t="s">
        <v>17</v>
      </c>
      <c r="C106" s="66" t="s">
        <v>82</v>
      </c>
      <c r="D106" s="69"/>
      <c r="E106" s="69" t="s">
        <v>13</v>
      </c>
      <c r="F106" s="70">
        <v>20</v>
      </c>
      <c r="G106" s="6"/>
      <c r="H106" s="32" t="str">
        <f t="shared" si="14"/>
        <v xml:space="preserve">$   - </v>
      </c>
    </row>
    <row r="107" spans="1:8" x14ac:dyDescent="0.2">
      <c r="A107" s="40"/>
      <c r="B107" s="50" t="s">
        <v>22</v>
      </c>
      <c r="C107" s="66" t="s">
        <v>83</v>
      </c>
      <c r="D107" s="69"/>
      <c r="E107" s="69" t="s">
        <v>13</v>
      </c>
      <c r="F107" s="70">
        <v>20</v>
      </c>
      <c r="G107" s="6"/>
      <c r="H107" s="32" t="str">
        <f t="shared" si="14"/>
        <v xml:space="preserve">$   - </v>
      </c>
    </row>
    <row r="108" spans="1:8" x14ac:dyDescent="0.2">
      <c r="A108" s="40" t="s">
        <v>68</v>
      </c>
      <c r="B108" s="72">
        <v>12</v>
      </c>
      <c r="C108" s="64" t="s">
        <v>84</v>
      </c>
      <c r="D108" s="69" t="s">
        <v>91</v>
      </c>
      <c r="E108" s="69"/>
      <c r="F108" s="70"/>
      <c r="G108" s="146"/>
      <c r="H108" s="32"/>
    </row>
    <row r="109" spans="1:8" ht="13.9" customHeight="1" x14ac:dyDescent="0.2">
      <c r="A109" s="40"/>
      <c r="B109" s="50" t="s">
        <v>17</v>
      </c>
      <c r="C109" s="66" t="s">
        <v>192</v>
      </c>
      <c r="D109" s="69"/>
      <c r="E109" s="69" t="s">
        <v>21</v>
      </c>
      <c r="F109" s="70">
        <v>10</v>
      </c>
      <c r="G109" s="1"/>
      <c r="H109" s="32" t="str">
        <f t="shared" si="14"/>
        <v xml:space="preserve">$   - </v>
      </c>
    </row>
    <row r="110" spans="1:8" ht="15.75" thickBot="1" x14ac:dyDescent="0.25">
      <c r="A110" s="40" t="s">
        <v>68</v>
      </c>
      <c r="B110" s="72">
        <v>13</v>
      </c>
      <c r="C110" s="64" t="s">
        <v>193</v>
      </c>
      <c r="D110" s="69" t="s">
        <v>93</v>
      </c>
      <c r="E110" s="69" t="s">
        <v>162</v>
      </c>
      <c r="F110" s="70">
        <v>5</v>
      </c>
      <c r="G110" s="1"/>
      <c r="H110" s="32" t="str">
        <f t="shared" si="14"/>
        <v xml:space="preserve">$   - </v>
      </c>
    </row>
    <row r="111" spans="1:8" ht="16.5" thickTop="1" thickBot="1" x14ac:dyDescent="0.25">
      <c r="A111" s="180" t="s">
        <v>106</v>
      </c>
      <c r="B111" s="181"/>
      <c r="C111" s="181"/>
      <c r="D111" s="181"/>
      <c r="E111" s="181"/>
      <c r="F111" s="181"/>
      <c r="G111" s="182"/>
      <c r="H111" s="27">
        <f>SUM(H75:H110)</f>
        <v>0</v>
      </c>
    </row>
    <row r="112" spans="1:8" ht="36" customHeight="1" thickTop="1" thickBot="1" x14ac:dyDescent="0.25">
      <c r="A112" s="175" t="s">
        <v>74</v>
      </c>
      <c r="B112" s="176"/>
      <c r="C112" s="177" t="s">
        <v>75</v>
      </c>
      <c r="D112" s="178"/>
      <c r="E112" s="178"/>
      <c r="F112" s="178"/>
      <c r="G112" s="178"/>
      <c r="H112" s="179"/>
    </row>
    <row r="113" spans="1:8" ht="16.5" thickTop="1" x14ac:dyDescent="0.2">
      <c r="A113" s="40" t="s">
        <v>74</v>
      </c>
      <c r="B113" s="35">
        <v>1</v>
      </c>
      <c r="C113" s="36" t="s">
        <v>95</v>
      </c>
      <c r="D113" s="37" t="s">
        <v>16</v>
      </c>
      <c r="E113" s="76"/>
      <c r="F113" s="70"/>
      <c r="G113" s="146"/>
      <c r="H113" s="32"/>
    </row>
    <row r="114" spans="1:8" ht="15.75" x14ac:dyDescent="0.2">
      <c r="A114" s="40"/>
      <c r="B114" s="41" t="s">
        <v>17</v>
      </c>
      <c r="C114" s="42" t="s">
        <v>18</v>
      </c>
      <c r="D114" s="37"/>
      <c r="E114" s="76"/>
      <c r="F114" s="70"/>
      <c r="G114" s="146"/>
      <c r="H114" s="32"/>
    </row>
    <row r="115" spans="1:8" ht="30" x14ac:dyDescent="0.2">
      <c r="A115" s="40"/>
      <c r="B115" s="45" t="s">
        <v>19</v>
      </c>
      <c r="C115" s="46" t="s">
        <v>69</v>
      </c>
      <c r="D115" s="47"/>
      <c r="E115" s="48" t="s">
        <v>21</v>
      </c>
      <c r="F115" s="70">
        <v>2</v>
      </c>
      <c r="G115" s="1"/>
      <c r="H115" s="32" t="str">
        <f t="shared" ref="H115" si="15">IF(OR(ISTEXT(G115),ISBLANK(G115)), "$   - ",ROUND(F115*G115,2))</f>
        <v xml:space="preserve">$   - </v>
      </c>
    </row>
    <row r="116" spans="1:8" x14ac:dyDescent="0.2">
      <c r="A116" s="40"/>
      <c r="B116" s="50" t="s">
        <v>22</v>
      </c>
      <c r="C116" s="51" t="s">
        <v>23</v>
      </c>
      <c r="D116" s="47"/>
      <c r="E116" s="48"/>
      <c r="F116" s="70"/>
      <c r="G116" s="146"/>
      <c r="H116" s="32"/>
    </row>
    <row r="117" spans="1:8" ht="30" x14ac:dyDescent="0.2">
      <c r="A117" s="52"/>
      <c r="B117" s="45" t="s">
        <v>19</v>
      </c>
      <c r="C117" s="46" t="s">
        <v>20</v>
      </c>
      <c r="D117" s="47"/>
      <c r="E117" s="48" t="s">
        <v>21</v>
      </c>
      <c r="F117" s="70">
        <v>5</v>
      </c>
      <c r="G117" s="6"/>
      <c r="H117" s="32" t="str">
        <f t="shared" ref="H117:H151" si="16">IF(OR(ISTEXT(G117),ISBLANK(G117)), "$   - ",ROUND(F117*G117,2))</f>
        <v xml:space="preserve">$   - </v>
      </c>
    </row>
    <row r="118" spans="1:8" ht="30" x14ac:dyDescent="0.2">
      <c r="A118" s="52"/>
      <c r="B118" s="45" t="s">
        <v>24</v>
      </c>
      <c r="C118" s="46" t="s">
        <v>69</v>
      </c>
      <c r="D118" s="47"/>
      <c r="E118" s="48" t="s">
        <v>21</v>
      </c>
      <c r="F118" s="70">
        <v>395</v>
      </c>
      <c r="G118" s="6"/>
      <c r="H118" s="32" t="str">
        <f t="shared" ref="H118" si="17">IF(OR(ISTEXT(G118),ISBLANK(G118)), "$   - ",ROUND(F118*G118,2))</f>
        <v xml:space="preserve">$   - </v>
      </c>
    </row>
    <row r="119" spans="1:8" x14ac:dyDescent="0.2">
      <c r="A119" s="59" t="s">
        <v>74</v>
      </c>
      <c r="B119" s="57" t="s">
        <v>28</v>
      </c>
      <c r="C119" s="60" t="s">
        <v>29</v>
      </c>
      <c r="D119" s="37" t="s">
        <v>16</v>
      </c>
      <c r="E119" s="61"/>
      <c r="F119" s="70"/>
      <c r="G119" s="146"/>
      <c r="H119" s="32"/>
    </row>
    <row r="120" spans="1:8" x14ac:dyDescent="0.2">
      <c r="A120" s="59"/>
      <c r="B120" s="53" t="s">
        <v>17</v>
      </c>
      <c r="C120" s="54" t="s">
        <v>30</v>
      </c>
      <c r="D120" s="62"/>
      <c r="E120" s="63" t="s">
        <v>1</v>
      </c>
      <c r="F120" s="70">
        <v>4</v>
      </c>
      <c r="G120" s="1"/>
      <c r="H120" s="32" t="str">
        <f t="shared" si="16"/>
        <v xml:space="preserve">$   - </v>
      </c>
    </row>
    <row r="121" spans="1:8" x14ac:dyDescent="0.2">
      <c r="A121" s="59" t="s">
        <v>74</v>
      </c>
      <c r="B121" s="57" t="s">
        <v>31</v>
      </c>
      <c r="C121" s="144" t="s">
        <v>108</v>
      </c>
      <c r="D121" s="85" t="s">
        <v>16</v>
      </c>
      <c r="E121" s="63"/>
      <c r="F121" s="70"/>
      <c r="G121" s="146"/>
      <c r="H121" s="32"/>
    </row>
    <row r="122" spans="1:8" x14ac:dyDescent="0.2">
      <c r="A122" s="59"/>
      <c r="B122" s="53" t="s">
        <v>17</v>
      </c>
      <c r="C122" s="54" t="s">
        <v>30</v>
      </c>
      <c r="D122" s="62"/>
      <c r="E122" s="63" t="s">
        <v>1</v>
      </c>
      <c r="F122" s="70">
        <v>2</v>
      </c>
      <c r="G122" s="6"/>
      <c r="H122" s="32" t="str">
        <f t="shared" ref="H122" si="18">IF(OR(ISTEXT(G122),ISBLANK(G122)), "$   - ",ROUND(F122*G122,2))</f>
        <v xml:space="preserve">$   - </v>
      </c>
    </row>
    <row r="123" spans="1:8" x14ac:dyDescent="0.2">
      <c r="A123" s="59" t="s">
        <v>74</v>
      </c>
      <c r="B123" s="57" t="s">
        <v>32</v>
      </c>
      <c r="C123" s="60" t="s">
        <v>96</v>
      </c>
      <c r="D123" s="37" t="s">
        <v>16</v>
      </c>
      <c r="E123" s="63"/>
      <c r="F123" s="70"/>
      <c r="G123" s="146"/>
      <c r="H123" s="32"/>
    </row>
    <row r="124" spans="1:8" x14ac:dyDescent="0.2">
      <c r="A124" s="52"/>
      <c r="B124" s="53" t="s">
        <v>17</v>
      </c>
      <c r="C124" s="54" t="s">
        <v>23</v>
      </c>
      <c r="D124" s="62" t="s">
        <v>14</v>
      </c>
      <c r="E124" s="63" t="s">
        <v>1</v>
      </c>
      <c r="F124" s="70">
        <v>10</v>
      </c>
      <c r="G124" s="1"/>
      <c r="H124" s="32" t="str">
        <f t="shared" si="16"/>
        <v xml:space="preserve">$   - </v>
      </c>
    </row>
    <row r="125" spans="1:8" x14ac:dyDescent="0.2">
      <c r="A125" s="86" t="s">
        <v>74</v>
      </c>
      <c r="B125" s="87">
        <v>5</v>
      </c>
      <c r="C125" s="87" t="s">
        <v>33</v>
      </c>
      <c r="D125" s="37" t="s">
        <v>16</v>
      </c>
      <c r="E125" s="63"/>
      <c r="F125" s="70"/>
      <c r="G125" s="146"/>
      <c r="H125" s="32"/>
    </row>
    <row r="126" spans="1:8" x14ac:dyDescent="0.2">
      <c r="A126" s="86"/>
      <c r="B126" s="88" t="s">
        <v>17</v>
      </c>
      <c r="C126" s="51" t="s">
        <v>34</v>
      </c>
      <c r="D126" s="67"/>
      <c r="E126" s="63"/>
      <c r="F126" s="70"/>
      <c r="G126" s="146"/>
      <c r="H126" s="32"/>
    </row>
    <row r="127" spans="1:8" x14ac:dyDescent="0.2">
      <c r="A127" s="86"/>
      <c r="B127" s="45" t="s">
        <v>19</v>
      </c>
      <c r="C127" s="51" t="s">
        <v>76</v>
      </c>
      <c r="D127" s="69" t="s">
        <v>14</v>
      </c>
      <c r="E127" s="48" t="s">
        <v>1</v>
      </c>
      <c r="F127" s="70">
        <v>5</v>
      </c>
      <c r="G127" s="6"/>
      <c r="H127" s="32" t="str">
        <f t="shared" si="16"/>
        <v xml:space="preserve">$   - </v>
      </c>
    </row>
    <row r="128" spans="1:8" x14ac:dyDescent="0.2">
      <c r="A128" s="86"/>
      <c r="B128" s="45" t="s">
        <v>24</v>
      </c>
      <c r="C128" s="51" t="s">
        <v>77</v>
      </c>
      <c r="D128" s="69"/>
      <c r="E128" s="48" t="s">
        <v>1</v>
      </c>
      <c r="F128" s="70">
        <v>1</v>
      </c>
      <c r="G128" s="6"/>
      <c r="H128" s="32" t="str">
        <f t="shared" si="16"/>
        <v xml:space="preserve">$   - </v>
      </c>
    </row>
    <row r="129" spans="1:8" x14ac:dyDescent="0.2">
      <c r="A129" s="86"/>
      <c r="B129" s="88" t="s">
        <v>22</v>
      </c>
      <c r="C129" s="51" t="s">
        <v>43</v>
      </c>
      <c r="D129" s="69"/>
      <c r="E129" s="48"/>
      <c r="F129" s="70"/>
      <c r="G129" s="146"/>
      <c r="H129" s="32"/>
    </row>
    <row r="130" spans="1:8" x14ac:dyDescent="0.2">
      <c r="A130" s="86"/>
      <c r="B130" s="45" t="s">
        <v>19</v>
      </c>
      <c r="C130" s="51" t="s">
        <v>78</v>
      </c>
      <c r="D130" s="69"/>
      <c r="E130" s="48" t="s">
        <v>1</v>
      </c>
      <c r="F130" s="70">
        <v>8</v>
      </c>
      <c r="G130" s="6"/>
      <c r="H130" s="32" t="str">
        <f t="shared" si="16"/>
        <v xml:space="preserve">$   - </v>
      </c>
    </row>
    <row r="131" spans="1:8" x14ac:dyDescent="0.2">
      <c r="A131" s="86"/>
      <c r="B131" s="88" t="s">
        <v>25</v>
      </c>
      <c r="C131" s="51" t="s">
        <v>42</v>
      </c>
      <c r="D131" s="69"/>
      <c r="E131" s="48"/>
      <c r="F131" s="70"/>
      <c r="G131" s="146"/>
      <c r="H131" s="32"/>
    </row>
    <row r="132" spans="1:8" x14ac:dyDescent="0.2">
      <c r="A132" s="86"/>
      <c r="B132" s="45" t="s">
        <v>19</v>
      </c>
      <c r="C132" s="46" t="s">
        <v>79</v>
      </c>
      <c r="D132" s="69"/>
      <c r="E132" s="48" t="s">
        <v>1</v>
      </c>
      <c r="F132" s="70">
        <v>1</v>
      </c>
      <c r="G132" s="6"/>
      <c r="H132" s="32" t="str">
        <f>IF(OR(ISTEXT(G132),ISBLANK(G132)), "$   - ",ROUND(F132*G132,2))</f>
        <v xml:space="preserve">$   - </v>
      </c>
    </row>
    <row r="133" spans="1:8" x14ac:dyDescent="0.2">
      <c r="A133" s="86"/>
      <c r="B133" s="45" t="s">
        <v>24</v>
      </c>
      <c r="C133" s="46" t="s">
        <v>57</v>
      </c>
      <c r="D133" s="69"/>
      <c r="E133" s="48" t="s">
        <v>1</v>
      </c>
      <c r="F133" s="70">
        <v>1</v>
      </c>
      <c r="G133" s="6"/>
      <c r="H133" s="32" t="str">
        <f t="shared" ref="H133" si="19">IF(OR(ISTEXT(G133),ISBLANK(G133)), "$   - ",ROUND(F133*G133,2))</f>
        <v xml:space="preserve">$   - </v>
      </c>
    </row>
    <row r="134" spans="1:8" x14ac:dyDescent="0.2">
      <c r="A134" s="86"/>
      <c r="B134" s="45" t="s">
        <v>36</v>
      </c>
      <c r="C134" s="46" t="s">
        <v>56</v>
      </c>
      <c r="D134" s="69"/>
      <c r="E134" s="48" t="s">
        <v>1</v>
      </c>
      <c r="F134" s="70">
        <v>4</v>
      </c>
      <c r="G134" s="6"/>
      <c r="H134" s="32" t="str">
        <f t="shared" si="16"/>
        <v xml:space="preserve">$   - </v>
      </c>
    </row>
    <row r="135" spans="1:8" x14ac:dyDescent="0.2">
      <c r="A135" s="86" t="s">
        <v>74</v>
      </c>
      <c r="B135" s="87">
        <v>6</v>
      </c>
      <c r="C135" s="89" t="s">
        <v>59</v>
      </c>
      <c r="D135" s="37" t="s">
        <v>16</v>
      </c>
      <c r="E135" s="48"/>
      <c r="F135" s="70"/>
      <c r="G135" s="146"/>
      <c r="H135" s="32"/>
    </row>
    <row r="136" spans="1:8" x14ac:dyDescent="0.2">
      <c r="A136" s="86"/>
      <c r="B136" s="88" t="s">
        <v>17</v>
      </c>
      <c r="C136" s="51" t="s">
        <v>62</v>
      </c>
      <c r="D136" s="69"/>
      <c r="E136" s="48" t="s">
        <v>1</v>
      </c>
      <c r="F136" s="70">
        <v>1</v>
      </c>
      <c r="G136" s="1"/>
      <c r="H136" s="32" t="str">
        <f t="shared" si="16"/>
        <v xml:space="preserve">$   - </v>
      </c>
    </row>
    <row r="137" spans="1:8" ht="30" x14ac:dyDescent="0.2">
      <c r="A137" s="86" t="s">
        <v>74</v>
      </c>
      <c r="B137" s="87">
        <v>7</v>
      </c>
      <c r="C137" s="89" t="s">
        <v>97</v>
      </c>
      <c r="D137" s="62" t="s">
        <v>16</v>
      </c>
      <c r="E137" s="48"/>
      <c r="F137" s="70"/>
      <c r="G137" s="146"/>
      <c r="H137" s="32"/>
    </row>
    <row r="138" spans="1:8" x14ac:dyDescent="0.2">
      <c r="A138" s="86"/>
      <c r="B138" s="88" t="s">
        <v>17</v>
      </c>
      <c r="C138" s="51" t="s">
        <v>58</v>
      </c>
      <c r="D138" s="62"/>
      <c r="E138" s="48"/>
      <c r="F138" s="70"/>
      <c r="G138" s="146"/>
      <c r="H138" s="32"/>
    </row>
    <row r="139" spans="1:8" x14ac:dyDescent="0.2">
      <c r="A139" s="86"/>
      <c r="B139" s="45" t="s">
        <v>19</v>
      </c>
      <c r="C139" s="46" t="s">
        <v>18</v>
      </c>
      <c r="D139" s="69"/>
      <c r="E139" s="48" t="s">
        <v>1</v>
      </c>
      <c r="F139" s="70">
        <v>4</v>
      </c>
      <c r="G139" s="1"/>
      <c r="H139" s="32" t="str">
        <f t="shared" si="16"/>
        <v xml:space="preserve">$   - </v>
      </c>
    </row>
    <row r="140" spans="1:8" x14ac:dyDescent="0.2">
      <c r="A140" s="86"/>
      <c r="B140" s="45" t="s">
        <v>24</v>
      </c>
      <c r="C140" s="46" t="s">
        <v>23</v>
      </c>
      <c r="D140" s="69"/>
      <c r="E140" s="48" t="s">
        <v>1</v>
      </c>
      <c r="F140" s="70">
        <v>1</v>
      </c>
      <c r="G140" s="1"/>
      <c r="H140" s="32" t="str">
        <f t="shared" si="16"/>
        <v xml:space="preserve">$   - </v>
      </c>
    </row>
    <row r="141" spans="1:8" x14ac:dyDescent="0.2">
      <c r="A141" s="86"/>
      <c r="B141" s="88" t="s">
        <v>22</v>
      </c>
      <c r="C141" s="51" t="s">
        <v>80</v>
      </c>
      <c r="D141" s="69"/>
      <c r="E141" s="48"/>
      <c r="F141" s="70"/>
      <c r="G141" s="146"/>
      <c r="H141" s="32"/>
    </row>
    <row r="142" spans="1:8" x14ac:dyDescent="0.2">
      <c r="A142" s="86"/>
      <c r="B142" s="45" t="s">
        <v>19</v>
      </c>
      <c r="C142" s="46" t="s">
        <v>81</v>
      </c>
      <c r="D142" s="69"/>
      <c r="E142" s="48" t="s">
        <v>1</v>
      </c>
      <c r="F142" s="70">
        <v>1</v>
      </c>
      <c r="G142" s="6"/>
      <c r="H142" s="32" t="str">
        <f t="shared" ref="H142" si="20">IF(OR(ISTEXT(G142),ISBLANK(G142)), "$   - ",ROUND(F142*G142,2))</f>
        <v xml:space="preserve">$   - </v>
      </c>
    </row>
    <row r="143" spans="1:8" x14ac:dyDescent="0.2">
      <c r="A143" s="86" t="s">
        <v>74</v>
      </c>
      <c r="B143" s="87">
        <v>8</v>
      </c>
      <c r="C143" s="89" t="s">
        <v>185</v>
      </c>
      <c r="D143" s="62" t="s">
        <v>16</v>
      </c>
      <c r="E143" s="48"/>
      <c r="F143" s="70"/>
      <c r="G143" s="146"/>
      <c r="H143" s="32"/>
    </row>
    <row r="144" spans="1:8" x14ac:dyDescent="0.2">
      <c r="A144" s="40"/>
      <c r="B144" s="50" t="s">
        <v>17</v>
      </c>
      <c r="C144" s="66" t="s">
        <v>62</v>
      </c>
      <c r="D144" s="62"/>
      <c r="E144" s="48" t="s">
        <v>1</v>
      </c>
      <c r="F144" s="70">
        <v>1</v>
      </c>
      <c r="G144" s="1"/>
      <c r="H144" s="32" t="str">
        <f t="shared" si="16"/>
        <v xml:space="preserve">$   - </v>
      </c>
    </row>
    <row r="145" spans="1:9" x14ac:dyDescent="0.2">
      <c r="A145" s="40" t="s">
        <v>74</v>
      </c>
      <c r="B145" s="72">
        <v>9</v>
      </c>
      <c r="C145" s="64" t="s">
        <v>63</v>
      </c>
      <c r="D145" s="37" t="s">
        <v>16</v>
      </c>
      <c r="E145" s="48"/>
      <c r="F145" s="70"/>
      <c r="G145" s="146"/>
      <c r="H145" s="32"/>
    </row>
    <row r="146" spans="1:9" x14ac:dyDescent="0.2">
      <c r="A146" s="40"/>
      <c r="B146" s="50" t="s">
        <v>17</v>
      </c>
      <c r="C146" s="66" t="s">
        <v>64</v>
      </c>
      <c r="D146" s="69"/>
      <c r="E146" s="48" t="s">
        <v>1</v>
      </c>
      <c r="F146" s="70">
        <v>2</v>
      </c>
      <c r="G146" s="1"/>
      <c r="H146" s="32" t="str">
        <f t="shared" si="16"/>
        <v xml:space="preserve">$   - </v>
      </c>
    </row>
    <row r="147" spans="1:9" x14ac:dyDescent="0.2">
      <c r="A147" s="40"/>
      <c r="B147" s="73" t="s">
        <v>22</v>
      </c>
      <c r="C147" s="66" t="s">
        <v>65</v>
      </c>
      <c r="D147" s="69"/>
      <c r="E147" s="48" t="s">
        <v>1</v>
      </c>
      <c r="F147" s="70">
        <v>1</v>
      </c>
      <c r="G147" s="1"/>
      <c r="H147" s="32" t="str">
        <f t="shared" si="16"/>
        <v xml:space="preserve">$   - </v>
      </c>
    </row>
    <row r="148" spans="1:9" x14ac:dyDescent="0.2">
      <c r="A148" s="40" t="s">
        <v>74</v>
      </c>
      <c r="B148" s="74">
        <v>10</v>
      </c>
      <c r="C148" s="64" t="s">
        <v>119</v>
      </c>
      <c r="D148" s="37" t="s">
        <v>16</v>
      </c>
      <c r="E148" s="48"/>
      <c r="F148" s="90"/>
      <c r="G148" s="145"/>
      <c r="H148" s="32"/>
    </row>
    <row r="149" spans="1:9" x14ac:dyDescent="0.2">
      <c r="A149" s="40"/>
      <c r="B149" s="73" t="s">
        <v>17</v>
      </c>
      <c r="C149" s="66" t="s">
        <v>120</v>
      </c>
      <c r="D149" s="91" t="s">
        <v>14</v>
      </c>
      <c r="E149" s="92"/>
      <c r="F149" s="90"/>
      <c r="G149" s="145"/>
      <c r="H149" s="32"/>
    </row>
    <row r="150" spans="1:9" x14ac:dyDescent="0.2">
      <c r="A150" s="40"/>
      <c r="B150" s="93" t="s">
        <v>19</v>
      </c>
      <c r="C150" s="71" t="s">
        <v>118</v>
      </c>
      <c r="D150" s="91" t="s">
        <v>14</v>
      </c>
      <c r="E150" s="69" t="s">
        <v>21</v>
      </c>
      <c r="F150" s="90">
        <v>10</v>
      </c>
      <c r="G150" s="1"/>
      <c r="H150" s="32" t="str">
        <f t="shared" si="16"/>
        <v xml:space="preserve">$   - </v>
      </c>
    </row>
    <row r="151" spans="1:9" x14ac:dyDescent="0.2">
      <c r="A151" s="40" t="s">
        <v>74</v>
      </c>
      <c r="B151" s="74">
        <v>11</v>
      </c>
      <c r="C151" s="94" t="s">
        <v>186</v>
      </c>
      <c r="D151" s="37" t="s">
        <v>16</v>
      </c>
      <c r="E151" s="48" t="s">
        <v>1</v>
      </c>
      <c r="F151" s="90">
        <v>2</v>
      </c>
      <c r="G151" s="1"/>
      <c r="H151" s="32" t="str">
        <f t="shared" si="16"/>
        <v xml:space="preserve">$   - </v>
      </c>
    </row>
    <row r="152" spans="1:9" x14ac:dyDescent="0.2">
      <c r="A152" s="40" t="s">
        <v>74</v>
      </c>
      <c r="B152" s="72">
        <v>12</v>
      </c>
      <c r="C152" s="64" t="s">
        <v>121</v>
      </c>
      <c r="D152" s="62" t="s">
        <v>94</v>
      </c>
      <c r="E152" s="48"/>
      <c r="F152" s="70"/>
      <c r="G152" s="145"/>
      <c r="H152" s="32"/>
    </row>
    <row r="153" spans="1:9" x14ac:dyDescent="0.2">
      <c r="A153" s="40"/>
      <c r="B153" s="50" t="s">
        <v>17</v>
      </c>
      <c r="C153" s="66" t="s">
        <v>122</v>
      </c>
      <c r="D153" s="62"/>
      <c r="E153" s="48" t="s">
        <v>13</v>
      </c>
      <c r="F153" s="70">
        <v>10</v>
      </c>
      <c r="G153" s="1"/>
      <c r="H153" s="32" t="str">
        <f t="shared" ref="H153" si="21">IF(OR(ISTEXT(G153),ISBLANK(G153)), "$   - ",ROUND(F153*G153,2))</f>
        <v xml:space="preserve">$   - </v>
      </c>
    </row>
    <row r="154" spans="1:9" ht="15.75" thickBot="1" x14ac:dyDescent="0.25">
      <c r="A154" s="40" t="s">
        <v>74</v>
      </c>
      <c r="B154" s="72">
        <v>13</v>
      </c>
      <c r="C154" s="64" t="s">
        <v>88</v>
      </c>
      <c r="D154" s="69" t="s">
        <v>93</v>
      </c>
      <c r="E154" s="69" t="s">
        <v>13</v>
      </c>
      <c r="F154" s="5">
        <v>20</v>
      </c>
      <c r="G154" s="1"/>
      <c r="H154" s="32" t="str">
        <f t="shared" ref="H154" si="22">IF(OR(ISTEXT(G154),ISBLANK(G154)), "$   - ",ROUND(F154*G154,2))</f>
        <v xml:space="preserve">$   - </v>
      </c>
    </row>
    <row r="155" spans="1:9" ht="16.5" thickTop="1" thickBot="1" x14ac:dyDescent="0.25">
      <c r="A155" s="180" t="s">
        <v>107</v>
      </c>
      <c r="B155" s="181"/>
      <c r="C155" s="181"/>
      <c r="D155" s="181"/>
      <c r="E155" s="181"/>
      <c r="F155" s="181"/>
      <c r="G155" s="182"/>
      <c r="H155" s="27">
        <f>SUM(H113:H154)</f>
        <v>0</v>
      </c>
    </row>
    <row r="156" spans="1:9" ht="36" customHeight="1" thickTop="1" thickBot="1" x14ac:dyDescent="0.25">
      <c r="A156" s="173" t="s">
        <v>103</v>
      </c>
      <c r="B156" s="174"/>
      <c r="C156" s="170" t="s">
        <v>109</v>
      </c>
      <c r="D156" s="171"/>
      <c r="E156" s="171"/>
      <c r="F156" s="171"/>
      <c r="G156" s="171"/>
      <c r="H156" s="172"/>
      <c r="I156" s="3"/>
    </row>
    <row r="157" spans="1:9" s="11" customFormat="1" ht="15.75" thickTop="1" x14ac:dyDescent="0.2">
      <c r="A157" s="75" t="s">
        <v>103</v>
      </c>
      <c r="B157" s="95" t="s">
        <v>124</v>
      </c>
      <c r="C157" s="96" t="s">
        <v>110</v>
      </c>
      <c r="D157" s="61" t="s">
        <v>125</v>
      </c>
      <c r="E157" s="61" t="s">
        <v>89</v>
      </c>
      <c r="F157" s="61">
        <v>20</v>
      </c>
      <c r="G157" s="22"/>
      <c r="H157" s="115" t="str">
        <f>IF(OR(ISTEXT(G157),ISBLANK(G157)), "$   - ",ROUND(F157*G157,2))</f>
        <v xml:space="preserve">$   - </v>
      </c>
      <c r="I157" s="10"/>
    </row>
    <row r="158" spans="1:9" s="13" customFormat="1" x14ac:dyDescent="0.2">
      <c r="A158" s="75" t="s">
        <v>103</v>
      </c>
      <c r="B158" s="95" t="s">
        <v>28</v>
      </c>
      <c r="C158" s="96" t="s">
        <v>126</v>
      </c>
      <c r="D158" s="61" t="s">
        <v>125</v>
      </c>
      <c r="E158" s="97" t="s">
        <v>89</v>
      </c>
      <c r="F158" s="61">
        <v>10</v>
      </c>
      <c r="G158" s="22"/>
      <c r="H158" s="115" t="str">
        <f>IF(OR(ISTEXT(G158),ISBLANK(G158)), "$   - ",ROUND(F158*G158,2))</f>
        <v xml:space="preserve">$   - </v>
      </c>
      <c r="I158" s="12"/>
    </row>
    <row r="159" spans="1:9" x14ac:dyDescent="0.2">
      <c r="A159" s="52" t="s">
        <v>103</v>
      </c>
      <c r="B159" s="57" t="s">
        <v>31</v>
      </c>
      <c r="C159" s="58" t="s">
        <v>99</v>
      </c>
      <c r="D159" s="37" t="s">
        <v>16</v>
      </c>
      <c r="E159" s="48"/>
      <c r="F159" s="49"/>
      <c r="G159" s="145"/>
      <c r="H159" s="32"/>
    </row>
    <row r="160" spans="1:9" x14ac:dyDescent="0.2">
      <c r="A160" s="52"/>
      <c r="B160" s="53" t="s">
        <v>17</v>
      </c>
      <c r="C160" s="54" t="s">
        <v>26</v>
      </c>
      <c r="D160" s="37"/>
      <c r="E160" s="48"/>
      <c r="F160" s="49"/>
      <c r="G160" s="145"/>
      <c r="H160" s="32"/>
    </row>
    <row r="161" spans="1:15" ht="30" x14ac:dyDescent="0.2">
      <c r="A161" s="52"/>
      <c r="B161" s="55" t="s">
        <v>19</v>
      </c>
      <c r="C161" s="56" t="s">
        <v>196</v>
      </c>
      <c r="D161" s="37"/>
      <c r="E161" s="48" t="s">
        <v>21</v>
      </c>
      <c r="F161" s="49">
        <v>15</v>
      </c>
      <c r="G161" s="1"/>
      <c r="H161" s="32" t="str">
        <f t="shared" ref="H161" si="23">IF(OR(ISTEXT(G161),ISBLANK(G161)), "$   - ",ROUND(F161*G161,2))</f>
        <v xml:space="preserve">$   - </v>
      </c>
    </row>
    <row r="162" spans="1:15" s="15" customFormat="1" x14ac:dyDescent="0.2">
      <c r="A162" s="75" t="s">
        <v>103</v>
      </c>
      <c r="B162" s="95" t="s">
        <v>32</v>
      </c>
      <c r="C162" s="98" t="s">
        <v>111</v>
      </c>
      <c r="D162" s="61" t="s">
        <v>16</v>
      </c>
      <c r="E162" s="61"/>
      <c r="F162" s="61"/>
      <c r="G162" s="147"/>
      <c r="H162" s="115"/>
      <c r="I162" s="14"/>
      <c r="M162" s="16"/>
      <c r="N162" s="16"/>
      <c r="O162" s="16"/>
    </row>
    <row r="163" spans="1:15" s="15" customFormat="1" x14ac:dyDescent="0.2">
      <c r="A163" s="99"/>
      <c r="B163" s="41" t="s">
        <v>17</v>
      </c>
      <c r="C163" s="100" t="s">
        <v>60</v>
      </c>
      <c r="D163" s="61"/>
      <c r="E163" s="61"/>
      <c r="F163" s="61"/>
      <c r="G163" s="147"/>
      <c r="H163" s="115"/>
      <c r="I163" s="14"/>
      <c r="M163" s="16"/>
      <c r="N163" s="16"/>
      <c r="O163" s="16"/>
    </row>
    <row r="164" spans="1:15" s="15" customFormat="1" ht="30" x14ac:dyDescent="0.2">
      <c r="A164" s="101"/>
      <c r="B164" s="102" t="s">
        <v>19</v>
      </c>
      <c r="C164" s="103" t="s">
        <v>112</v>
      </c>
      <c r="D164" s="61"/>
      <c r="E164" s="61" t="s">
        <v>21</v>
      </c>
      <c r="F164" s="61">
        <v>2</v>
      </c>
      <c r="G164" s="22"/>
      <c r="H164" s="115" t="str">
        <f>IF(OR(ISTEXT(G164),ISBLANK(G164)), "$   - ",ROUND(F164*G164,2))</f>
        <v xml:space="preserve">$   - </v>
      </c>
      <c r="I164" s="14"/>
      <c r="M164" s="16"/>
      <c r="N164" s="16"/>
      <c r="O164" s="16"/>
    </row>
    <row r="165" spans="1:15" s="15" customFormat="1" ht="30" x14ac:dyDescent="0.2">
      <c r="A165" s="101"/>
      <c r="B165" s="102" t="s">
        <v>24</v>
      </c>
      <c r="C165" s="103" t="s">
        <v>127</v>
      </c>
      <c r="D165" s="61"/>
      <c r="E165" s="61" t="s">
        <v>21</v>
      </c>
      <c r="F165" s="61">
        <v>2</v>
      </c>
      <c r="G165" s="22"/>
      <c r="H165" s="115" t="str">
        <f>IF(OR(ISTEXT(G165),ISBLANK(G165)), "$   - ",ROUND(F165*G165,2))</f>
        <v xml:space="preserve">$   - </v>
      </c>
      <c r="I165" s="14"/>
      <c r="M165" s="16"/>
      <c r="N165" s="16"/>
      <c r="O165" s="16"/>
    </row>
    <row r="166" spans="1:15" s="15" customFormat="1" x14ac:dyDescent="0.2">
      <c r="A166" s="101"/>
      <c r="B166" s="41" t="s">
        <v>22</v>
      </c>
      <c r="C166" s="100" t="s">
        <v>61</v>
      </c>
      <c r="D166" s="61"/>
      <c r="E166" s="61"/>
      <c r="F166" s="61"/>
      <c r="G166" s="147"/>
      <c r="H166" s="115"/>
      <c r="I166" s="14"/>
      <c r="M166" s="16"/>
      <c r="N166" s="16"/>
      <c r="O166" s="16"/>
    </row>
    <row r="167" spans="1:15" s="15" customFormat="1" ht="30" x14ac:dyDescent="0.2">
      <c r="A167" s="101"/>
      <c r="B167" s="102" t="s">
        <v>19</v>
      </c>
      <c r="C167" s="103" t="s">
        <v>112</v>
      </c>
      <c r="D167" s="61"/>
      <c r="E167" s="61" t="s">
        <v>21</v>
      </c>
      <c r="F167" s="61">
        <v>2</v>
      </c>
      <c r="G167" s="22"/>
      <c r="H167" s="115" t="str">
        <f>IF(OR(ISTEXT(G167),ISBLANK(G167)), "$   - ",ROUND(F167*G167,2))</f>
        <v xml:space="preserve">$   - </v>
      </c>
      <c r="I167" s="14"/>
      <c r="M167" s="16"/>
      <c r="N167" s="16"/>
      <c r="O167" s="16"/>
    </row>
    <row r="168" spans="1:15" s="15" customFormat="1" ht="30" x14ac:dyDescent="0.2">
      <c r="A168" s="101"/>
      <c r="B168" s="102" t="s">
        <v>24</v>
      </c>
      <c r="C168" s="103" t="s">
        <v>127</v>
      </c>
      <c r="D168" s="61"/>
      <c r="E168" s="61" t="s">
        <v>21</v>
      </c>
      <c r="F168" s="61">
        <v>2</v>
      </c>
      <c r="G168" s="22"/>
      <c r="H168" s="115" t="str">
        <f>IF(OR(ISTEXT(G168),ISBLANK(G168)), "$   - ",ROUND(F168*G168,2))</f>
        <v xml:space="preserve">$   - </v>
      </c>
      <c r="I168" s="14"/>
      <c r="M168" s="16"/>
      <c r="N168" s="16"/>
      <c r="O168" s="16"/>
    </row>
    <row r="169" spans="1:15" s="15" customFormat="1" x14ac:dyDescent="0.2">
      <c r="A169" s="101"/>
      <c r="B169" s="41" t="s">
        <v>25</v>
      </c>
      <c r="C169" s="100" t="s">
        <v>128</v>
      </c>
      <c r="D169" s="61"/>
      <c r="E169" s="61"/>
      <c r="F169" s="61"/>
      <c r="G169" s="147"/>
      <c r="H169" s="115"/>
      <c r="I169" s="14"/>
      <c r="M169" s="16"/>
      <c r="N169" s="16"/>
      <c r="O169" s="16"/>
    </row>
    <row r="170" spans="1:15" s="15" customFormat="1" ht="30" x14ac:dyDescent="0.2">
      <c r="A170" s="101"/>
      <c r="B170" s="102" t="s">
        <v>19</v>
      </c>
      <c r="C170" s="103" t="s">
        <v>112</v>
      </c>
      <c r="D170" s="61"/>
      <c r="E170" s="61" t="s">
        <v>21</v>
      </c>
      <c r="F170" s="61">
        <v>2</v>
      </c>
      <c r="G170" s="22"/>
      <c r="H170" s="115" t="str">
        <f>IF(OR(ISTEXT(G170),ISBLANK(G170)), "$   - ",ROUND(F170*G170,2))</f>
        <v xml:space="preserve">$   - </v>
      </c>
      <c r="I170" s="14"/>
      <c r="M170" s="16"/>
      <c r="N170" s="16"/>
      <c r="O170" s="16"/>
    </row>
    <row r="171" spans="1:15" s="15" customFormat="1" ht="30" x14ac:dyDescent="0.2">
      <c r="A171" s="101"/>
      <c r="B171" s="102" t="s">
        <v>24</v>
      </c>
      <c r="C171" s="103" t="s">
        <v>127</v>
      </c>
      <c r="D171" s="61"/>
      <c r="E171" s="61" t="s">
        <v>21</v>
      </c>
      <c r="F171" s="61">
        <v>2</v>
      </c>
      <c r="G171" s="22"/>
      <c r="H171" s="115" t="str">
        <f>IF(OR(ISTEXT(G171),ISBLANK(G171)), "$   - ",ROUND(F171*G171,2))</f>
        <v xml:space="preserve">$   - </v>
      </c>
      <c r="I171" s="14"/>
      <c r="M171" s="16"/>
      <c r="N171" s="16"/>
      <c r="O171" s="16"/>
    </row>
    <row r="172" spans="1:15" s="15" customFormat="1" x14ac:dyDescent="0.2">
      <c r="A172" s="101"/>
      <c r="B172" s="41" t="s">
        <v>44</v>
      </c>
      <c r="C172" s="100" t="s">
        <v>62</v>
      </c>
      <c r="D172" s="61"/>
      <c r="E172" s="61"/>
      <c r="F172" s="61"/>
      <c r="G172" s="147"/>
      <c r="H172" s="115"/>
      <c r="I172" s="14"/>
      <c r="M172" s="16"/>
      <c r="N172" s="16"/>
      <c r="O172" s="16"/>
    </row>
    <row r="173" spans="1:15" s="15" customFormat="1" ht="30" x14ac:dyDescent="0.2">
      <c r="A173" s="101"/>
      <c r="B173" s="102" t="s">
        <v>19</v>
      </c>
      <c r="C173" s="103" t="s">
        <v>112</v>
      </c>
      <c r="D173" s="61"/>
      <c r="E173" s="61" t="s">
        <v>21</v>
      </c>
      <c r="F173" s="61">
        <v>2</v>
      </c>
      <c r="G173" s="22"/>
      <c r="H173" s="115" t="str">
        <f>IF(OR(ISTEXT(G173),ISBLANK(G173)), "$   - ",ROUND(F173*G173,2))</f>
        <v xml:space="preserve">$   - </v>
      </c>
      <c r="I173" s="14"/>
      <c r="M173" s="16"/>
      <c r="N173" s="16"/>
      <c r="O173" s="16"/>
    </row>
    <row r="174" spans="1:15" s="15" customFormat="1" ht="30" x14ac:dyDescent="0.2">
      <c r="A174" s="101"/>
      <c r="B174" s="102" t="s">
        <v>24</v>
      </c>
      <c r="C174" s="103" t="s">
        <v>127</v>
      </c>
      <c r="D174" s="61"/>
      <c r="E174" s="61" t="s">
        <v>21</v>
      </c>
      <c r="F174" s="61">
        <v>2</v>
      </c>
      <c r="G174" s="22"/>
      <c r="H174" s="115" t="str">
        <f>IF(OR(ISTEXT(G174),ISBLANK(G174)), "$   - ",ROUND(F174*G174,2))</f>
        <v xml:space="preserve">$   - </v>
      </c>
      <c r="I174" s="14"/>
      <c r="M174" s="16"/>
      <c r="N174" s="16"/>
      <c r="O174" s="16"/>
    </row>
    <row r="175" spans="1:15" s="15" customFormat="1" x14ac:dyDescent="0.2">
      <c r="A175" s="75" t="s">
        <v>103</v>
      </c>
      <c r="B175" s="95" t="s">
        <v>67</v>
      </c>
      <c r="C175" s="104" t="s">
        <v>59</v>
      </c>
      <c r="D175" s="61" t="s">
        <v>16</v>
      </c>
      <c r="E175" s="61"/>
      <c r="F175" s="61"/>
      <c r="G175" s="147"/>
      <c r="H175" s="115"/>
      <c r="I175" s="14"/>
      <c r="M175" s="16"/>
      <c r="N175" s="16"/>
      <c r="O175" s="16"/>
    </row>
    <row r="176" spans="1:15" s="15" customFormat="1" x14ac:dyDescent="0.2">
      <c r="A176" s="101"/>
      <c r="B176" s="41" t="s">
        <v>17</v>
      </c>
      <c r="C176" s="105" t="s">
        <v>60</v>
      </c>
      <c r="D176" s="61"/>
      <c r="E176" s="61" t="s">
        <v>1</v>
      </c>
      <c r="F176" s="61">
        <v>2</v>
      </c>
      <c r="G176" s="22"/>
      <c r="H176" s="115" t="str">
        <f>IF(OR(ISTEXT(G176),ISBLANK(G176)), "$   - ",ROUND(F176*G176,2))</f>
        <v xml:space="preserve">$   - </v>
      </c>
      <c r="I176" s="14"/>
      <c r="M176" s="16"/>
      <c r="N176" s="16"/>
      <c r="O176" s="16"/>
    </row>
    <row r="177" spans="1:15" s="15" customFormat="1" x14ac:dyDescent="0.2">
      <c r="A177" s="101"/>
      <c r="B177" s="41" t="s">
        <v>22</v>
      </c>
      <c r="C177" s="105" t="s">
        <v>61</v>
      </c>
      <c r="D177" s="61"/>
      <c r="E177" s="61" t="s">
        <v>1</v>
      </c>
      <c r="F177" s="61">
        <v>2</v>
      </c>
      <c r="G177" s="22"/>
      <c r="H177" s="115" t="str">
        <f>IF(OR(ISTEXT(G177),ISBLANK(G177)), "$   - ",ROUND(F177*G177,2))</f>
        <v xml:space="preserve">$   - </v>
      </c>
      <c r="I177" s="14"/>
      <c r="M177" s="16"/>
      <c r="N177" s="16"/>
      <c r="O177" s="16"/>
    </row>
    <row r="178" spans="1:15" s="15" customFormat="1" x14ac:dyDescent="0.2">
      <c r="A178" s="101"/>
      <c r="B178" s="41" t="s">
        <v>25</v>
      </c>
      <c r="C178" s="105" t="s">
        <v>128</v>
      </c>
      <c r="D178" s="61"/>
      <c r="E178" s="61" t="s">
        <v>1</v>
      </c>
      <c r="F178" s="61">
        <v>2</v>
      </c>
      <c r="G178" s="22"/>
      <c r="H178" s="115" t="str">
        <f>IF(OR(ISTEXT(G178),ISBLANK(G178)), "$   - ",ROUND(F178*G178,2))</f>
        <v xml:space="preserve">$   - </v>
      </c>
      <c r="I178" s="14"/>
      <c r="M178" s="16"/>
      <c r="N178" s="16"/>
      <c r="O178" s="16"/>
    </row>
    <row r="179" spans="1:15" s="15" customFormat="1" x14ac:dyDescent="0.2">
      <c r="A179" s="101"/>
      <c r="B179" s="41" t="s">
        <v>44</v>
      </c>
      <c r="C179" s="105" t="s">
        <v>62</v>
      </c>
      <c r="D179" s="61"/>
      <c r="E179" s="61" t="s">
        <v>1</v>
      </c>
      <c r="F179" s="61">
        <v>2</v>
      </c>
      <c r="G179" s="22"/>
      <c r="H179" s="115" t="str">
        <f>IF(OR(ISTEXT(G179),ISBLANK(G179)), "$   - ",ROUND(F179*G179,2))</f>
        <v xml:space="preserve">$   - </v>
      </c>
      <c r="I179" s="14"/>
      <c r="M179" s="16"/>
      <c r="N179" s="16"/>
      <c r="O179" s="16"/>
    </row>
    <row r="180" spans="1:15" s="15" customFormat="1" x14ac:dyDescent="0.2">
      <c r="A180" s="75" t="s">
        <v>103</v>
      </c>
      <c r="B180" s="95" t="s">
        <v>114</v>
      </c>
      <c r="C180" s="104" t="s">
        <v>113</v>
      </c>
      <c r="D180" s="61" t="s">
        <v>16</v>
      </c>
      <c r="E180" s="61"/>
      <c r="F180" s="61"/>
      <c r="G180" s="147"/>
      <c r="H180" s="115"/>
      <c r="I180" s="14"/>
      <c r="M180" s="16"/>
      <c r="N180" s="16"/>
      <c r="O180" s="16"/>
    </row>
    <row r="181" spans="1:15" s="15" customFormat="1" x14ac:dyDescent="0.2">
      <c r="A181" s="101"/>
      <c r="B181" s="41" t="s">
        <v>17</v>
      </c>
      <c r="C181" s="105" t="s">
        <v>60</v>
      </c>
      <c r="D181" s="61"/>
      <c r="E181" s="61" t="s">
        <v>1</v>
      </c>
      <c r="F181" s="61">
        <v>2</v>
      </c>
      <c r="G181" s="22"/>
      <c r="H181" s="115" t="str">
        <f>IF(OR(ISTEXT(G181),ISBLANK(G181)), "$   - ",ROUND(F181*G181,2))</f>
        <v xml:space="preserve">$   - </v>
      </c>
      <c r="I181" s="14"/>
      <c r="M181" s="16"/>
      <c r="N181" s="16"/>
      <c r="O181" s="16"/>
    </row>
    <row r="182" spans="1:15" s="15" customFormat="1" x14ac:dyDescent="0.2">
      <c r="A182" s="101"/>
      <c r="B182" s="41" t="s">
        <v>22</v>
      </c>
      <c r="C182" s="105" t="s">
        <v>61</v>
      </c>
      <c r="D182" s="61"/>
      <c r="E182" s="61" t="s">
        <v>1</v>
      </c>
      <c r="F182" s="61">
        <v>2</v>
      </c>
      <c r="G182" s="22"/>
      <c r="H182" s="115" t="str">
        <f>IF(OR(ISTEXT(G182),ISBLANK(G182)), "$   - ",ROUND(F182*G182,2))</f>
        <v xml:space="preserve">$   - </v>
      </c>
      <c r="I182" s="14"/>
      <c r="M182" s="16"/>
      <c r="N182" s="16"/>
      <c r="O182" s="16"/>
    </row>
    <row r="183" spans="1:15" s="15" customFormat="1" x14ac:dyDescent="0.2">
      <c r="A183" s="101"/>
      <c r="B183" s="41" t="s">
        <v>25</v>
      </c>
      <c r="C183" s="105" t="s">
        <v>128</v>
      </c>
      <c r="D183" s="61"/>
      <c r="E183" s="61" t="s">
        <v>1</v>
      </c>
      <c r="F183" s="61">
        <v>2</v>
      </c>
      <c r="G183" s="22"/>
      <c r="H183" s="115" t="str">
        <f>IF(OR(ISTEXT(G183),ISBLANK(G183)), "$   - ",ROUND(F183*G183,2))</f>
        <v xml:space="preserve">$   - </v>
      </c>
      <c r="I183" s="14"/>
      <c r="M183" s="16"/>
      <c r="N183" s="16"/>
      <c r="O183" s="16"/>
    </row>
    <row r="184" spans="1:15" s="15" customFormat="1" x14ac:dyDescent="0.2">
      <c r="A184" s="101"/>
      <c r="B184" s="41" t="s">
        <v>44</v>
      </c>
      <c r="C184" s="105" t="s">
        <v>62</v>
      </c>
      <c r="D184" s="61"/>
      <c r="E184" s="61" t="s">
        <v>1</v>
      </c>
      <c r="F184" s="61">
        <v>2</v>
      </c>
      <c r="G184" s="22"/>
      <c r="H184" s="115" t="str">
        <f>IF(OR(ISTEXT(G184),ISBLANK(G184)), "$   - ",ROUND(F184*G184,2))</f>
        <v xml:space="preserve">$   - </v>
      </c>
      <c r="I184" s="14"/>
      <c r="M184" s="16"/>
      <c r="N184" s="16"/>
      <c r="O184" s="16"/>
    </row>
    <row r="185" spans="1:15" s="15" customFormat="1" x14ac:dyDescent="0.2">
      <c r="A185" s="75" t="s">
        <v>103</v>
      </c>
      <c r="B185" s="95" t="s">
        <v>116</v>
      </c>
      <c r="C185" s="104" t="s">
        <v>115</v>
      </c>
      <c r="D185" s="61" t="s">
        <v>16</v>
      </c>
      <c r="E185" s="61"/>
      <c r="F185" s="61"/>
      <c r="G185" s="147"/>
      <c r="H185" s="115"/>
      <c r="I185" s="14"/>
      <c r="M185" s="16"/>
      <c r="N185" s="16"/>
      <c r="O185" s="16"/>
    </row>
    <row r="186" spans="1:15" s="15" customFormat="1" x14ac:dyDescent="0.2">
      <c r="A186" s="101"/>
      <c r="B186" s="41" t="s">
        <v>17</v>
      </c>
      <c r="C186" s="105" t="s">
        <v>60</v>
      </c>
      <c r="D186" s="61"/>
      <c r="E186" s="61" t="s">
        <v>1</v>
      </c>
      <c r="F186" s="61">
        <v>2</v>
      </c>
      <c r="G186" s="22"/>
      <c r="H186" s="115" t="str">
        <f>IF(OR(ISTEXT(G186),ISBLANK(G186)), "$   - ",ROUND(F186*G186,2))</f>
        <v xml:space="preserve">$   - </v>
      </c>
      <c r="I186" s="14"/>
      <c r="M186" s="16"/>
      <c r="N186" s="16"/>
      <c r="O186" s="16"/>
    </row>
    <row r="187" spans="1:15" s="15" customFormat="1" x14ac:dyDescent="0.2">
      <c r="A187" s="101"/>
      <c r="B187" s="41" t="s">
        <v>22</v>
      </c>
      <c r="C187" s="105" t="s">
        <v>61</v>
      </c>
      <c r="D187" s="61"/>
      <c r="E187" s="61" t="s">
        <v>1</v>
      </c>
      <c r="F187" s="61">
        <v>2</v>
      </c>
      <c r="G187" s="22"/>
      <c r="H187" s="115" t="str">
        <f>IF(OR(ISTEXT(G187),ISBLANK(G187)), "$   - ",ROUND(F187*G187,2))</f>
        <v xml:space="preserve">$   - </v>
      </c>
      <c r="I187" s="14"/>
      <c r="M187" s="16"/>
      <c r="N187" s="16"/>
      <c r="O187" s="16"/>
    </row>
    <row r="188" spans="1:15" s="15" customFormat="1" x14ac:dyDescent="0.2">
      <c r="A188" s="101"/>
      <c r="B188" s="41" t="s">
        <v>25</v>
      </c>
      <c r="C188" s="105" t="s">
        <v>128</v>
      </c>
      <c r="D188" s="61"/>
      <c r="E188" s="61" t="s">
        <v>1</v>
      </c>
      <c r="F188" s="61">
        <v>2</v>
      </c>
      <c r="G188" s="22"/>
      <c r="H188" s="115" t="str">
        <f>IF(OR(ISTEXT(G188),ISBLANK(G188)), "$   - ",ROUND(F188*G188,2))</f>
        <v xml:space="preserve">$   - </v>
      </c>
      <c r="I188" s="14"/>
      <c r="M188" s="16"/>
      <c r="N188" s="16"/>
      <c r="O188" s="16"/>
    </row>
    <row r="189" spans="1:15" s="15" customFormat="1" x14ac:dyDescent="0.2">
      <c r="A189" s="101"/>
      <c r="B189" s="41" t="s">
        <v>44</v>
      </c>
      <c r="C189" s="105" t="s">
        <v>62</v>
      </c>
      <c r="D189" s="61"/>
      <c r="E189" s="61" t="s">
        <v>1</v>
      </c>
      <c r="F189" s="61">
        <v>2</v>
      </c>
      <c r="G189" s="22"/>
      <c r="H189" s="115" t="str">
        <f>IF(OR(ISTEXT(G189),ISBLANK(G189)), "$   - ",ROUND(F189*G189,2))</f>
        <v xml:space="preserve">$   - </v>
      </c>
      <c r="I189" s="14"/>
      <c r="M189" s="16"/>
      <c r="N189" s="16"/>
      <c r="O189" s="16"/>
    </row>
    <row r="190" spans="1:15" s="15" customFormat="1" x14ac:dyDescent="0.2">
      <c r="A190" s="75" t="s">
        <v>103</v>
      </c>
      <c r="B190" s="95" t="s">
        <v>130</v>
      </c>
      <c r="C190" s="106" t="s">
        <v>117</v>
      </c>
      <c r="D190" s="61" t="s">
        <v>16</v>
      </c>
      <c r="E190" s="61"/>
      <c r="F190" s="61"/>
      <c r="G190" s="147"/>
      <c r="H190" s="115"/>
      <c r="I190" s="14"/>
      <c r="M190" s="16"/>
      <c r="N190" s="16"/>
      <c r="O190" s="16"/>
    </row>
    <row r="191" spans="1:15" s="15" customFormat="1" x14ac:dyDescent="0.2">
      <c r="A191" s="101"/>
      <c r="B191" s="41" t="s">
        <v>17</v>
      </c>
      <c r="C191" s="107" t="s">
        <v>129</v>
      </c>
      <c r="D191" s="61"/>
      <c r="E191" s="61" t="s">
        <v>21</v>
      </c>
      <c r="F191" s="61">
        <v>20</v>
      </c>
      <c r="G191" s="22"/>
      <c r="H191" s="115" t="str">
        <f>IF(OR(ISTEXT(G191),ISBLANK(G191)), "$   - ",ROUND(F191*G191,2))</f>
        <v xml:space="preserve">$   - </v>
      </c>
      <c r="I191" s="14"/>
      <c r="M191" s="16"/>
      <c r="N191" s="16"/>
      <c r="O191" s="16"/>
    </row>
    <row r="192" spans="1:15" s="15" customFormat="1" x14ac:dyDescent="0.2">
      <c r="A192" s="75" t="s">
        <v>103</v>
      </c>
      <c r="B192" s="95" t="s">
        <v>133</v>
      </c>
      <c r="C192" s="96" t="s">
        <v>131</v>
      </c>
      <c r="D192" s="61" t="s">
        <v>16</v>
      </c>
      <c r="E192" s="61" t="s">
        <v>132</v>
      </c>
      <c r="F192" s="61">
        <v>20</v>
      </c>
      <c r="G192" s="22"/>
      <c r="H192" s="115" t="str">
        <f>IF(OR(ISTEXT(G192),ISBLANK(G192)), "$   - ",ROUND(F192*G192,2))</f>
        <v xml:space="preserve">$   - </v>
      </c>
      <c r="I192" s="14"/>
      <c r="M192" s="16"/>
      <c r="N192" s="16"/>
      <c r="O192" s="16"/>
    </row>
    <row r="193" spans="1:15" s="15" customFormat="1" ht="30" x14ac:dyDescent="0.2">
      <c r="A193" s="75" t="s">
        <v>103</v>
      </c>
      <c r="B193" s="95" t="s">
        <v>135</v>
      </c>
      <c r="C193" s="96" t="s">
        <v>134</v>
      </c>
      <c r="D193" s="61" t="s">
        <v>16</v>
      </c>
      <c r="E193" s="61"/>
      <c r="F193" s="61"/>
      <c r="G193" s="147"/>
      <c r="H193" s="115"/>
      <c r="I193" s="14"/>
      <c r="M193" s="16"/>
      <c r="N193" s="16"/>
      <c r="O193" s="16"/>
    </row>
    <row r="194" spans="1:15" s="15" customFormat="1" x14ac:dyDescent="0.2">
      <c r="A194" s="99"/>
      <c r="B194" s="41" t="s">
        <v>17</v>
      </c>
      <c r="C194" s="107" t="s">
        <v>18</v>
      </c>
      <c r="D194" s="61"/>
      <c r="E194" s="61" t="s">
        <v>1</v>
      </c>
      <c r="F194" s="61">
        <v>2</v>
      </c>
      <c r="G194" s="22"/>
      <c r="H194" s="115" t="str">
        <f>IF(OR(ISTEXT(G194),ISBLANK(G194)), "$   - ",ROUND(F194*G194,2))</f>
        <v xml:space="preserve">$   - </v>
      </c>
      <c r="I194" s="14"/>
      <c r="M194" s="16"/>
      <c r="N194" s="16"/>
      <c r="O194" s="16"/>
    </row>
    <row r="195" spans="1:15" s="15" customFormat="1" ht="30" x14ac:dyDescent="0.2">
      <c r="A195" s="75" t="s">
        <v>103</v>
      </c>
      <c r="B195" s="95" t="s">
        <v>137</v>
      </c>
      <c r="C195" s="96" t="s">
        <v>136</v>
      </c>
      <c r="D195" s="61" t="s">
        <v>16</v>
      </c>
      <c r="E195" s="61"/>
      <c r="F195" s="61"/>
      <c r="G195" s="23"/>
      <c r="H195" s="115"/>
      <c r="I195" s="14"/>
      <c r="M195" s="16"/>
      <c r="N195" s="16"/>
      <c r="O195" s="16"/>
    </row>
    <row r="196" spans="1:15" s="15" customFormat="1" x14ac:dyDescent="0.2">
      <c r="A196" s="99"/>
      <c r="B196" s="41" t="s">
        <v>17</v>
      </c>
      <c r="C196" s="107" t="s">
        <v>18</v>
      </c>
      <c r="D196" s="61"/>
      <c r="E196" s="61" t="s">
        <v>21</v>
      </c>
      <c r="F196" s="61">
        <v>20</v>
      </c>
      <c r="G196" s="22"/>
      <c r="H196" s="115" t="str">
        <f>IF(OR(ISTEXT(G196),ISBLANK(G196)), "$   - ",ROUND(F196*G196,2))</f>
        <v xml:space="preserve">$   - </v>
      </c>
      <c r="I196" s="14"/>
      <c r="M196" s="16"/>
      <c r="N196" s="16"/>
      <c r="O196" s="16"/>
    </row>
    <row r="197" spans="1:15" s="15" customFormat="1" x14ac:dyDescent="0.2">
      <c r="A197" s="75" t="s">
        <v>103</v>
      </c>
      <c r="B197" s="95" t="s">
        <v>140</v>
      </c>
      <c r="C197" s="36" t="s">
        <v>138</v>
      </c>
      <c r="D197" s="37" t="s">
        <v>125</v>
      </c>
      <c r="E197" s="108"/>
      <c r="F197" s="109"/>
      <c r="G197" s="147"/>
      <c r="H197" s="115"/>
      <c r="I197" s="14"/>
      <c r="M197" s="16"/>
      <c r="N197" s="16"/>
      <c r="O197" s="16"/>
    </row>
    <row r="198" spans="1:15" s="15" customFormat="1" x14ac:dyDescent="0.2">
      <c r="A198" s="99"/>
      <c r="B198" s="41" t="s">
        <v>17</v>
      </c>
      <c r="C198" s="42" t="s">
        <v>139</v>
      </c>
      <c r="D198" s="62" t="s">
        <v>14</v>
      </c>
      <c r="E198" s="63" t="s">
        <v>1</v>
      </c>
      <c r="F198" s="110">
        <v>1</v>
      </c>
      <c r="G198" s="22"/>
      <c r="H198" s="115" t="str">
        <f>IF(OR(ISTEXT(G198),ISBLANK(G198)), "$   - ",ROUND(F198*G198,2))</f>
        <v xml:space="preserve">$   - </v>
      </c>
      <c r="I198" s="14"/>
      <c r="M198" s="16"/>
      <c r="N198" s="16"/>
      <c r="O198" s="16"/>
    </row>
    <row r="199" spans="1:15" s="15" customFormat="1" x14ac:dyDescent="0.2">
      <c r="A199" s="75" t="s">
        <v>103</v>
      </c>
      <c r="B199" s="95" t="s">
        <v>144</v>
      </c>
      <c r="C199" s="36" t="s">
        <v>141</v>
      </c>
      <c r="D199" s="37" t="s">
        <v>125</v>
      </c>
      <c r="E199" s="108"/>
      <c r="F199" s="109"/>
      <c r="G199" s="147"/>
      <c r="H199" s="115"/>
      <c r="I199" s="14"/>
      <c r="M199" s="16"/>
      <c r="N199" s="16"/>
      <c r="O199" s="16"/>
    </row>
    <row r="200" spans="1:15" s="15" customFormat="1" x14ac:dyDescent="0.2">
      <c r="A200" s="99"/>
      <c r="B200" s="41" t="s">
        <v>17</v>
      </c>
      <c r="C200" s="42" t="s">
        <v>142</v>
      </c>
      <c r="D200" s="62" t="s">
        <v>14</v>
      </c>
      <c r="E200" s="63" t="s">
        <v>1</v>
      </c>
      <c r="F200" s="110">
        <v>1</v>
      </c>
      <c r="G200" s="22"/>
      <c r="H200" s="115" t="str">
        <f>IF(OR(ISTEXT(G200),ISBLANK(G200)), "$   - ",ROUND(F200*G200,2))</f>
        <v xml:space="preserve">$   - </v>
      </c>
      <c r="I200" s="14"/>
      <c r="M200" s="16"/>
      <c r="N200" s="16"/>
      <c r="O200" s="16"/>
    </row>
    <row r="201" spans="1:15" s="15" customFormat="1" x14ac:dyDescent="0.2">
      <c r="A201" s="75" t="s">
        <v>103</v>
      </c>
      <c r="B201" s="95" t="s">
        <v>147</v>
      </c>
      <c r="C201" s="36" t="s">
        <v>143</v>
      </c>
      <c r="D201" s="37" t="s">
        <v>125</v>
      </c>
      <c r="E201" s="108" t="s">
        <v>1</v>
      </c>
      <c r="F201" s="110">
        <v>1</v>
      </c>
      <c r="G201" s="22"/>
      <c r="H201" s="115" t="str">
        <f>IF(OR(ISTEXT(G201),ISBLANK(G201)), "$   - ",ROUND(F201*G201,2))</f>
        <v xml:space="preserve">$   - </v>
      </c>
      <c r="I201" s="14"/>
      <c r="M201" s="16"/>
      <c r="N201" s="16"/>
      <c r="O201" s="16"/>
    </row>
    <row r="202" spans="1:15" s="15" customFormat="1" x14ac:dyDescent="0.2">
      <c r="A202" s="75" t="s">
        <v>103</v>
      </c>
      <c r="B202" s="95" t="s">
        <v>190</v>
      </c>
      <c r="C202" s="36" t="s">
        <v>145</v>
      </c>
      <c r="D202" s="37" t="s">
        <v>125</v>
      </c>
      <c r="E202" s="61"/>
      <c r="F202" s="61"/>
      <c r="G202" s="148"/>
      <c r="H202" s="115"/>
      <c r="I202" s="14"/>
      <c r="M202" s="16"/>
      <c r="N202" s="16"/>
      <c r="O202" s="16"/>
    </row>
    <row r="203" spans="1:15" s="15" customFormat="1" x14ac:dyDescent="0.2">
      <c r="A203" s="99"/>
      <c r="B203" s="41" t="s">
        <v>17</v>
      </c>
      <c r="C203" s="42" t="s">
        <v>146</v>
      </c>
      <c r="D203" s="61"/>
      <c r="E203" s="61"/>
      <c r="F203" s="61"/>
      <c r="G203" s="148"/>
      <c r="H203" s="115"/>
      <c r="I203" s="14"/>
      <c r="M203" s="16"/>
      <c r="N203" s="16"/>
      <c r="O203" s="16"/>
    </row>
    <row r="204" spans="1:15" s="15" customFormat="1" ht="30" x14ac:dyDescent="0.2">
      <c r="A204" s="99"/>
      <c r="B204" s="102" t="s">
        <v>19</v>
      </c>
      <c r="C204" s="111" t="s">
        <v>20</v>
      </c>
      <c r="D204" s="61"/>
      <c r="E204" s="61" t="s">
        <v>21</v>
      </c>
      <c r="F204" s="61">
        <v>10</v>
      </c>
      <c r="G204" s="26"/>
      <c r="H204" s="115" t="str">
        <f>IF(OR(ISTEXT(G204),ISBLANK(G204)), "$   - ",ROUND(F204*G204,2))</f>
        <v xml:space="preserve">$   - </v>
      </c>
      <c r="I204" s="14"/>
      <c r="M204" s="16"/>
      <c r="N204" s="16"/>
      <c r="O204" s="16"/>
    </row>
    <row r="205" spans="1:15" s="15" customFormat="1" x14ac:dyDescent="0.2">
      <c r="A205" s="75" t="s">
        <v>103</v>
      </c>
      <c r="B205" s="95" t="s">
        <v>150</v>
      </c>
      <c r="C205" s="106" t="s">
        <v>148</v>
      </c>
      <c r="D205" s="61" t="s">
        <v>90</v>
      </c>
      <c r="E205" s="61"/>
      <c r="F205" s="61"/>
      <c r="G205" s="23"/>
      <c r="H205" s="115"/>
      <c r="I205" s="14"/>
      <c r="M205" s="16"/>
      <c r="N205" s="16"/>
      <c r="O205" s="16"/>
    </row>
    <row r="206" spans="1:15" s="16" customFormat="1" x14ac:dyDescent="0.2">
      <c r="A206" s="99"/>
      <c r="B206" s="41" t="s">
        <v>17</v>
      </c>
      <c r="C206" s="112" t="s">
        <v>149</v>
      </c>
      <c r="D206" s="113"/>
      <c r="E206" s="61" t="s">
        <v>13</v>
      </c>
      <c r="F206" s="61">
        <v>20</v>
      </c>
      <c r="G206" s="22"/>
      <c r="H206" s="115" t="str">
        <f>IF(OR(ISTEXT(G206),ISBLANK(G206)), "$   - ",ROUND(F206*G206,2))</f>
        <v xml:space="preserve">$   - </v>
      </c>
      <c r="I206" s="14"/>
      <c r="J206" s="15"/>
      <c r="K206" s="15"/>
      <c r="L206" s="15"/>
    </row>
    <row r="207" spans="1:15" s="16" customFormat="1" x14ac:dyDescent="0.2">
      <c r="A207" s="99"/>
      <c r="B207" s="41" t="s">
        <v>22</v>
      </c>
      <c r="C207" s="112" t="s">
        <v>184</v>
      </c>
      <c r="D207" s="61"/>
      <c r="E207" s="61" t="s">
        <v>13</v>
      </c>
      <c r="F207" s="61">
        <v>20</v>
      </c>
      <c r="G207" s="22"/>
      <c r="H207" s="115" t="str">
        <f>IF(OR(ISTEXT(G207),ISBLANK(G207)), "$   - ",ROUND(F207*G207,2))</f>
        <v xml:space="preserve">$   - </v>
      </c>
      <c r="I207" s="14"/>
      <c r="J207" s="15"/>
      <c r="K207" s="15"/>
      <c r="L207" s="15"/>
    </row>
    <row r="208" spans="1:15" s="16" customFormat="1" x14ac:dyDescent="0.2">
      <c r="A208" s="75" t="s">
        <v>103</v>
      </c>
      <c r="B208" s="95" t="s">
        <v>154</v>
      </c>
      <c r="C208" s="106" t="s">
        <v>151</v>
      </c>
      <c r="D208" s="61" t="s">
        <v>152</v>
      </c>
      <c r="E208" s="61"/>
      <c r="F208" s="61"/>
      <c r="G208" s="23"/>
      <c r="H208" s="115"/>
      <c r="I208" s="14"/>
      <c r="J208" s="15"/>
      <c r="K208" s="15"/>
      <c r="L208" s="15"/>
    </row>
    <row r="209" spans="1:14" s="16" customFormat="1" x14ac:dyDescent="0.2">
      <c r="A209" s="99"/>
      <c r="B209" s="41" t="s">
        <v>17</v>
      </c>
      <c r="C209" s="112" t="s">
        <v>153</v>
      </c>
      <c r="D209" s="61"/>
      <c r="E209" s="61" t="s">
        <v>13</v>
      </c>
      <c r="F209" s="61">
        <v>12</v>
      </c>
      <c r="G209" s="22"/>
      <c r="H209" s="115" t="str">
        <f>IF(OR(ISTEXT(G209),ISBLANK(G209)), "$   - ",ROUND(F209*G209,2))</f>
        <v xml:space="preserve">$   - </v>
      </c>
      <c r="I209" s="14"/>
      <c r="J209" s="15"/>
      <c r="K209" s="15"/>
      <c r="L209" s="15"/>
    </row>
    <row r="210" spans="1:14" s="16" customFormat="1" x14ac:dyDescent="0.2">
      <c r="A210" s="75" t="s">
        <v>103</v>
      </c>
      <c r="B210" s="95" t="s">
        <v>155</v>
      </c>
      <c r="C210" s="106" t="s">
        <v>86</v>
      </c>
      <c r="D210" s="61" t="s">
        <v>92</v>
      </c>
      <c r="E210" s="61"/>
      <c r="F210" s="61"/>
      <c r="G210" s="147"/>
      <c r="H210" s="115"/>
      <c r="I210" s="14"/>
      <c r="J210" s="15"/>
      <c r="K210" s="15"/>
      <c r="L210" s="15"/>
    </row>
    <row r="211" spans="1:14" s="16" customFormat="1" x14ac:dyDescent="0.2">
      <c r="A211" s="99"/>
      <c r="B211" s="41" t="s">
        <v>17</v>
      </c>
      <c r="C211" s="112" t="s">
        <v>87</v>
      </c>
      <c r="D211" s="61"/>
      <c r="E211" s="61" t="s">
        <v>1</v>
      </c>
      <c r="F211" s="61">
        <v>4</v>
      </c>
      <c r="G211" s="22"/>
      <c r="H211" s="115" t="str">
        <f>IF(OR(ISTEXT(G211),ISBLANK(G211)), "$   - ",ROUND(F211*G211,2))</f>
        <v xml:space="preserve">$   - </v>
      </c>
      <c r="I211" s="14"/>
      <c r="J211" s="15"/>
      <c r="K211" s="15"/>
      <c r="L211" s="15"/>
    </row>
    <row r="212" spans="1:14" s="16" customFormat="1" x14ac:dyDescent="0.2">
      <c r="A212" s="75" t="s">
        <v>103</v>
      </c>
      <c r="B212" s="95" t="s">
        <v>159</v>
      </c>
      <c r="C212" s="106" t="s">
        <v>156</v>
      </c>
      <c r="D212" s="61" t="s">
        <v>157</v>
      </c>
      <c r="E212" s="61"/>
      <c r="F212" s="61"/>
      <c r="G212" s="147"/>
      <c r="H212" s="115"/>
      <c r="I212" s="14"/>
      <c r="J212" s="15"/>
      <c r="K212" s="15"/>
      <c r="L212" s="15"/>
    </row>
    <row r="213" spans="1:14" s="16" customFormat="1" x14ac:dyDescent="0.2">
      <c r="A213" s="99"/>
      <c r="B213" s="41" t="s">
        <v>17</v>
      </c>
      <c r="C213" s="112" t="s">
        <v>158</v>
      </c>
      <c r="D213" s="61"/>
      <c r="E213" s="61" t="s">
        <v>21</v>
      </c>
      <c r="F213" s="61">
        <v>20</v>
      </c>
      <c r="G213" s="22"/>
      <c r="H213" s="115" t="str">
        <f>IF(OR(ISTEXT(G213),ISBLANK(G213)), "$   - ",ROUND(F213*G213,2))</f>
        <v xml:space="preserve">$   - </v>
      </c>
      <c r="I213" s="14"/>
      <c r="J213" s="15"/>
      <c r="K213" s="15"/>
      <c r="L213" s="15"/>
    </row>
    <row r="214" spans="1:14" s="16" customFormat="1" x14ac:dyDescent="0.2">
      <c r="A214" s="75" t="s">
        <v>103</v>
      </c>
      <c r="B214" s="95" t="s">
        <v>163</v>
      </c>
      <c r="C214" s="114" t="s">
        <v>160</v>
      </c>
      <c r="D214" s="61" t="s">
        <v>93</v>
      </c>
      <c r="E214" s="61"/>
      <c r="F214" s="61"/>
      <c r="G214" s="147"/>
      <c r="H214" s="115"/>
      <c r="I214" s="14"/>
      <c r="J214" s="15"/>
      <c r="K214" s="15"/>
      <c r="L214" s="15"/>
    </row>
    <row r="215" spans="1:14" s="16" customFormat="1" x14ac:dyDescent="0.2">
      <c r="A215" s="99"/>
      <c r="B215" s="41" t="s">
        <v>17</v>
      </c>
      <c r="C215" s="112" t="s">
        <v>161</v>
      </c>
      <c r="D215" s="61"/>
      <c r="E215" s="61" t="s">
        <v>162</v>
      </c>
      <c r="F215" s="61">
        <v>5</v>
      </c>
      <c r="G215" s="22"/>
      <c r="H215" s="115" t="str">
        <f>IF(OR(ISTEXT(G215),ISBLANK(G215)), "$   - ",ROUND(F215*G215,2))</f>
        <v xml:space="preserve">$   - </v>
      </c>
      <c r="I215" s="14"/>
      <c r="J215" s="18"/>
      <c r="K215" s="19"/>
      <c r="L215" s="20"/>
      <c r="M215" s="17"/>
      <c r="N215" s="21"/>
    </row>
    <row r="216" spans="1:14" s="16" customFormat="1" x14ac:dyDescent="0.2">
      <c r="A216" s="75" t="s">
        <v>103</v>
      </c>
      <c r="B216" s="95" t="s">
        <v>165</v>
      </c>
      <c r="C216" s="106" t="s">
        <v>88</v>
      </c>
      <c r="D216" s="61" t="s">
        <v>164</v>
      </c>
      <c r="E216" s="61" t="s">
        <v>13</v>
      </c>
      <c r="F216" s="61">
        <v>20</v>
      </c>
      <c r="G216" s="22"/>
      <c r="H216" s="115" t="str">
        <f>IF(OR(ISTEXT(G216),ISBLANK(G216)), "$   - ",ROUND(F216*G216,2))</f>
        <v xml:space="preserve">$   - </v>
      </c>
      <c r="I216" s="14"/>
      <c r="J216" s="15"/>
      <c r="K216" s="15"/>
      <c r="L216" s="15"/>
    </row>
    <row r="217" spans="1:14" s="16" customFormat="1" x14ac:dyDescent="0.2">
      <c r="A217" s="75" t="s">
        <v>103</v>
      </c>
      <c r="B217" s="95" t="s">
        <v>170</v>
      </c>
      <c r="C217" s="87" t="s">
        <v>166</v>
      </c>
      <c r="D217" s="37" t="s">
        <v>167</v>
      </c>
      <c r="E217" s="108"/>
      <c r="F217" s="109"/>
      <c r="G217" s="147"/>
      <c r="H217" s="115"/>
      <c r="I217" s="14"/>
      <c r="J217" s="15"/>
      <c r="K217" s="15"/>
      <c r="L217" s="15"/>
    </row>
    <row r="218" spans="1:14" s="16" customFormat="1" x14ac:dyDescent="0.2">
      <c r="A218" s="99"/>
      <c r="B218" s="41" t="s">
        <v>17</v>
      </c>
      <c r="C218" s="42" t="s">
        <v>168</v>
      </c>
      <c r="D218" s="62" t="s">
        <v>14</v>
      </c>
      <c r="E218" s="63"/>
      <c r="F218" s="109"/>
      <c r="G218" s="147"/>
      <c r="H218" s="115"/>
      <c r="I218" s="14"/>
      <c r="J218" s="15"/>
      <c r="K218" s="15"/>
      <c r="L218" s="15"/>
    </row>
    <row r="219" spans="1:14" s="16" customFormat="1" ht="18" x14ac:dyDescent="0.2">
      <c r="A219" s="99"/>
      <c r="B219" s="102" t="s">
        <v>19</v>
      </c>
      <c r="C219" s="111" t="s">
        <v>169</v>
      </c>
      <c r="D219" s="62" t="s">
        <v>14</v>
      </c>
      <c r="E219" s="63" t="s">
        <v>180</v>
      </c>
      <c r="F219" s="61">
        <v>100</v>
      </c>
      <c r="G219" s="22"/>
      <c r="H219" s="115" t="str">
        <f>IF(OR(ISTEXT(G219),ISBLANK(G219)), "$   - ",ROUND(F219*G219,2))</f>
        <v xml:space="preserve">$   - </v>
      </c>
      <c r="I219" s="14"/>
      <c r="J219" s="15"/>
      <c r="K219" s="15"/>
      <c r="L219" s="15"/>
    </row>
    <row r="220" spans="1:14" s="16" customFormat="1" ht="30" x14ac:dyDescent="0.2">
      <c r="A220" s="75" t="s">
        <v>103</v>
      </c>
      <c r="B220" s="95" t="s">
        <v>172</v>
      </c>
      <c r="C220" s="96" t="s">
        <v>171</v>
      </c>
      <c r="D220" s="61" t="s">
        <v>94</v>
      </c>
      <c r="E220" s="61" t="s">
        <v>13</v>
      </c>
      <c r="F220" s="61">
        <v>10</v>
      </c>
      <c r="G220" s="22"/>
      <c r="H220" s="115" t="str">
        <f>IF(OR(ISTEXT(G220),ISBLANK(G220)), "$   - ",ROUND(F220*G220,2))</f>
        <v xml:space="preserve">$   - </v>
      </c>
      <c r="I220" s="14"/>
      <c r="J220" s="15"/>
      <c r="K220" s="15"/>
      <c r="L220" s="15"/>
    </row>
    <row r="221" spans="1:14" s="16" customFormat="1" x14ac:dyDescent="0.2">
      <c r="A221" s="75" t="s">
        <v>103</v>
      </c>
      <c r="B221" s="95" t="s">
        <v>175</v>
      </c>
      <c r="C221" s="96" t="s">
        <v>173</v>
      </c>
      <c r="D221" s="61" t="s">
        <v>174</v>
      </c>
      <c r="E221" s="61" t="s">
        <v>13</v>
      </c>
      <c r="F221" s="61">
        <v>10</v>
      </c>
      <c r="G221" s="22"/>
      <c r="H221" s="115" t="str">
        <f>IF(OR(ISTEXT(G221),ISBLANK(G221)), "$   - ",ROUND(F221*G221,2))</f>
        <v xml:space="preserve">$   - </v>
      </c>
      <c r="I221" s="14"/>
      <c r="J221" s="15"/>
      <c r="K221" s="15"/>
      <c r="L221" s="15"/>
    </row>
    <row r="222" spans="1:14" s="16" customFormat="1" x14ac:dyDescent="0.2">
      <c r="A222" s="75" t="s">
        <v>103</v>
      </c>
      <c r="B222" s="95" t="s">
        <v>195</v>
      </c>
      <c r="C222" s="96" t="s">
        <v>176</v>
      </c>
      <c r="D222" s="61" t="s">
        <v>177</v>
      </c>
      <c r="E222" s="61" t="s">
        <v>13</v>
      </c>
      <c r="F222" s="61">
        <v>100</v>
      </c>
      <c r="G222" s="22"/>
      <c r="H222" s="115" t="str">
        <f>IF(OR(ISTEXT(G222),ISBLANK(G222)), "$   - ",ROUND(F222*G222,2))</f>
        <v xml:space="preserve">$   - </v>
      </c>
      <c r="I222" s="14"/>
      <c r="J222" s="15"/>
      <c r="K222" s="15"/>
      <c r="L222" s="15"/>
    </row>
    <row r="223" spans="1:14" s="16" customFormat="1" ht="15.75" thickBot="1" x14ac:dyDescent="0.25">
      <c r="A223" s="75" t="s">
        <v>103</v>
      </c>
      <c r="B223" s="95" t="s">
        <v>197</v>
      </c>
      <c r="C223" s="106" t="s">
        <v>178</v>
      </c>
      <c r="D223" s="61" t="s">
        <v>181</v>
      </c>
      <c r="E223" s="61" t="s">
        <v>179</v>
      </c>
      <c r="F223" s="61">
        <v>6</v>
      </c>
      <c r="G223" s="22"/>
      <c r="H223" s="115" t="str">
        <f>IF(OR(ISTEXT(G223),ISBLANK(G223)), "$   - ",ROUND(F223*G223,2))</f>
        <v xml:space="preserve">$   - </v>
      </c>
      <c r="I223" s="14"/>
      <c r="J223" s="15"/>
      <c r="K223" s="15"/>
      <c r="L223" s="15"/>
    </row>
    <row r="224" spans="1:14" ht="16.5" thickTop="1" thickBot="1" x14ac:dyDescent="0.25">
      <c r="A224" s="180" t="s">
        <v>182</v>
      </c>
      <c r="B224" s="181"/>
      <c r="C224" s="181"/>
      <c r="D224" s="181"/>
      <c r="E224" s="181"/>
      <c r="F224" s="181"/>
      <c r="G224" s="182"/>
      <c r="H224" s="27">
        <f>SUM(H157:H223)</f>
        <v>0</v>
      </c>
    </row>
    <row r="225" spans="1:12" s="7" customFormat="1" ht="29.25" customHeight="1" thickTop="1" x14ac:dyDescent="0.2">
      <c r="A225" s="183" t="s">
        <v>183</v>
      </c>
      <c r="B225" s="184"/>
      <c r="C225" s="184"/>
      <c r="D225" s="184"/>
      <c r="E225" s="184"/>
      <c r="F225" s="184"/>
      <c r="G225" s="168">
        <f>SUM(H224,H155,H111,H73)</f>
        <v>0</v>
      </c>
      <c r="H225" s="169"/>
      <c r="I225" s="2"/>
    </row>
    <row r="226" spans="1:12" s="7" customFormat="1" x14ac:dyDescent="0.2">
      <c r="A226" s="149"/>
      <c r="B226" s="150"/>
      <c r="C226" s="150"/>
      <c r="D226" s="150"/>
      <c r="E226" s="150"/>
      <c r="F226" s="150"/>
      <c r="G226" s="151"/>
      <c r="H226" s="152"/>
      <c r="I226" s="2"/>
    </row>
    <row r="227" spans="1:12" s="24" customFormat="1" ht="14.25" x14ac:dyDescent="0.2">
      <c r="A227" s="153"/>
      <c r="B227" s="154"/>
      <c r="C227" s="155"/>
      <c r="D227" s="155"/>
      <c r="E227" s="155"/>
      <c r="F227" s="155"/>
      <c r="G227" s="155"/>
      <c r="H227" s="156"/>
      <c r="I227" s="25"/>
      <c r="J227" s="11"/>
      <c r="K227" s="11"/>
      <c r="L227" s="11"/>
    </row>
    <row r="228" spans="1:12" s="24" customFormat="1" ht="14.25" x14ac:dyDescent="0.2">
      <c r="A228" s="157"/>
      <c r="B228" s="11"/>
      <c r="F228" s="158"/>
      <c r="G228" s="158"/>
      <c r="H228" s="159"/>
      <c r="I228" s="25"/>
      <c r="J228" s="11"/>
      <c r="K228" s="11"/>
      <c r="L228" s="11"/>
    </row>
    <row r="229" spans="1:12" s="24" customFormat="1" ht="14.25" x14ac:dyDescent="0.2">
      <c r="A229" s="157"/>
      <c r="B229" s="11"/>
      <c r="F229" s="11" t="s">
        <v>2</v>
      </c>
      <c r="G229" s="11"/>
      <c r="H229" s="160"/>
      <c r="I229" s="25"/>
      <c r="J229" s="11"/>
      <c r="K229" s="11"/>
      <c r="L229" s="11"/>
    </row>
    <row r="230" spans="1:12" s="7" customFormat="1" x14ac:dyDescent="0.2">
      <c r="A230" s="161"/>
      <c r="B230" s="162"/>
      <c r="C230" s="163"/>
      <c r="D230" s="164"/>
      <c r="E230" s="163"/>
      <c r="F230" s="165"/>
      <c r="G230" s="166"/>
      <c r="H230" s="167"/>
      <c r="I230" s="2"/>
    </row>
    <row r="231" spans="1:12" s="7" customFormat="1" x14ac:dyDescent="0.2">
      <c r="A231" s="4"/>
      <c r="B231" s="9"/>
      <c r="C231" s="2"/>
      <c r="D231" s="5"/>
      <c r="E231" s="2"/>
      <c r="F231" s="8"/>
      <c r="G231" s="4"/>
      <c r="H231" s="4"/>
      <c r="I231" s="2"/>
    </row>
    <row r="232" spans="1:12" s="7" customFormat="1" x14ac:dyDescent="0.2">
      <c r="A232" s="4"/>
      <c r="B232" s="9"/>
      <c r="C232" s="2"/>
      <c r="D232" s="5"/>
      <c r="E232" s="2"/>
      <c r="F232" s="8"/>
      <c r="G232" s="4"/>
      <c r="H232" s="4"/>
      <c r="I232" s="2"/>
    </row>
    <row r="233" spans="1:12" s="7" customFormat="1" x14ac:dyDescent="0.2">
      <c r="A233" s="4"/>
      <c r="B233" s="9"/>
      <c r="C233" s="2"/>
      <c r="D233" s="5"/>
      <c r="E233" s="2"/>
      <c r="F233" s="8"/>
      <c r="G233" s="4"/>
      <c r="H233" s="4"/>
      <c r="I233" s="2"/>
    </row>
    <row r="234" spans="1:12" s="7" customFormat="1" x14ac:dyDescent="0.2">
      <c r="A234" s="4"/>
      <c r="B234" s="9"/>
      <c r="C234" s="2"/>
      <c r="D234" s="5"/>
      <c r="E234" s="2"/>
      <c r="F234" s="8"/>
      <c r="G234" s="4"/>
      <c r="H234" s="4"/>
      <c r="I234" s="2"/>
    </row>
    <row r="235" spans="1:12" s="7" customFormat="1" x14ac:dyDescent="0.2">
      <c r="A235" s="4"/>
      <c r="B235" s="9"/>
      <c r="C235" s="2"/>
      <c r="D235" s="5"/>
      <c r="E235" s="2"/>
      <c r="F235" s="8"/>
      <c r="G235" s="4"/>
      <c r="H235" s="4"/>
      <c r="I235" s="2"/>
    </row>
    <row r="236" spans="1:12" s="7" customFormat="1" x14ac:dyDescent="0.2">
      <c r="A236" s="4"/>
      <c r="B236" s="9"/>
      <c r="C236" s="2"/>
      <c r="D236" s="5"/>
      <c r="E236" s="2"/>
      <c r="F236" s="8"/>
      <c r="G236" s="4"/>
      <c r="H236" s="4"/>
      <c r="I236" s="2"/>
    </row>
    <row r="237" spans="1:12" s="7" customFormat="1" x14ac:dyDescent="0.2">
      <c r="A237" s="4"/>
      <c r="B237" s="9"/>
      <c r="C237" s="2"/>
      <c r="D237" s="5"/>
      <c r="E237" s="2"/>
      <c r="F237" s="8"/>
      <c r="G237" s="4"/>
      <c r="H237" s="4"/>
      <c r="I237" s="2"/>
    </row>
    <row r="238" spans="1:12" s="7" customFormat="1" x14ac:dyDescent="0.2">
      <c r="A238" s="4"/>
      <c r="B238" s="9"/>
      <c r="C238" s="2"/>
      <c r="D238" s="5"/>
      <c r="E238" s="2"/>
      <c r="F238" s="8"/>
      <c r="G238" s="4"/>
      <c r="H238" s="4"/>
      <c r="I238" s="2"/>
    </row>
    <row r="239" spans="1:12" s="7" customFormat="1" x14ac:dyDescent="0.2">
      <c r="A239" s="4"/>
      <c r="B239" s="9"/>
      <c r="C239" s="2"/>
      <c r="D239" s="5"/>
      <c r="E239" s="2"/>
      <c r="F239" s="8"/>
      <c r="G239" s="4"/>
      <c r="H239" s="4"/>
      <c r="I239" s="2"/>
    </row>
    <row r="240" spans="1:12" s="7" customFormat="1" x14ac:dyDescent="0.2">
      <c r="A240" s="4"/>
      <c r="B240" s="9"/>
      <c r="C240" s="2"/>
      <c r="D240" s="5"/>
      <c r="E240" s="2"/>
      <c r="F240" s="8"/>
      <c r="G240" s="4"/>
      <c r="H240" s="4"/>
      <c r="I240" s="2"/>
    </row>
    <row r="241" spans="1:9" s="7" customFormat="1" x14ac:dyDescent="0.2">
      <c r="A241" s="4"/>
      <c r="B241" s="9"/>
      <c r="C241" s="2"/>
      <c r="D241" s="5"/>
      <c r="E241" s="2"/>
      <c r="F241" s="8"/>
      <c r="G241" s="4"/>
      <c r="H241" s="4"/>
      <c r="I241" s="2"/>
    </row>
  </sheetData>
  <sheetProtection algorithmName="SHA-512" hashValue="ROY6GxoDor2Br/pdVwbdY3W4QtvwQHA7LNoJYkMuu26eiscKax7cqCFDzitsTiQENEfjsz35cyBS+1PyFn6V3Q==" saltValue="0TJlTqkI8HC9HgAwov35Yw==" spinCount="100000" sheet="1" selectLockedCells="1"/>
  <mergeCells count="14">
    <mergeCell ref="G225:H225"/>
    <mergeCell ref="C6:H6"/>
    <mergeCell ref="A6:B6"/>
    <mergeCell ref="A74:B74"/>
    <mergeCell ref="C74:H74"/>
    <mergeCell ref="A112:B112"/>
    <mergeCell ref="C112:H112"/>
    <mergeCell ref="A73:G73"/>
    <mergeCell ref="A111:G111"/>
    <mergeCell ref="A155:G155"/>
    <mergeCell ref="A156:B156"/>
    <mergeCell ref="C156:H156"/>
    <mergeCell ref="A224:G224"/>
    <mergeCell ref="A225:F225"/>
  </mergeCells>
  <phoneticPr fontId="4" type="noConversion"/>
  <conditionalFormatting sqref="D56 D25 D124 D134 D143:D144 D136">
    <cfRule type="cellIs" dxfId="182" priority="370" stopIfTrue="1" operator="equal">
      <formula>"CW 2130-R11"</formula>
    </cfRule>
    <cfRule type="cellIs" dxfId="181" priority="371" stopIfTrue="1" operator="equal">
      <formula>"CW 3120-R2"</formula>
    </cfRule>
    <cfRule type="cellIs" dxfId="180" priority="372" stopIfTrue="1" operator="equal">
      <formula>"CW 3240-R7"</formula>
    </cfRule>
  </conditionalFormatting>
  <conditionalFormatting sqref="D17">
    <cfRule type="cellIs" dxfId="179" priority="361" stopIfTrue="1" operator="equal">
      <formula>"CW 2130-R11"</formula>
    </cfRule>
    <cfRule type="cellIs" dxfId="178" priority="362" stopIfTrue="1" operator="equal">
      <formula>"CW 3120-R2"</formula>
    </cfRule>
    <cfRule type="cellIs" dxfId="177" priority="363" stopIfTrue="1" operator="equal">
      <formula>"CW 3240-R7"</formula>
    </cfRule>
  </conditionalFormatting>
  <conditionalFormatting sqref="D18:D19">
    <cfRule type="cellIs" dxfId="176" priority="358" stopIfTrue="1" operator="equal">
      <formula>"CW 2130-R11"</formula>
    </cfRule>
    <cfRule type="cellIs" dxfId="175" priority="359" stopIfTrue="1" operator="equal">
      <formula>"CW 3120-R2"</formula>
    </cfRule>
    <cfRule type="cellIs" dxfId="174" priority="360" stopIfTrue="1" operator="equal">
      <formula>"CW 3240-R7"</formula>
    </cfRule>
  </conditionalFormatting>
  <conditionalFormatting sqref="D20:D21">
    <cfRule type="cellIs" dxfId="173" priority="352" stopIfTrue="1" operator="equal">
      <formula>"CW 2130-R11"</formula>
    </cfRule>
    <cfRule type="cellIs" dxfId="172" priority="353" stopIfTrue="1" operator="equal">
      <formula>"CW 3120-R2"</formula>
    </cfRule>
    <cfRule type="cellIs" dxfId="171" priority="354" stopIfTrue="1" operator="equal">
      <formula>"CW 3240-R7"</formula>
    </cfRule>
  </conditionalFormatting>
  <conditionalFormatting sqref="D26">
    <cfRule type="cellIs" dxfId="170" priority="334" stopIfTrue="1" operator="equal">
      <formula>"CW 2130-R11"</formula>
    </cfRule>
    <cfRule type="cellIs" dxfId="169" priority="335" stopIfTrue="1" operator="equal">
      <formula>"CW 3120-R2"</formula>
    </cfRule>
    <cfRule type="cellIs" dxfId="168" priority="336" stopIfTrue="1" operator="equal">
      <formula>"CW 3240-R7"</formula>
    </cfRule>
  </conditionalFormatting>
  <conditionalFormatting sqref="D27:D28">
    <cfRule type="cellIs" dxfId="167" priority="328" stopIfTrue="1" operator="equal">
      <formula>"CW 2130-R11"</formula>
    </cfRule>
    <cfRule type="cellIs" dxfId="166" priority="329" stopIfTrue="1" operator="equal">
      <formula>"CW 3120-R2"</formula>
    </cfRule>
    <cfRule type="cellIs" dxfId="165" priority="330" stopIfTrue="1" operator="equal">
      <formula>"CW 3240-R7"</formula>
    </cfRule>
  </conditionalFormatting>
  <conditionalFormatting sqref="D29">
    <cfRule type="cellIs" dxfId="164" priority="322" stopIfTrue="1" operator="equal">
      <formula>"CW 2130-R11"</formula>
    </cfRule>
    <cfRule type="cellIs" dxfId="163" priority="323" stopIfTrue="1" operator="equal">
      <formula>"CW 3120-R2"</formula>
    </cfRule>
    <cfRule type="cellIs" dxfId="162" priority="324" stopIfTrue="1" operator="equal">
      <formula>"CW 3240-R7"</formula>
    </cfRule>
  </conditionalFormatting>
  <conditionalFormatting sqref="D31">
    <cfRule type="cellIs" dxfId="161" priority="316" stopIfTrue="1" operator="equal">
      <formula>"CW 2130-R11"</formula>
    </cfRule>
    <cfRule type="cellIs" dxfId="160" priority="317" stopIfTrue="1" operator="equal">
      <formula>"CW 3120-R2"</formula>
    </cfRule>
    <cfRule type="cellIs" dxfId="159" priority="318" stopIfTrue="1" operator="equal">
      <formula>"CW 3240-R7"</formula>
    </cfRule>
  </conditionalFormatting>
  <conditionalFormatting sqref="D32">
    <cfRule type="cellIs" dxfId="158" priority="313" stopIfTrue="1" operator="equal">
      <formula>"CW 2130-R11"</formula>
    </cfRule>
    <cfRule type="cellIs" dxfId="157" priority="314" stopIfTrue="1" operator="equal">
      <formula>"CW 3120-R2"</formula>
    </cfRule>
    <cfRule type="cellIs" dxfId="156" priority="315" stopIfTrue="1" operator="equal">
      <formula>"CW 3240-R7"</formula>
    </cfRule>
  </conditionalFormatting>
  <conditionalFormatting sqref="D48">
    <cfRule type="cellIs" dxfId="155" priority="287" stopIfTrue="1" operator="equal">
      <formula>"CW 2130-R11"</formula>
    </cfRule>
    <cfRule type="cellIs" dxfId="154" priority="288" stopIfTrue="1" operator="equal">
      <formula>"CW 3120-R2"</formula>
    </cfRule>
    <cfRule type="cellIs" dxfId="153" priority="289" stopIfTrue="1" operator="equal">
      <formula>"CW 3240-R7"</formula>
    </cfRule>
  </conditionalFormatting>
  <conditionalFormatting sqref="D36:D40 D129:D133">
    <cfRule type="cellIs" dxfId="152" priority="290" stopIfTrue="1" operator="equal">
      <formula>"CW 3120-R2"</formula>
    </cfRule>
    <cfRule type="cellIs" dxfId="151" priority="291" stopIfTrue="1" operator="equal">
      <formula>"CW 3240-R7"</formula>
    </cfRule>
  </conditionalFormatting>
  <conditionalFormatting sqref="D49">
    <cfRule type="cellIs" dxfId="150" priority="276" stopIfTrue="1" operator="equal">
      <formula>"CW 3120-R2"</formula>
    </cfRule>
    <cfRule type="cellIs" dxfId="149" priority="277" stopIfTrue="1" operator="equal">
      <formula>"CW 3240-R7"</formula>
    </cfRule>
  </conditionalFormatting>
  <conditionalFormatting sqref="D50">
    <cfRule type="cellIs" dxfId="148" priority="269" stopIfTrue="1" operator="equal">
      <formula>"CW 2130-R11"</formula>
    </cfRule>
    <cfRule type="cellIs" dxfId="147" priority="270" stopIfTrue="1" operator="equal">
      <formula>"CW 3120-R2"</formula>
    </cfRule>
    <cfRule type="cellIs" dxfId="146" priority="271" stopIfTrue="1" operator="equal">
      <formula>"CW 3240-R7"</formula>
    </cfRule>
  </conditionalFormatting>
  <conditionalFormatting sqref="D57">
    <cfRule type="cellIs" dxfId="145" priority="254" stopIfTrue="1" operator="equal">
      <formula>"CW 2130-R11"</formula>
    </cfRule>
    <cfRule type="cellIs" dxfId="144" priority="255" stopIfTrue="1" operator="equal">
      <formula>"CW 3120-R2"</formula>
    </cfRule>
    <cfRule type="cellIs" dxfId="143" priority="256" stopIfTrue="1" operator="equal">
      <formula>"CW 3240-R7"</formula>
    </cfRule>
  </conditionalFormatting>
  <conditionalFormatting sqref="D33:D35">
    <cfRule type="cellIs" dxfId="142" priority="236" stopIfTrue="1" operator="equal">
      <formula>"CW 2130-R11"</formula>
    </cfRule>
    <cfRule type="cellIs" dxfId="141" priority="237" stopIfTrue="1" operator="equal">
      <formula>"CW 3120-R2"</formula>
    </cfRule>
    <cfRule type="cellIs" dxfId="140" priority="238" stopIfTrue="1" operator="equal">
      <formula>"CW 3240-R7"</formula>
    </cfRule>
  </conditionalFormatting>
  <conditionalFormatting sqref="D30">
    <cfRule type="cellIs" dxfId="139" priority="225" stopIfTrue="1" operator="equal">
      <formula>"CW 2130-R11"</formula>
    </cfRule>
    <cfRule type="cellIs" dxfId="138" priority="226" stopIfTrue="1" operator="equal">
      <formula>"CW 3120-R2"</formula>
    </cfRule>
    <cfRule type="cellIs" dxfId="137" priority="227" stopIfTrue="1" operator="equal">
      <formula>"CW 3240-R7"</formula>
    </cfRule>
  </conditionalFormatting>
  <conditionalFormatting sqref="D9:D10">
    <cfRule type="cellIs" dxfId="136" priority="207" stopIfTrue="1" operator="equal">
      <formula>"CW 2130-R11"</formula>
    </cfRule>
    <cfRule type="cellIs" dxfId="135" priority="208" stopIfTrue="1" operator="equal">
      <formula>"CW 3120-R2"</formula>
    </cfRule>
    <cfRule type="cellIs" dxfId="134" priority="209" stopIfTrue="1" operator="equal">
      <formula>"CW 3240-R7"</formula>
    </cfRule>
  </conditionalFormatting>
  <conditionalFormatting sqref="D41 D43:D45">
    <cfRule type="cellIs" dxfId="133" priority="193" stopIfTrue="1" operator="equal">
      <formula>"CW 2130-R11"</formula>
    </cfRule>
    <cfRule type="cellIs" dxfId="132" priority="194" stopIfTrue="1" operator="equal">
      <formula>"CW 3120-R2"</formula>
    </cfRule>
    <cfRule type="cellIs" dxfId="131" priority="195" stopIfTrue="1" operator="equal">
      <formula>"CW 3240-R7"</formula>
    </cfRule>
  </conditionalFormatting>
  <conditionalFormatting sqref="D11:D12">
    <cfRule type="cellIs" dxfId="130" priority="170" stopIfTrue="1" operator="equal">
      <formula>"CW 2130-R11"</formula>
    </cfRule>
    <cfRule type="cellIs" dxfId="129" priority="171" stopIfTrue="1" operator="equal">
      <formula>"CW 3120-R2"</formula>
    </cfRule>
    <cfRule type="cellIs" dxfId="128" priority="172" stopIfTrue="1" operator="equal">
      <formula>"CW 3240-R7"</formula>
    </cfRule>
  </conditionalFormatting>
  <conditionalFormatting sqref="D22 D24">
    <cfRule type="cellIs" dxfId="127" priority="167" stopIfTrue="1" operator="equal">
      <formula>"CW 2130-R11"</formula>
    </cfRule>
    <cfRule type="cellIs" dxfId="126" priority="168" stopIfTrue="1" operator="equal">
      <formula>"CW 3120-R2"</formula>
    </cfRule>
    <cfRule type="cellIs" dxfId="125" priority="169" stopIfTrue="1" operator="equal">
      <formula>"CW 3240-R7"</formula>
    </cfRule>
  </conditionalFormatting>
  <conditionalFormatting sqref="D23">
    <cfRule type="cellIs" dxfId="124" priority="164" stopIfTrue="1" operator="equal">
      <formula>"CW 2130-R11"</formula>
    </cfRule>
    <cfRule type="cellIs" dxfId="123" priority="165" stopIfTrue="1" operator="equal">
      <formula>"CW 3120-R2"</formula>
    </cfRule>
    <cfRule type="cellIs" dxfId="122" priority="166" stopIfTrue="1" operator="equal">
      <formula>"CW 3240-R7"</formula>
    </cfRule>
  </conditionalFormatting>
  <conditionalFormatting sqref="D46:D47">
    <cfRule type="cellIs" dxfId="121" priority="161" stopIfTrue="1" operator="equal">
      <formula>"CW 2130-R11"</formula>
    </cfRule>
    <cfRule type="cellIs" dxfId="120" priority="162" stopIfTrue="1" operator="equal">
      <formula>"CW 3120-R2"</formula>
    </cfRule>
    <cfRule type="cellIs" dxfId="119" priority="163" stopIfTrue="1" operator="equal">
      <formula>"CW 3240-R7"</formula>
    </cfRule>
  </conditionalFormatting>
  <conditionalFormatting sqref="D51:D55">
    <cfRule type="cellIs" dxfId="118" priority="158" stopIfTrue="1" operator="equal">
      <formula>"CW 2130-R11"</formula>
    </cfRule>
    <cfRule type="cellIs" dxfId="117" priority="159" stopIfTrue="1" operator="equal">
      <formula>"CW 3120-R2"</formula>
    </cfRule>
    <cfRule type="cellIs" dxfId="116" priority="160" stopIfTrue="1" operator="equal">
      <formula>"CW 3240-R7"</formula>
    </cfRule>
  </conditionalFormatting>
  <conditionalFormatting sqref="D58:D62">
    <cfRule type="cellIs" dxfId="115" priority="155" stopIfTrue="1" operator="equal">
      <formula>"CW 2130-R11"</formula>
    </cfRule>
    <cfRule type="cellIs" dxfId="114" priority="156" stopIfTrue="1" operator="equal">
      <formula>"CW 3120-R2"</formula>
    </cfRule>
    <cfRule type="cellIs" dxfId="113" priority="157" stopIfTrue="1" operator="equal">
      <formula>"CW 3240-R7"</formula>
    </cfRule>
  </conditionalFormatting>
  <conditionalFormatting sqref="D79:D80 D99 D101">
    <cfRule type="cellIs" dxfId="112" priority="152" stopIfTrue="1" operator="equal">
      <formula>"CW 2130-R11"</formula>
    </cfRule>
    <cfRule type="cellIs" dxfId="111" priority="153" stopIfTrue="1" operator="equal">
      <formula>"CW 3120-R2"</formula>
    </cfRule>
    <cfRule type="cellIs" dxfId="110" priority="154" stopIfTrue="1" operator="equal">
      <formula>"CW 3240-R7"</formula>
    </cfRule>
  </conditionalFormatting>
  <conditionalFormatting sqref="D81">
    <cfRule type="cellIs" dxfId="109" priority="149" stopIfTrue="1" operator="equal">
      <formula>"CW 2130-R11"</formula>
    </cfRule>
    <cfRule type="cellIs" dxfId="108" priority="150" stopIfTrue="1" operator="equal">
      <formula>"CW 3120-R2"</formula>
    </cfRule>
    <cfRule type="cellIs" dxfId="107" priority="151" stopIfTrue="1" operator="equal">
      <formula>"CW 3240-R7"</formula>
    </cfRule>
  </conditionalFormatting>
  <conditionalFormatting sqref="D82">
    <cfRule type="cellIs" dxfId="106" priority="146" stopIfTrue="1" operator="equal">
      <formula>"CW 2130-R11"</formula>
    </cfRule>
    <cfRule type="cellIs" dxfId="105" priority="147" stopIfTrue="1" operator="equal">
      <formula>"CW 3120-R2"</formula>
    </cfRule>
    <cfRule type="cellIs" dxfId="104" priority="148" stopIfTrue="1" operator="equal">
      <formula>"CW 3240-R7"</formula>
    </cfRule>
  </conditionalFormatting>
  <conditionalFormatting sqref="D83">
    <cfRule type="cellIs" dxfId="103" priority="140" stopIfTrue="1" operator="equal">
      <formula>"CW 2130-R11"</formula>
    </cfRule>
    <cfRule type="cellIs" dxfId="102" priority="141" stopIfTrue="1" operator="equal">
      <formula>"CW 3120-R2"</formula>
    </cfRule>
    <cfRule type="cellIs" dxfId="101" priority="142" stopIfTrue="1" operator="equal">
      <formula>"CW 3240-R7"</formula>
    </cfRule>
  </conditionalFormatting>
  <conditionalFormatting sqref="D84:D85">
    <cfRule type="cellIs" dxfId="100" priority="137" stopIfTrue="1" operator="equal">
      <formula>"CW 2130-R11"</formula>
    </cfRule>
    <cfRule type="cellIs" dxfId="99" priority="138" stopIfTrue="1" operator="equal">
      <formula>"CW 3120-R2"</formula>
    </cfRule>
    <cfRule type="cellIs" dxfId="98" priority="139" stopIfTrue="1" operator="equal">
      <formula>"CW 3240-R7"</formula>
    </cfRule>
  </conditionalFormatting>
  <conditionalFormatting sqref="D86:D88">
    <cfRule type="cellIs" dxfId="97" priority="134" stopIfTrue="1" operator="equal">
      <formula>"CW 2130-R11"</formula>
    </cfRule>
    <cfRule type="cellIs" dxfId="96" priority="135" stopIfTrue="1" operator="equal">
      <formula>"CW 3120-R2"</formula>
    </cfRule>
    <cfRule type="cellIs" dxfId="95" priority="136" stopIfTrue="1" operator="equal">
      <formula>"CW 3240-R7"</formula>
    </cfRule>
  </conditionalFormatting>
  <conditionalFormatting sqref="D89">
    <cfRule type="cellIs" dxfId="94" priority="131" stopIfTrue="1" operator="equal">
      <formula>"CW 2130-R11"</formula>
    </cfRule>
    <cfRule type="cellIs" dxfId="93" priority="132" stopIfTrue="1" operator="equal">
      <formula>"CW 3120-R2"</formula>
    </cfRule>
    <cfRule type="cellIs" dxfId="92" priority="133" stopIfTrue="1" operator="equal">
      <formula>"CW 3240-R7"</formula>
    </cfRule>
  </conditionalFormatting>
  <conditionalFormatting sqref="D90:D91 D93">
    <cfRule type="cellIs" dxfId="91" priority="128" stopIfTrue="1" operator="equal">
      <formula>"CW 2130-R11"</formula>
    </cfRule>
    <cfRule type="cellIs" dxfId="90" priority="129" stopIfTrue="1" operator="equal">
      <formula>"CW 3120-R2"</formula>
    </cfRule>
    <cfRule type="cellIs" dxfId="89" priority="130" stopIfTrue="1" operator="equal">
      <formula>"CW 3240-R7"</formula>
    </cfRule>
  </conditionalFormatting>
  <conditionalFormatting sqref="D95">
    <cfRule type="cellIs" dxfId="88" priority="125" stopIfTrue="1" operator="equal">
      <formula>"CW 2130-R11"</formula>
    </cfRule>
    <cfRule type="cellIs" dxfId="87" priority="126" stopIfTrue="1" operator="equal">
      <formula>"CW 3120-R2"</formula>
    </cfRule>
    <cfRule type="cellIs" dxfId="86" priority="127" stopIfTrue="1" operator="equal">
      <formula>"CW 3240-R7"</formula>
    </cfRule>
  </conditionalFormatting>
  <conditionalFormatting sqref="D96">
    <cfRule type="cellIs" dxfId="85" priority="122" stopIfTrue="1" operator="equal">
      <formula>"CW 2130-R11"</formula>
    </cfRule>
    <cfRule type="cellIs" dxfId="84" priority="123" stopIfTrue="1" operator="equal">
      <formula>"CW 3120-R2"</formula>
    </cfRule>
    <cfRule type="cellIs" dxfId="83" priority="124" stopIfTrue="1" operator="equal">
      <formula>"CW 3240-R7"</formula>
    </cfRule>
  </conditionalFormatting>
  <conditionalFormatting sqref="D98">
    <cfRule type="cellIs" dxfId="82" priority="119" stopIfTrue="1" operator="equal">
      <formula>"CW 2130-R11"</formula>
    </cfRule>
    <cfRule type="cellIs" dxfId="81" priority="120" stopIfTrue="1" operator="equal">
      <formula>"CW 3120-R2"</formula>
    </cfRule>
    <cfRule type="cellIs" dxfId="80" priority="121" stopIfTrue="1" operator="equal">
      <formula>"CW 3240-R7"</formula>
    </cfRule>
  </conditionalFormatting>
  <conditionalFormatting sqref="D97">
    <cfRule type="cellIs" dxfId="79" priority="116" stopIfTrue="1" operator="equal">
      <formula>"CW 2130-R11"</formula>
    </cfRule>
    <cfRule type="cellIs" dxfId="78" priority="117" stopIfTrue="1" operator="equal">
      <formula>"CW 3120-R2"</formula>
    </cfRule>
    <cfRule type="cellIs" dxfId="77" priority="118" stopIfTrue="1" operator="equal">
      <formula>"CW 3240-R7"</formula>
    </cfRule>
  </conditionalFormatting>
  <conditionalFormatting sqref="D100">
    <cfRule type="cellIs" dxfId="76" priority="113" stopIfTrue="1" operator="equal">
      <formula>"CW 2130-R11"</formula>
    </cfRule>
    <cfRule type="cellIs" dxfId="75" priority="114" stopIfTrue="1" operator="equal">
      <formula>"CW 3120-R2"</formula>
    </cfRule>
    <cfRule type="cellIs" dxfId="74" priority="115" stopIfTrue="1" operator="equal">
      <formula>"CW 3240-R7"</formula>
    </cfRule>
  </conditionalFormatting>
  <conditionalFormatting sqref="D103">
    <cfRule type="cellIs" dxfId="73" priority="110" stopIfTrue="1" operator="equal">
      <formula>"CW 2130-R11"</formula>
    </cfRule>
    <cfRule type="cellIs" dxfId="72" priority="111" stopIfTrue="1" operator="equal">
      <formula>"CW 3120-R2"</formula>
    </cfRule>
    <cfRule type="cellIs" dxfId="71" priority="112" stopIfTrue="1" operator="equal">
      <formula>"CW 3240-R7"</formula>
    </cfRule>
  </conditionalFormatting>
  <conditionalFormatting sqref="D146 D127">
    <cfRule type="cellIs" dxfId="70" priority="104" stopIfTrue="1" operator="equal">
      <formula>"CW 2130-R11"</formula>
    </cfRule>
    <cfRule type="cellIs" dxfId="69" priority="105" stopIfTrue="1" operator="equal">
      <formula>"CW 3120-R2"</formula>
    </cfRule>
    <cfRule type="cellIs" dxfId="68" priority="106" stopIfTrue="1" operator="equal">
      <formula>"CW 3240-R7"</formula>
    </cfRule>
  </conditionalFormatting>
  <conditionalFormatting sqref="D119">
    <cfRule type="cellIs" dxfId="67" priority="101" stopIfTrue="1" operator="equal">
      <formula>"CW 2130-R11"</formula>
    </cfRule>
    <cfRule type="cellIs" dxfId="66" priority="102" stopIfTrue="1" operator="equal">
      <formula>"CW 3120-R2"</formula>
    </cfRule>
    <cfRule type="cellIs" dxfId="65" priority="103" stopIfTrue="1" operator="equal">
      <formula>"CW 3240-R7"</formula>
    </cfRule>
  </conditionalFormatting>
  <conditionalFormatting sqref="D120 D122:D123">
    <cfRule type="cellIs" dxfId="64" priority="98" stopIfTrue="1" operator="equal">
      <formula>"CW 2130-R11"</formula>
    </cfRule>
    <cfRule type="cellIs" dxfId="63" priority="99" stopIfTrue="1" operator="equal">
      <formula>"CW 3120-R2"</formula>
    </cfRule>
    <cfRule type="cellIs" dxfId="62" priority="100" stopIfTrue="1" operator="equal">
      <formula>"CW 3240-R7"</formula>
    </cfRule>
  </conditionalFormatting>
  <conditionalFormatting sqref="D128">
    <cfRule type="cellIs" dxfId="61" priority="92" stopIfTrue="1" operator="equal">
      <formula>"CW 2130-R11"</formula>
    </cfRule>
    <cfRule type="cellIs" dxfId="60" priority="93" stopIfTrue="1" operator="equal">
      <formula>"CW 3120-R2"</formula>
    </cfRule>
    <cfRule type="cellIs" dxfId="59" priority="94" stopIfTrue="1" operator="equal">
      <formula>"CW 3240-R7"</formula>
    </cfRule>
  </conditionalFormatting>
  <conditionalFormatting sqref="D139">
    <cfRule type="cellIs" dxfId="58" priority="75" stopIfTrue="1" operator="equal">
      <formula>"CW 2130-R11"</formula>
    </cfRule>
    <cfRule type="cellIs" dxfId="57" priority="76" stopIfTrue="1" operator="equal">
      <formula>"CW 3120-R2"</formula>
    </cfRule>
    <cfRule type="cellIs" dxfId="56" priority="77" stopIfTrue="1" operator="equal">
      <formula>"CW 3240-R7"</formula>
    </cfRule>
  </conditionalFormatting>
  <conditionalFormatting sqref="D140">
    <cfRule type="cellIs" dxfId="55" priority="73" stopIfTrue="1" operator="equal">
      <formula>"CW 3120-R2"</formula>
    </cfRule>
    <cfRule type="cellIs" dxfId="54" priority="74" stopIfTrue="1" operator="equal">
      <formula>"CW 3240-R7"</formula>
    </cfRule>
  </conditionalFormatting>
  <conditionalFormatting sqref="D141:D142">
    <cfRule type="cellIs" dxfId="53" priority="70" stopIfTrue="1" operator="equal">
      <formula>"CW 2130-R11"</formula>
    </cfRule>
    <cfRule type="cellIs" dxfId="52" priority="71" stopIfTrue="1" operator="equal">
      <formula>"CW 3120-R2"</formula>
    </cfRule>
    <cfRule type="cellIs" dxfId="51" priority="72" stopIfTrue="1" operator="equal">
      <formula>"CW 3240-R7"</formula>
    </cfRule>
  </conditionalFormatting>
  <conditionalFormatting sqref="D147 D149:D150">
    <cfRule type="cellIs" dxfId="50" priority="67" stopIfTrue="1" operator="equal">
      <formula>"CW 2130-R11"</formula>
    </cfRule>
    <cfRule type="cellIs" dxfId="49" priority="68" stopIfTrue="1" operator="equal">
      <formula>"CW 3120-R2"</formula>
    </cfRule>
    <cfRule type="cellIs" dxfId="48" priority="69" stopIfTrue="1" operator="equal">
      <formula>"CW 3240-R7"</formula>
    </cfRule>
  </conditionalFormatting>
  <conditionalFormatting sqref="D115:D116">
    <cfRule type="cellIs" dxfId="47" priority="58" stopIfTrue="1" operator="equal">
      <formula>"CW 2130-R11"</formula>
    </cfRule>
    <cfRule type="cellIs" dxfId="46" priority="59" stopIfTrue="1" operator="equal">
      <formula>"CW 3120-R2"</formula>
    </cfRule>
    <cfRule type="cellIs" dxfId="45" priority="60" stopIfTrue="1" operator="equal">
      <formula>"CW 3240-R7"</formula>
    </cfRule>
  </conditionalFormatting>
  <conditionalFormatting sqref="D117:D118">
    <cfRule type="cellIs" dxfId="44" priority="52" stopIfTrue="1" operator="equal">
      <formula>"CW 2130-R11"</formula>
    </cfRule>
    <cfRule type="cellIs" dxfId="43" priority="53" stopIfTrue="1" operator="equal">
      <formula>"CW 3120-R2"</formula>
    </cfRule>
    <cfRule type="cellIs" dxfId="42" priority="54" stopIfTrue="1" operator="equal">
      <formula>"CW 3240-R7"</formula>
    </cfRule>
  </conditionalFormatting>
  <conditionalFormatting sqref="D126">
    <cfRule type="cellIs" dxfId="41" priority="49" stopIfTrue="1" operator="equal">
      <formula>"CW 2130-R11"</formula>
    </cfRule>
    <cfRule type="cellIs" dxfId="40" priority="50" stopIfTrue="1" operator="equal">
      <formula>"CW 3120-R2"</formula>
    </cfRule>
    <cfRule type="cellIs" dxfId="39" priority="51" stopIfTrue="1" operator="equal">
      <formula>"CW 3240-R7"</formula>
    </cfRule>
  </conditionalFormatting>
  <conditionalFormatting sqref="D125">
    <cfRule type="cellIs" dxfId="38" priority="46" stopIfTrue="1" operator="equal">
      <formula>"CW 2130-R11"</formula>
    </cfRule>
    <cfRule type="cellIs" dxfId="37" priority="47" stopIfTrue="1" operator="equal">
      <formula>"CW 3120-R2"</formula>
    </cfRule>
    <cfRule type="cellIs" dxfId="36" priority="48" stopIfTrue="1" operator="equal">
      <formula>"CW 3240-R7"</formula>
    </cfRule>
  </conditionalFormatting>
  <conditionalFormatting sqref="D137:D138">
    <cfRule type="cellIs" dxfId="35" priority="43" stopIfTrue="1" operator="equal">
      <formula>"CW 2130-R11"</formula>
    </cfRule>
    <cfRule type="cellIs" dxfId="34" priority="44" stopIfTrue="1" operator="equal">
      <formula>"CW 3120-R2"</formula>
    </cfRule>
    <cfRule type="cellIs" dxfId="33" priority="45" stopIfTrue="1" operator="equal">
      <formula>"CW 3240-R7"</formula>
    </cfRule>
  </conditionalFormatting>
  <conditionalFormatting sqref="D42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92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94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102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135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145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121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148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152:D153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04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51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700" yWindow="768" count="2">
    <dataValidation type="decimal" operator="equal" allowBlank="1" showInputMessage="1" showErrorMessage="1" error="Unit Price must be greater than 0_x000a_and cannot include fractions of a cent" prompt="Enter your Unit Bid Price._x000a_You do not need to type in the &quot;$&quot;" sqref="G75:G110 G9:G72 G113:G154 G159:G161" xr:uid="{EA5BA8F6-237D-4F6E-A7BC-2D4FA995ABD2}">
      <formula1>IF(G9&gt;=0,ROUND(G9,2),0.01)</formula1>
    </dataValidation>
    <dataValidation type="decimal" operator="equal" showInputMessage="1" showErrorMessage="1" errorTitle="ENTRY ERROR!" error="Unit Price must be greater than 0 and cannot include fractions of a cent." prompt="Enter your Unit Bid Price. You do not need to type the &quot;$&quot;." sqref="G211 G192 G173:G174 G222:G223 G170:G171 G167:G168 G164:G165 G213 G215 G220 G157:G158" xr:uid="{2D4F85C5-896B-47E0-BDD3-6B3122B18E06}">
      <formula1>IF(G157&gt;=0.01,ROUND(G157,2),0.01)</formula1>
    </dataValidation>
  </dataValidations>
  <pageMargins left="0.7" right="0.7" top="0.75" bottom="0.75" header="0.3" footer="0.3"/>
  <pageSetup scale="69" orientation="portrait" r:id="rId1"/>
  <headerFooter alignWithMargins="0">
    <oddHeader>&amp;LThe City of Winnipeg
Bid Opportunity No. 399-2023 
&amp;XTemplate Version: C420181015-RW&amp;RBid Submission
Page &amp;P+3 of 14</oddHeader>
    <oddFooter xml:space="preserve">&amp;R_____________
Name of Bidder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 - 399-2023</vt:lpstr>
      <vt:lpstr>'Form B - 399-2023'!Print_Area</vt:lpstr>
      <vt:lpstr>'Form B - 399-2023'!Print_Titles</vt:lpstr>
      <vt:lpstr>'Form B - 399-2023'!XEVERYTHING</vt:lpstr>
      <vt:lpstr>'Form B - 399-2023'!XITEMS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Levreault, Michel</cp:lastModifiedBy>
  <cp:revision/>
  <cp:lastPrinted>2023-05-19T06:42:36Z</cp:lastPrinted>
  <dcterms:created xsi:type="dcterms:W3CDTF">1999-10-18T14:40:40Z</dcterms:created>
  <dcterms:modified xsi:type="dcterms:W3CDTF">2023-06-06T14:23:04Z</dcterms:modified>
  <cp:category/>
  <cp:contentStatus/>
</cp:coreProperties>
</file>