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7-2023\WORK IN PROGRESS\37-2023\"/>
    </mc:Choice>
  </mc:AlternateContent>
  <xr:revisionPtr revIDLastSave="0" documentId="13_ncr:1_{45074B54-6DC1-4129-9C27-4C4BCF80DCAD}" xr6:coauthVersionLast="36" xr6:coauthVersionMax="47" xr10:uidLastSave="{00000000-0000-0000-0000-000000000000}"/>
  <bookViews>
    <workbookView xWindow="-28920" yWindow="-1725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prices'!$A$1:$G$41</definedName>
    <definedName name="Print_Area_1">'Unit prices'!$A$6:$G$54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32" i="2" l="1"/>
  <c r="G31" i="2"/>
  <c r="G30" i="2"/>
  <c r="G29" i="2"/>
  <c r="G28" i="2"/>
  <c r="G27" i="2"/>
  <c r="G26" i="2"/>
  <c r="G9" i="2"/>
  <c r="G8" i="2"/>
  <c r="G23" i="2"/>
  <c r="G22" i="2"/>
  <c r="G7" i="2"/>
  <c r="G17" i="2"/>
  <c r="G18" i="2"/>
  <c r="G16" i="2"/>
  <c r="G15" i="2"/>
  <c r="G14" i="2"/>
  <c r="G13" i="2"/>
  <c r="G12" i="2"/>
  <c r="G10" i="2" l="1"/>
  <c r="G6" i="2"/>
  <c r="G11" i="2"/>
  <c r="G25" i="2"/>
  <c r="G19" i="2"/>
  <c r="G20" i="2"/>
  <c r="G21" i="2"/>
  <c r="G24" i="2"/>
  <c r="G33" i="2"/>
  <c r="F36" i="2" l="1"/>
  <c r="A12" i="2" l="1"/>
  <c r="A13" i="2" s="1"/>
  <c r="A14" i="2" s="1"/>
  <c r="A15" i="2" s="1"/>
  <c r="A16" i="2" s="1"/>
  <c r="A17" i="2" s="1"/>
  <c r="A18" i="2" s="1"/>
  <c r="A19" i="2" l="1"/>
  <c r="A20" i="2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<sst xmlns="http://schemas.openxmlformats.org/spreadsheetml/2006/main" count="123" uniqueCount="60">
  <si>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</si>
  <si>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</si>
  <si>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</si>
  <si>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</si>
  <si>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</si>
  <si>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</si>
  <si>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</si>
  <si>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</si>
  <si>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</si>
  <si>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</si>
  <si>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 xml:space="preserve">$   - </t>
  </si>
  <si>
    <t>Lump Sum</t>
  </si>
  <si>
    <t>TOTAL BID PRICE (GST extra) (in numbers)</t>
  </si>
  <si>
    <t>Name of Bidder</t>
  </si>
  <si>
    <t>Concrete top surface scaling repairs</t>
  </si>
  <si>
    <t>E2</t>
  </si>
  <si>
    <t xml:space="preserve">22 05 00           22 07 00       22 11 23        22 13 17          22 13 18      22 42 01       23 01 00       23 05 01       23 05 93               23 07 13                 23 31 14                    23 51 00          </t>
  </si>
  <si>
    <t>03 95 11</t>
  </si>
  <si>
    <t>Concrete testing: mortar cubes</t>
  </si>
  <si>
    <t>cube</t>
  </si>
  <si>
    <t>Mechanical and drainage (primary and secondary) as specified and shown on Drawings: Roof Area WM</t>
  </si>
  <si>
    <t>Mobilization and demobilization.</t>
  </si>
  <si>
    <t>Pre-construction general conditions: insurance, permits, submittals, and all other items not specifically itemized below.</t>
  </si>
  <si>
    <t>Closeout procedures and submittals</t>
  </si>
  <si>
    <t>lin. m</t>
  </si>
  <si>
    <t>Hollowcore grout joint repair</t>
  </si>
  <si>
    <t>Pre-cast concrete weld plate repair</t>
  </si>
  <si>
    <t>Location</t>
  </si>
  <si>
    <t>Pre-cast concrete flange edge repair</t>
  </si>
  <si>
    <t>Epoxy crack repair</t>
  </si>
  <si>
    <r>
      <t>m</t>
    </r>
    <r>
      <rPr>
        <vertAlign val="superscript"/>
        <sz val="10"/>
        <rFont val="Arial"/>
        <family val="2"/>
      </rPr>
      <t>2</t>
    </r>
  </si>
  <si>
    <t>Part D   Part F     Division 01</t>
  </si>
  <si>
    <t>Part D   Part E  Division 01</t>
  </si>
  <si>
    <t>Monthly expenses: Supervision, management and administration, payment procedures, meetings, progress documentation, temporary utilities, construction facilities, temporary barriers and enclosures, facility protections, temporary controls and waste management and cleaning.</t>
  </si>
  <si>
    <t>Part D</t>
  </si>
  <si>
    <t>Part D        01 77 00   01 78 00</t>
  </si>
  <si>
    <t>Roof replacement: Roof Area WA</t>
  </si>
  <si>
    <t>02 41 99
06 10 00
07 52 00
07 62 00
07 92 00</t>
  </si>
  <si>
    <t>Roof replacement: Roof Area WC</t>
  </si>
  <si>
    <t>Roof replacement: Roof Area WF</t>
  </si>
  <si>
    <t>Roof replacement: Roof Area WI</t>
  </si>
  <si>
    <t>Roof replacement: Roof Area WM</t>
  </si>
  <si>
    <t>Roof replacement: Roof Area WO</t>
  </si>
  <si>
    <t>Roof replacement: Roof Area WP</t>
  </si>
  <si>
    <t>Roof replacement: Roof Area WR</t>
  </si>
  <si>
    <t>Mechanical and drainage (primary and secondary): Roof Area WA</t>
  </si>
  <si>
    <t xml:space="preserve">22 05 00
22 07 00
22 11 23
22 13 17
22 13 18
22 42 01
23 01 00
23 05 54
23 07 13
23 31 14
23 51 00          </t>
  </si>
  <si>
    <t>Mechanical and drainage (primary and secondary): Roof Area WC</t>
  </si>
  <si>
    <t>Mechanical and drainage (primary and secondary): Roof Area WF</t>
  </si>
  <si>
    <t>Mechanical and drainage (primary and secondary): Roof Area WI</t>
  </si>
  <si>
    <t>Mechanical and drainage (primary and secondary): Roof Area WO</t>
  </si>
  <si>
    <t>Mechanical and drainage (primary and secondary): Roof Area WP</t>
  </si>
  <si>
    <t>Mechanical and drainage (primary and secondary): Roof Area WR</t>
  </si>
  <si>
    <t>03 91 10
03 92 12</t>
  </si>
  <si>
    <t>03 91 10
03 92 20</t>
  </si>
  <si>
    <t>03 91 10
03 93 30
03 95 11</t>
  </si>
  <si>
    <t>03 92 12
03 92 20
03 93 30</t>
  </si>
  <si>
    <t xml:space="preserve">Cash allowance: </t>
  </si>
  <si>
    <t>Applicable MRST</t>
  </si>
  <si>
    <t>Budget: $6,700,000.00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</si>
</sst>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82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0" fillId="0" borderId="16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5" fontId="0" fillId="0" borderId="24" xfId="0" applyNumberFormat="1" applyBorder="1" applyAlignment="1">
      <alignment horizontal="right"/>
    </xf>
    <xf numFmtId="164" fontId="0" fillId="0" borderId="15" xfId="0" applyNumberFormat="1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175" fontId="0" fillId="0" borderId="14" xfId="0" applyNumberFormat="1" applyBorder="1" applyAlignment="1">
      <alignment horizontal="right"/>
    </xf>
    <xf numFmtId="175" fontId="0" fillId="0" borderId="23" xfId="0" applyNumberFormat="1" applyBorder="1" applyAlignment="1">
      <alignment horizontal="right"/>
    </xf>
    <xf numFmtId="164" fontId="0" fillId="0" borderId="21" xfId="0" applyNumberFormat="1" applyBorder="1"/>
    <xf numFmtId="0" fontId="2" fillId="0" borderId="0" xfId="0" applyFont="1" applyProtection="1">
      <protection locked="0"/>
    </xf>
    <xf numFmtId="175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6" xfId="0" applyNumberFormat="1" applyBorder="1" applyAlignment="1" applyProtection="1">
      <alignment vertical="top"/>
    </xf>
    <xf numFmtId="0" fontId="3" fillId="0" borderId="27" xfId="0" applyFont="1" applyBorder="1" applyAlignment="1" applyProtection="1">
      <alignment vertical="top" wrapText="1"/>
    </xf>
    <xf numFmtId="0" fontId="3" fillId="0" borderId="27" xfId="0" applyFont="1" applyBorder="1" applyAlignment="1" applyProtection="1">
      <alignment vertical="center"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64" fontId="0" fillId="0" borderId="31" xfId="0" applyNumberFormat="1" applyBorder="1" applyAlignment="1" applyProtection="1">
      <alignment vertical="top"/>
    </xf>
    <xf numFmtId="0" fontId="3" fillId="0" borderId="32" xfId="0" applyFont="1" applyBorder="1" applyAlignment="1" applyProtection="1">
      <alignment vertical="top" wrapText="1"/>
    </xf>
    <xf numFmtId="0" fontId="3" fillId="0" borderId="32" xfId="0" applyFont="1" applyBorder="1" applyAlignment="1" applyProtection="1">
      <alignment vertical="center" wrapText="1"/>
    </xf>
    <xf numFmtId="164" fontId="0" fillId="0" borderId="29" xfId="0" applyNumberFormat="1" applyBorder="1" applyAlignment="1" applyProtection="1">
      <alignment vertical="top"/>
    </xf>
    <xf numFmtId="0" fontId="3" fillId="0" borderId="30" xfId="0" applyFont="1" applyBorder="1" applyAlignment="1" applyProtection="1">
      <alignment wrapText="1"/>
    </xf>
    <xf numFmtId="0" fontId="3" fillId="0" borderId="30" xfId="0" applyFont="1" applyBorder="1" applyAlignment="1" applyProtection="1">
      <alignment vertical="center" wrapText="1"/>
    </xf>
    <xf numFmtId="0" fontId="3" fillId="0" borderId="30" xfId="0" applyFont="1" applyBorder="1" applyAlignment="1" applyProtection="1">
      <alignment vertical="top" wrapText="1"/>
    </xf>
    <xf numFmtId="3" fontId="3" fillId="0" borderId="27" xfId="0" applyNumberFormat="1" applyFont="1" applyBorder="1" applyAlignment="1" applyProtection="1">
      <alignment horizontal="center"/>
    </xf>
    <xf numFmtId="0" fontId="0" fillId="0" borderId="30" xfId="0" applyBorder="1" applyAlignment="1" applyProtection="1">
      <alignment vertical="top" wrapText="1"/>
    </xf>
    <xf numFmtId="0" fontId="0" fillId="0" borderId="30" xfId="0" applyBorder="1" applyAlignment="1" applyProtection="1">
      <alignment wrapText="1"/>
    </xf>
    <xf numFmtId="164" fontId="0" fillId="0" borderId="0" xfId="0" applyNumberFormat="1" applyProtection="1"/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7" fillId="24" borderId="18" xfId="1" applyFont="1" applyBorder="1" applyAlignment="1" applyProtection="1">
      <alignment horizontal="left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5" xfId="1" applyNumberFormat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37" fillId="24" borderId="14" xfId="1" applyNumberFormat="1" applyFont="1" applyBorder="1" applyProtection="1"/>
    <xf numFmtId="175" fontId="0" fillId="0" borderId="27" xfId="0" applyNumberFormat="1" applyBorder="1" applyAlignment="1" applyProtection="1">
      <alignment horizontal="right"/>
    </xf>
    <xf numFmtId="175" fontId="0" fillId="0" borderId="0" xfId="0" applyNumberFormat="1" applyAlignment="1" applyProtection="1">
      <alignment horizontal="left"/>
    </xf>
    <xf numFmtId="175" fontId="0" fillId="0" borderId="0" xfId="0" applyNumberFormat="1" applyAlignment="1" applyProtection="1">
      <alignment horizontal="right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Protection="1"/>
    <xf numFmtId="4" fontId="0" fillId="0" borderId="19" xfId="0" applyNumberFormat="1" applyBorder="1" applyAlignment="1">
      <alignment horizontal="left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3" xfId="0" applyBorder="1" applyProtection="1"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1" defaultTableStyle="TableStyleMedium2" defaultPivotStyle="PivotStyleLight16">
    <tableStyle name="Invisible" pivot="0" table="0" count="0" xr9:uid="{0739E0DB-E641-4FEC-A702-0C694F07C2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4"/>
  <sheetViews>
    <sheetView showGridLines="0" tabSelected="1" view="pageLayout" zoomScaleNormal="145" zoomScaleSheetLayoutView="100" workbookViewId="0">
      <selection activeCell="H3" sqref="H3"/>
    </sheetView>
  </sheetViews>
  <sheetFormatPr defaultColWidth="9.140625" defaultRowHeight="12.75" x14ac:dyDescent="0.2"/>
  <cols>
    <col min="1" max="1" width="5.7109375" style="5" customWidth="1"/>
    <col min="2" max="2" width="31.140625" style="5" customWidth="1"/>
    <col min="3" max="3" width="10.28515625" style="5" customWidth="1"/>
    <col min="4" max="4" width="13.7109375" style="4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5"/>
  </cols>
  <sheetData>
    <row r="1" spans="1:7" x14ac:dyDescent="0.2">
      <c r="A1" s="69"/>
      <c r="B1" s="69"/>
      <c r="C1" s="68" t="s">
        <v>0</v>
      </c>
      <c r="D1" s="68"/>
      <c r="E1" s="20"/>
      <c r="F1" s="64"/>
      <c r="G1" s="64"/>
    </row>
    <row r="2" spans="1:7" x14ac:dyDescent="0.2">
      <c r="A2" s="67"/>
      <c r="B2" s="67"/>
      <c r="C2" s="21" t="s">
        <v>1</v>
      </c>
      <c r="D2" s="21"/>
      <c r="E2" s="20"/>
      <c r="F2" s="63"/>
      <c r="G2" s="63"/>
    </row>
    <row r="3" spans="1:7" x14ac:dyDescent="0.2">
      <c r="A3" s="72" t="s">
        <v>59</v>
      </c>
      <c r="B3" s="67"/>
      <c r="C3" s="22"/>
      <c r="D3" s="23"/>
      <c r="E3" s="20"/>
      <c r="F3" s="63"/>
      <c r="G3" s="63"/>
    </row>
    <row r="4" spans="1:7" x14ac:dyDescent="0.2">
      <c r="A4" s="24" t="s">
        <v>2</v>
      </c>
      <c r="B4" s="24"/>
      <c r="C4" s="24"/>
      <c r="D4" s="23"/>
      <c r="E4" s="20"/>
      <c r="F4" s="63"/>
      <c r="G4" s="63"/>
    </row>
    <row r="5" spans="1:7" ht="22.5" x14ac:dyDescent="0.2">
      <c r="A5" s="25" t="s">
        <v>3</v>
      </c>
      <c r="B5" s="25" t="s">
        <v>4</v>
      </c>
      <c r="C5" s="26" t="s">
        <v>5</v>
      </c>
      <c r="D5" s="26" t="s">
        <v>6</v>
      </c>
      <c r="E5" s="27" t="s">
        <v>7</v>
      </c>
      <c r="F5" s="65" t="s">
        <v>8</v>
      </c>
      <c r="G5" s="65" t="s">
        <v>9</v>
      </c>
    </row>
    <row r="6" spans="1:7" ht="51" x14ac:dyDescent="0.2">
      <c r="A6" s="28">
        <v>1</v>
      </c>
      <c r="B6" s="29" t="s">
        <v>22</v>
      </c>
      <c r="C6" s="30" t="s">
        <v>31</v>
      </c>
      <c r="D6" s="31" t="s">
        <v>11</v>
      </c>
      <c r="E6" s="32">
        <v>1</v>
      </c>
      <c r="F6" s="1" t="s">
        <v>10</v>
      </c>
      <c r="G6" s="66" t="str">
        <f>IF(OR(ISTEXT(F6),ISBLANK(F6)), "$   - ",ROUND(E6*F6,2))</f>
        <v xml:space="preserve">$   - </v>
      </c>
    </row>
    <row r="7" spans="1:7" ht="124.15" customHeight="1" x14ac:dyDescent="0.2">
      <c r="A7" s="33">
        <v>2</v>
      </c>
      <c r="B7" s="34" t="s">
        <v>33</v>
      </c>
      <c r="C7" s="34" t="s">
        <v>32</v>
      </c>
      <c r="D7" s="31" t="s">
        <v>11</v>
      </c>
      <c r="E7" s="32">
        <v>1</v>
      </c>
      <c r="F7" s="1" t="s">
        <v>10</v>
      </c>
      <c r="G7" s="66" t="str">
        <f>IF(OR(ISTEXT(F7),ISBLANK(F7)), "$   - ",ROUND(E7*F7,2))</f>
        <v xml:space="preserve">$   - </v>
      </c>
    </row>
    <row r="8" spans="1:7" x14ac:dyDescent="0.2">
      <c r="A8" s="33">
        <v>3</v>
      </c>
      <c r="B8" s="34" t="s">
        <v>21</v>
      </c>
      <c r="C8" s="35" t="s">
        <v>34</v>
      </c>
      <c r="D8" s="31" t="s">
        <v>11</v>
      </c>
      <c r="E8" s="32">
        <v>1</v>
      </c>
      <c r="F8" s="1" t="s">
        <v>10</v>
      </c>
      <c r="G8" s="66" t="str">
        <f>IF(OR(ISTEXT(F8),ISBLANK(F8)), "$   - ",ROUND(E8*F8,2))</f>
        <v xml:space="preserve">$   - </v>
      </c>
    </row>
    <row r="9" spans="1:7" ht="38.25" x14ac:dyDescent="0.2">
      <c r="A9" s="33">
        <v>4</v>
      </c>
      <c r="B9" s="34" t="s">
        <v>23</v>
      </c>
      <c r="C9" s="35" t="s">
        <v>35</v>
      </c>
      <c r="D9" s="31" t="s">
        <v>11</v>
      </c>
      <c r="E9" s="32">
        <v>1</v>
      </c>
      <c r="F9" s="1" t="s">
        <v>10</v>
      </c>
      <c r="G9" s="66" t="str">
        <f>IF(OR(ISTEXT(F9),ISBLANK(F9)), "$   - ",ROUND(E9*F9,2))</f>
        <v xml:space="preserve">$   - </v>
      </c>
    </row>
    <row r="10" spans="1:7" x14ac:dyDescent="0.2">
      <c r="A10" s="36">
        <v>5</v>
      </c>
      <c r="B10" s="37" t="s">
        <v>57</v>
      </c>
      <c r="C10" s="38" t="s">
        <v>15</v>
      </c>
      <c r="D10" s="31" t="s">
        <v>11</v>
      </c>
      <c r="E10" s="32">
        <v>1</v>
      </c>
      <c r="F10" s="62">
        <v>50000</v>
      </c>
      <c r="G10" s="66">
        <f>IF(OR(ISTEXT(F10),ISBLANK(F10)), "$   - ",ROUND(E10*F10,2))</f>
        <v>50000</v>
      </c>
    </row>
    <row r="11" spans="1:7" ht="66.599999999999994" customHeight="1" x14ac:dyDescent="0.2">
      <c r="A11" s="36">
        <v>6</v>
      </c>
      <c r="B11" s="39" t="s">
        <v>36</v>
      </c>
      <c r="C11" s="38" t="s">
        <v>37</v>
      </c>
      <c r="D11" s="31" t="s">
        <v>11</v>
      </c>
      <c r="E11" s="32">
        <v>1</v>
      </c>
      <c r="F11" s="1" t="s">
        <v>10</v>
      </c>
      <c r="G11" s="66" t="str">
        <f t="shared" ref="G11:G25" si="0">IF(OR(ISTEXT(F11),ISBLANK(F11)), "$   - ",ROUND(E11*F11,2))</f>
        <v xml:space="preserve">$   - </v>
      </c>
    </row>
    <row r="12" spans="1:7" ht="63.75" x14ac:dyDescent="0.2">
      <c r="A12" s="36">
        <f t="shared" ref="A12:A18" si="1">A11+1</f>
        <v>7</v>
      </c>
      <c r="B12" s="39" t="s">
        <v>38</v>
      </c>
      <c r="C12" s="38" t="s">
        <v>37</v>
      </c>
      <c r="D12" s="31" t="s">
        <v>11</v>
      </c>
      <c r="E12" s="32">
        <v>1</v>
      </c>
      <c r="F12" s="1" t="s">
        <v>10</v>
      </c>
      <c r="G12" s="66" t="str">
        <f t="shared" ref="G12:G18" si="2">IF(OR(ISTEXT(F12),ISBLANK(F12)), "$   - ",ROUND(E12*F12,2))</f>
        <v xml:space="preserve">$   - </v>
      </c>
    </row>
    <row r="13" spans="1:7" ht="63.75" x14ac:dyDescent="0.2">
      <c r="A13" s="36">
        <f t="shared" si="1"/>
        <v>8</v>
      </c>
      <c r="B13" s="39" t="s">
        <v>39</v>
      </c>
      <c r="C13" s="38" t="s">
        <v>37</v>
      </c>
      <c r="D13" s="31" t="s">
        <v>11</v>
      </c>
      <c r="E13" s="32">
        <v>1</v>
      </c>
      <c r="F13" s="1" t="s">
        <v>10</v>
      </c>
      <c r="G13" s="66" t="str">
        <f t="shared" si="2"/>
        <v xml:space="preserve">$   - </v>
      </c>
    </row>
    <row r="14" spans="1:7" ht="63.75" x14ac:dyDescent="0.2">
      <c r="A14" s="36">
        <f t="shared" si="1"/>
        <v>9</v>
      </c>
      <c r="B14" s="39" t="s">
        <v>40</v>
      </c>
      <c r="C14" s="38" t="s">
        <v>37</v>
      </c>
      <c r="D14" s="31" t="s">
        <v>11</v>
      </c>
      <c r="E14" s="32">
        <v>1</v>
      </c>
      <c r="F14" s="1" t="s">
        <v>10</v>
      </c>
      <c r="G14" s="66" t="str">
        <f t="shared" si="2"/>
        <v xml:space="preserve">$   - </v>
      </c>
    </row>
    <row r="15" spans="1:7" ht="63.75" x14ac:dyDescent="0.2">
      <c r="A15" s="36">
        <f t="shared" si="1"/>
        <v>10</v>
      </c>
      <c r="B15" s="39" t="s">
        <v>41</v>
      </c>
      <c r="C15" s="38" t="s">
        <v>37</v>
      </c>
      <c r="D15" s="31" t="s">
        <v>11</v>
      </c>
      <c r="E15" s="32">
        <v>1</v>
      </c>
      <c r="F15" s="1" t="s">
        <v>10</v>
      </c>
      <c r="G15" s="66" t="str">
        <f t="shared" si="2"/>
        <v xml:space="preserve">$   - </v>
      </c>
    </row>
    <row r="16" spans="1:7" ht="63.75" x14ac:dyDescent="0.2">
      <c r="A16" s="36">
        <f t="shared" si="1"/>
        <v>11</v>
      </c>
      <c r="B16" s="39" t="s">
        <v>42</v>
      </c>
      <c r="C16" s="38" t="s">
        <v>37</v>
      </c>
      <c r="D16" s="31" t="s">
        <v>11</v>
      </c>
      <c r="E16" s="32">
        <v>1</v>
      </c>
      <c r="F16" s="1" t="s">
        <v>10</v>
      </c>
      <c r="G16" s="66" t="str">
        <f t="shared" si="2"/>
        <v xml:space="preserve">$   - </v>
      </c>
    </row>
    <row r="17" spans="1:7" ht="63.75" x14ac:dyDescent="0.2">
      <c r="A17" s="36">
        <f t="shared" si="1"/>
        <v>12</v>
      </c>
      <c r="B17" s="39" t="s">
        <v>43</v>
      </c>
      <c r="C17" s="38" t="s">
        <v>37</v>
      </c>
      <c r="D17" s="31" t="s">
        <v>11</v>
      </c>
      <c r="E17" s="32">
        <v>1</v>
      </c>
      <c r="F17" s="1" t="s">
        <v>10</v>
      </c>
      <c r="G17" s="66" t="str">
        <f>IF(OR(ISTEXT(F17),ISBLANK(F17)), "$   - ",ROUND(E17*F17,2))</f>
        <v xml:space="preserve">$   - </v>
      </c>
    </row>
    <row r="18" spans="1:7" ht="63.75" x14ac:dyDescent="0.2">
      <c r="A18" s="36">
        <f t="shared" si="1"/>
        <v>13</v>
      </c>
      <c r="B18" s="39" t="s">
        <v>44</v>
      </c>
      <c r="C18" s="38" t="s">
        <v>37</v>
      </c>
      <c r="D18" s="31" t="s">
        <v>11</v>
      </c>
      <c r="E18" s="32">
        <v>1</v>
      </c>
      <c r="F18" s="1" t="s">
        <v>10</v>
      </c>
      <c r="G18" s="66" t="str">
        <f t="shared" si="2"/>
        <v xml:space="preserve">$   - </v>
      </c>
    </row>
    <row r="19" spans="1:7" ht="25.5" x14ac:dyDescent="0.2">
      <c r="A19" s="36">
        <f t="shared" ref="A19:A25" si="3">A18+1</f>
        <v>14</v>
      </c>
      <c r="B19" s="39" t="s">
        <v>25</v>
      </c>
      <c r="C19" s="38" t="s">
        <v>53</v>
      </c>
      <c r="D19" s="31" t="s">
        <v>24</v>
      </c>
      <c r="E19" s="40">
        <v>300</v>
      </c>
      <c r="F19" s="1" t="s">
        <v>10</v>
      </c>
      <c r="G19" s="66" t="str">
        <f>IF(OR(ISTEXT(F19),ISBLANK(F19)), "$   - ",ROUND(E19*F19,2))</f>
        <v xml:space="preserve">$   - </v>
      </c>
    </row>
    <row r="20" spans="1:7" ht="25.5" x14ac:dyDescent="0.2">
      <c r="A20" s="36">
        <f t="shared" si="3"/>
        <v>15</v>
      </c>
      <c r="B20" s="39" t="s">
        <v>14</v>
      </c>
      <c r="C20" s="37" t="s">
        <v>54</v>
      </c>
      <c r="D20" s="31" t="s">
        <v>30</v>
      </c>
      <c r="E20" s="40">
        <v>50</v>
      </c>
      <c r="F20" s="1" t="s">
        <v>10</v>
      </c>
      <c r="G20" s="66" t="str">
        <f>IF(OR(ISTEXT(F20),ISBLANK(F20)), "$   - ",ROUND(E20*F20,2))</f>
        <v xml:space="preserve">$   - </v>
      </c>
    </row>
    <row r="21" spans="1:7" x14ac:dyDescent="0.2">
      <c r="A21" s="36">
        <f t="shared" si="3"/>
        <v>16</v>
      </c>
      <c r="B21" s="39" t="s">
        <v>29</v>
      </c>
      <c r="C21" s="37" t="s">
        <v>17</v>
      </c>
      <c r="D21" s="31" t="s">
        <v>24</v>
      </c>
      <c r="E21" s="40">
        <v>20</v>
      </c>
      <c r="F21" s="1" t="s">
        <v>10</v>
      </c>
      <c r="G21" s="66" t="str">
        <f>IF(OR(ISTEXT(F21),ISBLANK(F21)), "$   - ",ROUND(E21*F21,2))</f>
        <v xml:space="preserve">$   - </v>
      </c>
    </row>
    <row r="22" spans="1:7" ht="38.25" x14ac:dyDescent="0.2">
      <c r="A22" s="36">
        <f t="shared" si="3"/>
        <v>17</v>
      </c>
      <c r="B22" s="39" t="s">
        <v>26</v>
      </c>
      <c r="C22" s="37" t="s">
        <v>55</v>
      </c>
      <c r="D22" s="31" t="s">
        <v>27</v>
      </c>
      <c r="E22" s="40">
        <v>100</v>
      </c>
      <c r="F22" s="1" t="s">
        <v>10</v>
      </c>
      <c r="G22" s="66" t="str">
        <f t="shared" ref="G22" si="4">IF(OR(ISTEXT(F22),ISBLANK(F22)), "$   - ",ROUND(E22*F22,2))</f>
        <v xml:space="preserve">$   - </v>
      </c>
    </row>
    <row r="23" spans="1:7" ht="38.25" x14ac:dyDescent="0.2">
      <c r="A23" s="36">
        <f t="shared" si="3"/>
        <v>18</v>
      </c>
      <c r="B23" s="39" t="s">
        <v>28</v>
      </c>
      <c r="C23" s="37" t="s">
        <v>55</v>
      </c>
      <c r="D23" s="31" t="s">
        <v>24</v>
      </c>
      <c r="E23" s="40">
        <v>50</v>
      </c>
      <c r="F23" s="1" t="s">
        <v>10</v>
      </c>
      <c r="G23" s="66" t="str">
        <f t="shared" ref="G23" si="5">IF(OR(ISTEXT(F23),ISBLANK(F23)), "$   - ",ROUND(E23*F23,2))</f>
        <v xml:space="preserve">$   - </v>
      </c>
    </row>
    <row r="24" spans="1:7" ht="38.25" x14ac:dyDescent="0.2">
      <c r="A24" s="36">
        <f t="shared" si="3"/>
        <v>19</v>
      </c>
      <c r="B24" s="41" t="s">
        <v>18</v>
      </c>
      <c r="C24" s="42" t="s">
        <v>56</v>
      </c>
      <c r="D24" s="31" t="s">
        <v>19</v>
      </c>
      <c r="E24" s="32">
        <v>20</v>
      </c>
      <c r="F24" s="1" t="s">
        <v>10</v>
      </c>
      <c r="G24" s="66" t="str">
        <f>IF(OR(ISTEXT(F24),ISBLANK(F24)), "$   - ",ROUND(E24*F24,2))</f>
        <v xml:space="preserve">$   - </v>
      </c>
    </row>
    <row r="25" spans="1:7" ht="140.25" x14ac:dyDescent="0.2">
      <c r="A25" s="36">
        <f t="shared" si="3"/>
        <v>20</v>
      </c>
      <c r="B25" s="39" t="s">
        <v>45</v>
      </c>
      <c r="C25" s="38" t="s">
        <v>46</v>
      </c>
      <c r="D25" s="31" t="s">
        <v>11</v>
      </c>
      <c r="E25" s="32">
        <v>1</v>
      </c>
      <c r="F25" s="1" t="s">
        <v>10</v>
      </c>
      <c r="G25" s="66" t="str">
        <f t="shared" si="0"/>
        <v xml:space="preserve">$   - </v>
      </c>
    </row>
    <row r="26" spans="1:7" ht="140.25" x14ac:dyDescent="0.2">
      <c r="A26" s="36">
        <f t="shared" ref="A26:A32" si="6">A25+1</f>
        <v>21</v>
      </c>
      <c r="B26" s="39" t="s">
        <v>47</v>
      </c>
      <c r="C26" s="38" t="s">
        <v>46</v>
      </c>
      <c r="D26" s="31" t="s">
        <v>11</v>
      </c>
      <c r="E26" s="32">
        <v>1</v>
      </c>
      <c r="F26" s="1" t="s">
        <v>10</v>
      </c>
      <c r="G26" s="66" t="str">
        <f t="shared" ref="G26" si="7">IF(OR(ISTEXT(F26),ISBLANK(F26)), "$   - ",ROUND(E26*F26,2))</f>
        <v xml:space="preserve">$   - </v>
      </c>
    </row>
    <row r="27" spans="1:7" ht="140.25" x14ac:dyDescent="0.2">
      <c r="A27" s="36">
        <f t="shared" si="6"/>
        <v>22</v>
      </c>
      <c r="B27" s="39" t="s">
        <v>48</v>
      </c>
      <c r="C27" s="38" t="s">
        <v>46</v>
      </c>
      <c r="D27" s="31" t="s">
        <v>11</v>
      </c>
      <c r="E27" s="32">
        <v>1</v>
      </c>
      <c r="F27" s="1" t="s">
        <v>10</v>
      </c>
      <c r="G27" s="66" t="str">
        <f t="shared" ref="G27:G32" si="8">IF(OR(ISTEXT(F27),ISBLANK(F27)), "$   - ",ROUND(E27*F27,2))</f>
        <v xml:space="preserve">$   - </v>
      </c>
    </row>
    <row r="28" spans="1:7" ht="140.25" x14ac:dyDescent="0.2">
      <c r="A28" s="36">
        <f t="shared" si="6"/>
        <v>23</v>
      </c>
      <c r="B28" s="39" t="s">
        <v>49</v>
      </c>
      <c r="C28" s="38" t="s">
        <v>46</v>
      </c>
      <c r="D28" s="31" t="s">
        <v>11</v>
      </c>
      <c r="E28" s="32">
        <v>1</v>
      </c>
      <c r="F28" s="1" t="s">
        <v>10</v>
      </c>
      <c r="G28" s="66" t="str">
        <f t="shared" si="8"/>
        <v xml:space="preserve">$   - </v>
      </c>
    </row>
    <row r="29" spans="1:7" ht="140.25" x14ac:dyDescent="0.2">
      <c r="A29" s="36">
        <f t="shared" si="6"/>
        <v>24</v>
      </c>
      <c r="B29" s="39" t="s">
        <v>20</v>
      </c>
      <c r="C29" s="38" t="s">
        <v>46</v>
      </c>
      <c r="D29" s="31" t="s">
        <v>11</v>
      </c>
      <c r="E29" s="32">
        <v>1</v>
      </c>
      <c r="F29" s="1" t="s">
        <v>10</v>
      </c>
      <c r="G29" s="66" t="str">
        <f t="shared" si="8"/>
        <v xml:space="preserve">$   - </v>
      </c>
    </row>
    <row r="30" spans="1:7" ht="140.25" x14ac:dyDescent="0.2">
      <c r="A30" s="36">
        <f t="shared" si="6"/>
        <v>25</v>
      </c>
      <c r="B30" s="39" t="s">
        <v>50</v>
      </c>
      <c r="C30" s="38" t="s">
        <v>46</v>
      </c>
      <c r="D30" s="31" t="s">
        <v>11</v>
      </c>
      <c r="E30" s="32">
        <v>1</v>
      </c>
      <c r="F30" s="1" t="s">
        <v>10</v>
      </c>
      <c r="G30" s="66" t="str">
        <f t="shared" si="8"/>
        <v xml:space="preserve">$   - </v>
      </c>
    </row>
    <row r="31" spans="1:7" ht="153" x14ac:dyDescent="0.2">
      <c r="A31" s="36">
        <f t="shared" si="6"/>
        <v>26</v>
      </c>
      <c r="B31" s="39" t="s">
        <v>51</v>
      </c>
      <c r="C31" s="38" t="s">
        <v>16</v>
      </c>
      <c r="D31" s="31" t="s">
        <v>11</v>
      </c>
      <c r="E31" s="32">
        <v>1</v>
      </c>
      <c r="F31" s="1" t="s">
        <v>10</v>
      </c>
      <c r="G31" s="66" t="str">
        <f t="shared" si="8"/>
        <v xml:space="preserve">$   - </v>
      </c>
    </row>
    <row r="32" spans="1:7" ht="140.25" x14ac:dyDescent="0.2">
      <c r="A32" s="36">
        <f t="shared" si="6"/>
        <v>27</v>
      </c>
      <c r="B32" s="39" t="s">
        <v>52</v>
      </c>
      <c r="C32" s="38" t="s">
        <v>46</v>
      </c>
      <c r="D32" s="31" t="s">
        <v>11</v>
      </c>
      <c r="E32" s="32">
        <v>1</v>
      </c>
      <c r="F32" s="1" t="s">
        <v>10</v>
      </c>
      <c r="G32" s="66" t="str">
        <f t="shared" si="8"/>
        <v xml:space="preserve">$   - </v>
      </c>
    </row>
    <row r="33" spans="1:7" ht="13.5" thickBot="1" x14ac:dyDescent="0.25">
      <c r="A33" s="43">
        <v>28</v>
      </c>
      <c r="B33" s="44" t="s">
        <v>58</v>
      </c>
      <c r="C33" s="44"/>
      <c r="D33" s="45" t="s">
        <v>11</v>
      </c>
      <c r="E33" s="46">
        <v>1</v>
      </c>
      <c r="F33" s="1" t="s">
        <v>10</v>
      </c>
      <c r="G33" s="66" t="str">
        <f t="shared" ref="G33" si="9">IF(OR(ISTEXT(F33),ISBLANK(F33)), "$   - ",ROUND(E33*F33,2))</f>
        <v xml:space="preserve">$   - </v>
      </c>
    </row>
    <row r="34" spans="1:7" ht="15" thickTop="1" x14ac:dyDescent="0.2">
      <c r="A34" s="48"/>
      <c r="B34" s="47"/>
      <c r="C34" s="47"/>
      <c r="D34" s="49"/>
      <c r="E34" s="50"/>
      <c r="F34" s="51"/>
      <c r="G34" s="52"/>
    </row>
    <row r="35" spans="1:7" ht="14.25" x14ac:dyDescent="0.2">
      <c r="A35" s="53"/>
      <c r="B35" s="54"/>
      <c r="C35" s="54"/>
      <c r="D35" s="55"/>
      <c r="E35" s="56"/>
      <c r="F35" s="70"/>
      <c r="G35" s="71"/>
    </row>
    <row r="36" spans="1:7" ht="14.25" x14ac:dyDescent="0.2">
      <c r="A36" s="53" t="s">
        <v>12</v>
      </c>
      <c r="B36" s="24"/>
      <c r="C36" s="24"/>
      <c r="D36" s="55"/>
      <c r="E36" s="56"/>
      <c r="F36" s="73">
        <f>SUM(G6:G33)</f>
        <v>50000</v>
      </c>
      <c r="G36" s="74"/>
    </row>
    <row r="37" spans="1:7" ht="14.25" x14ac:dyDescent="0.2">
      <c r="A37" s="57"/>
      <c r="B37" s="58"/>
      <c r="C37" s="58"/>
      <c r="D37" s="59"/>
      <c r="E37" s="60"/>
      <c r="F37" s="61"/>
      <c r="G37" s="61"/>
    </row>
    <row r="38" spans="1:7" x14ac:dyDescent="0.2">
      <c r="A38" s="17"/>
      <c r="B38" s="8"/>
      <c r="C38" s="8"/>
      <c r="D38" s="9"/>
      <c r="E38" s="77"/>
      <c r="F38" s="78"/>
      <c r="G38" s="79"/>
    </row>
    <row r="39" spans="1:7" x14ac:dyDescent="0.2">
      <c r="A39" s="7"/>
      <c r="B39" s="8"/>
      <c r="C39" s="8"/>
      <c r="D39" s="9"/>
      <c r="E39" s="80"/>
      <c r="F39" s="80"/>
      <c r="G39" s="81"/>
    </row>
    <row r="40" spans="1:7" x14ac:dyDescent="0.2">
      <c r="A40" s="7"/>
      <c r="B40" s="8"/>
      <c r="C40" s="8"/>
      <c r="D40" s="9"/>
      <c r="E40" s="75" t="s">
        <v>13</v>
      </c>
      <c r="F40" s="75"/>
      <c r="G40" s="10"/>
    </row>
    <row r="41" spans="1:7" x14ac:dyDescent="0.2">
      <c r="A41" s="11"/>
      <c r="B41" s="12"/>
      <c r="C41" s="12"/>
      <c r="D41" s="13"/>
      <c r="E41" s="14"/>
      <c r="F41" s="15"/>
      <c r="G41" s="16"/>
    </row>
    <row r="43" spans="1:7" x14ac:dyDescent="0.2">
      <c r="A43" s="18"/>
    </row>
    <row r="44" spans="1:7" x14ac:dyDescent="0.2">
      <c r="A44" s="6"/>
      <c r="B44" s="76"/>
      <c r="C44" s="76"/>
      <c r="D44" s="76"/>
      <c r="E44" s="76"/>
      <c r="F44" s="19"/>
      <c r="G44" s="19"/>
    </row>
    <row r="45" spans="1:7" x14ac:dyDescent="0.2">
      <c r="A45" s="6"/>
      <c r="B45" s="76"/>
      <c r="C45" s="76"/>
      <c r="D45" s="76"/>
      <c r="E45" s="76"/>
      <c r="F45" s="19"/>
      <c r="G45" s="19"/>
    </row>
    <row r="46" spans="1:7" x14ac:dyDescent="0.2">
      <c r="A46" s="6"/>
      <c r="B46" s="76"/>
      <c r="C46" s="76"/>
      <c r="D46" s="76"/>
      <c r="E46" s="76"/>
      <c r="F46" s="19"/>
      <c r="G46" s="19"/>
    </row>
    <row r="47" spans="1:7" x14ac:dyDescent="0.2">
      <c r="A47" s="6"/>
      <c r="B47" s="76"/>
      <c r="C47" s="76"/>
      <c r="D47" s="76"/>
      <c r="E47" s="76"/>
      <c r="F47" s="19"/>
      <c r="G47" s="19"/>
    </row>
    <row r="48" spans="1:7" x14ac:dyDescent="0.2">
      <c r="A48" s="6"/>
      <c r="B48" s="76"/>
      <c r="C48" s="76"/>
      <c r="D48" s="76"/>
      <c r="E48" s="76"/>
      <c r="F48" s="19"/>
      <c r="G48" s="19"/>
    </row>
    <row r="49" spans="1:7" x14ac:dyDescent="0.2">
      <c r="A49" s="6"/>
      <c r="B49" s="76"/>
      <c r="C49" s="76"/>
      <c r="D49" s="76"/>
      <c r="E49" s="76"/>
      <c r="F49" s="19"/>
      <c r="G49" s="19"/>
    </row>
    <row r="50" spans="1:7" x14ac:dyDescent="0.2">
      <c r="A50" s="6"/>
      <c r="B50" s="76"/>
      <c r="C50" s="76"/>
      <c r="D50" s="76"/>
      <c r="E50" s="76"/>
      <c r="F50" s="19"/>
      <c r="G50" s="19"/>
    </row>
    <row r="51" spans="1:7" x14ac:dyDescent="0.2">
      <c r="A51" s="6"/>
      <c r="B51" s="76"/>
      <c r="C51" s="76"/>
      <c r="D51" s="76"/>
      <c r="E51" s="76"/>
      <c r="F51" s="19"/>
      <c r="G51" s="19"/>
    </row>
    <row r="52" spans="1:7" x14ac:dyDescent="0.2">
      <c r="A52" s="6"/>
      <c r="B52" s="76"/>
      <c r="C52" s="76"/>
      <c r="D52" s="76"/>
      <c r="E52" s="76"/>
      <c r="F52" s="19"/>
      <c r="G52" s="19"/>
    </row>
    <row r="53" spans="1:7" x14ac:dyDescent="0.2">
      <c r="A53" s="6"/>
      <c r="B53" s="76"/>
      <c r="C53" s="76"/>
      <c r="D53" s="76"/>
      <c r="E53" s="76"/>
      <c r="F53" s="19"/>
      <c r="G53" s="19"/>
    </row>
    <row r="54" spans="1:7" x14ac:dyDescent="0.2">
      <c r="A54" s="6"/>
      <c r="B54" s="76"/>
      <c r="C54" s="76"/>
      <c r="D54" s="76"/>
      <c r="E54" s="76"/>
      <c r="F54" s="19"/>
      <c r="G54" s="19"/>
    </row>
  </sheetData>
  <sheetProtection algorithmName="SHA-512" hashValue="4Q3EMNWpF6KjG0QYx7QhpYSBiFHrjZK7/BunN1j71NhmK+NqaiKkU8Cww6iA0KQ3GE/JBEW0Opkc5kQ9+QyRuw==" saltValue="WWvfPDwIJyxggudr69dkyw==" spinCount="100000" sheet="1" objects="1" scenarios="1" selectLockedCells="1"/>
  <mergeCells count="19">
    <mergeCell ref="B54:E54"/>
    <mergeCell ref="B47:E47"/>
    <mergeCell ref="B48:E48"/>
    <mergeCell ref="B51:E51"/>
    <mergeCell ref="B52:E52"/>
    <mergeCell ref="B50:E50"/>
    <mergeCell ref="B49:E49"/>
    <mergeCell ref="F36:G36"/>
    <mergeCell ref="E40:F40"/>
    <mergeCell ref="B45:E45"/>
    <mergeCell ref="B53:E53"/>
    <mergeCell ref="B46:E46"/>
    <mergeCell ref="B44:E44"/>
    <mergeCell ref="E38:G39"/>
    <mergeCell ref="A2:B2"/>
    <mergeCell ref="C1:D1"/>
    <mergeCell ref="A1:B1"/>
    <mergeCell ref="F35:G35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33 F6:F32" xr:uid="{00000000-0002-0000-0100-000000000000}">
      <formula1>IF(F6&gt;=0,ROUND(F6,2),0.01)</formula1>
    </dataValidation>
  </dataValidations>
  <pageMargins left="0.51181102362204722" right="0.51181102362204722" top="0.70866141732283472" bottom="0.74803149606299213" header="0.23622047244094491" footer="0.23622047244094491"/>
  <pageSetup scale="97" fitToHeight="0" orientation="portrait" r:id="rId1"/>
  <headerFooter alignWithMargins="0">
    <oddHeader xml:space="preserve">&amp;LThe City of Winnipeg
Tender No.37-2023
&amp;C                     &amp;R Bid Submission
Page &amp;P           </oddHeader>
  </headerFooter>
  <ignoredErrors>
    <ignoredError sqref="G10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7076c2854e4a2785e523b8033fbef3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In-Progress</TermName>
          <TermId xmlns="http://schemas.microsoft.com/office/infopath/2007/PartnerControls">a4141895-b344-4dff-a611-3b3a5e259210</TermId>
        </TermInfo>
      </Terms>
    </b17076c2854e4a2785e523b8033fbef3>
    <TaxCatchAll xmlns="5f121902-2e28-497a-ad85-0c0a9dfa3fe6">
      <Value>6</Value>
      <Value>5</Value>
      <Value>3</Value>
      <Value>8</Value>
      <Value>7</Value>
    </TaxCatchAll>
    <kc9cbc1f18aa42578ce95993708936d6 xmlns="3f7e40be-156d-4946-8b8b-383be6411063">
      <Terms xmlns="http://schemas.microsoft.com/office/infopath/2007/PartnerControls"/>
    </kc9cbc1f18aa42578ce95993708936d6>
    <a26ee4bf340d44e895eb5b6ec0ea61c8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CITY OF WINNIPEG - CORPORATE FINANCE</TermName>
          <TermId xmlns="http://schemas.microsoft.com/office/infopath/2007/PartnerControls">ae94e10d-666d-42b4-8bd4-bd6a2d657b8a</TermId>
        </TermInfo>
      </Terms>
    </a26ee4bf340d44e895eb5b6ec0ea61c8>
    <o37531a93c6e4b3fa4f292c603796fc1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 Specifications</TermName>
          <TermId xmlns="http://schemas.microsoft.com/office/infopath/2007/PartnerControls">580109bc-6391-46c5-a1c5-e15a50853488</TermId>
        </TermInfo>
      </Terms>
    </o37531a93c6e4b3fa4f292c603796fc1>
    <ef589ce82541465d96cdf650b512157a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Delete File</TermName>
          <TermId xmlns="http://schemas.microsoft.com/office/infopath/2007/PartnerControls">b54ad319-c42d-4665-993a-54764f46826f</TermId>
        </TermInfo>
      </Terms>
    </ef589ce82541465d96cdf650b512157a>
    <lcf76f155ced4ddcb4097134ff3c332f xmlns="2aecbc3c-e76b-45f3-8c9f-6e572fdfb18e">
      <Terms xmlns="http://schemas.microsoft.com/office/infopath/2007/PartnerControls"/>
    </lcf76f155ced4ddcb4097134ff3c332f>
    <Project_x0020_Number xmlns="3f7e40be-156d-4946-8b8b-383be6411063">2022-1008</Project_x0020_Number>
    <a13b0d10121545ef968adec526749f80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City of Winnipeg</TermName>
          <TermId xmlns="http://schemas.microsoft.com/office/infopath/2007/PartnerControls">863c5904-6d3b-422d-a6d5-91a509ca5a6c</TermId>
        </TermInfo>
      </Terms>
    </a13b0d10121545ef968adec526749f8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KP Project Document" ma:contentTypeID="0x01010076A54B52C7F20B46B9E976AB7651214700FBE3749D4D1B8844A1FA13A4614AB76C" ma:contentTypeVersion="25" ma:contentTypeDescription="Create a new document." ma:contentTypeScope="" ma:versionID="0d79c9f2f4017c6ba4c555c8f629002c">
  <xsd:schema xmlns:xsd="http://www.w3.org/2001/XMLSchema" xmlns:xs="http://www.w3.org/2001/XMLSchema" xmlns:p="http://schemas.microsoft.com/office/2006/metadata/properties" xmlns:ns2="5f121902-2e28-497a-ad85-0c0a9dfa3fe6" xmlns:ns3="3f7e40be-156d-4946-8b8b-383be6411063" xmlns:ns4="2aecbc3c-e76b-45f3-8c9f-6e572fdfb18e" targetNamespace="http://schemas.microsoft.com/office/2006/metadata/properties" ma:root="true" ma:fieldsID="414529e675411ee3c777116714778188" ns2:_="" ns3:_="" ns4:_="">
    <xsd:import namespace="5f121902-2e28-497a-ad85-0c0a9dfa3fe6"/>
    <xsd:import namespace="3f7e40be-156d-4946-8b8b-383be6411063"/>
    <xsd:import namespace="2aecbc3c-e76b-45f3-8c9f-6e572fdfb18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o37531a93c6e4b3fa4f292c603796fc1" minOccurs="0"/>
                <xsd:element ref="ns3:b17076c2854e4a2785e523b8033fbef3" minOccurs="0"/>
                <xsd:element ref="ns3:ef589ce82541465d96cdf650b512157a" minOccurs="0"/>
                <xsd:element ref="ns3:Project_x0020_Number" minOccurs="0"/>
                <xsd:element ref="ns3:a13b0d10121545ef968adec526749f80" minOccurs="0"/>
                <xsd:element ref="ns3:a26ee4bf340d44e895eb5b6ec0ea61c8" minOccurs="0"/>
                <xsd:element ref="ns3:kc9cbc1f18aa42578ce95993708936d6" minOccurs="0"/>
                <xsd:element ref="ns4:MediaServiceMetadata" minOccurs="0"/>
                <xsd:element ref="ns4:MediaServiceFastMetadata" minOccurs="0"/>
                <xsd:element ref="ns4:lcf76f155ced4ddcb4097134ff3c332f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21902-2e28-497a-ad85-0c0a9dfa3fe6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3e3577f1-009d-47f3-afdf-c3a4ac2efeb5}" ma:internalName="TaxCatchAll" ma:showField="CatchAllData" ma:web="5f121902-2e28-497a-ad85-0c0a9dfa3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3e3577f1-009d-47f3-afdf-c3a4ac2efeb5}" ma:internalName="TaxCatchAllLabel" ma:readOnly="true" ma:showField="CatchAllDataLabel" ma:web="5f121902-2e28-497a-ad85-0c0a9dfa3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e40be-156d-4946-8b8b-383be6411063" elementFormDefault="qualified">
    <xsd:import namespace="http://schemas.microsoft.com/office/2006/documentManagement/types"/>
    <xsd:import namespace="http://schemas.microsoft.com/office/infopath/2007/PartnerControls"/>
    <xsd:element name="o37531a93c6e4b3fa4f292c603796fc1" ma:index="10" nillable="true" ma:taxonomy="true" ma:internalName="o37531a93c6e4b3fa4f292c603796fc1" ma:taxonomyFieldName="Document_x0020_Type" ma:displayName="Document Type" ma:default="" ma:fieldId="{837531a9-3c6e-4b3f-a4f2-92c603796fc1}" ma:sspId="9457c20a-7ec5-4292-b6b2-b4f1b27e8c20" ma:termSetId="303530ab-3c45-41b5-b4ce-58dbe9f73c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7076c2854e4a2785e523b8033fbef3" ma:index="12" nillable="true" ma:taxonomy="true" ma:internalName="b17076c2854e4a2785e523b8033fbef3" ma:taxonomyFieldName="Document_x0020_Status" ma:displayName="Document Status" ma:default="1;#In-Progress|a4141895-b344-4dff-a611-3b3a5e259210" ma:fieldId="{b17076c2-854e-4a27-85e5-23b8033fbef3}" ma:sspId="9457c20a-7ec5-4292-b6b2-b4f1b27e8c20" ma:termSetId="bf8c5df2-07cb-443a-9099-925fc308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f589ce82541465d96cdf650b512157a" ma:index="14" nillable="true" ma:taxonomy="true" ma:internalName="ef589ce82541465d96cdf650b512157a" ma:taxonomyFieldName="Archive" ma:displayName="Archive" ma:default="2;#Delete File|b54ad319-c42d-4665-993a-54764f46826f" ma:fieldId="{ef589ce8-2541-465d-96cd-f650b512157a}" ma:sspId="9457c20a-7ec5-4292-b6b2-b4f1b27e8c20" ma:termSetId="495d5451-cf1f-4c01-947d-9f940d677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16" nillable="true" ma:displayName="Project Number" ma:internalName="Project_x0020_Number">
      <xsd:simpleType>
        <xsd:restriction base="dms:Text">
          <xsd:maxLength value="255"/>
        </xsd:restriction>
      </xsd:simpleType>
    </xsd:element>
    <xsd:element name="a13b0d10121545ef968adec526749f80" ma:index="17" nillable="true" ma:taxonomy="true" ma:internalName="a13b0d10121545ef968adec526749f80" ma:taxonomyFieldName="Project_x0020_Location" ma:displayName="Project Location" ma:default="" ma:fieldId="{a13b0d10-1215-45ef-968a-dec526749f80}" ma:sspId="9457c20a-7ec5-4292-b6b2-b4f1b27e8c20" ma:termSetId="46e96587-dfb8-44b7-9c75-deb28f1e5df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26ee4bf340d44e895eb5b6ec0ea61c8" ma:index="19" nillable="true" ma:taxonomy="true" ma:internalName="a26ee4bf340d44e895eb5b6ec0ea61c8" ma:taxonomyFieldName="Client" ma:displayName="Client" ma:default="" ma:fieldId="{a26ee4bf-340d-44e8-95eb-5b6ec0ea61c8}" ma:sspId="9457c20a-7ec5-4292-b6b2-b4f1b27e8c20" ma:termSetId="a25e8811-fde2-4cc3-bed4-f63132008d8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c9cbc1f18aa42578ce95993708936d6" ma:index="21" nillable="true" ma:taxonomy="true" ma:internalName="kc9cbc1f18aa42578ce95993708936d6" ma:taxonomyFieldName="Building_x0020_Type" ma:displayName="Building Type" ma:default="" ma:fieldId="{4c9cbc1f-18aa-4257-8ce9-5993708936d6}" ma:sspId="9457c20a-7ec5-4292-b6b2-b4f1b27e8c20" ma:termSetId="6308ec73-705f-4346-a319-22eaf2b56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cbc3c-e76b-45f3-8c9f-6e572fdfb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457c20a-7ec5-4292-b6b2-b4f1b27e8c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0F886-E971-4CC6-95C0-B7D7BE653F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5f121902-2e28-497a-ad85-0c0a9dfa3fe6"/>
    <ds:schemaRef ds:uri="http://schemas.microsoft.com/office/2006/metadata/properties"/>
    <ds:schemaRef ds:uri="http://purl.org/dc/terms/"/>
    <ds:schemaRef ds:uri="http://purl.org/dc/dcmitype/"/>
    <ds:schemaRef ds:uri="3f7e40be-156d-4946-8b8b-383be6411063"/>
    <ds:schemaRef ds:uri="http://schemas.openxmlformats.org/package/2006/metadata/core-properties"/>
    <ds:schemaRef ds:uri="2aecbc3c-e76b-45f3-8c9f-6e572fdfb18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87891F-D4AB-45C4-B7C6-9F41939A26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121902-2e28-497a-ad85-0c0a9dfa3fe6"/>
    <ds:schemaRef ds:uri="3f7e40be-156d-4946-8b8b-383be6411063"/>
    <ds:schemaRef ds:uri="2aecbc3c-e76b-45f3-8c9f-6e572fdfb1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3DB81A-D473-4E37-B2F4-DAA9EFFCA7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2023-01-11T19:10:14Z</cp:lastPrinted>
  <dcterms:created xsi:type="dcterms:W3CDTF">1999-10-18T14:40:40Z</dcterms:created>
  <dcterms:modified xsi:type="dcterms:W3CDTF">2023-03-22T16:12:07Z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0x01010076A54B52C7F20B46B9E976AB7651214700FBE3749D4D1B8844A1FA13A4614AB76C</vt:lpwstr>
  </property>
  <property fmtid="{D5CDD505-2E9C-101B-9397-08002B2CF9AE}" pid="3" name="Archive">
    <vt:lpwstr>8;#Delete File|b54ad319-c42d-4665-993a-54764f46826f</vt:lpwstr>
  </property>
  <property fmtid="{D5CDD505-2E9C-101B-9397-08002B2CF9AE}" pid="4" name="MediaServiceImageTags">
    <vt:lpwstr/>
  </property>
  <property fmtid="{D5CDD505-2E9C-101B-9397-08002B2CF9AE}" pid="5" name="Project Location">
    <vt:lpwstr>6;#City of Winnipeg|863c5904-6d3b-422d-a6d5-91a509ca5a6c</vt:lpwstr>
  </property>
  <property fmtid="{D5CDD505-2E9C-101B-9397-08002B2CF9AE}" pid="6" name="Document Status">
    <vt:lpwstr>7;#In-Progress|a4141895-b344-4dff-a611-3b3a5e259210</vt:lpwstr>
  </property>
  <property fmtid="{D5CDD505-2E9C-101B-9397-08002B2CF9AE}" pid="7" name="Building Type">
    <vt:lpwstr/>
  </property>
  <property fmtid="{D5CDD505-2E9C-101B-9397-08002B2CF9AE}" pid="8" name="Document Type">
    <vt:lpwstr>3;#Project Specifications|580109bc-6391-46c5-a1c5-e15a50853488</vt:lpwstr>
  </property>
  <property fmtid="{D5CDD505-2E9C-101B-9397-08002B2CF9AE}" pid="9" name="Client">
    <vt:lpwstr>5;#CITY OF WINNIPEG - CORPORATE FINANCE|ae94e10d-666d-42b4-8bd4-bd6a2d657b8a</vt:lpwstr>
  </property>
  <property fmtid="{D5CDD505-2E9C-101B-9397-08002B2CF9AE}" pid="10" name="Building_x0020_Type">
    <vt:lpwstr/>
  </property>
</Properties>
</file>