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1112\active\111220786\1200_specification\"/>
    </mc:Choice>
  </mc:AlternateContent>
  <xr:revisionPtr revIDLastSave="0" documentId="13_ncr:1_{F092C349-7407-4EC8-9481-0AA2F84FE8F2}" xr6:coauthVersionLast="47" xr6:coauthVersionMax="47" xr10:uidLastSave="{00000000-0000-0000-0000-000000000000}"/>
  <bookViews>
    <workbookView xWindow="2040" yWindow="1785" windowWidth="18900" windowHeight="10815" firstSheet="1" activeTab="1" xr2:uid="{00000000-000D-0000-FFFF-FFFF00000000}"/>
  </bookViews>
  <sheets>
    <sheet name="Sheet1" sheetId="7" state="hidden" r:id="rId1"/>
    <sheet name="Form B" sheetId="14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_xlnm.Print_Area" localSheetId="1">'Form B'!$B$1:$H$171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B'!$B$1:$IV$169</definedName>
    <definedName name="XEverything">#REF!</definedName>
    <definedName name="XITEMS" localSheetId="1">'Form B'!$B$8:$IV$169</definedName>
    <definedName name="XItems">#REF!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9" i="14" l="1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20" i="14"/>
  <c r="H121" i="14"/>
  <c r="H130" i="14" s="1"/>
  <c r="H122" i="14"/>
  <c r="H123" i="14"/>
  <c r="H124" i="14"/>
  <c r="H125" i="14"/>
  <c r="H126" i="14"/>
  <c r="H127" i="14"/>
  <c r="H128" i="14"/>
  <c r="H115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114" i="14" l="1"/>
  <c r="H129" i="14" l="1"/>
  <c r="H119" i="14"/>
  <c r="H118" i="14"/>
  <c r="H117" i="14"/>
  <c r="H61" i="14"/>
  <c r="H60" i="14"/>
  <c r="H133" i="14" l="1"/>
  <c r="H134" i="14"/>
  <c r="H59" i="14"/>
  <c r="H12" i="14"/>
  <c r="H13" i="14"/>
  <c r="H57" i="14" s="1"/>
  <c r="G170" i="14" s="1"/>
  <c r="H168" i="14" l="1"/>
  <c r="H132" i="14"/>
  <c r="H7" i="14"/>
  <c r="H56" i="14" l="1"/>
  <c r="H11" i="14"/>
  <c r="H8" i="14" l="1"/>
  <c r="H9" i="14" s="1"/>
</calcChain>
</file>

<file path=xl/sharedStrings.xml><?xml version="1.0" encoding="utf-8"?>
<sst xmlns="http://schemas.openxmlformats.org/spreadsheetml/2006/main" count="373" uniqueCount="179">
  <si>
    <t>each</t>
  </si>
  <si>
    <t>UNIT PRICES</t>
  </si>
  <si>
    <t>FORM B: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</si>
  <si>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</si>
  <si>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</si>
  <si>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</si>
  <si>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</si>
  <si>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</si>
  <si>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</si>
  <si>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</si>
  <si>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</si>
  <si>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</si>
  <si>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</si>
  <si>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/>
  </si>
  <si>
    <t>A003</t>
  </si>
  <si>
    <t>A004</t>
  </si>
  <si>
    <t>A010</t>
  </si>
  <si>
    <t>A012</t>
  </si>
  <si>
    <t>A022</t>
  </si>
  <si>
    <t>A022A</t>
  </si>
  <si>
    <t>B099</t>
  </si>
  <si>
    <t>B199</t>
  </si>
  <si>
    <t>Sodding</t>
  </si>
  <si>
    <t xml:space="preserve">Part A - Subtotal  </t>
  </si>
  <si>
    <t>A. Mobilization and Demobilization</t>
  </si>
  <si>
    <t>A.1</t>
  </si>
  <si>
    <t>Mobilization and Demobilization</t>
  </si>
  <si>
    <t>L.S.</t>
  </si>
  <si>
    <t>B. Sewer Lining</t>
  </si>
  <si>
    <t>B.1</t>
  </si>
  <si>
    <t>Sewer Cleaning</t>
  </si>
  <si>
    <t>CW 2140</t>
  </si>
  <si>
    <t>a)</t>
  </si>
  <si>
    <t>i)</t>
  </si>
  <si>
    <t>m</t>
  </si>
  <si>
    <t>ii)</t>
  </si>
  <si>
    <t>B.2</t>
  </si>
  <si>
    <t>Sewer Insepction</t>
  </si>
  <si>
    <t>iii)</t>
  </si>
  <si>
    <t>B.3</t>
  </si>
  <si>
    <t>Full Segment CIPP Lining</t>
  </si>
  <si>
    <t>E14</t>
  </si>
  <si>
    <t>b)</t>
  </si>
  <si>
    <t>c)</t>
  </si>
  <si>
    <t>d)</t>
  </si>
  <si>
    <t>e)</t>
  </si>
  <si>
    <t>B.5</t>
  </si>
  <si>
    <t>Flow Control (By Sewer Segment)</t>
  </si>
  <si>
    <t>E11</t>
  </si>
  <si>
    <t>B.6</t>
  </si>
  <si>
    <t>Reinstatement of Sewer Services</t>
  </si>
  <si>
    <t>B.7</t>
  </si>
  <si>
    <t>Solid Debris Cutting</t>
  </si>
  <si>
    <t>CW2140</t>
  </si>
  <si>
    <t>First 3 metres</t>
  </si>
  <si>
    <t>At Pipe Joints and Services</t>
  </si>
  <si>
    <t>B.8</t>
  </si>
  <si>
    <t>Removal of Excessive Grease and or Roots Per Sewer Segment</t>
  </si>
  <si>
    <t>Removal of Intruding Sewer Services</t>
  </si>
  <si>
    <t>100-250mm</t>
  </si>
  <si>
    <t xml:space="preserve">Part B - Subtotal  </t>
  </si>
  <si>
    <r>
      <t>m</t>
    </r>
    <r>
      <rPr>
        <vertAlign val="superscript"/>
        <sz val="12"/>
        <color theme="1"/>
        <rFont val="Arial"/>
        <family val="2"/>
      </rPr>
      <t>2</t>
    </r>
  </si>
  <si>
    <t>Partial Slab Patches</t>
  </si>
  <si>
    <t>Construction of Asphaltic Concrete Overlays Type 1A</t>
  </si>
  <si>
    <t>CW3410</t>
  </si>
  <si>
    <t>tonne</t>
  </si>
  <si>
    <t xml:space="preserve">Part C - Subtotal  </t>
  </si>
  <si>
    <t>D.1</t>
  </si>
  <si>
    <t>Manhole and Catch Basin Repairs</t>
  </si>
  <si>
    <t>Replace Existing Pre-Cast Concrete Risers</t>
  </si>
  <si>
    <t>750 mm ø</t>
  </si>
  <si>
    <t>vert m.</t>
  </si>
  <si>
    <t>Replace Standard Frames and Covers</t>
  </si>
  <si>
    <t xml:space="preserve">AP-006 - Standard Frame for Manhole and Catch Basin </t>
  </si>
  <si>
    <t>AP-007 - Solid Manhole Cover</t>
  </si>
  <si>
    <t>D.2</t>
  </si>
  <si>
    <t xml:space="preserve">Part D - Subtotal  </t>
  </si>
  <si>
    <t>Cement Stabilized Fill</t>
  </si>
  <si>
    <t>CW 2030,     CW 2160</t>
  </si>
  <si>
    <r>
      <t>m</t>
    </r>
    <r>
      <rPr>
        <vertAlign val="superscript"/>
        <sz val="12"/>
        <color theme="1"/>
        <rFont val="Arial"/>
        <family val="2"/>
      </rPr>
      <t>3</t>
    </r>
  </si>
  <si>
    <t>CW 3510</t>
  </si>
  <si>
    <t>900 mm ø</t>
  </si>
  <si>
    <t>C. EXTERNAL POINT REPAIRS AND STABILIZATION</t>
  </si>
  <si>
    <t>C.1</t>
  </si>
  <si>
    <t>CW 2130</t>
  </si>
  <si>
    <t>Sewer Services</t>
  </si>
  <si>
    <t>trenchless installation, Class B sand bedding, Class 3 backfill</t>
  </si>
  <si>
    <t>C.4</t>
  </si>
  <si>
    <t>C.5</t>
  </si>
  <si>
    <t>200mm reinforced concrete pavement</t>
  </si>
  <si>
    <t>Sewer Service Risers</t>
  </si>
  <si>
    <t>v.m.</t>
  </si>
  <si>
    <t>SD-015</t>
  </si>
  <si>
    <t>E10</t>
  </si>
  <si>
    <t>Sewer Repair - Up to 3.0 metres Long       (SD-022A)</t>
  </si>
  <si>
    <t>Class 3 Backfill</t>
  </si>
  <si>
    <t>Class 3 backfill</t>
  </si>
  <si>
    <t>C.3</t>
  </si>
  <si>
    <t>150mm</t>
  </si>
  <si>
    <t>C.11</t>
  </si>
  <si>
    <t>Manhole Inspection</t>
  </si>
  <si>
    <t>Sewer Repair - In Addition to First 3.0 metres (SD-022B)</t>
  </si>
  <si>
    <t>C.12</t>
  </si>
  <si>
    <t>Longer than 3 metres</t>
  </si>
  <si>
    <t xml:space="preserve">150mm </t>
  </si>
  <si>
    <t>D.3</t>
  </si>
  <si>
    <t>D.4</t>
  </si>
  <si>
    <t xml:space="preserve">TOTAL BID PRICE (GST and MRST extra)                                                                           (in figures)                                             </t>
  </si>
  <si>
    <t>(SEE B10)</t>
  </si>
  <si>
    <t>200-525mm</t>
  </si>
  <si>
    <t xml:space="preserve">Pre-Lining </t>
  </si>
  <si>
    <t xml:space="preserve">Post-Lining </t>
  </si>
  <si>
    <t xml:space="preserve">Warranty </t>
  </si>
  <si>
    <t>200mm</t>
  </si>
  <si>
    <t>250mm</t>
  </si>
  <si>
    <t>300mm</t>
  </si>
  <si>
    <t>375mm</t>
  </si>
  <si>
    <t>450mm</t>
  </si>
  <si>
    <t>1.00 - 5.00m deep (4 sewers)</t>
  </si>
  <si>
    <t>1.00 - 5.00m deep (5 sewers)</t>
  </si>
  <si>
    <t>200mm - 450mm</t>
  </si>
  <si>
    <t>C.2</t>
  </si>
  <si>
    <t>Connecting New Sewer Service to Existing Sewer Services</t>
  </si>
  <si>
    <t>C.6</t>
  </si>
  <si>
    <t>Connection to Existing Manhole</t>
  </si>
  <si>
    <t>C.7</t>
  </si>
  <si>
    <t>C.8</t>
  </si>
  <si>
    <t>C.9</t>
  </si>
  <si>
    <t>150mm reinforced concrete pavement</t>
  </si>
  <si>
    <t>Concrete Curb Renewal</t>
  </si>
  <si>
    <t>Barrieer Curb (SD-204)</t>
  </si>
  <si>
    <t>C.10</t>
  </si>
  <si>
    <t>C.13</t>
  </si>
  <si>
    <t>D. Manhole Repairs</t>
  </si>
  <si>
    <t>AP-008 - Grated Manhole Cover</t>
  </si>
  <si>
    <t>E.4</t>
  </si>
  <si>
    <t>E. Provisional Items</t>
  </si>
  <si>
    <t>E.1</t>
  </si>
  <si>
    <t>E.2</t>
  </si>
  <si>
    <t>E.3</t>
  </si>
  <si>
    <t>E.5</t>
  </si>
  <si>
    <t>E.6</t>
  </si>
  <si>
    <t>Connecting New Sewer Service to Existing Sewer Service</t>
  </si>
  <si>
    <t>E.7</t>
  </si>
  <si>
    <t>200mm reinforced concrete pavement for early opening (24 hours)</t>
  </si>
  <si>
    <t>E6</t>
  </si>
  <si>
    <t xml:space="preserve">Part E - Subtotal  </t>
  </si>
  <si>
    <t>1.00 - 5.00m deep (23 sewers)</t>
  </si>
  <si>
    <t>5.01 - 11.00m deep (4 sewer)</t>
  </si>
  <si>
    <t>5.01 - 7.00m deep (4 sewer)</t>
  </si>
  <si>
    <t>1.00 - 5.00m deep (2 sewers)</t>
  </si>
  <si>
    <t>5.01 - 7.00m deep (6 sewers)</t>
  </si>
  <si>
    <t>Exploratory Excavation at Feedermain</t>
  </si>
  <si>
    <t>Connecting to Existing Sewer</t>
  </si>
  <si>
    <t>150mm PVC to 200mm Conc</t>
  </si>
  <si>
    <t>Remove and Replace Existing Catch Basin</t>
  </si>
  <si>
    <t>SD-024</t>
  </si>
  <si>
    <t>CW2130</t>
  </si>
  <si>
    <t>New Manhole on Existing Sewer</t>
  </si>
  <si>
    <t>SD-010</t>
  </si>
  <si>
    <t>1200mm diameter base</t>
  </si>
  <si>
    <t>vert.  m</t>
  </si>
  <si>
    <t>150mm PVC to 300mm Clay</t>
  </si>
  <si>
    <t>150mm PVC to 375mm Clay</t>
  </si>
  <si>
    <t>150mm PVC to 450mm Clay</t>
  </si>
  <si>
    <t>Engineered Shoring</t>
  </si>
  <si>
    <r>
      <t>Repair of Concrete Benching (up to 0.5m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</si>
  <si>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t>Initial Inspection (S-MA70021913)</t>
  </si>
  <si>
    <t>iv)</t>
  </si>
  <si>
    <t>B.4</t>
  </si>
  <si>
    <t>E.8</t>
  </si>
  <si>
    <t>E.9</t>
  </si>
  <si>
    <t>E3</t>
  </si>
  <si>
    <t>E15</t>
  </si>
  <si>
    <t>E18</t>
  </si>
  <si>
    <t>E8</t>
  </si>
  <si>
    <t>E17</t>
  </si>
  <si>
    <t>E16</t>
  </si>
  <si>
    <t>1.00 - 5.00m deep (8 sewers)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</si>
</sst>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  <numFmt numFmtId="177" formatCode="#,##0.0"/>
    <numFmt numFmtId="178" formatCode="0.0"/>
    <numFmt numFmtId="179" formatCode="0.0;0.0;[Red]&quot;###&quot;;@"/>
  </numFmts>
  <fonts count="4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vertAlign val="superscript"/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1" fillId="24" borderId="0"/>
    <xf numFmtId="0" fontId="1" fillId="0" borderId="0"/>
    <xf numFmtId="0" fontId="1" fillId="0" borderId="0"/>
  </cellStyleXfs>
  <cellXfs count="90">
    <xf numFmtId="0" fontId="0" fillId="0" borderId="0" xfId="0"/>
    <xf numFmtId="175" fontId="39" fillId="0" borderId="10" xfId="110" applyNumberFormat="1" applyFont="1" applyFill="1" applyBorder="1" applyAlignment="1" applyProtection="1">
      <alignment vertical="top"/>
      <protection locked="0"/>
    </xf>
    <xf numFmtId="175" fontId="39" fillId="0" borderId="10" xfId="113" applyNumberFormat="1" applyFont="1" applyFill="1" applyBorder="1" applyAlignment="1" applyProtection="1">
      <alignment vertical="top"/>
      <protection locked="0"/>
    </xf>
    <xf numFmtId="7" fontId="36" fillId="0" borderId="0" xfId="110" applyNumberFormat="1" applyFont="1" applyFill="1" applyAlignment="1">
      <alignment horizontal="centerContinuous" vertical="center"/>
    </xf>
    <xf numFmtId="1" fontId="34" fillId="0" borderId="0" xfId="110" applyNumberFormat="1" applyFont="1" applyFill="1" applyAlignment="1">
      <alignment horizontal="centerContinuous" vertical="top"/>
    </xf>
    <xf numFmtId="0" fontId="34" fillId="0" borderId="0" xfId="110" applyFont="1" applyFill="1" applyAlignment="1">
      <alignment horizontal="centerContinuous" vertical="center"/>
    </xf>
    <xf numFmtId="3" fontId="34" fillId="0" borderId="0" xfId="110" applyNumberFormat="1" applyFont="1" applyFill="1" applyAlignment="1">
      <alignment horizontal="centerContinuous" vertical="center"/>
    </xf>
    <xf numFmtId="0" fontId="35" fillId="0" borderId="0" xfId="110" applyFill="1"/>
    <xf numFmtId="7" fontId="37" fillId="0" borderId="0" xfId="110" applyNumberFormat="1" applyFont="1" applyFill="1" applyAlignment="1">
      <alignment horizontal="centerContinuous" vertical="center"/>
    </xf>
    <xf numFmtId="1" fontId="20" fillId="0" borderId="0" xfId="110" applyNumberFormat="1" applyFont="1" applyFill="1" applyAlignment="1">
      <alignment horizontal="centerContinuous" vertical="top"/>
    </xf>
    <xf numFmtId="0" fontId="35" fillId="0" borderId="0" xfId="110" applyFill="1" applyAlignment="1">
      <alignment horizontal="centerContinuous" vertical="center"/>
    </xf>
    <xf numFmtId="3" fontId="35" fillId="0" borderId="0" xfId="110" applyNumberFormat="1" applyFill="1" applyAlignment="1">
      <alignment horizontal="centerContinuous" vertical="center"/>
    </xf>
    <xf numFmtId="7" fontId="35" fillId="0" borderId="0" xfId="110" applyNumberFormat="1" applyFill="1" applyAlignment="1">
      <alignment horizontal="right"/>
    </xf>
    <xf numFmtId="0" fontId="35" fillId="0" borderId="0" xfId="110" applyFill="1" applyAlignment="1">
      <alignment vertical="top"/>
    </xf>
    <xf numFmtId="3" fontId="35" fillId="0" borderId="0" xfId="110" applyNumberFormat="1" applyFill="1"/>
    <xf numFmtId="7" fontId="35" fillId="0" borderId="0" xfId="110" applyNumberFormat="1" applyFill="1" applyAlignment="1">
      <alignment horizontal="centerContinuous" vertical="center"/>
    </xf>
    <xf numFmtId="2" fontId="35" fillId="0" borderId="0" xfId="110" applyNumberFormat="1" applyFill="1" applyAlignment="1">
      <alignment horizontal="centerContinuous"/>
    </xf>
    <xf numFmtId="7" fontId="35" fillId="0" borderId="19" xfId="110" applyNumberFormat="1" applyFill="1" applyBorder="1" applyAlignment="1">
      <alignment horizontal="center"/>
    </xf>
    <xf numFmtId="0" fontId="35" fillId="0" borderId="19" xfId="110" applyFill="1" applyBorder="1" applyAlignment="1">
      <alignment horizontal="center" vertical="top"/>
    </xf>
    <xf numFmtId="0" fontId="35" fillId="0" borderId="20" xfId="110" applyFill="1" applyBorder="1" applyAlignment="1">
      <alignment horizontal="center"/>
    </xf>
    <xf numFmtId="0" fontId="35" fillId="0" borderId="19" xfId="110" applyFill="1" applyBorder="1" applyAlignment="1">
      <alignment horizontal="center"/>
    </xf>
    <xf numFmtId="0" fontId="35" fillId="0" borderId="21" xfId="110" applyFill="1" applyBorder="1" applyAlignment="1">
      <alignment horizontal="center"/>
    </xf>
    <xf numFmtId="3" fontId="35" fillId="0" borderId="21" xfId="110" applyNumberFormat="1" applyFill="1" applyBorder="1" applyAlignment="1">
      <alignment horizontal="center"/>
    </xf>
    <xf numFmtId="7" fontId="35" fillId="0" borderId="21" xfId="110" applyNumberFormat="1" applyFill="1" applyBorder="1" applyAlignment="1">
      <alignment horizontal="right"/>
    </xf>
    <xf numFmtId="7" fontId="35" fillId="0" borderId="22" xfId="110" applyNumberFormat="1" applyFill="1" applyBorder="1" applyAlignment="1">
      <alignment horizontal="right"/>
    </xf>
    <xf numFmtId="0" fontId="35" fillId="0" borderId="23" xfId="110" applyFill="1" applyBorder="1" applyAlignment="1">
      <alignment vertical="top"/>
    </xf>
    <xf numFmtId="0" fontId="35" fillId="0" borderId="24" xfId="110" applyFill="1" applyBorder="1"/>
    <xf numFmtId="0" fontId="35" fillId="0" borderId="23" xfId="110" applyFill="1" applyBorder="1" applyAlignment="1">
      <alignment horizontal="center"/>
    </xf>
    <xf numFmtId="0" fontId="35" fillId="0" borderId="25" xfId="110" applyFill="1" applyBorder="1"/>
    <xf numFmtId="3" fontId="35" fillId="0" borderId="25" xfId="110" applyNumberFormat="1" applyFill="1" applyBorder="1" applyAlignment="1">
      <alignment horizontal="center"/>
    </xf>
    <xf numFmtId="7" fontId="35" fillId="0" borderId="25" xfId="110" applyNumberFormat="1" applyFill="1" applyBorder="1" applyAlignment="1">
      <alignment horizontal="right"/>
    </xf>
    <xf numFmtId="0" fontId="35" fillId="0" borderId="25" xfId="110" applyFill="1" applyBorder="1" applyAlignment="1">
      <alignment horizontal="right"/>
    </xf>
    <xf numFmtId="176" fontId="38" fillId="0" borderId="16" xfId="113" applyNumberFormat="1" applyFont="1" applyFill="1" applyBorder="1" applyAlignment="1">
      <alignment horizontal="center" vertical="top"/>
    </xf>
    <xf numFmtId="0" fontId="20" fillId="0" borderId="0" xfId="113" applyFill="1"/>
    <xf numFmtId="4" fontId="38" fillId="0" borderId="16" xfId="110" applyNumberFormat="1" applyFont="1" applyFill="1" applyBorder="1" applyAlignment="1">
      <alignment horizontal="center" vertical="top" wrapText="1"/>
    </xf>
    <xf numFmtId="174" fontId="39" fillId="0" borderId="10" xfId="110" applyNumberFormat="1" applyFont="1" applyFill="1" applyBorder="1" applyAlignment="1">
      <alignment horizontal="left" vertical="top" wrapText="1"/>
    </xf>
    <xf numFmtId="164" fontId="42" fillId="0" borderId="10" xfId="110" applyNumberFormat="1" applyFont="1" applyFill="1" applyBorder="1" applyAlignment="1">
      <alignment horizontal="left" vertical="top" wrapText="1"/>
    </xf>
    <xf numFmtId="164" fontId="20" fillId="0" borderId="10" xfId="110" applyNumberFormat="1" applyFont="1" applyFill="1" applyBorder="1" applyAlignment="1">
      <alignment horizontal="center" vertical="top" wrapText="1"/>
    </xf>
    <xf numFmtId="0" fontId="39" fillId="0" borderId="10" xfId="110" applyFont="1" applyFill="1" applyBorder="1" applyAlignment="1">
      <alignment horizontal="center" vertical="top" wrapText="1"/>
    </xf>
    <xf numFmtId="3" fontId="39" fillId="0" borderId="10" xfId="110" applyNumberFormat="1" applyFont="1" applyFill="1" applyBorder="1" applyAlignment="1">
      <alignment horizontal="center" vertical="top"/>
    </xf>
    <xf numFmtId="175" fontId="39" fillId="0" borderId="10" xfId="110" applyNumberFormat="1" applyFont="1" applyFill="1" applyBorder="1" applyAlignment="1">
      <alignment vertical="top"/>
    </xf>
    <xf numFmtId="0" fontId="40" fillId="0" borderId="0" xfId="110" applyFont="1" applyFill="1" applyAlignment="1">
      <alignment vertical="top" wrapText="1"/>
    </xf>
    <xf numFmtId="3" fontId="39" fillId="0" borderId="10" xfId="110" applyNumberFormat="1" applyFont="1" applyFill="1" applyBorder="1" applyAlignment="1">
      <alignment horizontal="right" vertical="top"/>
    </xf>
    <xf numFmtId="4" fontId="38" fillId="0" borderId="16" xfId="113" applyNumberFormat="1" applyFont="1" applyFill="1" applyBorder="1" applyAlignment="1">
      <alignment horizontal="center" vertical="top" wrapText="1"/>
    </xf>
    <xf numFmtId="175" fontId="39" fillId="0" borderId="34" xfId="113" applyNumberFormat="1" applyFont="1" applyFill="1" applyBorder="1" applyAlignment="1">
      <alignment vertical="top"/>
    </xf>
    <xf numFmtId="174" fontId="39" fillId="0" borderId="35" xfId="113" applyNumberFormat="1" applyFont="1" applyFill="1" applyBorder="1" applyAlignment="1">
      <alignment horizontal="left" vertical="top" wrapText="1"/>
    </xf>
    <xf numFmtId="164" fontId="42" fillId="0" borderId="10" xfId="113" applyNumberFormat="1" applyFont="1" applyFill="1" applyBorder="1" applyAlignment="1">
      <alignment horizontal="left" vertical="top" wrapText="1"/>
    </xf>
    <xf numFmtId="164" fontId="20" fillId="0" borderId="10" xfId="113" applyNumberFormat="1" applyFill="1" applyBorder="1" applyAlignment="1">
      <alignment horizontal="center" vertical="top" wrapText="1"/>
    </xf>
    <xf numFmtId="0" fontId="39" fillId="0" borderId="10" xfId="113" applyFont="1" applyFill="1" applyBorder="1" applyAlignment="1">
      <alignment horizontal="center" vertical="top" wrapText="1"/>
    </xf>
    <xf numFmtId="177" fontId="39" fillId="0" borderId="10" xfId="113" applyNumberFormat="1" applyFont="1" applyFill="1" applyBorder="1" applyAlignment="1">
      <alignment horizontal="right" vertical="top"/>
    </xf>
    <xf numFmtId="174" fontId="39" fillId="0" borderId="35" xfId="113" applyNumberFormat="1" applyFont="1" applyFill="1" applyBorder="1" applyAlignment="1">
      <alignment horizontal="center" vertical="top" wrapText="1"/>
    </xf>
    <xf numFmtId="164" fontId="39" fillId="0" borderId="10" xfId="113" applyNumberFormat="1" applyFont="1" applyFill="1" applyBorder="1" applyAlignment="1">
      <alignment horizontal="left" vertical="top" wrapText="1"/>
    </xf>
    <xf numFmtId="164" fontId="39" fillId="0" borderId="10" xfId="113" applyNumberFormat="1" applyFont="1" applyFill="1" applyBorder="1" applyAlignment="1">
      <alignment horizontal="center" vertical="top" wrapText="1"/>
    </xf>
    <xf numFmtId="174" fontId="39" fillId="0" borderId="35" xfId="113" applyNumberFormat="1" applyFont="1" applyFill="1" applyBorder="1" applyAlignment="1">
      <alignment horizontal="right" vertical="top" wrapText="1"/>
    </xf>
    <xf numFmtId="178" fontId="39" fillId="0" borderId="10" xfId="113" applyNumberFormat="1" applyFont="1" applyFill="1" applyBorder="1" applyAlignment="1">
      <alignment horizontal="center" vertical="top"/>
    </xf>
    <xf numFmtId="178" fontId="39" fillId="0" borderId="10" xfId="113" applyNumberFormat="1" applyFont="1" applyFill="1" applyBorder="1" applyAlignment="1">
      <alignment horizontal="center" vertical="top" wrapText="1"/>
    </xf>
    <xf numFmtId="178" fontId="39" fillId="0" borderId="10" xfId="113" applyNumberFormat="1" applyFont="1" applyFill="1" applyBorder="1" applyAlignment="1">
      <alignment horizontal="right" vertical="top"/>
    </xf>
    <xf numFmtId="4" fontId="35" fillId="0" borderId="0" xfId="110" applyNumberFormat="1" applyFill="1"/>
    <xf numFmtId="178" fontId="35" fillId="0" borderId="0" xfId="110" applyNumberFormat="1" applyFill="1"/>
    <xf numFmtId="177" fontId="39" fillId="0" borderId="10" xfId="113" applyNumberFormat="1" applyFont="1" applyFill="1" applyBorder="1" applyAlignment="1">
      <alignment horizontal="center" vertical="top" wrapText="1"/>
    </xf>
    <xf numFmtId="176" fontId="38" fillId="0" borderId="16" xfId="110" applyNumberFormat="1" applyFont="1" applyFill="1" applyBorder="1" applyAlignment="1">
      <alignment horizontal="center" vertical="top"/>
    </xf>
    <xf numFmtId="4" fontId="38" fillId="0" borderId="16" xfId="110" applyNumberFormat="1" applyFont="1" applyFill="1" applyBorder="1" applyAlignment="1">
      <alignment horizontal="center" vertical="top"/>
    </xf>
    <xf numFmtId="3" fontId="39" fillId="0" borderId="10" xfId="113" applyNumberFormat="1" applyFont="1" applyFill="1" applyBorder="1" applyAlignment="1">
      <alignment horizontal="right" vertical="top" wrapText="1"/>
    </xf>
    <xf numFmtId="175" fontId="39" fillId="0" borderId="10" xfId="113" applyNumberFormat="1" applyFont="1" applyFill="1" applyBorder="1" applyAlignment="1">
      <alignment vertical="top"/>
    </xf>
    <xf numFmtId="0" fontId="40" fillId="0" borderId="0" xfId="113" applyFont="1" applyFill="1" applyAlignment="1">
      <alignment vertical="top" wrapText="1"/>
    </xf>
    <xf numFmtId="3" fontId="39" fillId="0" borderId="10" xfId="113" applyNumberFormat="1" applyFont="1" applyFill="1" applyBorder="1" applyAlignment="1">
      <alignment horizontal="center" vertical="top" wrapText="1"/>
    </xf>
    <xf numFmtId="179" fontId="39" fillId="0" borderId="35" xfId="113" applyNumberFormat="1" applyFont="1" applyFill="1" applyBorder="1" applyAlignment="1">
      <alignment horizontal="left" vertical="top" wrapText="1"/>
    </xf>
    <xf numFmtId="179" fontId="39" fillId="0" borderId="10" xfId="113" applyNumberFormat="1" applyFont="1" applyFill="1" applyBorder="1" applyAlignment="1">
      <alignment horizontal="left" vertical="top" wrapText="1"/>
    </xf>
    <xf numFmtId="179" fontId="39" fillId="0" borderId="10" xfId="113" applyNumberFormat="1" applyFont="1" applyFill="1" applyBorder="1" applyAlignment="1">
      <alignment horizontal="center" vertical="top" wrapText="1"/>
    </xf>
    <xf numFmtId="178" fontId="39" fillId="0" borderId="10" xfId="113" applyNumberFormat="1" applyFont="1" applyFill="1" applyBorder="1" applyAlignment="1">
      <alignment horizontal="right" vertical="top" wrapText="1"/>
    </xf>
    <xf numFmtId="4" fontId="39" fillId="0" borderId="10" xfId="113" applyNumberFormat="1" applyFont="1" applyFill="1" applyBorder="1" applyAlignment="1">
      <alignment horizontal="center" vertical="top" wrapText="1"/>
    </xf>
    <xf numFmtId="7" fontId="35" fillId="0" borderId="26" xfId="110" applyNumberFormat="1" applyFill="1" applyBorder="1" applyAlignment="1">
      <alignment horizontal="right"/>
    </xf>
    <xf numFmtId="7" fontId="35" fillId="0" borderId="29" xfId="110" applyNumberFormat="1" applyFill="1" applyBorder="1" applyAlignment="1">
      <alignment horizontal="right"/>
    </xf>
    <xf numFmtId="0" fontId="35" fillId="0" borderId="15" xfId="110" applyFill="1" applyBorder="1" applyAlignment="1">
      <alignment vertical="top"/>
    </xf>
    <xf numFmtId="0" fontId="35" fillId="0" borderId="14" xfId="110" applyFill="1" applyBorder="1"/>
    <xf numFmtId="0" fontId="35" fillId="0" borderId="14" xfId="110" applyFill="1" applyBorder="1" applyAlignment="1">
      <alignment horizontal="center"/>
    </xf>
    <xf numFmtId="3" fontId="35" fillId="0" borderId="14" xfId="110" applyNumberFormat="1" applyFill="1" applyBorder="1"/>
    <xf numFmtId="7" fontId="35" fillId="0" borderId="14" xfId="110" applyNumberFormat="1" applyFill="1" applyBorder="1" applyAlignment="1">
      <alignment horizontal="right"/>
    </xf>
    <xf numFmtId="0" fontId="35" fillId="0" borderId="30" xfId="110" applyFill="1" applyBorder="1" applyAlignment="1">
      <alignment horizontal="right"/>
    </xf>
    <xf numFmtId="0" fontId="35" fillId="0" borderId="0" xfId="110" applyFill="1" applyAlignment="1">
      <alignment horizontal="right"/>
    </xf>
    <xf numFmtId="0" fontId="35" fillId="0" borderId="0" xfId="110" applyFill="1" applyAlignment="1">
      <alignment horizontal="center"/>
    </xf>
    <xf numFmtId="0" fontId="20" fillId="0" borderId="17" xfId="110" applyFont="1" applyFill="1" applyBorder="1"/>
    <xf numFmtId="0" fontId="35" fillId="0" borderId="18" xfId="110" applyFill="1" applyBorder="1"/>
    <xf numFmtId="7" fontId="35" fillId="0" borderId="27" xfId="110" applyNumberFormat="1" applyFill="1" applyBorder="1" applyAlignment="1">
      <alignment horizontal="center"/>
    </xf>
    <xf numFmtId="0" fontId="35" fillId="0" borderId="28" xfId="110" applyFill="1" applyBorder="1"/>
    <xf numFmtId="174" fontId="42" fillId="0" borderId="31" xfId="113" applyNumberFormat="1" applyFont="1" applyFill="1" applyBorder="1" applyAlignment="1">
      <alignment horizontal="left" wrapText="1"/>
    </xf>
    <xf numFmtId="174" fontId="42" fillId="0" borderId="32" xfId="113" applyNumberFormat="1" applyFont="1" applyFill="1" applyBorder="1" applyAlignment="1">
      <alignment horizontal="left" wrapText="1"/>
    </xf>
    <xf numFmtId="174" fontId="42" fillId="0" borderId="33" xfId="113" applyNumberFormat="1" applyFont="1" applyFill="1" applyBorder="1" applyAlignment="1">
      <alignment horizontal="left" wrapText="1"/>
    </xf>
    <xf numFmtId="176" fontId="43" fillId="0" borderId="31" xfId="113" applyNumberFormat="1" applyFont="1" applyFill="1" applyBorder="1" applyAlignment="1">
      <alignment horizontal="right" vertical="center"/>
    </xf>
    <xf numFmtId="176" fontId="43" fillId="0" borderId="32" xfId="113" applyNumberFormat="1" applyFont="1" applyFill="1" applyBorder="1" applyAlignment="1">
      <alignment horizontal="right" vertic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26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71"/>
  <sheetViews>
    <sheetView showZeros="0" tabSelected="1" showOutlineSymbols="0" view="pageBreakPreview" topLeftCell="B1" zoomScale="55" zoomScaleNormal="100" zoomScaleSheetLayoutView="55" workbookViewId="0">
      <selection activeCell="G48" sqref="G48"/>
    </sheetView>
  </sheetViews>
  <sheetFormatPr defaultColWidth="13.5703125" defaultRowHeight="15" x14ac:dyDescent="0.2"/>
  <cols>
    <col min="1" max="1" width="14.42578125" style="79" hidden="1" customWidth="1"/>
    <col min="2" max="2" width="11.28515625" style="13" customWidth="1"/>
    <col min="3" max="3" width="47.28515625" style="7" customWidth="1"/>
    <col min="4" max="4" width="16.42578125" style="80" customWidth="1"/>
    <col min="5" max="5" width="8.7109375" style="7" customWidth="1"/>
    <col min="6" max="6" width="15.140625" style="14" customWidth="1"/>
    <col min="7" max="7" width="15.140625" style="79" customWidth="1"/>
    <col min="8" max="8" width="21.5703125" style="79" customWidth="1"/>
    <col min="9" max="9" width="16.5703125" style="7" customWidth="1"/>
    <col min="10" max="10" width="48.28515625" style="7" customWidth="1"/>
    <col min="11" max="16384" width="13.5703125" style="7"/>
  </cols>
  <sheetData>
    <row r="1" spans="1:9" ht="15.75" x14ac:dyDescent="0.2">
      <c r="A1" s="3"/>
      <c r="B1" s="4" t="s">
        <v>2</v>
      </c>
      <c r="C1" s="5"/>
      <c r="D1" s="5"/>
      <c r="E1" s="5"/>
      <c r="F1" s="6"/>
      <c r="G1" s="3"/>
      <c r="H1" s="5"/>
    </row>
    <row r="2" spans="1:9" x14ac:dyDescent="0.2">
      <c r="A2" s="8"/>
      <c r="B2" s="9" t="s">
        <v>108</v>
      </c>
      <c r="C2" s="10"/>
      <c r="D2" s="10"/>
      <c r="E2" s="10"/>
      <c r="F2" s="11"/>
      <c r="G2" s="8"/>
      <c r="H2" s="10"/>
    </row>
    <row r="3" spans="1:9" x14ac:dyDescent="0.2">
      <c r="A3" s="12"/>
      <c r="B3" s="13" t="s">
        <v>1</v>
      </c>
      <c r="D3" s="7"/>
      <c r="G3" s="15"/>
      <c r="H3" s="16"/>
    </row>
    <row r="4" spans="1:9" x14ac:dyDescent="0.2">
      <c r="A4" s="17" t="s">
        <v>3</v>
      </c>
      <c r="B4" s="18" t="s">
        <v>4</v>
      </c>
      <c r="C4" s="19" t="s">
        <v>5</v>
      </c>
      <c r="D4" s="20" t="s">
        <v>6</v>
      </c>
      <c r="E4" s="21" t="s">
        <v>7</v>
      </c>
      <c r="F4" s="22" t="s">
        <v>8</v>
      </c>
      <c r="G4" s="23" t="s">
        <v>9</v>
      </c>
      <c r="H4" s="21" t="s">
        <v>10</v>
      </c>
    </row>
    <row r="5" spans="1:9" ht="15.75" thickBot="1" x14ac:dyDescent="0.25">
      <c r="A5" s="24"/>
      <c r="B5" s="25"/>
      <c r="C5" s="26"/>
      <c r="D5" s="27" t="s">
        <v>11</v>
      </c>
      <c r="E5" s="28"/>
      <c r="F5" s="29" t="s">
        <v>12</v>
      </c>
      <c r="G5" s="30"/>
      <c r="H5" s="31"/>
    </row>
    <row r="6" spans="1:9" s="33" customFormat="1" ht="36" customHeight="1" thickTop="1" thickBot="1" x14ac:dyDescent="0.3">
      <c r="A6" s="32" t="s">
        <v>16</v>
      </c>
      <c r="B6" s="85" t="s">
        <v>24</v>
      </c>
      <c r="C6" s="86"/>
      <c r="D6" s="86"/>
      <c r="E6" s="86"/>
      <c r="F6" s="86"/>
      <c r="G6" s="86"/>
      <c r="H6" s="87"/>
    </row>
    <row r="7" spans="1:9" ht="20.100000000000001" customHeight="1" x14ac:dyDescent="0.2">
      <c r="A7" s="34" t="s">
        <v>14</v>
      </c>
      <c r="B7" s="35" t="s">
        <v>25</v>
      </c>
      <c r="C7" s="36" t="s">
        <v>26</v>
      </c>
      <c r="D7" s="37" t="s">
        <v>172</v>
      </c>
      <c r="E7" s="38" t="s">
        <v>27</v>
      </c>
      <c r="F7" s="39">
        <v>1</v>
      </c>
      <c r="G7" s="1"/>
      <c r="H7" s="40">
        <f>ROUND(G7*F7,2)</f>
        <v>0</v>
      </c>
      <c r="I7" s="41"/>
    </row>
    <row r="8" spans="1:9" ht="20.100000000000001" customHeight="1" thickBot="1" x14ac:dyDescent="0.25">
      <c r="A8" s="34" t="s">
        <v>14</v>
      </c>
      <c r="B8" s="35"/>
      <c r="C8" s="36"/>
      <c r="D8" s="37"/>
      <c r="E8" s="38"/>
      <c r="F8" s="42"/>
      <c r="G8" s="40"/>
      <c r="H8" s="40">
        <f>ROUND(G8*F8,2)</f>
        <v>0</v>
      </c>
      <c r="I8" s="41"/>
    </row>
    <row r="9" spans="1:9" s="33" customFormat="1" ht="36" customHeight="1" thickBot="1" x14ac:dyDescent="0.25">
      <c r="A9" s="43"/>
      <c r="B9" s="88" t="s">
        <v>23</v>
      </c>
      <c r="C9" s="89"/>
      <c r="D9" s="89"/>
      <c r="E9" s="89"/>
      <c r="F9" s="89"/>
      <c r="G9" s="89"/>
      <c r="H9" s="44">
        <f>SUM(H7:H8)</f>
        <v>0</v>
      </c>
    </row>
    <row r="10" spans="1:9" s="33" customFormat="1" ht="36" customHeight="1" thickBot="1" x14ac:dyDescent="0.3">
      <c r="A10" s="32" t="s">
        <v>16</v>
      </c>
      <c r="B10" s="85" t="s">
        <v>28</v>
      </c>
      <c r="C10" s="86"/>
      <c r="D10" s="86"/>
      <c r="E10" s="86"/>
      <c r="F10" s="86"/>
      <c r="G10" s="86"/>
      <c r="H10" s="87"/>
    </row>
    <row r="11" spans="1:9" ht="20.100000000000001" customHeight="1" x14ac:dyDescent="0.2">
      <c r="A11" s="34" t="s">
        <v>14</v>
      </c>
      <c r="B11" s="45" t="s">
        <v>29</v>
      </c>
      <c r="C11" s="46" t="s">
        <v>30</v>
      </c>
      <c r="D11" s="47" t="s">
        <v>31</v>
      </c>
      <c r="E11" s="48"/>
      <c r="F11" s="49"/>
      <c r="G11" s="40"/>
      <c r="H11" s="40">
        <f>ROUND(G11*F11,2)</f>
        <v>0</v>
      </c>
      <c r="I11" s="41"/>
    </row>
    <row r="12" spans="1:9" ht="20.100000000000001" customHeight="1" x14ac:dyDescent="0.2">
      <c r="A12" s="34"/>
      <c r="B12" s="50" t="s">
        <v>32</v>
      </c>
      <c r="C12" s="51" t="s">
        <v>109</v>
      </c>
      <c r="D12" s="52"/>
      <c r="E12" s="48"/>
      <c r="F12" s="49"/>
      <c r="G12" s="40"/>
      <c r="H12" s="40">
        <f t="shared" ref="H12:H55" si="0">ROUND(G12*F12,2)</f>
        <v>0</v>
      </c>
      <c r="I12" s="41"/>
    </row>
    <row r="13" spans="1:9" ht="19.5" customHeight="1" x14ac:dyDescent="0.2">
      <c r="A13" s="34"/>
      <c r="B13" s="53" t="s">
        <v>33</v>
      </c>
      <c r="C13" s="51" t="s">
        <v>110</v>
      </c>
      <c r="D13" s="52"/>
      <c r="E13" s="48" t="s">
        <v>34</v>
      </c>
      <c r="F13" s="54">
        <v>4829.8999999999996</v>
      </c>
      <c r="G13" s="1"/>
      <c r="H13" s="40">
        <f t="shared" si="0"/>
        <v>0</v>
      </c>
      <c r="I13" s="41"/>
    </row>
    <row r="14" spans="1:9" ht="20.100000000000001" customHeight="1" x14ac:dyDescent="0.2">
      <c r="A14" s="34"/>
      <c r="B14" s="53" t="s">
        <v>35</v>
      </c>
      <c r="C14" s="51" t="s">
        <v>112</v>
      </c>
      <c r="D14" s="52"/>
      <c r="E14" s="48" t="s">
        <v>34</v>
      </c>
      <c r="F14" s="54">
        <v>1400</v>
      </c>
      <c r="G14" s="1"/>
      <c r="H14" s="40">
        <f t="shared" si="0"/>
        <v>0</v>
      </c>
      <c r="I14" s="41"/>
    </row>
    <row r="15" spans="1:9" ht="20.100000000000001" customHeight="1" x14ac:dyDescent="0.2">
      <c r="A15" s="34"/>
      <c r="B15" s="45"/>
      <c r="C15" s="51"/>
      <c r="D15" s="52"/>
      <c r="E15" s="48"/>
      <c r="F15" s="54"/>
      <c r="G15" s="40"/>
      <c r="H15" s="40">
        <f t="shared" si="0"/>
        <v>0</v>
      </c>
      <c r="I15" s="41"/>
    </row>
    <row r="16" spans="1:9" ht="20.100000000000001" customHeight="1" x14ac:dyDescent="0.2">
      <c r="A16" s="34"/>
      <c r="B16" s="45" t="s">
        <v>36</v>
      </c>
      <c r="C16" s="46" t="s">
        <v>37</v>
      </c>
      <c r="D16" s="52" t="s">
        <v>173</v>
      </c>
      <c r="E16" s="48"/>
      <c r="F16" s="55"/>
      <c r="G16" s="40"/>
      <c r="H16" s="40">
        <f t="shared" si="0"/>
        <v>0</v>
      </c>
      <c r="I16" s="41"/>
    </row>
    <row r="17" spans="1:9" ht="20.100000000000001" customHeight="1" x14ac:dyDescent="0.2">
      <c r="A17" s="34"/>
      <c r="B17" s="50" t="s">
        <v>32</v>
      </c>
      <c r="C17" s="51" t="s">
        <v>109</v>
      </c>
      <c r="D17" s="52"/>
      <c r="E17" s="48"/>
      <c r="F17" s="56"/>
      <c r="G17" s="40"/>
      <c r="H17" s="40">
        <f t="shared" si="0"/>
        <v>0</v>
      </c>
      <c r="I17" s="41"/>
    </row>
    <row r="18" spans="1:9" ht="20.100000000000001" customHeight="1" x14ac:dyDescent="0.2">
      <c r="A18" s="34"/>
      <c r="B18" s="53" t="s">
        <v>33</v>
      </c>
      <c r="C18" s="51" t="s">
        <v>167</v>
      </c>
      <c r="D18" s="52"/>
      <c r="E18" s="48" t="s">
        <v>34</v>
      </c>
      <c r="F18" s="54">
        <v>40.200000000000003</v>
      </c>
      <c r="G18" s="1"/>
      <c r="H18" s="40">
        <f t="shared" si="0"/>
        <v>0</v>
      </c>
      <c r="I18" s="41"/>
    </row>
    <row r="19" spans="1:9" ht="20.100000000000001" customHeight="1" x14ac:dyDescent="0.2">
      <c r="A19" s="34"/>
      <c r="B19" s="53" t="s">
        <v>35</v>
      </c>
      <c r="C19" s="51" t="s">
        <v>110</v>
      </c>
      <c r="D19" s="52"/>
      <c r="E19" s="48" t="s">
        <v>34</v>
      </c>
      <c r="F19" s="54">
        <v>4829.8999999999996</v>
      </c>
      <c r="G19" s="1"/>
      <c r="H19" s="40">
        <f t="shared" si="0"/>
        <v>0</v>
      </c>
      <c r="I19" s="41"/>
    </row>
    <row r="20" spans="1:9" ht="20.100000000000001" customHeight="1" x14ac:dyDescent="0.2">
      <c r="A20" s="34"/>
      <c r="B20" s="53" t="s">
        <v>38</v>
      </c>
      <c r="C20" s="51" t="s">
        <v>111</v>
      </c>
      <c r="D20" s="52"/>
      <c r="E20" s="48" t="s">
        <v>34</v>
      </c>
      <c r="F20" s="54">
        <v>4829.8999999999996</v>
      </c>
      <c r="G20" s="1"/>
      <c r="H20" s="40">
        <f t="shared" si="0"/>
        <v>0</v>
      </c>
      <c r="I20" s="41"/>
    </row>
    <row r="21" spans="1:9" ht="20.100000000000001" customHeight="1" x14ac:dyDescent="0.2">
      <c r="A21" s="34"/>
      <c r="B21" s="53" t="s">
        <v>168</v>
      </c>
      <c r="C21" s="51" t="s">
        <v>112</v>
      </c>
      <c r="D21" s="52"/>
      <c r="E21" s="48" t="s">
        <v>34</v>
      </c>
      <c r="F21" s="54">
        <v>1400</v>
      </c>
      <c r="G21" s="1"/>
      <c r="H21" s="40">
        <f t="shared" si="0"/>
        <v>0</v>
      </c>
      <c r="I21" s="41"/>
    </row>
    <row r="22" spans="1:9" ht="20.100000000000001" customHeight="1" x14ac:dyDescent="0.2">
      <c r="A22" s="34"/>
      <c r="B22" s="45"/>
      <c r="C22" s="51"/>
      <c r="D22" s="52" t="s">
        <v>13</v>
      </c>
      <c r="E22" s="48"/>
      <c r="F22" s="55"/>
      <c r="G22" s="40"/>
      <c r="H22" s="40">
        <f t="shared" si="0"/>
        <v>0</v>
      </c>
      <c r="I22" s="41"/>
    </row>
    <row r="23" spans="1:9" ht="20.100000000000001" customHeight="1" x14ac:dyDescent="0.2">
      <c r="A23" s="34"/>
      <c r="B23" s="45" t="s">
        <v>39</v>
      </c>
      <c r="C23" s="46" t="s">
        <v>40</v>
      </c>
      <c r="D23" s="52" t="s">
        <v>174</v>
      </c>
      <c r="E23" s="48"/>
      <c r="F23" s="55"/>
      <c r="G23" s="40"/>
      <c r="H23" s="40">
        <f t="shared" si="0"/>
        <v>0</v>
      </c>
      <c r="I23" s="41"/>
    </row>
    <row r="24" spans="1:9" ht="20.100000000000001" customHeight="1" x14ac:dyDescent="0.2">
      <c r="A24" s="34"/>
      <c r="B24" s="50" t="s">
        <v>32</v>
      </c>
      <c r="C24" s="51" t="s">
        <v>113</v>
      </c>
      <c r="D24" s="52"/>
      <c r="E24" s="48"/>
      <c r="F24" s="55"/>
      <c r="G24" s="40"/>
      <c r="H24" s="40">
        <f t="shared" si="0"/>
        <v>0</v>
      </c>
      <c r="I24" s="41"/>
    </row>
    <row r="25" spans="1:9" ht="20.100000000000001" customHeight="1" x14ac:dyDescent="0.2">
      <c r="A25" s="34"/>
      <c r="B25" s="53" t="s">
        <v>33</v>
      </c>
      <c r="C25" s="51" t="s">
        <v>119</v>
      </c>
      <c r="D25" s="52"/>
      <c r="E25" s="48" t="s">
        <v>34</v>
      </c>
      <c r="F25" s="55">
        <v>528.9</v>
      </c>
      <c r="G25" s="1"/>
      <c r="H25" s="40">
        <f t="shared" si="0"/>
        <v>0</v>
      </c>
      <c r="I25" s="41"/>
    </row>
    <row r="26" spans="1:9" ht="20.100000000000001" customHeight="1" x14ac:dyDescent="0.2">
      <c r="A26" s="34"/>
      <c r="B26" s="45"/>
      <c r="C26" s="51"/>
      <c r="D26" s="52"/>
      <c r="E26" s="48"/>
      <c r="F26" s="55"/>
      <c r="G26" s="40"/>
      <c r="H26" s="40">
        <f t="shared" si="0"/>
        <v>0</v>
      </c>
      <c r="I26" s="41"/>
    </row>
    <row r="27" spans="1:9" ht="20.100000000000001" customHeight="1" x14ac:dyDescent="0.2">
      <c r="A27" s="34"/>
      <c r="B27" s="50" t="s">
        <v>42</v>
      </c>
      <c r="C27" s="51" t="s">
        <v>114</v>
      </c>
      <c r="D27" s="52"/>
      <c r="E27" s="48"/>
      <c r="F27" s="55"/>
      <c r="G27" s="40"/>
      <c r="H27" s="40">
        <f t="shared" si="0"/>
        <v>0</v>
      </c>
      <c r="I27" s="41"/>
    </row>
    <row r="28" spans="1:9" ht="20.100000000000001" customHeight="1" x14ac:dyDescent="0.2">
      <c r="A28" s="34"/>
      <c r="B28" s="53" t="s">
        <v>33</v>
      </c>
      <c r="C28" s="51" t="s">
        <v>118</v>
      </c>
      <c r="D28" s="52"/>
      <c r="E28" s="48" t="s">
        <v>34</v>
      </c>
      <c r="F28" s="55">
        <v>382.2</v>
      </c>
      <c r="G28" s="1"/>
      <c r="H28" s="40">
        <f t="shared" si="0"/>
        <v>0</v>
      </c>
      <c r="I28" s="41"/>
    </row>
    <row r="29" spans="1:9" ht="20.100000000000001" customHeight="1" x14ac:dyDescent="0.2">
      <c r="A29" s="34"/>
      <c r="B29" s="53"/>
      <c r="C29" s="51"/>
      <c r="D29" s="52"/>
      <c r="E29" s="48"/>
      <c r="F29" s="55"/>
      <c r="G29" s="40"/>
      <c r="H29" s="40">
        <f t="shared" si="0"/>
        <v>0</v>
      </c>
      <c r="I29" s="41"/>
    </row>
    <row r="30" spans="1:9" ht="20.100000000000001" customHeight="1" x14ac:dyDescent="0.2">
      <c r="A30" s="34"/>
      <c r="B30" s="50" t="s">
        <v>43</v>
      </c>
      <c r="C30" s="51" t="s">
        <v>115</v>
      </c>
      <c r="D30" s="52"/>
      <c r="E30" s="48"/>
      <c r="F30" s="55"/>
      <c r="G30" s="40"/>
      <c r="H30" s="40">
        <f t="shared" si="0"/>
        <v>0</v>
      </c>
      <c r="I30" s="41"/>
    </row>
    <row r="31" spans="1:9" ht="20.100000000000001" customHeight="1" x14ac:dyDescent="0.2">
      <c r="A31" s="34"/>
      <c r="B31" s="53" t="s">
        <v>33</v>
      </c>
      <c r="C31" s="51" t="s">
        <v>147</v>
      </c>
      <c r="D31" s="52"/>
      <c r="E31" s="48" t="s">
        <v>34</v>
      </c>
      <c r="F31" s="55">
        <v>1807.4</v>
      </c>
      <c r="G31" s="1"/>
      <c r="H31" s="40">
        <f t="shared" si="0"/>
        <v>0</v>
      </c>
      <c r="I31" s="41"/>
    </row>
    <row r="32" spans="1:9" ht="20.100000000000001" customHeight="1" x14ac:dyDescent="0.2">
      <c r="A32" s="34"/>
      <c r="B32" s="53" t="s">
        <v>35</v>
      </c>
      <c r="C32" s="51" t="s">
        <v>148</v>
      </c>
      <c r="D32" s="52"/>
      <c r="E32" s="48" t="s">
        <v>34</v>
      </c>
      <c r="F32" s="55">
        <v>242.5</v>
      </c>
      <c r="G32" s="1"/>
      <c r="H32" s="40">
        <f t="shared" si="0"/>
        <v>0</v>
      </c>
      <c r="I32" s="41"/>
    </row>
    <row r="33" spans="1:10" ht="20.100000000000001" customHeight="1" x14ac:dyDescent="0.2">
      <c r="A33" s="34"/>
      <c r="B33" s="45"/>
      <c r="C33" s="51"/>
      <c r="D33" s="52"/>
      <c r="E33" s="48"/>
      <c r="F33" s="55"/>
      <c r="G33" s="40"/>
      <c r="H33" s="40">
        <f t="shared" si="0"/>
        <v>0</v>
      </c>
      <c r="I33" s="41"/>
    </row>
    <row r="34" spans="1:10" ht="20.100000000000001" customHeight="1" x14ac:dyDescent="0.2">
      <c r="A34" s="34"/>
      <c r="B34" s="50" t="s">
        <v>44</v>
      </c>
      <c r="C34" s="51" t="s">
        <v>116</v>
      </c>
      <c r="D34" s="52"/>
      <c r="E34" s="48"/>
      <c r="F34" s="55"/>
      <c r="G34" s="40"/>
      <c r="H34" s="40">
        <f t="shared" si="0"/>
        <v>0</v>
      </c>
      <c r="I34" s="41"/>
    </row>
    <row r="35" spans="1:10" ht="20.100000000000001" customHeight="1" x14ac:dyDescent="0.2">
      <c r="A35" s="34"/>
      <c r="B35" s="53" t="s">
        <v>33</v>
      </c>
      <c r="C35" s="51" t="s">
        <v>178</v>
      </c>
      <c r="D35" s="52"/>
      <c r="E35" s="48" t="s">
        <v>34</v>
      </c>
      <c r="F35" s="55">
        <v>604.4</v>
      </c>
      <c r="G35" s="1"/>
      <c r="H35" s="40">
        <f t="shared" si="0"/>
        <v>0</v>
      </c>
      <c r="I35" s="41"/>
      <c r="J35" s="57"/>
    </row>
    <row r="36" spans="1:10" ht="20.100000000000001" customHeight="1" x14ac:dyDescent="0.2">
      <c r="A36" s="34"/>
      <c r="B36" s="53" t="s">
        <v>35</v>
      </c>
      <c r="C36" s="51" t="s">
        <v>149</v>
      </c>
      <c r="D36" s="52"/>
      <c r="E36" s="48" t="s">
        <v>34</v>
      </c>
      <c r="F36" s="55">
        <v>413.1</v>
      </c>
      <c r="G36" s="1"/>
      <c r="H36" s="40">
        <f t="shared" si="0"/>
        <v>0</v>
      </c>
      <c r="I36" s="41"/>
      <c r="J36" s="58"/>
    </row>
    <row r="37" spans="1:10" ht="20.100000000000001" customHeight="1" x14ac:dyDescent="0.2">
      <c r="A37" s="34"/>
      <c r="B37" s="53"/>
      <c r="C37" s="51"/>
      <c r="D37" s="52"/>
      <c r="E37" s="48"/>
      <c r="F37" s="55"/>
      <c r="G37" s="40"/>
      <c r="H37" s="40">
        <f t="shared" si="0"/>
        <v>0</v>
      </c>
      <c r="I37" s="41"/>
    </row>
    <row r="38" spans="1:10" ht="20.100000000000001" customHeight="1" x14ac:dyDescent="0.2">
      <c r="A38" s="34"/>
      <c r="B38" s="50" t="s">
        <v>45</v>
      </c>
      <c r="C38" s="51" t="s">
        <v>117</v>
      </c>
      <c r="D38" s="52"/>
      <c r="E38" s="48"/>
      <c r="F38" s="55"/>
      <c r="G38" s="40"/>
      <c r="H38" s="40">
        <f t="shared" si="0"/>
        <v>0</v>
      </c>
      <c r="I38" s="41"/>
    </row>
    <row r="39" spans="1:10" ht="20.100000000000001" customHeight="1" x14ac:dyDescent="0.2">
      <c r="A39" s="34"/>
      <c r="B39" s="53" t="s">
        <v>33</v>
      </c>
      <c r="C39" s="51" t="s">
        <v>150</v>
      </c>
      <c r="D39" s="52"/>
      <c r="E39" s="48" t="s">
        <v>34</v>
      </c>
      <c r="F39" s="55">
        <v>162.19999999999999</v>
      </c>
      <c r="G39" s="1"/>
      <c r="H39" s="40">
        <f t="shared" si="0"/>
        <v>0</v>
      </c>
      <c r="I39" s="41"/>
    </row>
    <row r="40" spans="1:10" ht="20.100000000000001" customHeight="1" x14ac:dyDescent="0.2">
      <c r="A40" s="34"/>
      <c r="B40" s="53" t="s">
        <v>35</v>
      </c>
      <c r="C40" s="51" t="s">
        <v>151</v>
      </c>
      <c r="D40" s="52"/>
      <c r="E40" s="48" t="s">
        <v>34</v>
      </c>
      <c r="F40" s="55">
        <v>689.2</v>
      </c>
      <c r="G40" s="1"/>
      <c r="H40" s="40">
        <f t="shared" si="0"/>
        <v>0</v>
      </c>
      <c r="I40" s="41"/>
    </row>
    <row r="41" spans="1:10" ht="19.5" customHeight="1" x14ac:dyDescent="0.2">
      <c r="A41" s="34"/>
      <c r="B41" s="53"/>
      <c r="C41" s="51"/>
      <c r="D41" s="52"/>
      <c r="E41" s="48"/>
      <c r="F41" s="59"/>
      <c r="G41" s="40"/>
      <c r="H41" s="40">
        <f t="shared" si="0"/>
        <v>0</v>
      </c>
      <c r="I41" s="41"/>
    </row>
    <row r="42" spans="1:10" ht="20.100000000000001" customHeight="1" x14ac:dyDescent="0.2">
      <c r="A42" s="34"/>
      <c r="B42" s="45" t="s">
        <v>169</v>
      </c>
      <c r="C42" s="46" t="s">
        <v>47</v>
      </c>
      <c r="D42" s="52" t="s">
        <v>41</v>
      </c>
      <c r="E42" s="48"/>
      <c r="F42" s="59"/>
      <c r="G42" s="40"/>
      <c r="H42" s="40">
        <f t="shared" si="0"/>
        <v>0</v>
      </c>
      <c r="I42" s="41"/>
    </row>
    <row r="43" spans="1:10" ht="19.5" customHeight="1" x14ac:dyDescent="0.2">
      <c r="A43" s="34"/>
      <c r="B43" s="50" t="s">
        <v>32</v>
      </c>
      <c r="C43" s="51" t="s">
        <v>120</v>
      </c>
      <c r="D43" s="52"/>
      <c r="E43" s="48" t="s">
        <v>0</v>
      </c>
      <c r="F43" s="59">
        <v>56</v>
      </c>
      <c r="G43" s="1"/>
      <c r="H43" s="40">
        <f t="shared" si="0"/>
        <v>0</v>
      </c>
      <c r="I43" s="41"/>
    </row>
    <row r="44" spans="1:10" ht="20.100000000000001" customHeight="1" x14ac:dyDescent="0.2">
      <c r="A44" s="34"/>
      <c r="B44" s="45"/>
      <c r="C44" s="51"/>
      <c r="D44" s="52"/>
      <c r="E44" s="48"/>
      <c r="F44" s="59"/>
      <c r="G44" s="40"/>
      <c r="H44" s="40">
        <f t="shared" si="0"/>
        <v>0</v>
      </c>
      <c r="I44" s="41"/>
    </row>
    <row r="45" spans="1:10" ht="20.100000000000001" customHeight="1" x14ac:dyDescent="0.2">
      <c r="A45" s="34"/>
      <c r="B45" s="45" t="s">
        <v>46</v>
      </c>
      <c r="C45" s="46" t="s">
        <v>50</v>
      </c>
      <c r="D45" s="52" t="s">
        <v>174</v>
      </c>
      <c r="E45" s="48" t="s">
        <v>0</v>
      </c>
      <c r="F45" s="59">
        <v>933</v>
      </c>
      <c r="G45" s="1"/>
      <c r="H45" s="40">
        <f t="shared" si="0"/>
        <v>0</v>
      </c>
      <c r="I45" s="41"/>
    </row>
    <row r="46" spans="1:10" ht="20.100000000000001" customHeight="1" x14ac:dyDescent="0.2">
      <c r="A46" s="34"/>
      <c r="B46" s="45"/>
      <c r="C46" s="51"/>
      <c r="D46" s="52"/>
      <c r="E46" s="48"/>
      <c r="F46" s="59"/>
      <c r="G46" s="40"/>
      <c r="H46" s="40">
        <f t="shared" si="0"/>
        <v>0</v>
      </c>
      <c r="I46" s="41"/>
    </row>
    <row r="47" spans="1:10" ht="20.100000000000001" customHeight="1" x14ac:dyDescent="0.2">
      <c r="A47" s="34"/>
      <c r="B47" s="45" t="s">
        <v>49</v>
      </c>
      <c r="C47" s="46" t="s">
        <v>52</v>
      </c>
      <c r="D47" s="52" t="s">
        <v>53</v>
      </c>
      <c r="E47" s="48"/>
      <c r="F47" s="59"/>
      <c r="G47" s="40"/>
      <c r="H47" s="40">
        <f t="shared" si="0"/>
        <v>0</v>
      </c>
      <c r="I47" s="41"/>
    </row>
    <row r="48" spans="1:10" ht="20.100000000000001" customHeight="1" x14ac:dyDescent="0.2">
      <c r="A48" s="34"/>
      <c r="B48" s="50" t="s">
        <v>32</v>
      </c>
      <c r="C48" s="51" t="s">
        <v>54</v>
      </c>
      <c r="D48" s="52"/>
      <c r="E48" s="48" t="s">
        <v>0</v>
      </c>
      <c r="F48" s="59">
        <v>44</v>
      </c>
      <c r="G48" s="1"/>
      <c r="H48" s="40">
        <f t="shared" si="0"/>
        <v>0</v>
      </c>
      <c r="I48" s="41"/>
    </row>
    <row r="49" spans="1:9" ht="20.100000000000001" customHeight="1" x14ac:dyDescent="0.2">
      <c r="A49" s="60" t="s">
        <v>15</v>
      </c>
      <c r="B49" s="50" t="s">
        <v>42</v>
      </c>
      <c r="C49" s="51" t="s">
        <v>103</v>
      </c>
      <c r="D49" s="52"/>
      <c r="E49" s="48" t="s">
        <v>34</v>
      </c>
      <c r="F49" s="59">
        <v>34.799999999999997</v>
      </c>
      <c r="G49" s="1"/>
      <c r="H49" s="40">
        <f t="shared" si="0"/>
        <v>0</v>
      </c>
      <c r="I49" s="41"/>
    </row>
    <row r="50" spans="1:9" ht="20.100000000000001" customHeight="1" x14ac:dyDescent="0.2">
      <c r="A50" s="60" t="s">
        <v>15</v>
      </c>
      <c r="B50" s="50" t="s">
        <v>43</v>
      </c>
      <c r="C50" s="51" t="s">
        <v>55</v>
      </c>
      <c r="D50" s="52"/>
      <c r="E50" s="48" t="s">
        <v>0</v>
      </c>
      <c r="F50" s="59">
        <v>279</v>
      </c>
      <c r="G50" s="1"/>
      <c r="H50" s="40">
        <f t="shared" si="0"/>
        <v>0</v>
      </c>
      <c r="I50" s="41"/>
    </row>
    <row r="51" spans="1:9" ht="20.100000000000001" customHeight="1" x14ac:dyDescent="0.2">
      <c r="A51" s="60" t="s">
        <v>16</v>
      </c>
      <c r="B51" s="45"/>
      <c r="C51" s="51"/>
      <c r="D51" s="52"/>
      <c r="E51" s="48"/>
      <c r="F51" s="59"/>
      <c r="G51" s="40"/>
      <c r="H51" s="40">
        <f t="shared" si="0"/>
        <v>0</v>
      </c>
    </row>
    <row r="52" spans="1:9" ht="39.950000000000003" customHeight="1" x14ac:dyDescent="0.2">
      <c r="A52" s="34" t="s">
        <v>17</v>
      </c>
      <c r="B52" s="45" t="s">
        <v>51</v>
      </c>
      <c r="C52" s="46" t="s">
        <v>57</v>
      </c>
      <c r="D52" s="52" t="s">
        <v>174</v>
      </c>
      <c r="E52" s="48" t="s">
        <v>0</v>
      </c>
      <c r="F52" s="59">
        <v>33</v>
      </c>
      <c r="G52" s="1"/>
      <c r="H52" s="40">
        <f t="shared" si="0"/>
        <v>0</v>
      </c>
    </row>
    <row r="53" spans="1:9" ht="20.100000000000001" customHeight="1" x14ac:dyDescent="0.2">
      <c r="A53" s="60" t="s">
        <v>18</v>
      </c>
      <c r="B53" s="45"/>
      <c r="C53" s="51"/>
      <c r="D53" s="52"/>
      <c r="E53" s="48"/>
      <c r="F53" s="59"/>
      <c r="G53" s="40"/>
      <c r="H53" s="40">
        <f t="shared" si="0"/>
        <v>0</v>
      </c>
    </row>
    <row r="54" spans="1:9" ht="20.100000000000001" customHeight="1" x14ac:dyDescent="0.2">
      <c r="A54" s="60" t="s">
        <v>19</v>
      </c>
      <c r="B54" s="45" t="s">
        <v>56</v>
      </c>
      <c r="C54" s="46" t="s">
        <v>58</v>
      </c>
      <c r="D54" s="52" t="s">
        <v>53</v>
      </c>
      <c r="E54" s="48"/>
      <c r="F54" s="59"/>
      <c r="G54" s="40"/>
      <c r="H54" s="40">
        <f t="shared" si="0"/>
        <v>0</v>
      </c>
    </row>
    <row r="55" spans="1:9" ht="20.100000000000001" customHeight="1" x14ac:dyDescent="0.2">
      <c r="A55" s="61" t="s">
        <v>20</v>
      </c>
      <c r="B55" s="50" t="s">
        <v>32</v>
      </c>
      <c r="C55" s="51" t="s">
        <v>59</v>
      </c>
      <c r="D55" s="52"/>
      <c r="E55" s="48" t="s">
        <v>0</v>
      </c>
      <c r="F55" s="59">
        <v>94</v>
      </c>
      <c r="G55" s="1"/>
      <c r="H55" s="40">
        <f t="shared" si="0"/>
        <v>0</v>
      </c>
      <c r="I55" s="41"/>
    </row>
    <row r="56" spans="1:9" ht="20.100000000000001" customHeight="1" thickBot="1" x14ac:dyDescent="0.25">
      <c r="A56" s="61" t="s">
        <v>21</v>
      </c>
      <c r="B56" s="45"/>
      <c r="C56" s="51"/>
      <c r="D56" s="52"/>
      <c r="E56" s="48"/>
      <c r="F56" s="62"/>
      <c r="G56" s="40"/>
      <c r="H56" s="40">
        <f t="shared" ref="H56" si="1">ROUND(G56*F56,2)</f>
        <v>0</v>
      </c>
    </row>
    <row r="57" spans="1:9" s="33" customFormat="1" ht="36" customHeight="1" thickBot="1" x14ac:dyDescent="0.25">
      <c r="A57" s="43"/>
      <c r="B57" s="88" t="s">
        <v>60</v>
      </c>
      <c r="C57" s="89"/>
      <c r="D57" s="89"/>
      <c r="E57" s="89"/>
      <c r="F57" s="89"/>
      <c r="G57" s="89"/>
      <c r="H57" s="44">
        <f>SUM(H11:H56)</f>
        <v>0</v>
      </c>
    </row>
    <row r="58" spans="1:9" s="33" customFormat="1" ht="36" customHeight="1" thickBot="1" x14ac:dyDescent="0.3">
      <c r="A58" s="32" t="s">
        <v>16</v>
      </c>
      <c r="B58" s="85" t="s">
        <v>82</v>
      </c>
      <c r="C58" s="86"/>
      <c r="D58" s="86"/>
      <c r="E58" s="86"/>
      <c r="F58" s="86"/>
      <c r="G58" s="86"/>
      <c r="H58" s="87"/>
    </row>
    <row r="59" spans="1:9" s="33" customFormat="1" ht="34.5" customHeight="1" x14ac:dyDescent="0.2">
      <c r="A59" s="43"/>
      <c r="B59" s="45" t="s">
        <v>83</v>
      </c>
      <c r="C59" s="46" t="s">
        <v>94</v>
      </c>
      <c r="D59" s="52" t="s">
        <v>84</v>
      </c>
      <c r="E59" s="48"/>
      <c r="F59" s="62"/>
      <c r="G59" s="63"/>
      <c r="H59" s="63">
        <f t="shared" ref="H59" si="2">ROUND(G59*F59,2)</f>
        <v>0</v>
      </c>
      <c r="I59" s="64"/>
    </row>
    <row r="60" spans="1:9" s="33" customFormat="1" ht="20.100000000000001" customHeight="1" x14ac:dyDescent="0.2">
      <c r="A60" s="43"/>
      <c r="B60" s="50" t="s">
        <v>32</v>
      </c>
      <c r="C60" s="51" t="s">
        <v>115</v>
      </c>
      <c r="D60" s="52"/>
      <c r="E60" s="48"/>
      <c r="F60" s="59"/>
      <c r="G60" s="63"/>
      <c r="H60" s="63">
        <f t="shared" ref="H60:H113" si="3">ROUND(G60*F60,2)</f>
        <v>0</v>
      </c>
      <c r="I60" s="64"/>
    </row>
    <row r="61" spans="1:9" s="33" customFormat="1" ht="19.5" customHeight="1" x14ac:dyDescent="0.2">
      <c r="A61" s="43"/>
      <c r="B61" s="53" t="s">
        <v>33</v>
      </c>
      <c r="C61" s="51" t="s">
        <v>95</v>
      </c>
      <c r="D61" s="52"/>
      <c r="E61" s="48" t="s">
        <v>0</v>
      </c>
      <c r="F61" s="59">
        <v>5</v>
      </c>
      <c r="G61" s="2"/>
      <c r="H61" s="63">
        <f t="shared" si="3"/>
        <v>0</v>
      </c>
      <c r="I61" s="64"/>
    </row>
    <row r="62" spans="1:9" s="33" customFormat="1" ht="19.5" customHeight="1" x14ac:dyDescent="0.2">
      <c r="A62" s="43"/>
      <c r="B62" s="53"/>
      <c r="C62" s="51"/>
      <c r="D62" s="52"/>
      <c r="E62" s="48"/>
      <c r="F62" s="59"/>
      <c r="G62" s="63"/>
      <c r="H62" s="63">
        <f t="shared" si="3"/>
        <v>0</v>
      </c>
      <c r="I62" s="64"/>
    </row>
    <row r="63" spans="1:9" s="33" customFormat="1" ht="20.100000000000001" customHeight="1" x14ac:dyDescent="0.2">
      <c r="A63" s="43"/>
      <c r="B63" s="50" t="s">
        <v>42</v>
      </c>
      <c r="C63" s="51" t="s">
        <v>116</v>
      </c>
      <c r="D63" s="52"/>
      <c r="E63" s="48"/>
      <c r="F63" s="59"/>
      <c r="G63" s="63"/>
      <c r="H63" s="63">
        <f t="shared" si="3"/>
        <v>0</v>
      </c>
      <c r="I63" s="64"/>
    </row>
    <row r="64" spans="1:9" s="33" customFormat="1" ht="19.5" customHeight="1" x14ac:dyDescent="0.2">
      <c r="A64" s="43"/>
      <c r="B64" s="53" t="s">
        <v>33</v>
      </c>
      <c r="C64" s="51" t="s">
        <v>95</v>
      </c>
      <c r="D64" s="52"/>
      <c r="E64" s="48" t="s">
        <v>0</v>
      </c>
      <c r="F64" s="59">
        <v>2</v>
      </c>
      <c r="G64" s="2"/>
      <c r="H64" s="63">
        <f t="shared" si="3"/>
        <v>0</v>
      </c>
      <c r="I64" s="64"/>
    </row>
    <row r="65" spans="1:9" s="33" customFormat="1" ht="19.5" customHeight="1" x14ac:dyDescent="0.2">
      <c r="A65" s="43"/>
      <c r="B65" s="53"/>
      <c r="C65" s="51"/>
      <c r="D65" s="52"/>
      <c r="E65" s="48"/>
      <c r="F65" s="59"/>
      <c r="G65" s="63"/>
      <c r="H65" s="63">
        <f t="shared" si="3"/>
        <v>0</v>
      </c>
      <c r="I65" s="64"/>
    </row>
    <row r="66" spans="1:9" s="33" customFormat="1" ht="20.100000000000001" customHeight="1" x14ac:dyDescent="0.2">
      <c r="A66" s="43"/>
      <c r="B66" s="50" t="s">
        <v>43</v>
      </c>
      <c r="C66" s="51" t="s">
        <v>117</v>
      </c>
      <c r="D66" s="52"/>
      <c r="E66" s="48"/>
      <c r="F66" s="59"/>
      <c r="G66" s="63"/>
      <c r="H66" s="63">
        <f t="shared" si="3"/>
        <v>0</v>
      </c>
      <c r="I66" s="64"/>
    </row>
    <row r="67" spans="1:9" s="33" customFormat="1" ht="19.5" customHeight="1" x14ac:dyDescent="0.2">
      <c r="A67" s="43"/>
      <c r="B67" s="53" t="s">
        <v>33</v>
      </c>
      <c r="C67" s="51" t="s">
        <v>95</v>
      </c>
      <c r="D67" s="52"/>
      <c r="E67" s="48" t="s">
        <v>0</v>
      </c>
      <c r="F67" s="59">
        <v>2</v>
      </c>
      <c r="G67" s="2"/>
      <c r="H67" s="63">
        <f t="shared" si="3"/>
        <v>0</v>
      </c>
      <c r="I67" s="64"/>
    </row>
    <row r="68" spans="1:9" s="33" customFormat="1" ht="19.5" customHeight="1" x14ac:dyDescent="0.2">
      <c r="A68" s="43"/>
      <c r="B68" s="53"/>
      <c r="C68" s="51"/>
      <c r="D68" s="52"/>
      <c r="E68" s="48"/>
      <c r="F68" s="59"/>
      <c r="G68" s="63"/>
      <c r="H68" s="63">
        <f t="shared" si="3"/>
        <v>0</v>
      </c>
      <c r="I68" s="64"/>
    </row>
    <row r="69" spans="1:9" s="33" customFormat="1" ht="35.1" customHeight="1" x14ac:dyDescent="0.2">
      <c r="A69" s="43"/>
      <c r="B69" s="45" t="s">
        <v>121</v>
      </c>
      <c r="C69" s="46" t="s">
        <v>101</v>
      </c>
      <c r="D69" s="52" t="s">
        <v>84</v>
      </c>
      <c r="E69" s="48"/>
      <c r="F69" s="62"/>
      <c r="G69" s="63"/>
      <c r="H69" s="63">
        <f t="shared" si="3"/>
        <v>0</v>
      </c>
      <c r="I69" s="64"/>
    </row>
    <row r="70" spans="1:9" s="33" customFormat="1" ht="20.100000000000001" customHeight="1" x14ac:dyDescent="0.2">
      <c r="A70" s="43"/>
      <c r="B70" s="50" t="s">
        <v>32</v>
      </c>
      <c r="C70" s="51" t="s">
        <v>116</v>
      </c>
      <c r="D70" s="52"/>
      <c r="E70" s="48"/>
      <c r="F70" s="59"/>
      <c r="G70" s="63"/>
      <c r="H70" s="63">
        <f t="shared" si="3"/>
        <v>0</v>
      </c>
      <c r="I70" s="64"/>
    </row>
    <row r="71" spans="1:9" s="33" customFormat="1" ht="19.5" customHeight="1" x14ac:dyDescent="0.2">
      <c r="A71" s="43"/>
      <c r="B71" s="53" t="s">
        <v>33</v>
      </c>
      <c r="C71" s="51" t="s">
        <v>95</v>
      </c>
      <c r="D71" s="52"/>
      <c r="E71" s="48" t="s">
        <v>0</v>
      </c>
      <c r="F71" s="59">
        <v>0.8</v>
      </c>
      <c r="G71" s="2"/>
      <c r="H71" s="63">
        <f t="shared" si="3"/>
        <v>0</v>
      </c>
      <c r="I71" s="64"/>
    </row>
    <row r="72" spans="1:9" s="33" customFormat="1" ht="19.5" customHeight="1" x14ac:dyDescent="0.2">
      <c r="A72" s="43"/>
      <c r="B72" s="53"/>
      <c r="C72" s="51"/>
      <c r="D72" s="52"/>
      <c r="E72" s="48"/>
      <c r="F72" s="59"/>
      <c r="G72" s="63"/>
      <c r="H72" s="63">
        <f t="shared" si="3"/>
        <v>0</v>
      </c>
      <c r="I72" s="64"/>
    </row>
    <row r="73" spans="1:9" s="33" customFormat="1" ht="19.5" customHeight="1" x14ac:dyDescent="0.2">
      <c r="A73" s="43"/>
      <c r="B73" s="45" t="s">
        <v>97</v>
      </c>
      <c r="C73" s="46" t="s">
        <v>85</v>
      </c>
      <c r="D73" s="52" t="s">
        <v>84</v>
      </c>
      <c r="E73" s="48"/>
      <c r="F73" s="65"/>
      <c r="G73" s="63"/>
      <c r="H73" s="63">
        <f t="shared" si="3"/>
        <v>0</v>
      </c>
      <c r="I73" s="64"/>
    </row>
    <row r="74" spans="1:9" s="33" customFormat="1" ht="20.100000000000001" customHeight="1" x14ac:dyDescent="0.2">
      <c r="A74" s="43"/>
      <c r="B74" s="50" t="s">
        <v>32</v>
      </c>
      <c r="C74" s="51" t="s">
        <v>104</v>
      </c>
      <c r="D74" s="52"/>
      <c r="E74" s="48"/>
      <c r="F74" s="65"/>
      <c r="G74" s="63"/>
      <c r="H74" s="63">
        <f t="shared" si="3"/>
        <v>0</v>
      </c>
      <c r="I74" s="64"/>
    </row>
    <row r="75" spans="1:9" s="33" customFormat="1" ht="34.5" customHeight="1" x14ac:dyDescent="0.2">
      <c r="A75" s="43"/>
      <c r="B75" s="53" t="s">
        <v>33</v>
      </c>
      <c r="C75" s="51" t="s">
        <v>86</v>
      </c>
      <c r="D75" s="52"/>
      <c r="E75" s="48" t="s">
        <v>34</v>
      </c>
      <c r="F75" s="59">
        <v>60</v>
      </c>
      <c r="G75" s="2"/>
      <c r="H75" s="63">
        <f t="shared" si="3"/>
        <v>0</v>
      </c>
      <c r="I75" s="64"/>
    </row>
    <row r="76" spans="1:9" s="33" customFormat="1" ht="20.100000000000001" customHeight="1" x14ac:dyDescent="0.2">
      <c r="A76" s="43"/>
      <c r="B76" s="50" t="s">
        <v>42</v>
      </c>
      <c r="C76" s="51" t="s">
        <v>114</v>
      </c>
      <c r="D76" s="52"/>
      <c r="E76" s="48"/>
      <c r="F76" s="65"/>
      <c r="G76" s="63"/>
      <c r="H76" s="63">
        <f t="shared" si="3"/>
        <v>0</v>
      </c>
      <c r="I76" s="64"/>
    </row>
    <row r="77" spans="1:9" s="33" customFormat="1" ht="34.5" customHeight="1" x14ac:dyDescent="0.2">
      <c r="A77" s="43"/>
      <c r="B77" s="53" t="s">
        <v>33</v>
      </c>
      <c r="C77" s="51" t="s">
        <v>86</v>
      </c>
      <c r="D77" s="52"/>
      <c r="E77" s="48" t="s">
        <v>34</v>
      </c>
      <c r="F77" s="59">
        <v>5</v>
      </c>
      <c r="G77" s="2"/>
      <c r="H77" s="63">
        <f t="shared" si="3"/>
        <v>0</v>
      </c>
      <c r="I77" s="64"/>
    </row>
    <row r="78" spans="1:9" s="33" customFormat="1" ht="19.5" customHeight="1" x14ac:dyDescent="0.2">
      <c r="A78" s="43"/>
      <c r="B78" s="53"/>
      <c r="C78" s="51"/>
      <c r="D78" s="52"/>
      <c r="E78" s="48"/>
      <c r="F78" s="59"/>
      <c r="G78" s="63"/>
      <c r="H78" s="63">
        <f t="shared" si="3"/>
        <v>0</v>
      </c>
      <c r="I78" s="64"/>
    </row>
    <row r="79" spans="1:9" s="33" customFormat="1" ht="20.100000000000001" customHeight="1" x14ac:dyDescent="0.2">
      <c r="A79" s="43"/>
      <c r="B79" s="45" t="s">
        <v>87</v>
      </c>
      <c r="C79" s="46" t="s">
        <v>90</v>
      </c>
      <c r="D79" s="52" t="s">
        <v>84</v>
      </c>
      <c r="E79" s="48"/>
      <c r="F79" s="62"/>
      <c r="G79" s="63"/>
      <c r="H79" s="63">
        <f t="shared" si="3"/>
        <v>0</v>
      </c>
      <c r="I79" s="64"/>
    </row>
    <row r="80" spans="1:9" s="33" customFormat="1" ht="19.5" customHeight="1" x14ac:dyDescent="0.2">
      <c r="A80" s="43"/>
      <c r="B80" s="50" t="s">
        <v>32</v>
      </c>
      <c r="C80" s="51" t="s">
        <v>92</v>
      </c>
      <c r="D80" s="52"/>
      <c r="E80" s="48"/>
      <c r="F80" s="59"/>
      <c r="G80" s="63"/>
      <c r="H80" s="63">
        <f t="shared" si="3"/>
        <v>0</v>
      </c>
      <c r="I80" s="64"/>
    </row>
    <row r="81" spans="1:9" s="33" customFormat="1" ht="20.25" customHeight="1" x14ac:dyDescent="0.2">
      <c r="A81" s="43"/>
      <c r="B81" s="53" t="s">
        <v>33</v>
      </c>
      <c r="C81" s="51" t="s">
        <v>98</v>
      </c>
      <c r="D81" s="52"/>
      <c r="E81" s="48" t="s">
        <v>91</v>
      </c>
      <c r="F81" s="59">
        <v>13</v>
      </c>
      <c r="G81" s="2"/>
      <c r="H81" s="63">
        <f t="shared" si="3"/>
        <v>0</v>
      </c>
      <c r="I81" s="64"/>
    </row>
    <row r="82" spans="1:9" s="33" customFormat="1" ht="20.100000000000001" customHeight="1" x14ac:dyDescent="0.2">
      <c r="A82" s="43"/>
      <c r="B82" s="45"/>
      <c r="C82" s="51"/>
      <c r="D82" s="52"/>
      <c r="E82" s="48"/>
      <c r="F82" s="65"/>
      <c r="G82" s="63"/>
      <c r="H82" s="63">
        <f t="shared" si="3"/>
        <v>0</v>
      </c>
      <c r="I82" s="64"/>
    </row>
    <row r="83" spans="1:9" s="33" customFormat="1" ht="35.1" customHeight="1" x14ac:dyDescent="0.2">
      <c r="A83" s="43"/>
      <c r="B83" s="45" t="s">
        <v>88</v>
      </c>
      <c r="C83" s="46" t="s">
        <v>122</v>
      </c>
      <c r="D83" s="52" t="s">
        <v>84</v>
      </c>
      <c r="E83" s="48"/>
      <c r="F83" s="65"/>
      <c r="G83" s="63"/>
      <c r="H83" s="63">
        <f t="shared" si="3"/>
        <v>0</v>
      </c>
      <c r="I83" s="64"/>
    </row>
    <row r="84" spans="1:9" s="33" customFormat="1" ht="20.100000000000001" customHeight="1" x14ac:dyDescent="0.2">
      <c r="A84" s="43"/>
      <c r="B84" s="50" t="s">
        <v>32</v>
      </c>
      <c r="C84" s="51" t="s">
        <v>98</v>
      </c>
      <c r="D84" s="52"/>
      <c r="E84" s="48" t="s">
        <v>0</v>
      </c>
      <c r="F84" s="65">
        <v>18</v>
      </c>
      <c r="G84" s="2"/>
      <c r="H84" s="63">
        <f t="shared" si="3"/>
        <v>0</v>
      </c>
      <c r="I84" s="64"/>
    </row>
    <row r="85" spans="1:9" s="33" customFormat="1" ht="20.100000000000001" customHeight="1" x14ac:dyDescent="0.2">
      <c r="A85" s="43"/>
      <c r="B85" s="50" t="s">
        <v>42</v>
      </c>
      <c r="C85" s="51" t="s">
        <v>114</v>
      </c>
      <c r="D85" s="52"/>
      <c r="E85" s="48" t="s">
        <v>0</v>
      </c>
      <c r="F85" s="65">
        <v>1</v>
      </c>
      <c r="G85" s="2"/>
      <c r="H85" s="63">
        <f t="shared" si="3"/>
        <v>0</v>
      </c>
      <c r="I85" s="64"/>
    </row>
    <row r="86" spans="1:9" s="33" customFormat="1" ht="20.100000000000001" customHeight="1" x14ac:dyDescent="0.2">
      <c r="A86" s="43"/>
      <c r="B86" s="45"/>
      <c r="C86" s="51"/>
      <c r="D86" s="52"/>
      <c r="E86" s="48"/>
      <c r="F86" s="65"/>
      <c r="G86" s="63"/>
      <c r="H86" s="63">
        <f t="shared" si="3"/>
        <v>0</v>
      </c>
      <c r="I86" s="64"/>
    </row>
    <row r="87" spans="1:9" s="33" customFormat="1" ht="24.95" customHeight="1" x14ac:dyDescent="0.2">
      <c r="A87" s="43"/>
      <c r="B87" s="45" t="s">
        <v>123</v>
      </c>
      <c r="C87" s="46" t="s">
        <v>153</v>
      </c>
      <c r="D87" s="52" t="s">
        <v>84</v>
      </c>
      <c r="E87" s="48"/>
      <c r="F87" s="65"/>
      <c r="G87" s="63"/>
      <c r="H87" s="63">
        <f t="shared" si="3"/>
        <v>0</v>
      </c>
      <c r="I87" s="64"/>
    </row>
    <row r="88" spans="1:9" s="33" customFormat="1" ht="20.100000000000001" customHeight="1" x14ac:dyDescent="0.2">
      <c r="A88" s="43"/>
      <c r="B88" s="50" t="s">
        <v>32</v>
      </c>
      <c r="C88" s="51" t="s">
        <v>154</v>
      </c>
      <c r="D88" s="52"/>
      <c r="E88" s="48" t="s">
        <v>0</v>
      </c>
      <c r="F88" s="65">
        <v>1</v>
      </c>
      <c r="G88" s="2"/>
      <c r="H88" s="63">
        <f t="shared" si="3"/>
        <v>0</v>
      </c>
      <c r="I88" s="64"/>
    </row>
    <row r="89" spans="1:9" s="33" customFormat="1" ht="20.100000000000001" customHeight="1" x14ac:dyDescent="0.2">
      <c r="A89" s="43"/>
      <c r="B89" s="50" t="s">
        <v>42</v>
      </c>
      <c r="C89" s="51" t="s">
        <v>162</v>
      </c>
      <c r="D89" s="52"/>
      <c r="E89" s="48" t="s">
        <v>0</v>
      </c>
      <c r="F89" s="65">
        <v>3</v>
      </c>
      <c r="G89" s="2"/>
      <c r="H89" s="63">
        <f t="shared" si="3"/>
        <v>0</v>
      </c>
      <c r="I89" s="64"/>
    </row>
    <row r="90" spans="1:9" s="33" customFormat="1" ht="20.100000000000001" customHeight="1" x14ac:dyDescent="0.2">
      <c r="A90" s="43"/>
      <c r="B90" s="50" t="s">
        <v>43</v>
      </c>
      <c r="C90" s="51" t="s">
        <v>163</v>
      </c>
      <c r="D90" s="52"/>
      <c r="E90" s="48" t="s">
        <v>0</v>
      </c>
      <c r="F90" s="65">
        <v>5</v>
      </c>
      <c r="G90" s="2"/>
      <c r="H90" s="63">
        <f t="shared" si="3"/>
        <v>0</v>
      </c>
      <c r="I90" s="64"/>
    </row>
    <row r="91" spans="1:9" s="33" customFormat="1" ht="20.100000000000001" customHeight="1" x14ac:dyDescent="0.2">
      <c r="A91" s="43"/>
      <c r="B91" s="50" t="s">
        <v>44</v>
      </c>
      <c r="C91" s="51" t="s">
        <v>164</v>
      </c>
      <c r="D91" s="52"/>
      <c r="E91" s="48" t="s">
        <v>0</v>
      </c>
      <c r="F91" s="65">
        <v>1</v>
      </c>
      <c r="G91" s="2"/>
      <c r="H91" s="63">
        <f t="shared" si="3"/>
        <v>0</v>
      </c>
      <c r="I91" s="64"/>
    </row>
    <row r="92" spans="1:9" s="33" customFormat="1" ht="20.100000000000001" customHeight="1" x14ac:dyDescent="0.2">
      <c r="A92" s="43"/>
      <c r="B92" s="66"/>
      <c r="C92" s="67"/>
      <c r="D92" s="68"/>
      <c r="E92" s="68"/>
      <c r="F92" s="69"/>
      <c r="G92" s="63"/>
      <c r="H92" s="63">
        <f t="shared" si="3"/>
        <v>0</v>
      </c>
      <c r="I92" s="64"/>
    </row>
    <row r="93" spans="1:9" s="33" customFormat="1" ht="19.5" customHeight="1" x14ac:dyDescent="0.2">
      <c r="A93" s="43"/>
      <c r="B93" s="45" t="s">
        <v>125</v>
      </c>
      <c r="C93" s="46" t="s">
        <v>124</v>
      </c>
      <c r="D93" s="52" t="s">
        <v>84</v>
      </c>
      <c r="E93" s="48"/>
      <c r="F93" s="65"/>
      <c r="G93" s="63"/>
      <c r="H93" s="63">
        <f t="shared" si="3"/>
        <v>0</v>
      </c>
      <c r="I93" s="64"/>
    </row>
    <row r="94" spans="1:9" s="33" customFormat="1" ht="19.5" customHeight="1" x14ac:dyDescent="0.2">
      <c r="A94" s="43"/>
      <c r="B94" s="50" t="s">
        <v>32</v>
      </c>
      <c r="C94" s="51" t="s">
        <v>115</v>
      </c>
      <c r="D94" s="52"/>
      <c r="E94" s="48" t="s">
        <v>0</v>
      </c>
      <c r="F94" s="65">
        <v>1</v>
      </c>
      <c r="G94" s="2"/>
      <c r="H94" s="63">
        <f t="shared" si="3"/>
        <v>0</v>
      </c>
      <c r="I94" s="64"/>
    </row>
    <row r="95" spans="1:9" s="33" customFormat="1" ht="19.5" customHeight="1" x14ac:dyDescent="0.2">
      <c r="A95" s="43"/>
      <c r="B95" s="50" t="s">
        <v>42</v>
      </c>
      <c r="C95" s="51" t="s">
        <v>116</v>
      </c>
      <c r="D95" s="52"/>
      <c r="E95" s="48" t="s">
        <v>0</v>
      </c>
      <c r="F95" s="65">
        <v>1</v>
      </c>
      <c r="G95" s="2"/>
      <c r="H95" s="63">
        <f t="shared" si="3"/>
        <v>0</v>
      </c>
      <c r="I95" s="64"/>
    </row>
    <row r="96" spans="1:9" s="33" customFormat="1" ht="19.5" customHeight="1" x14ac:dyDescent="0.2">
      <c r="A96" s="43"/>
      <c r="B96" s="66"/>
      <c r="C96" s="67"/>
      <c r="D96" s="68"/>
      <c r="E96" s="68"/>
      <c r="F96" s="69"/>
      <c r="G96" s="63"/>
      <c r="H96" s="63">
        <f t="shared" si="3"/>
        <v>0</v>
      </c>
      <c r="I96" s="64"/>
    </row>
    <row r="97" spans="1:9" s="33" customFormat="1" ht="19.5" customHeight="1" x14ac:dyDescent="0.2">
      <c r="A97" s="43"/>
      <c r="B97" s="45" t="s">
        <v>126</v>
      </c>
      <c r="C97" s="46" t="s">
        <v>155</v>
      </c>
      <c r="D97" s="52" t="s">
        <v>157</v>
      </c>
      <c r="E97" s="48"/>
      <c r="F97" s="65"/>
      <c r="G97" s="63"/>
      <c r="H97" s="63">
        <f t="shared" si="3"/>
        <v>0</v>
      </c>
      <c r="I97" s="64"/>
    </row>
    <row r="98" spans="1:9" s="33" customFormat="1" ht="19.5" customHeight="1" x14ac:dyDescent="0.2">
      <c r="A98" s="43"/>
      <c r="B98" s="50" t="s">
        <v>32</v>
      </c>
      <c r="C98" s="51" t="s">
        <v>156</v>
      </c>
      <c r="D98" s="52"/>
      <c r="E98" s="48" t="s">
        <v>0</v>
      </c>
      <c r="F98" s="70">
        <v>1</v>
      </c>
      <c r="G98" s="2"/>
      <c r="H98" s="63">
        <f t="shared" si="3"/>
        <v>0</v>
      </c>
      <c r="I98" s="64"/>
    </row>
    <row r="99" spans="1:9" s="33" customFormat="1" ht="19.5" customHeight="1" x14ac:dyDescent="0.2">
      <c r="A99" s="43"/>
      <c r="B99" s="66"/>
      <c r="C99" s="67"/>
      <c r="D99" s="68"/>
      <c r="E99" s="68"/>
      <c r="F99" s="69"/>
      <c r="G99" s="63"/>
      <c r="H99" s="63">
        <f t="shared" si="3"/>
        <v>0</v>
      </c>
      <c r="I99" s="64"/>
    </row>
    <row r="100" spans="1:9" s="33" customFormat="1" ht="19.5" customHeight="1" x14ac:dyDescent="0.2">
      <c r="A100" s="43"/>
      <c r="B100" s="45" t="s">
        <v>127</v>
      </c>
      <c r="C100" s="46" t="s">
        <v>158</v>
      </c>
      <c r="D100" s="52" t="s">
        <v>157</v>
      </c>
      <c r="E100" s="48"/>
      <c r="F100" s="65"/>
      <c r="G100" s="63"/>
      <c r="H100" s="63">
        <f t="shared" si="3"/>
        <v>0</v>
      </c>
      <c r="I100" s="64"/>
    </row>
    <row r="101" spans="1:9" s="33" customFormat="1" ht="19.5" customHeight="1" x14ac:dyDescent="0.2">
      <c r="A101" s="43"/>
      <c r="B101" s="50" t="s">
        <v>32</v>
      </c>
      <c r="C101" s="51" t="s">
        <v>159</v>
      </c>
      <c r="D101" s="52"/>
      <c r="E101" s="48"/>
      <c r="F101" s="70"/>
      <c r="G101" s="63"/>
      <c r="H101" s="63">
        <f t="shared" si="3"/>
        <v>0</v>
      </c>
      <c r="I101" s="64"/>
    </row>
    <row r="102" spans="1:9" s="33" customFormat="1" ht="19.5" customHeight="1" x14ac:dyDescent="0.2">
      <c r="A102" s="43"/>
      <c r="B102" s="53" t="s">
        <v>33</v>
      </c>
      <c r="C102" s="51" t="s">
        <v>160</v>
      </c>
      <c r="D102" s="52"/>
      <c r="E102" s="48" t="s">
        <v>161</v>
      </c>
      <c r="F102" s="70">
        <v>12.34</v>
      </c>
      <c r="G102" s="2"/>
      <c r="H102" s="63">
        <f t="shared" si="3"/>
        <v>0</v>
      </c>
      <c r="I102" s="64"/>
    </row>
    <row r="103" spans="1:9" s="33" customFormat="1" ht="19.5" customHeight="1" x14ac:dyDescent="0.2">
      <c r="A103" s="43"/>
      <c r="B103" s="45"/>
      <c r="C103" s="46"/>
      <c r="D103" s="52"/>
      <c r="E103" s="48"/>
      <c r="F103" s="65"/>
      <c r="G103" s="63"/>
      <c r="H103" s="63">
        <f t="shared" si="3"/>
        <v>0</v>
      </c>
      <c r="I103" s="64"/>
    </row>
    <row r="104" spans="1:9" s="33" customFormat="1" ht="20.100000000000001" customHeight="1" x14ac:dyDescent="0.2">
      <c r="A104" s="43"/>
      <c r="B104" s="45" t="s">
        <v>131</v>
      </c>
      <c r="C104" s="46" t="s">
        <v>62</v>
      </c>
      <c r="D104" s="52" t="s">
        <v>145</v>
      </c>
      <c r="E104" s="48"/>
      <c r="F104" s="69"/>
      <c r="G104" s="63"/>
      <c r="H104" s="63">
        <f t="shared" si="3"/>
        <v>0</v>
      </c>
      <c r="I104" s="64"/>
    </row>
    <row r="105" spans="1:9" s="33" customFormat="1" ht="19.5" customHeight="1" x14ac:dyDescent="0.2">
      <c r="A105" s="43"/>
      <c r="B105" s="50" t="s">
        <v>32</v>
      </c>
      <c r="C105" s="51" t="s">
        <v>128</v>
      </c>
      <c r="D105" s="52"/>
      <c r="E105" s="48" t="s">
        <v>61</v>
      </c>
      <c r="F105" s="55">
        <v>220</v>
      </c>
      <c r="G105" s="2"/>
      <c r="H105" s="63">
        <f t="shared" si="3"/>
        <v>0</v>
      </c>
      <c r="I105" s="64"/>
    </row>
    <row r="106" spans="1:9" s="33" customFormat="1" ht="19.5" customHeight="1" x14ac:dyDescent="0.2">
      <c r="A106" s="43"/>
      <c r="B106" s="50" t="s">
        <v>42</v>
      </c>
      <c r="C106" s="51" t="s">
        <v>89</v>
      </c>
      <c r="D106" s="52"/>
      <c r="E106" s="48" t="s">
        <v>61</v>
      </c>
      <c r="F106" s="55">
        <v>15</v>
      </c>
      <c r="G106" s="2"/>
      <c r="H106" s="63">
        <f t="shared" si="3"/>
        <v>0</v>
      </c>
      <c r="I106" s="64"/>
    </row>
    <row r="107" spans="1:9" s="33" customFormat="1" ht="19.5" customHeight="1" x14ac:dyDescent="0.2">
      <c r="A107" s="43"/>
      <c r="B107" s="45"/>
      <c r="C107" s="46"/>
      <c r="D107" s="52"/>
      <c r="E107" s="48"/>
      <c r="F107" s="65"/>
      <c r="G107" s="63"/>
      <c r="H107" s="63">
        <f t="shared" si="3"/>
        <v>0</v>
      </c>
      <c r="I107" s="64"/>
    </row>
    <row r="108" spans="1:9" s="33" customFormat="1" ht="20.100000000000001" customHeight="1" x14ac:dyDescent="0.2">
      <c r="A108" s="43"/>
      <c r="B108" s="45" t="s">
        <v>99</v>
      </c>
      <c r="C108" s="46" t="s">
        <v>129</v>
      </c>
      <c r="D108" s="52" t="s">
        <v>175</v>
      </c>
      <c r="E108" s="48"/>
      <c r="F108" s="69"/>
      <c r="G108" s="63"/>
      <c r="H108" s="63">
        <f t="shared" si="3"/>
        <v>0</v>
      </c>
      <c r="I108" s="64"/>
    </row>
    <row r="109" spans="1:9" s="33" customFormat="1" ht="19.5" customHeight="1" x14ac:dyDescent="0.2">
      <c r="A109" s="43"/>
      <c r="B109" s="50" t="s">
        <v>32</v>
      </c>
      <c r="C109" s="51" t="s">
        <v>130</v>
      </c>
      <c r="D109" s="52"/>
      <c r="E109" s="48" t="s">
        <v>34</v>
      </c>
      <c r="F109" s="55">
        <v>10</v>
      </c>
      <c r="G109" s="2"/>
      <c r="H109" s="63">
        <f t="shared" si="3"/>
        <v>0</v>
      </c>
      <c r="I109" s="64"/>
    </row>
    <row r="110" spans="1:9" s="33" customFormat="1" ht="20.100000000000001" customHeight="1" x14ac:dyDescent="0.2">
      <c r="A110" s="32" t="s">
        <v>15</v>
      </c>
      <c r="B110" s="50"/>
      <c r="C110" s="51"/>
      <c r="D110" s="52"/>
      <c r="E110" s="48"/>
      <c r="F110" s="55"/>
      <c r="G110" s="63"/>
      <c r="H110" s="63">
        <f t="shared" si="3"/>
        <v>0</v>
      </c>
      <c r="I110" s="64"/>
    </row>
    <row r="111" spans="1:9" s="33" customFormat="1" ht="34.5" customHeight="1" x14ac:dyDescent="0.2">
      <c r="A111" s="32" t="s">
        <v>16</v>
      </c>
      <c r="B111" s="45" t="s">
        <v>102</v>
      </c>
      <c r="C111" s="46" t="s">
        <v>63</v>
      </c>
      <c r="D111" s="52" t="s">
        <v>64</v>
      </c>
      <c r="E111" s="48" t="s">
        <v>65</v>
      </c>
      <c r="F111" s="55">
        <v>25</v>
      </c>
      <c r="G111" s="2"/>
      <c r="H111" s="63">
        <f t="shared" si="3"/>
        <v>0</v>
      </c>
    </row>
    <row r="112" spans="1:9" s="33" customFormat="1" ht="20.100000000000001" customHeight="1" x14ac:dyDescent="0.2">
      <c r="A112" s="43" t="s">
        <v>17</v>
      </c>
      <c r="B112" s="45"/>
      <c r="C112" s="51"/>
      <c r="D112" s="52"/>
      <c r="E112" s="48"/>
      <c r="F112" s="62"/>
      <c r="G112" s="63"/>
      <c r="H112" s="63">
        <f t="shared" si="3"/>
        <v>0</v>
      </c>
    </row>
    <row r="113" spans="1:9" s="33" customFormat="1" ht="34.5" customHeight="1" x14ac:dyDescent="0.2">
      <c r="A113" s="32" t="s">
        <v>16</v>
      </c>
      <c r="B113" s="45" t="s">
        <v>132</v>
      </c>
      <c r="C113" s="46" t="s">
        <v>152</v>
      </c>
      <c r="D113" s="52" t="s">
        <v>93</v>
      </c>
      <c r="E113" s="48" t="s">
        <v>0</v>
      </c>
      <c r="F113" s="55">
        <v>2</v>
      </c>
      <c r="G113" s="2"/>
      <c r="H113" s="63">
        <f t="shared" si="3"/>
        <v>0</v>
      </c>
    </row>
    <row r="114" spans="1:9" s="33" customFormat="1" ht="20.100000000000001" customHeight="1" thickBot="1" x14ac:dyDescent="0.25">
      <c r="A114" s="43" t="s">
        <v>17</v>
      </c>
      <c r="B114" s="45"/>
      <c r="C114" s="51"/>
      <c r="D114" s="52"/>
      <c r="E114" s="48"/>
      <c r="F114" s="62"/>
      <c r="G114" s="63"/>
      <c r="H114" s="63">
        <f t="shared" ref="H114" si="4">ROUND(G114*F114,2)</f>
        <v>0</v>
      </c>
    </row>
    <row r="115" spans="1:9" s="33" customFormat="1" ht="36" customHeight="1" thickBot="1" x14ac:dyDescent="0.25">
      <c r="A115" s="43"/>
      <c r="B115" s="88" t="s">
        <v>66</v>
      </c>
      <c r="C115" s="89"/>
      <c r="D115" s="89"/>
      <c r="E115" s="89"/>
      <c r="F115" s="89"/>
      <c r="G115" s="89"/>
      <c r="H115" s="44">
        <f>SUM(H59:H113)</f>
        <v>0</v>
      </c>
    </row>
    <row r="116" spans="1:9" s="33" customFormat="1" ht="36" customHeight="1" thickBot="1" x14ac:dyDescent="0.3">
      <c r="A116" s="32" t="s">
        <v>16</v>
      </c>
      <c r="B116" s="85" t="s">
        <v>133</v>
      </c>
      <c r="C116" s="86"/>
      <c r="D116" s="86"/>
      <c r="E116" s="86"/>
      <c r="F116" s="86"/>
      <c r="G116" s="86"/>
      <c r="H116" s="87"/>
    </row>
    <row r="117" spans="1:9" ht="35.1" customHeight="1" x14ac:dyDescent="0.2">
      <c r="A117" s="34" t="s">
        <v>14</v>
      </c>
      <c r="B117" s="45" t="s">
        <v>67</v>
      </c>
      <c r="C117" s="46" t="s">
        <v>68</v>
      </c>
      <c r="D117" s="52" t="s">
        <v>176</v>
      </c>
      <c r="E117" s="48"/>
      <c r="F117" s="59"/>
      <c r="G117" s="40"/>
      <c r="H117" s="40">
        <f>ROUND(G117*F117,2)</f>
        <v>0</v>
      </c>
      <c r="I117" s="41"/>
    </row>
    <row r="118" spans="1:9" ht="20.100000000000001" customHeight="1" x14ac:dyDescent="0.2">
      <c r="A118" s="34"/>
      <c r="B118" s="50" t="s">
        <v>32</v>
      </c>
      <c r="C118" s="51" t="s">
        <v>69</v>
      </c>
      <c r="D118" s="52"/>
      <c r="E118" s="48"/>
      <c r="F118" s="62"/>
      <c r="G118" s="40"/>
      <c r="H118" s="40">
        <f t="shared" ref="H118:H128" si="5">ROUND(G118*F118,2)</f>
        <v>0</v>
      </c>
      <c r="I118" s="41"/>
    </row>
    <row r="119" spans="1:9" ht="20.100000000000001" customHeight="1" x14ac:dyDescent="0.2">
      <c r="A119" s="34"/>
      <c r="B119" s="53" t="s">
        <v>33</v>
      </c>
      <c r="C119" s="51" t="s">
        <v>70</v>
      </c>
      <c r="D119" s="52"/>
      <c r="E119" s="48" t="s">
        <v>71</v>
      </c>
      <c r="F119" s="70">
        <v>3.9</v>
      </c>
      <c r="G119" s="1"/>
      <c r="H119" s="40">
        <f t="shared" si="5"/>
        <v>0</v>
      </c>
      <c r="I119" s="41"/>
    </row>
    <row r="120" spans="1:9" ht="20.100000000000001" customHeight="1" x14ac:dyDescent="0.2">
      <c r="A120" s="34"/>
      <c r="B120" s="50" t="s">
        <v>42</v>
      </c>
      <c r="C120" s="51" t="s">
        <v>166</v>
      </c>
      <c r="D120" s="52"/>
      <c r="E120" s="48" t="s">
        <v>0</v>
      </c>
      <c r="F120" s="65">
        <v>7</v>
      </c>
      <c r="G120" s="1"/>
      <c r="H120" s="40">
        <f t="shared" si="5"/>
        <v>0</v>
      </c>
      <c r="I120" s="41"/>
    </row>
    <row r="121" spans="1:9" ht="20.100000000000001" customHeight="1" x14ac:dyDescent="0.2">
      <c r="A121" s="34"/>
      <c r="B121" s="50"/>
      <c r="C121" s="51"/>
      <c r="D121" s="52"/>
      <c r="E121" s="48"/>
      <c r="F121" s="59"/>
      <c r="G121" s="40"/>
      <c r="H121" s="40">
        <f t="shared" si="5"/>
        <v>0</v>
      </c>
      <c r="I121" s="41"/>
    </row>
    <row r="122" spans="1:9" ht="20.100000000000001" customHeight="1" x14ac:dyDescent="0.2">
      <c r="A122" s="34"/>
      <c r="B122" s="45" t="s">
        <v>75</v>
      </c>
      <c r="C122" s="46" t="s">
        <v>100</v>
      </c>
      <c r="D122" s="52" t="s">
        <v>177</v>
      </c>
      <c r="E122" s="48" t="s">
        <v>0</v>
      </c>
      <c r="F122" s="59">
        <v>7</v>
      </c>
      <c r="G122" s="1"/>
      <c r="H122" s="40">
        <f t="shared" si="5"/>
        <v>0</v>
      </c>
      <c r="I122" s="41"/>
    </row>
    <row r="123" spans="1:9" ht="20.100000000000001" customHeight="1" x14ac:dyDescent="0.2">
      <c r="A123" s="34"/>
      <c r="B123" s="50"/>
      <c r="C123" s="51"/>
      <c r="D123" s="52"/>
      <c r="E123" s="48"/>
      <c r="F123" s="65"/>
      <c r="G123" s="40"/>
      <c r="H123" s="40">
        <f t="shared" si="5"/>
        <v>0</v>
      </c>
      <c r="I123" s="41"/>
    </row>
    <row r="124" spans="1:9" ht="19.5" customHeight="1" x14ac:dyDescent="0.2">
      <c r="A124" s="34"/>
      <c r="B124" s="45" t="s">
        <v>105</v>
      </c>
      <c r="C124" s="46" t="s">
        <v>62</v>
      </c>
      <c r="D124" s="52" t="s">
        <v>145</v>
      </c>
      <c r="E124" s="48"/>
      <c r="F124" s="59"/>
      <c r="G124" s="40"/>
      <c r="H124" s="40">
        <f t="shared" si="5"/>
        <v>0</v>
      </c>
      <c r="I124" s="41"/>
    </row>
    <row r="125" spans="1:9" ht="19.5" customHeight="1" x14ac:dyDescent="0.2">
      <c r="A125" s="34"/>
      <c r="B125" s="50" t="s">
        <v>32</v>
      </c>
      <c r="C125" s="51" t="s">
        <v>128</v>
      </c>
      <c r="D125" s="52"/>
      <c r="E125" s="48" t="s">
        <v>61</v>
      </c>
      <c r="F125" s="59">
        <v>30</v>
      </c>
      <c r="G125" s="1"/>
      <c r="H125" s="40">
        <f t="shared" si="5"/>
        <v>0</v>
      </c>
      <c r="I125" s="41"/>
    </row>
    <row r="126" spans="1:9" ht="19.5" customHeight="1" x14ac:dyDescent="0.2">
      <c r="A126" s="34"/>
      <c r="B126" s="50" t="s">
        <v>42</v>
      </c>
      <c r="C126" s="51" t="s">
        <v>89</v>
      </c>
      <c r="D126" s="52"/>
      <c r="E126" s="48" t="s">
        <v>61</v>
      </c>
      <c r="F126" s="59">
        <v>20</v>
      </c>
      <c r="G126" s="1"/>
      <c r="H126" s="40">
        <f t="shared" si="5"/>
        <v>0</v>
      </c>
      <c r="I126" s="41"/>
    </row>
    <row r="127" spans="1:9" s="33" customFormat="1" ht="20.100000000000001" customHeight="1" x14ac:dyDescent="0.2">
      <c r="A127" s="32" t="s">
        <v>15</v>
      </c>
      <c r="B127" s="50"/>
      <c r="C127" s="51"/>
      <c r="D127" s="52"/>
      <c r="E127" s="48"/>
      <c r="F127" s="55"/>
      <c r="G127" s="63"/>
      <c r="H127" s="40">
        <f t="shared" si="5"/>
        <v>0</v>
      </c>
      <c r="I127" s="64"/>
    </row>
    <row r="128" spans="1:9" s="33" customFormat="1" ht="34.5" customHeight="1" x14ac:dyDescent="0.2">
      <c r="A128" s="32" t="s">
        <v>16</v>
      </c>
      <c r="B128" s="45" t="s">
        <v>106</v>
      </c>
      <c r="C128" s="46" t="s">
        <v>63</v>
      </c>
      <c r="D128" s="52" t="s">
        <v>64</v>
      </c>
      <c r="E128" s="48" t="s">
        <v>65</v>
      </c>
      <c r="F128" s="55">
        <v>6</v>
      </c>
      <c r="G128" s="2"/>
      <c r="H128" s="40">
        <f t="shared" si="5"/>
        <v>0</v>
      </c>
    </row>
    <row r="129" spans="1:9" ht="20.100000000000001" customHeight="1" thickBot="1" x14ac:dyDescent="0.25">
      <c r="A129" s="61" t="s">
        <v>21</v>
      </c>
      <c r="B129" s="45"/>
      <c r="C129" s="51"/>
      <c r="D129" s="52"/>
      <c r="E129" s="48"/>
      <c r="F129" s="62"/>
      <c r="G129" s="40"/>
      <c r="H129" s="40">
        <f t="shared" ref="H129" si="6">ROUND(G129*F129,2)</f>
        <v>0</v>
      </c>
    </row>
    <row r="130" spans="1:9" s="33" customFormat="1" ht="36" customHeight="1" thickBot="1" x14ac:dyDescent="0.25">
      <c r="A130" s="43"/>
      <c r="B130" s="88" t="s">
        <v>76</v>
      </c>
      <c r="C130" s="89"/>
      <c r="D130" s="89"/>
      <c r="E130" s="89"/>
      <c r="F130" s="89"/>
      <c r="G130" s="89"/>
      <c r="H130" s="44">
        <f>SUM(H117:H129)</f>
        <v>0</v>
      </c>
    </row>
    <row r="131" spans="1:9" s="33" customFormat="1" ht="36" customHeight="1" thickBot="1" x14ac:dyDescent="0.3">
      <c r="A131" s="32" t="s">
        <v>16</v>
      </c>
      <c r="B131" s="85" t="s">
        <v>136</v>
      </c>
      <c r="C131" s="86"/>
      <c r="D131" s="86"/>
      <c r="E131" s="86"/>
      <c r="F131" s="86"/>
      <c r="G131" s="86"/>
      <c r="H131" s="87"/>
    </row>
    <row r="132" spans="1:9" ht="35.1" customHeight="1" x14ac:dyDescent="0.2">
      <c r="A132" s="34" t="s">
        <v>14</v>
      </c>
      <c r="B132" s="45" t="s">
        <v>137</v>
      </c>
      <c r="C132" s="46" t="s">
        <v>77</v>
      </c>
      <c r="D132" s="52" t="s">
        <v>78</v>
      </c>
      <c r="E132" s="48" t="s">
        <v>79</v>
      </c>
      <c r="F132" s="59">
        <v>50</v>
      </c>
      <c r="G132" s="1"/>
      <c r="H132" s="40">
        <f>ROUND(G132*F132,2)</f>
        <v>0</v>
      </c>
      <c r="I132" s="41"/>
    </row>
    <row r="133" spans="1:9" ht="20.100000000000001" customHeight="1" x14ac:dyDescent="0.2">
      <c r="A133" s="34"/>
      <c r="B133" s="45"/>
      <c r="C133" s="46"/>
      <c r="D133" s="52"/>
      <c r="E133" s="48"/>
      <c r="F133" s="62"/>
      <c r="G133" s="40"/>
      <c r="H133" s="40">
        <f t="shared" ref="H133:H167" si="7">ROUND(G133*F133,2)</f>
        <v>0</v>
      </c>
      <c r="I133" s="41"/>
    </row>
    <row r="134" spans="1:9" ht="20.100000000000001" customHeight="1" x14ac:dyDescent="0.2">
      <c r="A134" s="34"/>
      <c r="B134" s="45" t="s">
        <v>138</v>
      </c>
      <c r="C134" s="46" t="s">
        <v>22</v>
      </c>
      <c r="D134" s="52" t="s">
        <v>80</v>
      </c>
      <c r="E134" s="48" t="s">
        <v>61</v>
      </c>
      <c r="F134" s="59">
        <v>50</v>
      </c>
      <c r="G134" s="1"/>
      <c r="H134" s="40">
        <f t="shared" si="7"/>
        <v>0</v>
      </c>
      <c r="I134" s="41"/>
    </row>
    <row r="135" spans="1:9" ht="20.100000000000001" customHeight="1" x14ac:dyDescent="0.2">
      <c r="A135" s="34"/>
      <c r="B135" s="45"/>
      <c r="C135" s="46"/>
      <c r="D135" s="52"/>
      <c r="E135" s="48"/>
      <c r="F135" s="62"/>
      <c r="G135" s="40"/>
      <c r="H135" s="40">
        <f t="shared" si="7"/>
        <v>0</v>
      </c>
      <c r="I135" s="41"/>
    </row>
    <row r="136" spans="1:9" ht="20.100000000000001" customHeight="1" x14ac:dyDescent="0.2">
      <c r="A136" s="34"/>
      <c r="B136" s="45" t="s">
        <v>139</v>
      </c>
      <c r="C136" s="46" t="s">
        <v>68</v>
      </c>
      <c r="D136" s="52" t="s">
        <v>176</v>
      </c>
      <c r="E136" s="48"/>
      <c r="F136" s="62"/>
      <c r="G136" s="40"/>
      <c r="H136" s="40">
        <f t="shared" si="7"/>
        <v>0</v>
      </c>
      <c r="I136" s="41"/>
    </row>
    <row r="137" spans="1:9" ht="20.100000000000001" customHeight="1" x14ac:dyDescent="0.2">
      <c r="A137" s="34"/>
      <c r="B137" s="50" t="s">
        <v>32</v>
      </c>
      <c r="C137" s="51" t="s">
        <v>72</v>
      </c>
      <c r="D137" s="52"/>
      <c r="E137" s="48"/>
      <c r="F137" s="65"/>
      <c r="G137" s="40"/>
      <c r="H137" s="40">
        <f t="shared" si="7"/>
        <v>0</v>
      </c>
      <c r="I137" s="41"/>
    </row>
    <row r="138" spans="1:9" ht="35.1" customHeight="1" x14ac:dyDescent="0.2">
      <c r="A138" s="34"/>
      <c r="B138" s="53" t="s">
        <v>33</v>
      </c>
      <c r="C138" s="51" t="s">
        <v>73</v>
      </c>
      <c r="D138" s="52"/>
      <c r="E138" s="48" t="s">
        <v>0</v>
      </c>
      <c r="F138" s="65">
        <v>1</v>
      </c>
      <c r="G138" s="1"/>
      <c r="H138" s="40">
        <f t="shared" si="7"/>
        <v>0</v>
      </c>
      <c r="I138" s="41"/>
    </row>
    <row r="139" spans="1:9" ht="20.100000000000001" customHeight="1" x14ac:dyDescent="0.2">
      <c r="A139" s="34"/>
      <c r="B139" s="53" t="s">
        <v>35</v>
      </c>
      <c r="C139" s="51" t="s">
        <v>74</v>
      </c>
      <c r="D139" s="52"/>
      <c r="E139" s="48" t="s">
        <v>0</v>
      </c>
      <c r="F139" s="65">
        <v>1</v>
      </c>
      <c r="G139" s="1"/>
      <c r="H139" s="40">
        <f t="shared" si="7"/>
        <v>0</v>
      </c>
      <c r="I139" s="41"/>
    </row>
    <row r="140" spans="1:9" ht="19.5" customHeight="1" x14ac:dyDescent="0.2">
      <c r="A140" s="34"/>
      <c r="B140" s="53" t="s">
        <v>38</v>
      </c>
      <c r="C140" s="51" t="s">
        <v>134</v>
      </c>
      <c r="D140" s="52"/>
      <c r="E140" s="48" t="s">
        <v>0</v>
      </c>
      <c r="F140" s="65">
        <v>1</v>
      </c>
      <c r="G140" s="1"/>
      <c r="H140" s="40">
        <f t="shared" si="7"/>
        <v>0</v>
      </c>
      <c r="I140" s="41"/>
    </row>
    <row r="141" spans="1:9" ht="20.100000000000001" customHeight="1" x14ac:dyDescent="0.2">
      <c r="A141" s="34"/>
      <c r="B141" s="45"/>
      <c r="C141" s="51"/>
      <c r="D141" s="52"/>
      <c r="E141" s="48"/>
      <c r="F141" s="65"/>
      <c r="G141" s="40"/>
      <c r="H141" s="40">
        <f t="shared" si="7"/>
        <v>0</v>
      </c>
      <c r="I141" s="41"/>
    </row>
    <row r="142" spans="1:9" ht="20.100000000000001" customHeight="1" x14ac:dyDescent="0.2">
      <c r="A142" s="34"/>
      <c r="B142" s="50" t="s">
        <v>42</v>
      </c>
      <c r="C142" s="51" t="s">
        <v>69</v>
      </c>
      <c r="D142" s="52"/>
      <c r="E142" s="48"/>
      <c r="F142" s="65"/>
      <c r="G142" s="40"/>
      <c r="H142" s="40">
        <f t="shared" si="7"/>
        <v>0</v>
      </c>
      <c r="I142" s="41"/>
    </row>
    <row r="143" spans="1:9" ht="20.100000000000001" customHeight="1" x14ac:dyDescent="0.2">
      <c r="A143" s="34"/>
      <c r="B143" s="53" t="s">
        <v>33</v>
      </c>
      <c r="C143" s="51" t="s">
        <v>81</v>
      </c>
      <c r="D143" s="52"/>
      <c r="E143" s="48" t="s">
        <v>71</v>
      </c>
      <c r="F143" s="59">
        <v>1</v>
      </c>
      <c r="G143" s="1"/>
      <c r="H143" s="40">
        <f t="shared" si="7"/>
        <v>0</v>
      </c>
      <c r="I143" s="41"/>
    </row>
    <row r="144" spans="1:9" ht="20.100000000000001" customHeight="1" x14ac:dyDescent="0.2">
      <c r="A144" s="34"/>
      <c r="B144" s="53"/>
      <c r="C144" s="51"/>
      <c r="D144" s="52"/>
      <c r="E144" s="48"/>
      <c r="F144" s="65"/>
      <c r="G144" s="40"/>
      <c r="H144" s="40">
        <f t="shared" si="7"/>
        <v>0</v>
      </c>
      <c r="I144" s="41"/>
    </row>
    <row r="145" spans="1:9" s="33" customFormat="1" ht="39.950000000000003" customHeight="1" x14ac:dyDescent="0.2">
      <c r="A145" s="43"/>
      <c r="B145" s="45" t="s">
        <v>135</v>
      </c>
      <c r="C145" s="46" t="s">
        <v>101</v>
      </c>
      <c r="D145" s="52" t="s">
        <v>84</v>
      </c>
      <c r="E145" s="48"/>
      <c r="F145" s="65"/>
      <c r="G145" s="63"/>
      <c r="H145" s="40">
        <f t="shared" si="7"/>
        <v>0</v>
      </c>
      <c r="I145" s="64"/>
    </row>
    <row r="146" spans="1:9" s="33" customFormat="1" ht="20.100000000000001" customHeight="1" x14ac:dyDescent="0.2">
      <c r="A146" s="43"/>
      <c r="B146" s="50" t="s">
        <v>32</v>
      </c>
      <c r="C146" s="51" t="s">
        <v>115</v>
      </c>
      <c r="D146" s="52"/>
      <c r="E146" s="48"/>
      <c r="F146" s="59"/>
      <c r="G146" s="63"/>
      <c r="H146" s="40">
        <f t="shared" si="7"/>
        <v>0</v>
      </c>
      <c r="I146" s="64"/>
    </row>
    <row r="147" spans="1:9" s="33" customFormat="1" ht="20.100000000000001" customHeight="1" x14ac:dyDescent="0.2">
      <c r="A147" s="43"/>
      <c r="B147" s="53" t="s">
        <v>33</v>
      </c>
      <c r="C147" s="51" t="s">
        <v>96</v>
      </c>
      <c r="D147" s="52"/>
      <c r="E147" s="48" t="s">
        <v>34</v>
      </c>
      <c r="F147" s="59">
        <v>2</v>
      </c>
      <c r="G147" s="2"/>
      <c r="H147" s="40">
        <f t="shared" si="7"/>
        <v>0</v>
      </c>
      <c r="I147" s="64"/>
    </row>
    <row r="148" spans="1:9" s="33" customFormat="1" ht="19.5" customHeight="1" x14ac:dyDescent="0.2">
      <c r="A148" s="43"/>
      <c r="B148" s="53"/>
      <c r="C148" s="51"/>
      <c r="D148" s="52"/>
      <c r="E148" s="48"/>
      <c r="F148" s="59"/>
      <c r="G148" s="63"/>
      <c r="H148" s="40">
        <f t="shared" si="7"/>
        <v>0</v>
      </c>
      <c r="I148" s="64"/>
    </row>
    <row r="149" spans="1:9" s="33" customFormat="1" ht="20.100000000000001" customHeight="1" x14ac:dyDescent="0.2">
      <c r="A149" s="43"/>
      <c r="B149" s="50" t="s">
        <v>42</v>
      </c>
      <c r="C149" s="51" t="s">
        <v>117</v>
      </c>
      <c r="D149" s="52"/>
      <c r="E149" s="48"/>
      <c r="F149" s="59"/>
      <c r="G149" s="63"/>
      <c r="H149" s="40">
        <f t="shared" si="7"/>
        <v>0</v>
      </c>
      <c r="I149" s="64"/>
    </row>
    <row r="150" spans="1:9" s="33" customFormat="1" ht="20.100000000000001" customHeight="1" x14ac:dyDescent="0.2">
      <c r="A150" s="43"/>
      <c r="B150" s="53" t="s">
        <v>33</v>
      </c>
      <c r="C150" s="51" t="s">
        <v>96</v>
      </c>
      <c r="D150" s="52"/>
      <c r="E150" s="48" t="s">
        <v>34</v>
      </c>
      <c r="F150" s="59">
        <v>2</v>
      </c>
      <c r="G150" s="2"/>
      <c r="H150" s="40">
        <f t="shared" si="7"/>
        <v>0</v>
      </c>
      <c r="I150" s="64"/>
    </row>
    <row r="151" spans="1:9" s="33" customFormat="1" ht="20.100000000000001" customHeight="1" x14ac:dyDescent="0.2">
      <c r="A151" s="43"/>
      <c r="B151" s="53"/>
      <c r="C151" s="51"/>
      <c r="D151" s="52"/>
      <c r="E151" s="48"/>
      <c r="F151" s="59"/>
      <c r="G151" s="63"/>
      <c r="H151" s="40">
        <f t="shared" si="7"/>
        <v>0</v>
      </c>
      <c r="I151" s="64"/>
    </row>
    <row r="152" spans="1:9" s="33" customFormat="1" ht="20.100000000000001" customHeight="1" x14ac:dyDescent="0.2">
      <c r="A152" s="43"/>
      <c r="B152" s="45" t="s">
        <v>140</v>
      </c>
      <c r="C152" s="46" t="s">
        <v>85</v>
      </c>
      <c r="D152" s="52" t="s">
        <v>84</v>
      </c>
      <c r="E152" s="48"/>
      <c r="F152" s="65"/>
      <c r="G152" s="63"/>
      <c r="H152" s="40">
        <f t="shared" si="7"/>
        <v>0</v>
      </c>
      <c r="I152" s="64"/>
    </row>
    <row r="153" spans="1:9" s="33" customFormat="1" ht="20.100000000000001" customHeight="1" x14ac:dyDescent="0.2">
      <c r="A153" s="43"/>
      <c r="B153" s="50" t="s">
        <v>32</v>
      </c>
      <c r="C153" s="51" t="s">
        <v>113</v>
      </c>
      <c r="D153" s="52"/>
      <c r="E153" s="48"/>
      <c r="F153" s="65"/>
      <c r="G153" s="63"/>
      <c r="H153" s="40">
        <f t="shared" si="7"/>
        <v>0</v>
      </c>
      <c r="I153" s="64"/>
    </row>
    <row r="154" spans="1:9" s="33" customFormat="1" ht="35.1" customHeight="1" x14ac:dyDescent="0.2">
      <c r="A154" s="43"/>
      <c r="B154" s="53" t="s">
        <v>33</v>
      </c>
      <c r="C154" s="51" t="s">
        <v>86</v>
      </c>
      <c r="D154" s="52"/>
      <c r="E154" s="48" t="s">
        <v>34</v>
      </c>
      <c r="F154" s="59">
        <v>3</v>
      </c>
      <c r="G154" s="2"/>
      <c r="H154" s="40">
        <f t="shared" si="7"/>
        <v>0</v>
      </c>
      <c r="I154" s="64"/>
    </row>
    <row r="155" spans="1:9" s="33" customFormat="1" ht="19.5" customHeight="1" x14ac:dyDescent="0.2">
      <c r="A155" s="43"/>
      <c r="B155" s="53"/>
      <c r="C155" s="51"/>
      <c r="D155" s="52"/>
      <c r="E155" s="48"/>
      <c r="F155" s="59"/>
      <c r="G155" s="63"/>
      <c r="H155" s="40">
        <f t="shared" si="7"/>
        <v>0</v>
      </c>
      <c r="I155" s="64"/>
    </row>
    <row r="156" spans="1:9" s="33" customFormat="1" ht="20.100000000000001" customHeight="1" x14ac:dyDescent="0.2">
      <c r="A156" s="43"/>
      <c r="B156" s="45" t="s">
        <v>141</v>
      </c>
      <c r="C156" s="46" t="s">
        <v>90</v>
      </c>
      <c r="D156" s="52" t="s">
        <v>84</v>
      </c>
      <c r="E156" s="48"/>
      <c r="F156" s="62"/>
      <c r="G156" s="63"/>
      <c r="H156" s="40">
        <f t="shared" si="7"/>
        <v>0</v>
      </c>
      <c r="I156" s="64"/>
    </row>
    <row r="157" spans="1:9" s="33" customFormat="1" ht="19.5" customHeight="1" x14ac:dyDescent="0.2">
      <c r="A157" s="43"/>
      <c r="B157" s="50" t="s">
        <v>32</v>
      </c>
      <c r="C157" s="51" t="s">
        <v>92</v>
      </c>
      <c r="D157" s="52"/>
      <c r="E157" s="48"/>
      <c r="F157" s="59"/>
      <c r="G157" s="63"/>
      <c r="H157" s="40">
        <f t="shared" si="7"/>
        <v>0</v>
      </c>
      <c r="I157" s="64"/>
    </row>
    <row r="158" spans="1:9" s="33" customFormat="1" ht="20.25" customHeight="1" x14ac:dyDescent="0.2">
      <c r="A158" s="43"/>
      <c r="B158" s="53" t="s">
        <v>33</v>
      </c>
      <c r="C158" s="51" t="s">
        <v>113</v>
      </c>
      <c r="D158" s="52"/>
      <c r="E158" s="48" t="s">
        <v>91</v>
      </c>
      <c r="F158" s="59">
        <v>2</v>
      </c>
      <c r="G158" s="2"/>
      <c r="H158" s="40">
        <f t="shared" si="7"/>
        <v>0</v>
      </c>
      <c r="I158" s="64"/>
    </row>
    <row r="159" spans="1:9" s="33" customFormat="1" ht="20.25" customHeight="1" x14ac:dyDescent="0.2">
      <c r="A159" s="43"/>
      <c r="B159" s="53" t="s">
        <v>35</v>
      </c>
      <c r="C159" s="51" t="s">
        <v>114</v>
      </c>
      <c r="D159" s="52"/>
      <c r="E159" s="48" t="s">
        <v>91</v>
      </c>
      <c r="F159" s="59">
        <v>2</v>
      </c>
      <c r="G159" s="2"/>
      <c r="H159" s="40">
        <f t="shared" si="7"/>
        <v>0</v>
      </c>
      <c r="I159" s="64"/>
    </row>
    <row r="160" spans="1:9" s="33" customFormat="1" ht="20.100000000000001" customHeight="1" x14ac:dyDescent="0.2">
      <c r="A160" s="43"/>
      <c r="B160" s="53"/>
      <c r="C160" s="51"/>
      <c r="D160" s="52"/>
      <c r="E160" s="48"/>
      <c r="F160" s="59"/>
      <c r="G160" s="63"/>
      <c r="H160" s="40">
        <f t="shared" si="7"/>
        <v>0</v>
      </c>
      <c r="I160" s="64"/>
    </row>
    <row r="161" spans="1:9" s="33" customFormat="1" ht="39.950000000000003" customHeight="1" x14ac:dyDescent="0.2">
      <c r="A161" s="43"/>
      <c r="B161" s="45" t="s">
        <v>143</v>
      </c>
      <c r="C161" s="46" t="s">
        <v>142</v>
      </c>
      <c r="D161" s="52" t="s">
        <v>84</v>
      </c>
      <c r="E161" s="48"/>
      <c r="F161" s="65"/>
      <c r="G161" s="63"/>
      <c r="H161" s="40">
        <f t="shared" si="7"/>
        <v>0</v>
      </c>
      <c r="I161" s="64"/>
    </row>
    <row r="162" spans="1:9" s="33" customFormat="1" ht="20.100000000000001" customHeight="1" x14ac:dyDescent="0.2">
      <c r="A162" s="43"/>
      <c r="B162" s="50" t="s">
        <v>32</v>
      </c>
      <c r="C162" s="51" t="s">
        <v>113</v>
      </c>
      <c r="D162" s="52"/>
      <c r="E162" s="48" t="s">
        <v>0</v>
      </c>
      <c r="F162" s="65">
        <v>1</v>
      </c>
      <c r="G162" s="2"/>
      <c r="H162" s="40">
        <f t="shared" si="7"/>
        <v>0</v>
      </c>
      <c r="I162" s="64"/>
    </row>
    <row r="163" spans="1:9" s="33" customFormat="1" ht="20.100000000000001" customHeight="1" x14ac:dyDescent="0.2">
      <c r="A163" s="43"/>
      <c r="B163" s="50"/>
      <c r="C163" s="51"/>
      <c r="D163" s="52"/>
      <c r="E163" s="48"/>
      <c r="F163" s="65"/>
      <c r="G163" s="63"/>
      <c r="H163" s="40">
        <f t="shared" si="7"/>
        <v>0</v>
      </c>
      <c r="I163" s="64"/>
    </row>
    <row r="164" spans="1:9" s="33" customFormat="1" ht="20.100000000000001" customHeight="1" x14ac:dyDescent="0.2">
      <c r="A164" s="43"/>
      <c r="B164" s="45" t="s">
        <v>170</v>
      </c>
      <c r="C164" s="46" t="s">
        <v>62</v>
      </c>
      <c r="D164" s="52" t="s">
        <v>145</v>
      </c>
      <c r="E164" s="48"/>
      <c r="F164" s="69"/>
      <c r="G164" s="63"/>
      <c r="H164" s="40">
        <f t="shared" si="7"/>
        <v>0</v>
      </c>
      <c r="I164" s="64"/>
    </row>
    <row r="165" spans="1:9" s="33" customFormat="1" ht="35.1" customHeight="1" x14ac:dyDescent="0.2">
      <c r="A165" s="43"/>
      <c r="B165" s="50" t="s">
        <v>42</v>
      </c>
      <c r="C165" s="51" t="s">
        <v>144</v>
      </c>
      <c r="D165" s="52"/>
      <c r="E165" s="48" t="s">
        <v>61</v>
      </c>
      <c r="F165" s="55">
        <v>10</v>
      </c>
      <c r="G165" s="2"/>
      <c r="H165" s="40">
        <f t="shared" si="7"/>
        <v>0</v>
      </c>
      <c r="I165" s="64"/>
    </row>
    <row r="166" spans="1:9" s="33" customFormat="1" ht="19.5" customHeight="1" x14ac:dyDescent="0.2">
      <c r="A166" s="43"/>
      <c r="B166" s="50"/>
      <c r="C166" s="51"/>
      <c r="D166" s="52"/>
      <c r="E166" s="48"/>
      <c r="F166" s="55"/>
      <c r="G166" s="63"/>
      <c r="H166" s="40">
        <f t="shared" si="7"/>
        <v>0</v>
      </c>
      <c r="I166" s="64"/>
    </row>
    <row r="167" spans="1:9" s="33" customFormat="1" ht="20.100000000000001" customHeight="1" x14ac:dyDescent="0.2">
      <c r="A167" s="43"/>
      <c r="B167" s="45" t="s">
        <v>171</v>
      </c>
      <c r="C167" s="46" t="s">
        <v>165</v>
      </c>
      <c r="D167" s="52" t="s">
        <v>48</v>
      </c>
      <c r="E167" s="48" t="s">
        <v>0</v>
      </c>
      <c r="F167" s="55">
        <v>1</v>
      </c>
      <c r="G167" s="2"/>
      <c r="H167" s="40">
        <f t="shared" si="7"/>
        <v>0</v>
      </c>
      <c r="I167" s="64"/>
    </row>
    <row r="168" spans="1:9" ht="20.100000000000001" customHeight="1" thickBot="1" x14ac:dyDescent="0.25">
      <c r="A168" s="61" t="s">
        <v>21</v>
      </c>
      <c r="B168" s="45"/>
      <c r="C168" s="51"/>
      <c r="D168" s="52"/>
      <c r="E168" s="48"/>
      <c r="F168" s="62"/>
      <c r="G168" s="40"/>
      <c r="H168" s="40">
        <f t="shared" ref="H168" si="8">ROUND(G168*F168,2)</f>
        <v>0</v>
      </c>
    </row>
    <row r="169" spans="1:9" s="33" customFormat="1" ht="36" customHeight="1" thickBot="1" x14ac:dyDescent="0.25">
      <c r="A169" s="43"/>
      <c r="B169" s="88" t="s">
        <v>146</v>
      </c>
      <c r="C169" s="89"/>
      <c r="D169" s="89"/>
      <c r="E169" s="89"/>
      <c r="F169" s="89"/>
      <c r="G169" s="89"/>
      <c r="H169" s="44">
        <f>SUM(H132:H168)</f>
        <v>0</v>
      </c>
    </row>
    <row r="170" spans="1:9" ht="48" customHeight="1" thickTop="1" x14ac:dyDescent="0.2">
      <c r="A170" s="71"/>
      <c r="B170" s="81" t="s">
        <v>107</v>
      </c>
      <c r="C170" s="82"/>
      <c r="D170" s="82"/>
      <c r="E170" s="82"/>
      <c r="F170" s="82"/>
      <c r="G170" s="83">
        <f>SUM(H169,H57,H9,H115,H130)</f>
        <v>0</v>
      </c>
      <c r="H170" s="84"/>
    </row>
    <row r="171" spans="1:9" ht="15.95" customHeight="1" x14ac:dyDescent="0.2">
      <c r="A171" s="72"/>
      <c r="B171" s="73"/>
      <c r="C171" s="74"/>
      <c r="D171" s="75"/>
      <c r="E171" s="74"/>
      <c r="F171" s="76"/>
      <c r="G171" s="77"/>
      <c r="H171" s="78"/>
    </row>
  </sheetData>
  <sheetProtection algorithmName="SHA-512" hashValue="1Nm8Wzl9Gs2K9Z1kngooaBI6MlSG31ZpGau6Z8/mD8PwmwH7h9z1NAx1HbZ4ODvdYlbg5SUs2HVEWKCzhqNBCw==" saltValue="9yUGlusBWuOzUAaDEEL06w==" spinCount="100000" sheet="1" selectLockedCells="1"/>
  <mergeCells count="12">
    <mergeCell ref="B170:F170"/>
    <mergeCell ref="G170:H170"/>
    <mergeCell ref="B6:H6"/>
    <mergeCell ref="B9:G9"/>
    <mergeCell ref="B10:H10"/>
    <mergeCell ref="B57:G57"/>
    <mergeCell ref="B131:H131"/>
    <mergeCell ref="B169:G169"/>
    <mergeCell ref="B58:H58"/>
    <mergeCell ref="B115:G115"/>
    <mergeCell ref="B116:H116"/>
    <mergeCell ref="B130:G130"/>
  </mergeCells>
  <conditionalFormatting sqref="D8 D168 D22:D26 D34:D35 D110 D45:D48 D50:D55 D41 D144 D103 D137:D139">
    <cfRule type="cellIs" dxfId="263" priority="1547" stopIfTrue="1" operator="equal">
      <formula>"CW 2130-R11"</formula>
    </cfRule>
    <cfRule type="cellIs" dxfId="262" priority="1548" stopIfTrue="1" operator="equal">
      <formula>"CW 3120-R2"</formula>
    </cfRule>
    <cfRule type="cellIs" dxfId="261" priority="1549" stopIfTrue="1" operator="equal">
      <formula>"CW 3240-R7"</formula>
    </cfRule>
  </conditionalFormatting>
  <conditionalFormatting sqref="D56">
    <cfRule type="cellIs" dxfId="260" priority="1256" stopIfTrue="1" operator="equal">
      <formula>"CW 2130-R11"</formula>
    </cfRule>
    <cfRule type="cellIs" dxfId="259" priority="1257" stopIfTrue="1" operator="equal">
      <formula>"CW 3120-R2"</formula>
    </cfRule>
    <cfRule type="cellIs" dxfId="258" priority="1258" stopIfTrue="1" operator="equal">
      <formula>"CW 3240-R7"</formula>
    </cfRule>
  </conditionalFormatting>
  <conditionalFormatting sqref="D7">
    <cfRule type="cellIs" dxfId="257" priority="1207" stopIfTrue="1" operator="equal">
      <formula>"CW 2130-R11"</formula>
    </cfRule>
    <cfRule type="cellIs" dxfId="256" priority="1208" stopIfTrue="1" operator="equal">
      <formula>"CW 3120-R2"</formula>
    </cfRule>
    <cfRule type="cellIs" dxfId="255" priority="1209" stopIfTrue="1" operator="equal">
      <formula>"CW 3240-R7"</formula>
    </cfRule>
  </conditionalFormatting>
  <conditionalFormatting sqref="D11">
    <cfRule type="cellIs" dxfId="254" priority="1253" stopIfTrue="1" operator="equal">
      <formula>"CW 2130-R11"</formula>
    </cfRule>
    <cfRule type="cellIs" dxfId="253" priority="1254" stopIfTrue="1" operator="equal">
      <formula>"CW 3120-R2"</formula>
    </cfRule>
    <cfRule type="cellIs" dxfId="252" priority="1255" stopIfTrue="1" operator="equal">
      <formula>"CW 3240-R7"</formula>
    </cfRule>
  </conditionalFormatting>
  <conditionalFormatting sqref="D16">
    <cfRule type="cellIs" dxfId="251" priority="1244" stopIfTrue="1" operator="equal">
      <formula>"CW 2130-R11"</formula>
    </cfRule>
    <cfRule type="cellIs" dxfId="250" priority="1245" stopIfTrue="1" operator="equal">
      <formula>"CW 3120-R2"</formula>
    </cfRule>
    <cfRule type="cellIs" dxfId="249" priority="1246" stopIfTrue="1" operator="equal">
      <formula>"CW 3240-R7"</formula>
    </cfRule>
  </conditionalFormatting>
  <conditionalFormatting sqref="D42">
    <cfRule type="cellIs" dxfId="248" priority="1225" stopIfTrue="1" operator="equal">
      <formula>"CW 2130-R11"</formula>
    </cfRule>
    <cfRule type="cellIs" dxfId="247" priority="1226" stopIfTrue="1" operator="equal">
      <formula>"CW 3120-R2"</formula>
    </cfRule>
    <cfRule type="cellIs" dxfId="246" priority="1227" stopIfTrue="1" operator="equal">
      <formula>"CW 3240-R7"</formula>
    </cfRule>
  </conditionalFormatting>
  <conditionalFormatting sqref="D136">
    <cfRule type="cellIs" dxfId="245" priority="919" stopIfTrue="1" operator="equal">
      <formula>"CW 2130-R11"</formula>
    </cfRule>
    <cfRule type="cellIs" dxfId="244" priority="920" stopIfTrue="1" operator="equal">
      <formula>"CW 3120-R2"</formula>
    </cfRule>
    <cfRule type="cellIs" dxfId="243" priority="921" stopIfTrue="1" operator="equal">
      <formula>"CW 3240-R7"</formula>
    </cfRule>
  </conditionalFormatting>
  <conditionalFormatting sqref="D141">
    <cfRule type="cellIs" dxfId="242" priority="916" stopIfTrue="1" operator="equal">
      <formula>"CW 2130-R11"</formula>
    </cfRule>
    <cfRule type="cellIs" dxfId="241" priority="917" stopIfTrue="1" operator="equal">
      <formula>"CW 3120-R2"</formula>
    </cfRule>
    <cfRule type="cellIs" dxfId="240" priority="918" stopIfTrue="1" operator="equal">
      <formula>"CW 3240-R7"</formula>
    </cfRule>
  </conditionalFormatting>
  <conditionalFormatting sqref="D15">
    <cfRule type="cellIs" dxfId="239" priority="898" stopIfTrue="1" operator="equal">
      <formula>"CW 2130-R11"</formula>
    </cfRule>
    <cfRule type="cellIs" dxfId="238" priority="899" stopIfTrue="1" operator="equal">
      <formula>"CW 3120-R2"</formula>
    </cfRule>
    <cfRule type="cellIs" dxfId="237" priority="900" stopIfTrue="1" operator="equal">
      <formula>"CW 3240-R7"</formula>
    </cfRule>
  </conditionalFormatting>
  <conditionalFormatting sqref="D132:D133 D142:D143">
    <cfRule type="cellIs" dxfId="236" priority="955" stopIfTrue="1" operator="equal">
      <formula>"CW 2130-R11"</formula>
    </cfRule>
    <cfRule type="cellIs" dxfId="235" priority="956" stopIfTrue="1" operator="equal">
      <formula>"CW 3120-R2"</formula>
    </cfRule>
    <cfRule type="cellIs" dxfId="234" priority="957" stopIfTrue="1" operator="equal">
      <formula>"CW 3240-R7"</formula>
    </cfRule>
  </conditionalFormatting>
  <conditionalFormatting sqref="D134:D135">
    <cfRule type="cellIs" dxfId="233" priority="952" stopIfTrue="1" operator="equal">
      <formula>"CW 2130-R11"</formula>
    </cfRule>
    <cfRule type="cellIs" dxfId="232" priority="953" stopIfTrue="1" operator="equal">
      <formula>"CW 3120-R2"</formula>
    </cfRule>
    <cfRule type="cellIs" dxfId="231" priority="954" stopIfTrue="1" operator="equal">
      <formula>"CW 3240-R7"</formula>
    </cfRule>
  </conditionalFormatting>
  <conditionalFormatting sqref="D44">
    <cfRule type="cellIs" dxfId="230" priority="808" stopIfTrue="1" operator="equal">
      <formula>"CW 2130-R11"</formula>
    </cfRule>
    <cfRule type="cellIs" dxfId="229" priority="809" stopIfTrue="1" operator="equal">
      <formula>"CW 3120-R2"</formula>
    </cfRule>
    <cfRule type="cellIs" dxfId="228" priority="810" stopIfTrue="1" operator="equal">
      <formula>"CW 3240-R7"</formula>
    </cfRule>
  </conditionalFormatting>
  <conditionalFormatting sqref="D12:D13">
    <cfRule type="cellIs" dxfId="227" priority="706" stopIfTrue="1" operator="equal">
      <formula>"CW 2130-R11"</formula>
    </cfRule>
    <cfRule type="cellIs" dxfId="226" priority="707" stopIfTrue="1" operator="equal">
      <formula>"CW 3120-R2"</formula>
    </cfRule>
    <cfRule type="cellIs" dxfId="225" priority="708" stopIfTrue="1" operator="equal">
      <formula>"CW 3240-R7"</formula>
    </cfRule>
  </conditionalFormatting>
  <conditionalFormatting sqref="D14">
    <cfRule type="cellIs" dxfId="224" priority="709" stopIfTrue="1" operator="equal">
      <formula>"CW 2130-R11"</formula>
    </cfRule>
    <cfRule type="cellIs" dxfId="223" priority="710" stopIfTrue="1" operator="equal">
      <formula>"CW 3120-R2"</formula>
    </cfRule>
    <cfRule type="cellIs" dxfId="222" priority="711" stopIfTrue="1" operator="equal">
      <formula>"CW 3240-R7"</formula>
    </cfRule>
  </conditionalFormatting>
  <conditionalFormatting sqref="D17:D19">
    <cfRule type="cellIs" dxfId="221" priority="679" stopIfTrue="1" operator="equal">
      <formula>"CW 2130-R11"</formula>
    </cfRule>
    <cfRule type="cellIs" dxfId="220" priority="680" stopIfTrue="1" operator="equal">
      <formula>"CW 3120-R2"</formula>
    </cfRule>
    <cfRule type="cellIs" dxfId="219" priority="681" stopIfTrue="1" operator="equal">
      <formula>"CW 3240-R7"</formula>
    </cfRule>
  </conditionalFormatting>
  <conditionalFormatting sqref="D21">
    <cfRule type="cellIs" dxfId="218" priority="682" stopIfTrue="1" operator="equal">
      <formula>"CW 2130-R11"</formula>
    </cfRule>
    <cfRule type="cellIs" dxfId="217" priority="683" stopIfTrue="1" operator="equal">
      <formula>"CW 3120-R2"</formula>
    </cfRule>
    <cfRule type="cellIs" dxfId="216" priority="684" stopIfTrue="1" operator="equal">
      <formula>"CW 3240-R7"</formula>
    </cfRule>
  </conditionalFormatting>
  <conditionalFormatting sqref="D20">
    <cfRule type="cellIs" dxfId="215" priority="676" stopIfTrue="1" operator="equal">
      <formula>"CW 2130-R11"</formula>
    </cfRule>
    <cfRule type="cellIs" dxfId="214" priority="677" stopIfTrue="1" operator="equal">
      <formula>"CW 3120-R2"</formula>
    </cfRule>
    <cfRule type="cellIs" dxfId="213" priority="678" stopIfTrue="1" operator="equal">
      <formula>"CW 3240-R7"</formula>
    </cfRule>
  </conditionalFormatting>
  <conditionalFormatting sqref="D27:D29 D33">
    <cfRule type="cellIs" dxfId="212" priority="673" stopIfTrue="1" operator="equal">
      <formula>"CW 2130-R11"</formula>
    </cfRule>
    <cfRule type="cellIs" dxfId="211" priority="674" stopIfTrue="1" operator="equal">
      <formula>"CW 3120-R2"</formula>
    </cfRule>
    <cfRule type="cellIs" dxfId="210" priority="675" stopIfTrue="1" operator="equal">
      <formula>"CW 3240-R7"</formula>
    </cfRule>
  </conditionalFormatting>
  <conditionalFormatting sqref="D30:D31">
    <cfRule type="cellIs" dxfId="209" priority="670" stopIfTrue="1" operator="equal">
      <formula>"CW 2130-R11"</formula>
    </cfRule>
    <cfRule type="cellIs" dxfId="208" priority="671" stopIfTrue="1" operator="equal">
      <formula>"CW 3120-R2"</formula>
    </cfRule>
    <cfRule type="cellIs" dxfId="207" priority="672" stopIfTrue="1" operator="equal">
      <formula>"CW 3240-R7"</formula>
    </cfRule>
  </conditionalFormatting>
  <conditionalFormatting sqref="D43">
    <cfRule type="cellIs" dxfId="206" priority="661" stopIfTrue="1" operator="equal">
      <formula>"CW 2130-R11"</formula>
    </cfRule>
    <cfRule type="cellIs" dxfId="205" priority="662" stopIfTrue="1" operator="equal">
      <formula>"CW 3120-R2"</formula>
    </cfRule>
    <cfRule type="cellIs" dxfId="204" priority="663" stopIfTrue="1" operator="equal">
      <formula>"CW 3240-R7"</formula>
    </cfRule>
  </conditionalFormatting>
  <conditionalFormatting sqref="D82 D111:D114">
    <cfRule type="cellIs" dxfId="203" priority="643" stopIfTrue="1" operator="equal">
      <formula>"CW 2130-R11"</formula>
    </cfRule>
    <cfRule type="cellIs" dxfId="202" priority="644" stopIfTrue="1" operator="equal">
      <formula>"CW 3120-R2"</formula>
    </cfRule>
    <cfRule type="cellIs" dxfId="201" priority="645" stopIfTrue="1" operator="equal">
      <formula>"CW 3240-R7"</formula>
    </cfRule>
  </conditionalFormatting>
  <conditionalFormatting sqref="D104">
    <cfRule type="cellIs" dxfId="200" priority="589" stopIfTrue="1" operator="equal">
      <formula>"CW 2130-R11"</formula>
    </cfRule>
    <cfRule type="cellIs" dxfId="199" priority="590" stopIfTrue="1" operator="equal">
      <formula>"CW 3120-R2"</formula>
    </cfRule>
    <cfRule type="cellIs" dxfId="198" priority="591" stopIfTrue="1" operator="equal">
      <formula>"CW 3240-R7"</formula>
    </cfRule>
  </conditionalFormatting>
  <conditionalFormatting sqref="D73">
    <cfRule type="cellIs" dxfId="197" priority="562" stopIfTrue="1" operator="equal">
      <formula>"CW 2130-R11"</formula>
    </cfRule>
    <cfRule type="cellIs" dxfId="196" priority="563" stopIfTrue="1" operator="equal">
      <formula>"CW 3120-R2"</formula>
    </cfRule>
    <cfRule type="cellIs" dxfId="195" priority="564" stopIfTrue="1" operator="equal">
      <formula>"CW 3240-R7"</formula>
    </cfRule>
  </conditionalFormatting>
  <conditionalFormatting sqref="D84:D85 D88:D91">
    <cfRule type="cellIs" dxfId="194" priority="568" stopIfTrue="1" operator="equal">
      <formula>"CW 2130-R11"</formula>
    </cfRule>
    <cfRule type="cellIs" dxfId="193" priority="569" stopIfTrue="1" operator="equal">
      <formula>"CW 3120-R2"</formula>
    </cfRule>
    <cfRule type="cellIs" dxfId="192" priority="570" stopIfTrue="1" operator="equal">
      <formula>"CW 3240-R7"</formula>
    </cfRule>
  </conditionalFormatting>
  <conditionalFormatting sqref="D74:D78">
    <cfRule type="cellIs" dxfId="191" priority="610" stopIfTrue="1" operator="equal">
      <formula>"CW 2130-R11"</formula>
    </cfRule>
    <cfRule type="cellIs" dxfId="190" priority="611" stopIfTrue="1" operator="equal">
      <formula>"CW 3120-R2"</formula>
    </cfRule>
    <cfRule type="cellIs" dxfId="189" priority="612" stopIfTrue="1" operator="equal">
      <formula>"CW 3240-R7"</formula>
    </cfRule>
  </conditionalFormatting>
  <conditionalFormatting sqref="D92">
    <cfRule type="cellIs" dxfId="188" priority="601" stopIfTrue="1" operator="equal">
      <formula>"CW 2130-R11"</formula>
    </cfRule>
    <cfRule type="cellIs" dxfId="187" priority="602" stopIfTrue="1" operator="equal">
      <formula>"CW 3120-R2"</formula>
    </cfRule>
    <cfRule type="cellIs" dxfId="186" priority="603" stopIfTrue="1" operator="equal">
      <formula>"CW 3240-R7"</formula>
    </cfRule>
  </conditionalFormatting>
  <conditionalFormatting sqref="D81">
    <cfRule type="cellIs" dxfId="185" priority="556" stopIfTrue="1" operator="equal">
      <formula>"CW 2130-R11"</formula>
    </cfRule>
    <cfRule type="cellIs" dxfId="184" priority="557" stopIfTrue="1" operator="equal">
      <formula>"CW 3120-R2"</formula>
    </cfRule>
    <cfRule type="cellIs" dxfId="183" priority="558" stopIfTrue="1" operator="equal">
      <formula>"CW 3240-R7"</formula>
    </cfRule>
  </conditionalFormatting>
  <conditionalFormatting sqref="D80">
    <cfRule type="cellIs" dxfId="182" priority="553" stopIfTrue="1" operator="equal">
      <formula>"CW 2130-R11"</formula>
    </cfRule>
    <cfRule type="cellIs" dxfId="181" priority="554" stopIfTrue="1" operator="equal">
      <formula>"CW 3120-R2"</formula>
    </cfRule>
    <cfRule type="cellIs" dxfId="180" priority="555" stopIfTrue="1" operator="equal">
      <formula>"CW 3240-R7"</formula>
    </cfRule>
  </conditionalFormatting>
  <conditionalFormatting sqref="D68">
    <cfRule type="cellIs" dxfId="179" priority="520" stopIfTrue="1" operator="equal">
      <formula>"CW 2130-R11"</formula>
    </cfRule>
    <cfRule type="cellIs" dxfId="178" priority="521" stopIfTrue="1" operator="equal">
      <formula>"CW 3120-R2"</formula>
    </cfRule>
    <cfRule type="cellIs" dxfId="177" priority="522" stopIfTrue="1" operator="equal">
      <formula>"CW 3240-R7"</formula>
    </cfRule>
  </conditionalFormatting>
  <conditionalFormatting sqref="D49">
    <cfRule type="cellIs" dxfId="176" priority="370" stopIfTrue="1" operator="equal">
      <formula>"CW 2130-R11"</formula>
    </cfRule>
    <cfRule type="cellIs" dxfId="175" priority="371" stopIfTrue="1" operator="equal">
      <formula>"CW 3120-R2"</formula>
    </cfRule>
    <cfRule type="cellIs" dxfId="174" priority="372" stopIfTrue="1" operator="equal">
      <formula>"CW 3240-R7"</formula>
    </cfRule>
  </conditionalFormatting>
  <conditionalFormatting sqref="D59">
    <cfRule type="cellIs" dxfId="173" priority="340" stopIfTrue="1" operator="equal">
      <formula>"CW 2130-R11"</formula>
    </cfRule>
    <cfRule type="cellIs" dxfId="172" priority="341" stopIfTrue="1" operator="equal">
      <formula>"CW 3120-R2"</formula>
    </cfRule>
    <cfRule type="cellIs" dxfId="171" priority="342" stopIfTrue="1" operator="equal">
      <formula>"CW 3240-R7"</formula>
    </cfRule>
  </conditionalFormatting>
  <conditionalFormatting sqref="D79">
    <cfRule type="cellIs" dxfId="170" priority="337" stopIfTrue="1" operator="equal">
      <formula>"CW 2130-R11"</formula>
    </cfRule>
    <cfRule type="cellIs" dxfId="169" priority="338" stopIfTrue="1" operator="equal">
      <formula>"CW 3120-R2"</formula>
    </cfRule>
    <cfRule type="cellIs" dxfId="168" priority="339" stopIfTrue="1" operator="equal">
      <formula>"CW 3240-R7"</formula>
    </cfRule>
  </conditionalFormatting>
  <conditionalFormatting sqref="D83">
    <cfRule type="cellIs" dxfId="167" priority="334" stopIfTrue="1" operator="equal">
      <formula>"CW 2130-R11"</formula>
    </cfRule>
    <cfRule type="cellIs" dxfId="166" priority="335" stopIfTrue="1" operator="equal">
      <formula>"CW 3120-R2"</formula>
    </cfRule>
    <cfRule type="cellIs" dxfId="165" priority="336" stopIfTrue="1" operator="equal">
      <formula>"CW 3240-R7"</formula>
    </cfRule>
  </conditionalFormatting>
  <conditionalFormatting sqref="D37">
    <cfRule type="cellIs" dxfId="164" priority="328" stopIfTrue="1" operator="equal">
      <formula>"CW 2130-R11"</formula>
    </cfRule>
    <cfRule type="cellIs" dxfId="163" priority="329" stopIfTrue="1" operator="equal">
      <formula>"CW 3120-R2"</formula>
    </cfRule>
    <cfRule type="cellIs" dxfId="162" priority="330" stopIfTrue="1" operator="equal">
      <formula>"CW 3240-R7"</formula>
    </cfRule>
  </conditionalFormatting>
  <conditionalFormatting sqref="D38:D39">
    <cfRule type="cellIs" dxfId="161" priority="325" stopIfTrue="1" operator="equal">
      <formula>"CW 2130-R11"</formula>
    </cfRule>
    <cfRule type="cellIs" dxfId="160" priority="326" stopIfTrue="1" operator="equal">
      <formula>"CW 3120-R2"</formula>
    </cfRule>
    <cfRule type="cellIs" dxfId="159" priority="327" stopIfTrue="1" operator="equal">
      <formula>"CW 3240-R7"</formula>
    </cfRule>
  </conditionalFormatting>
  <conditionalFormatting sqref="D32">
    <cfRule type="cellIs" dxfId="158" priority="322" stopIfTrue="1" operator="equal">
      <formula>"CW 2130-R11"</formula>
    </cfRule>
    <cfRule type="cellIs" dxfId="157" priority="323" stopIfTrue="1" operator="equal">
      <formula>"CW 3120-R2"</formula>
    </cfRule>
    <cfRule type="cellIs" dxfId="156" priority="324" stopIfTrue="1" operator="equal">
      <formula>"CW 3240-R7"</formula>
    </cfRule>
  </conditionalFormatting>
  <conditionalFormatting sqref="D36">
    <cfRule type="cellIs" dxfId="155" priority="319" stopIfTrue="1" operator="equal">
      <formula>"CW 2130-R11"</formula>
    </cfRule>
    <cfRule type="cellIs" dxfId="154" priority="320" stopIfTrue="1" operator="equal">
      <formula>"CW 3120-R2"</formula>
    </cfRule>
    <cfRule type="cellIs" dxfId="153" priority="321" stopIfTrue="1" operator="equal">
      <formula>"CW 3240-R7"</formula>
    </cfRule>
  </conditionalFormatting>
  <conditionalFormatting sqref="D40">
    <cfRule type="cellIs" dxfId="152" priority="316" stopIfTrue="1" operator="equal">
      <formula>"CW 2130-R11"</formula>
    </cfRule>
    <cfRule type="cellIs" dxfId="151" priority="317" stopIfTrue="1" operator="equal">
      <formula>"CW 3120-R2"</formula>
    </cfRule>
    <cfRule type="cellIs" dxfId="150" priority="318" stopIfTrue="1" operator="equal">
      <formula>"CW 3240-R7"</formula>
    </cfRule>
  </conditionalFormatting>
  <conditionalFormatting sqref="D67">
    <cfRule type="cellIs" dxfId="149" priority="307" stopIfTrue="1" operator="equal">
      <formula>"CW 2130-R11"</formula>
    </cfRule>
    <cfRule type="cellIs" dxfId="148" priority="308" stopIfTrue="1" operator="equal">
      <formula>"CW 3120-R2"</formula>
    </cfRule>
    <cfRule type="cellIs" dxfId="147" priority="309" stopIfTrue="1" operator="equal">
      <formula>"CW 3240-R7"</formula>
    </cfRule>
  </conditionalFormatting>
  <conditionalFormatting sqref="D66">
    <cfRule type="cellIs" dxfId="146" priority="304" stopIfTrue="1" operator="equal">
      <formula>"CW 2130-R11"</formula>
    </cfRule>
    <cfRule type="cellIs" dxfId="145" priority="305" stopIfTrue="1" operator="equal">
      <formula>"CW 3120-R2"</formula>
    </cfRule>
    <cfRule type="cellIs" dxfId="144" priority="306" stopIfTrue="1" operator="equal">
      <formula>"CW 3240-R7"</formula>
    </cfRule>
  </conditionalFormatting>
  <conditionalFormatting sqref="D64:D65">
    <cfRule type="cellIs" dxfId="143" priority="301" stopIfTrue="1" operator="equal">
      <formula>"CW 2130-R11"</formula>
    </cfRule>
    <cfRule type="cellIs" dxfId="142" priority="302" stopIfTrue="1" operator="equal">
      <formula>"CW 3120-R2"</formula>
    </cfRule>
    <cfRule type="cellIs" dxfId="141" priority="303" stopIfTrue="1" operator="equal">
      <formula>"CW 3240-R7"</formula>
    </cfRule>
  </conditionalFormatting>
  <conditionalFormatting sqref="D63">
    <cfRule type="cellIs" dxfId="140" priority="298" stopIfTrue="1" operator="equal">
      <formula>"CW 2130-R11"</formula>
    </cfRule>
    <cfRule type="cellIs" dxfId="139" priority="299" stopIfTrue="1" operator="equal">
      <formula>"CW 3120-R2"</formula>
    </cfRule>
    <cfRule type="cellIs" dxfId="138" priority="300" stopIfTrue="1" operator="equal">
      <formula>"CW 3240-R7"</formula>
    </cfRule>
  </conditionalFormatting>
  <conditionalFormatting sqref="D61:D62">
    <cfRule type="cellIs" dxfId="137" priority="295" stopIfTrue="1" operator="equal">
      <formula>"CW 2130-R11"</formula>
    </cfRule>
    <cfRule type="cellIs" dxfId="136" priority="296" stopIfTrue="1" operator="equal">
      <formula>"CW 3120-R2"</formula>
    </cfRule>
    <cfRule type="cellIs" dxfId="135" priority="297" stopIfTrue="1" operator="equal">
      <formula>"CW 3240-R7"</formula>
    </cfRule>
  </conditionalFormatting>
  <conditionalFormatting sqref="D60">
    <cfRule type="cellIs" dxfId="134" priority="292" stopIfTrue="1" operator="equal">
      <formula>"CW 2130-R11"</formula>
    </cfRule>
    <cfRule type="cellIs" dxfId="133" priority="293" stopIfTrue="1" operator="equal">
      <formula>"CW 3120-R2"</formula>
    </cfRule>
    <cfRule type="cellIs" dxfId="132" priority="294" stopIfTrue="1" operator="equal">
      <formula>"CW 3240-R7"</formula>
    </cfRule>
  </conditionalFormatting>
  <conditionalFormatting sqref="D69">
    <cfRule type="cellIs" dxfId="131" priority="283" stopIfTrue="1" operator="equal">
      <formula>"CW 2130-R11"</formula>
    </cfRule>
    <cfRule type="cellIs" dxfId="130" priority="284" stopIfTrue="1" operator="equal">
      <formula>"CW 3120-R2"</formula>
    </cfRule>
    <cfRule type="cellIs" dxfId="129" priority="285" stopIfTrue="1" operator="equal">
      <formula>"CW 3240-R7"</formula>
    </cfRule>
  </conditionalFormatting>
  <conditionalFormatting sqref="D71:D72">
    <cfRule type="cellIs" dxfId="128" priority="280" stopIfTrue="1" operator="equal">
      <formula>"CW 2130-R11"</formula>
    </cfRule>
    <cfRule type="cellIs" dxfId="127" priority="281" stopIfTrue="1" operator="equal">
      <formula>"CW 3120-R2"</formula>
    </cfRule>
    <cfRule type="cellIs" dxfId="126" priority="282" stopIfTrue="1" operator="equal">
      <formula>"CW 3240-R7"</formula>
    </cfRule>
  </conditionalFormatting>
  <conditionalFormatting sqref="D70">
    <cfRule type="cellIs" dxfId="125" priority="277" stopIfTrue="1" operator="equal">
      <formula>"CW 2130-R11"</formula>
    </cfRule>
    <cfRule type="cellIs" dxfId="124" priority="278" stopIfTrue="1" operator="equal">
      <formula>"CW 3120-R2"</formula>
    </cfRule>
    <cfRule type="cellIs" dxfId="123" priority="279" stopIfTrue="1" operator="equal">
      <formula>"CW 3240-R7"</formula>
    </cfRule>
  </conditionalFormatting>
  <conditionalFormatting sqref="D94:D95">
    <cfRule type="cellIs" dxfId="122" priority="271" stopIfTrue="1" operator="equal">
      <formula>"CW 2130-R11"</formula>
    </cfRule>
    <cfRule type="cellIs" dxfId="121" priority="272" stopIfTrue="1" operator="equal">
      <formula>"CW 3120-R2"</formula>
    </cfRule>
    <cfRule type="cellIs" dxfId="120" priority="273" stopIfTrue="1" operator="equal">
      <formula>"CW 3240-R7"</formula>
    </cfRule>
  </conditionalFormatting>
  <conditionalFormatting sqref="D96">
    <cfRule type="cellIs" dxfId="119" priority="274" stopIfTrue="1" operator="equal">
      <formula>"CW 2130-R11"</formula>
    </cfRule>
    <cfRule type="cellIs" dxfId="118" priority="275" stopIfTrue="1" operator="equal">
      <formula>"CW 3120-R2"</formula>
    </cfRule>
    <cfRule type="cellIs" dxfId="117" priority="276" stopIfTrue="1" operator="equal">
      <formula>"CW 3240-R7"</formula>
    </cfRule>
  </conditionalFormatting>
  <conditionalFormatting sqref="D93">
    <cfRule type="cellIs" dxfId="116" priority="268" stopIfTrue="1" operator="equal">
      <formula>"CW 2130-R11"</formula>
    </cfRule>
    <cfRule type="cellIs" dxfId="115" priority="269" stopIfTrue="1" operator="equal">
      <formula>"CW 3120-R2"</formula>
    </cfRule>
    <cfRule type="cellIs" dxfId="114" priority="270" stopIfTrue="1" operator="equal">
      <formula>"CW 3240-R7"</formula>
    </cfRule>
  </conditionalFormatting>
  <conditionalFormatting sqref="D98">
    <cfRule type="cellIs" dxfId="113" priority="262" stopIfTrue="1" operator="equal">
      <formula>"CW 2130-R11"</formula>
    </cfRule>
    <cfRule type="cellIs" dxfId="112" priority="263" stopIfTrue="1" operator="equal">
      <formula>"CW 3120-R2"</formula>
    </cfRule>
    <cfRule type="cellIs" dxfId="111" priority="264" stopIfTrue="1" operator="equal">
      <formula>"CW 3240-R7"</formula>
    </cfRule>
  </conditionalFormatting>
  <conditionalFormatting sqref="D99">
    <cfRule type="cellIs" dxfId="110" priority="265" stopIfTrue="1" operator="equal">
      <formula>"CW 2130-R11"</formula>
    </cfRule>
    <cfRule type="cellIs" dxfId="109" priority="266" stopIfTrue="1" operator="equal">
      <formula>"CW 3120-R2"</formula>
    </cfRule>
    <cfRule type="cellIs" dxfId="108" priority="267" stopIfTrue="1" operator="equal">
      <formula>"CW 3240-R7"</formula>
    </cfRule>
  </conditionalFormatting>
  <conditionalFormatting sqref="D97">
    <cfRule type="cellIs" dxfId="107" priority="259" stopIfTrue="1" operator="equal">
      <formula>"CW 2130-R11"</formula>
    </cfRule>
    <cfRule type="cellIs" dxfId="106" priority="260" stopIfTrue="1" operator="equal">
      <formula>"CW 3120-R2"</formula>
    </cfRule>
    <cfRule type="cellIs" dxfId="105" priority="261" stopIfTrue="1" operator="equal">
      <formula>"CW 3240-R7"</formula>
    </cfRule>
  </conditionalFormatting>
  <conditionalFormatting sqref="D105:D106">
    <cfRule type="cellIs" dxfId="104" priority="253" stopIfTrue="1" operator="equal">
      <formula>"CW 2130-R11"</formula>
    </cfRule>
    <cfRule type="cellIs" dxfId="103" priority="254" stopIfTrue="1" operator="equal">
      <formula>"CW 3120-R2"</formula>
    </cfRule>
    <cfRule type="cellIs" dxfId="102" priority="255" stopIfTrue="1" operator="equal">
      <formula>"CW 3240-R7"</formula>
    </cfRule>
  </conditionalFormatting>
  <conditionalFormatting sqref="D108">
    <cfRule type="cellIs" dxfId="101" priority="229" stopIfTrue="1" operator="equal">
      <formula>"CW 2130-R11"</formula>
    </cfRule>
    <cfRule type="cellIs" dxfId="100" priority="230" stopIfTrue="1" operator="equal">
      <formula>"CW 3120-R2"</formula>
    </cfRule>
    <cfRule type="cellIs" dxfId="99" priority="231" stopIfTrue="1" operator="equal">
      <formula>"CW 3240-R7"</formula>
    </cfRule>
  </conditionalFormatting>
  <conditionalFormatting sqref="D107">
    <cfRule type="cellIs" dxfId="98" priority="226" stopIfTrue="1" operator="equal">
      <formula>"CW 2130-R11"</formula>
    </cfRule>
    <cfRule type="cellIs" dxfId="97" priority="227" stopIfTrue="1" operator="equal">
      <formula>"CW 3120-R2"</formula>
    </cfRule>
    <cfRule type="cellIs" dxfId="96" priority="228" stopIfTrue="1" operator="equal">
      <formula>"CW 3240-R7"</formula>
    </cfRule>
  </conditionalFormatting>
  <conditionalFormatting sqref="D109">
    <cfRule type="cellIs" dxfId="95" priority="223" stopIfTrue="1" operator="equal">
      <formula>"CW 2130-R11"</formula>
    </cfRule>
    <cfRule type="cellIs" dxfId="94" priority="224" stopIfTrue="1" operator="equal">
      <formula>"CW 3120-R2"</formula>
    </cfRule>
    <cfRule type="cellIs" dxfId="93" priority="225" stopIfTrue="1" operator="equal">
      <formula>"CW 3240-R7"</formula>
    </cfRule>
  </conditionalFormatting>
  <conditionalFormatting sqref="D129">
    <cfRule type="cellIs" dxfId="92" priority="217" stopIfTrue="1" operator="equal">
      <formula>"CW 2130-R11"</formula>
    </cfRule>
    <cfRule type="cellIs" dxfId="91" priority="218" stopIfTrue="1" operator="equal">
      <formula>"CW 3120-R2"</formula>
    </cfRule>
    <cfRule type="cellIs" dxfId="90" priority="219" stopIfTrue="1" operator="equal">
      <formula>"CW 3240-R7"</formula>
    </cfRule>
  </conditionalFormatting>
  <conditionalFormatting sqref="D123">
    <cfRule type="cellIs" dxfId="89" priority="136" stopIfTrue="1" operator="equal">
      <formula>"CW 2130-R11"</formula>
    </cfRule>
    <cfRule type="cellIs" dxfId="88" priority="137" stopIfTrue="1" operator="equal">
      <formula>"CW 3120-R2"</formula>
    </cfRule>
    <cfRule type="cellIs" dxfId="87" priority="138" stopIfTrue="1" operator="equal">
      <formula>"CW 3240-R7"</formula>
    </cfRule>
  </conditionalFormatting>
  <conditionalFormatting sqref="D124">
    <cfRule type="cellIs" dxfId="86" priority="118" stopIfTrue="1" operator="equal">
      <formula>"CW 2130-R11"</formula>
    </cfRule>
    <cfRule type="cellIs" dxfId="85" priority="119" stopIfTrue="1" operator="equal">
      <formula>"CW 3120-R2"</formula>
    </cfRule>
    <cfRule type="cellIs" dxfId="84" priority="120" stopIfTrue="1" operator="equal">
      <formula>"CW 3240-R7"</formula>
    </cfRule>
  </conditionalFormatting>
  <conditionalFormatting sqref="D117:D120">
    <cfRule type="cellIs" dxfId="83" priority="130" stopIfTrue="1" operator="equal">
      <formula>"CW 2130-R11"</formula>
    </cfRule>
    <cfRule type="cellIs" dxfId="82" priority="131" stopIfTrue="1" operator="equal">
      <formula>"CW 3120-R2"</formula>
    </cfRule>
    <cfRule type="cellIs" dxfId="81" priority="132" stopIfTrue="1" operator="equal">
      <formula>"CW 3240-R7"</formula>
    </cfRule>
  </conditionalFormatting>
  <conditionalFormatting sqref="D125:D126">
    <cfRule type="cellIs" dxfId="80" priority="121" stopIfTrue="1" operator="equal">
      <formula>"CW 2130-R11"</formula>
    </cfRule>
    <cfRule type="cellIs" dxfId="79" priority="122" stopIfTrue="1" operator="equal">
      <formula>"CW 3120-R2"</formula>
    </cfRule>
    <cfRule type="cellIs" dxfId="78" priority="123" stopIfTrue="1" operator="equal">
      <formula>"CW 3240-R7"</formula>
    </cfRule>
  </conditionalFormatting>
  <conditionalFormatting sqref="D123">
    <cfRule type="cellIs" dxfId="77" priority="97" stopIfTrue="1" operator="equal">
      <formula>"CW 2130-R11"</formula>
    </cfRule>
    <cfRule type="cellIs" dxfId="76" priority="98" stopIfTrue="1" operator="equal">
      <formula>"CW 3120-R2"</formula>
    </cfRule>
    <cfRule type="cellIs" dxfId="75" priority="99" stopIfTrue="1" operator="equal">
      <formula>"CW 3240-R7"</formula>
    </cfRule>
  </conditionalFormatting>
  <conditionalFormatting sqref="D121">
    <cfRule type="cellIs" dxfId="74" priority="88" stopIfTrue="1" operator="equal">
      <formula>"CW 2130-R11"</formula>
    </cfRule>
    <cfRule type="cellIs" dxfId="73" priority="89" stopIfTrue="1" operator="equal">
      <formula>"CW 3120-R2"</formula>
    </cfRule>
    <cfRule type="cellIs" dxfId="72" priority="90" stopIfTrue="1" operator="equal">
      <formula>"CW 3240-R7"</formula>
    </cfRule>
  </conditionalFormatting>
  <conditionalFormatting sqref="D122">
    <cfRule type="cellIs" dxfId="71" priority="85" stopIfTrue="1" operator="equal">
      <formula>"CW 2130-R11"</formula>
    </cfRule>
    <cfRule type="cellIs" dxfId="70" priority="86" stopIfTrue="1" operator="equal">
      <formula>"CW 3120-R2"</formula>
    </cfRule>
    <cfRule type="cellIs" dxfId="69" priority="87" stopIfTrue="1" operator="equal">
      <formula>"CW 3240-R7"</formula>
    </cfRule>
  </conditionalFormatting>
  <conditionalFormatting sqref="D127">
    <cfRule type="cellIs" dxfId="68" priority="82" stopIfTrue="1" operator="equal">
      <formula>"CW 2130-R11"</formula>
    </cfRule>
    <cfRule type="cellIs" dxfId="67" priority="83" stopIfTrue="1" operator="equal">
      <formula>"CW 3120-R2"</formula>
    </cfRule>
    <cfRule type="cellIs" dxfId="66" priority="84" stopIfTrue="1" operator="equal">
      <formula>"CW 3240-R7"</formula>
    </cfRule>
  </conditionalFormatting>
  <conditionalFormatting sqref="D128">
    <cfRule type="cellIs" dxfId="65" priority="79" stopIfTrue="1" operator="equal">
      <formula>"CW 2130-R11"</formula>
    </cfRule>
    <cfRule type="cellIs" dxfId="64" priority="80" stopIfTrue="1" operator="equal">
      <formula>"CW 3120-R2"</formula>
    </cfRule>
    <cfRule type="cellIs" dxfId="63" priority="81" stopIfTrue="1" operator="equal">
      <formula>"CW 3240-R7"</formula>
    </cfRule>
  </conditionalFormatting>
  <conditionalFormatting sqref="D149:D151">
    <cfRule type="cellIs" dxfId="62" priority="73" stopIfTrue="1" operator="equal">
      <formula>"CW 2130-R11"</formula>
    </cfRule>
    <cfRule type="cellIs" dxfId="61" priority="74" stopIfTrue="1" operator="equal">
      <formula>"CW 3120-R2"</formula>
    </cfRule>
    <cfRule type="cellIs" dxfId="60" priority="75" stopIfTrue="1" operator="equal">
      <formula>"CW 3240-R7"</formula>
    </cfRule>
  </conditionalFormatting>
  <conditionalFormatting sqref="D148">
    <cfRule type="cellIs" dxfId="59" priority="76" stopIfTrue="1" operator="equal">
      <formula>"CW 2130-R11"</formula>
    </cfRule>
    <cfRule type="cellIs" dxfId="58" priority="77" stopIfTrue="1" operator="equal">
      <formula>"CW 3120-R2"</formula>
    </cfRule>
    <cfRule type="cellIs" dxfId="57" priority="78" stopIfTrue="1" operator="equal">
      <formula>"CW 3240-R7"</formula>
    </cfRule>
  </conditionalFormatting>
  <conditionalFormatting sqref="D145">
    <cfRule type="cellIs" dxfId="56" priority="70" stopIfTrue="1" operator="equal">
      <formula>"CW 2130-R11"</formula>
    </cfRule>
    <cfRule type="cellIs" dxfId="55" priority="71" stopIfTrue="1" operator="equal">
      <formula>"CW 3120-R2"</formula>
    </cfRule>
    <cfRule type="cellIs" dxfId="54" priority="72" stopIfTrue="1" operator="equal">
      <formula>"CW 3240-R7"</formula>
    </cfRule>
  </conditionalFormatting>
  <conditionalFormatting sqref="D146:D147">
    <cfRule type="cellIs" dxfId="53" priority="64" stopIfTrue="1" operator="equal">
      <formula>"CW 2130-R11"</formula>
    </cfRule>
    <cfRule type="cellIs" dxfId="52" priority="65" stopIfTrue="1" operator="equal">
      <formula>"CW 3120-R2"</formula>
    </cfRule>
    <cfRule type="cellIs" dxfId="51" priority="66" stopIfTrue="1" operator="equal">
      <formula>"CW 3240-R7"</formula>
    </cfRule>
  </conditionalFormatting>
  <conditionalFormatting sqref="D152">
    <cfRule type="cellIs" dxfId="50" priority="58" stopIfTrue="1" operator="equal">
      <formula>"CW 2130-R11"</formula>
    </cfRule>
    <cfRule type="cellIs" dxfId="49" priority="59" stopIfTrue="1" operator="equal">
      <formula>"CW 3120-R2"</formula>
    </cfRule>
    <cfRule type="cellIs" dxfId="48" priority="60" stopIfTrue="1" operator="equal">
      <formula>"CW 3240-R7"</formula>
    </cfRule>
  </conditionalFormatting>
  <conditionalFormatting sqref="D153:D155">
    <cfRule type="cellIs" dxfId="47" priority="61" stopIfTrue="1" operator="equal">
      <formula>"CW 2130-R11"</formula>
    </cfRule>
    <cfRule type="cellIs" dxfId="46" priority="62" stopIfTrue="1" operator="equal">
      <formula>"CW 3120-R2"</formula>
    </cfRule>
    <cfRule type="cellIs" dxfId="45" priority="63" stopIfTrue="1" operator="equal">
      <formula>"CW 3240-R7"</formula>
    </cfRule>
  </conditionalFormatting>
  <conditionalFormatting sqref="D161">
    <cfRule type="cellIs" dxfId="44" priority="52" stopIfTrue="1" operator="equal">
      <formula>"CW 2130-R11"</formula>
    </cfRule>
    <cfRule type="cellIs" dxfId="43" priority="53" stopIfTrue="1" operator="equal">
      <formula>"CW 3120-R2"</formula>
    </cfRule>
    <cfRule type="cellIs" dxfId="42" priority="54" stopIfTrue="1" operator="equal">
      <formula>"CW 3240-R7"</formula>
    </cfRule>
  </conditionalFormatting>
  <conditionalFormatting sqref="D160">
    <cfRule type="cellIs" dxfId="41" priority="46" stopIfTrue="1" operator="equal">
      <formula>"CW 2130-R11"</formula>
    </cfRule>
    <cfRule type="cellIs" dxfId="40" priority="47" stopIfTrue="1" operator="equal">
      <formula>"CW 3120-R2"</formula>
    </cfRule>
    <cfRule type="cellIs" dxfId="39" priority="48" stopIfTrue="1" operator="equal">
      <formula>"CW 3240-R7"</formula>
    </cfRule>
  </conditionalFormatting>
  <conditionalFormatting sqref="D162">
    <cfRule type="cellIs" dxfId="38" priority="43" stopIfTrue="1" operator="equal">
      <formula>"CW 2130-R11"</formula>
    </cfRule>
    <cfRule type="cellIs" dxfId="37" priority="44" stopIfTrue="1" operator="equal">
      <formula>"CW 3120-R2"</formula>
    </cfRule>
    <cfRule type="cellIs" dxfId="36" priority="45" stopIfTrue="1" operator="equal">
      <formula>"CW 3240-R7"</formula>
    </cfRule>
  </conditionalFormatting>
  <conditionalFormatting sqref="D163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165:D166">
    <cfRule type="cellIs" dxfId="32" priority="37" stopIfTrue="1" operator="equal">
      <formula>"CW 2130-R11"</formula>
    </cfRule>
    <cfRule type="cellIs" dxfId="31" priority="38" stopIfTrue="1" operator="equal">
      <formula>"CW 3120-R2"</formula>
    </cfRule>
    <cfRule type="cellIs" dxfId="30" priority="39" stopIfTrue="1" operator="equal">
      <formula>"CW 3240-R7"</formula>
    </cfRule>
  </conditionalFormatting>
  <conditionalFormatting sqref="D164">
    <cfRule type="cellIs" dxfId="29" priority="40" stopIfTrue="1" operator="equal">
      <formula>"CW 2130-R11"</formula>
    </cfRule>
    <cfRule type="cellIs" dxfId="28" priority="41" stopIfTrue="1" operator="equal">
      <formula>"CW 3120-R2"</formula>
    </cfRule>
    <cfRule type="cellIs" dxfId="27" priority="42" stopIfTrue="1" operator="equal">
      <formula>"CW 3240-R7"</formula>
    </cfRule>
  </conditionalFormatting>
  <conditionalFormatting sqref="D86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87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101:D102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100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140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58:D159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57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56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67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538" yWindow="57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:G8 G11:G56 G59:G114 G132:G168 G117:G129" xr:uid="{00000000-0002-0000-0400-000000000000}">
      <formula1>IF(G7&gt;=0.01,ROUND(G7,2),0.01)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Bid Opportunity No. 308-2023 
&amp;XTemplate Version: eC2022 03 23 - C BCivil&amp;RBid Submission
Page &amp;P+3 of 8</oddHeader>
    <oddFooter xml:space="preserve">&amp;R__________________
Name of Bidder                    </oddFooter>
  </headerFooter>
  <rowBreaks count="4" manualBreakCount="4">
    <brk id="46" min="1" max="7" man="1"/>
    <brk id="78" min="1" max="7" man="1"/>
    <brk id="115" min="1" max="7" man="1"/>
    <brk id="151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Sherlock, Robert</cp:lastModifiedBy>
  <cp:lastPrinted>2023-05-02T13:57:16Z</cp:lastPrinted>
  <dcterms:created xsi:type="dcterms:W3CDTF">1999-10-18T14:40:40Z</dcterms:created>
  <dcterms:modified xsi:type="dcterms:W3CDTF">2023-05-02T14:40:30Z</dcterms:modified>
</cp:coreProperties>
</file>