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1112\active\111220788\1200_specification\Tender\Addendum 3\"/>
    </mc:Choice>
  </mc:AlternateContent>
  <xr:revisionPtr revIDLastSave="0" documentId="13_ncr:1_{6A550631-1710-4BFC-A51D-C918ECB6E85A}" xr6:coauthVersionLast="47" xr6:coauthVersionMax="47" xr10:uidLastSave="{00000000-0000-0000-0000-000000000000}"/>
  <bookViews>
    <workbookView xWindow="-120" yWindow="-120" windowWidth="25440" windowHeight="15390" firstSheet="1" activeTab="1" xr2:uid="{00000000-000D-0000-FFFF-FFFF00000000}"/>
  </bookViews>
  <sheets>
    <sheet name="Sheet1" sheetId="7" state="hidden" r:id="rId1"/>
    <sheet name="Form B" sheetId="14" r:id="rId2"/>
  </sheets>
  <externalReferences>
    <externalReference r:id="rId3"/>
    <externalReference r:id="rId4"/>
  </externalReferences>
  <definedNames>
    <definedName name="_11TENDER_SUBMISSI" localSheetId="1">'Form B'!#REF!</definedName>
    <definedName name="_12TENDER_SUBMISSI" localSheetId="1">'[1]FORM B - PRICES'!#REF!</definedName>
    <definedName name="_12TENDER_SUBMISSI">'[2]FORM B; PRICES'!#REF!</definedName>
    <definedName name="_3PAGE_1_OF_13" localSheetId="1">'Form B'!#REF!</definedName>
    <definedName name="_4PAGE_1_OF_13" localSheetId="1">'[1]FORM B - PRICES'!#REF!</definedName>
    <definedName name="_4PAGE_1_OF_13">'[2]FORM B; PRICES'!#REF!</definedName>
    <definedName name="_7TENDER_NO._181" localSheetId="1">'Form B'!#REF!</definedName>
    <definedName name="_8TENDER_NO._181" localSheetId="1">'[1]FORM B - PRICES'!#REF!</definedName>
    <definedName name="_8TENDER_NO._181">'[2]FORM B; PRICES'!#REF!</definedName>
    <definedName name="_xlnm._FilterDatabase" localSheetId="1" hidden="1">'Form B'!$B$4:$H$5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'Form B'!#REF!</definedName>
    <definedName name="HEADER">'[2]FORM B; PRICES'!#REF!</definedName>
    <definedName name="_xlnm.Print_Area" localSheetId="1">'Form B'!$B$1:$H$254</definedName>
    <definedName name="Print_Area_1">#REF!</definedName>
    <definedName name="Print_Area_2">#REF!</definedName>
    <definedName name="_xlnm.Print_Titles" localSheetId="1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'Form B'!#REF!</definedName>
    <definedName name="TEMP">'[2]FORM B; PRICES'!#REF!</definedName>
    <definedName name="TESTHEAD" localSheetId="1">'Form B'!#REF!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'Form B'!$B$1:$IV$252</definedName>
    <definedName name="XEverything">#REF!</definedName>
    <definedName name="XITEMS" localSheetId="1">'Form B'!$B$6:$IV$252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41" i="14" l="1"/>
  <c r="H142" i="14"/>
  <c r="H144" i="14" l="1"/>
  <c r="H222" i="14" l="1"/>
  <c r="H229" i="14"/>
  <c r="H228" i="14"/>
  <c r="H227" i="14"/>
  <c r="H18" i="14"/>
  <c r="H10" i="14"/>
  <c r="H232" i="14" l="1"/>
  <c r="H233" i="14"/>
  <c r="H234" i="14"/>
  <c r="H235" i="14"/>
  <c r="H236" i="14"/>
  <c r="H237" i="14"/>
  <c r="H238" i="14"/>
  <c r="H239" i="14"/>
  <c r="H240" i="14"/>
  <c r="H241" i="14"/>
  <c r="H242" i="14"/>
  <c r="H243" i="14"/>
  <c r="H244" i="14"/>
  <c r="H245" i="14"/>
  <c r="H246" i="14"/>
  <c r="H247" i="14"/>
  <c r="H248" i="14"/>
  <c r="H249" i="14"/>
  <c r="H250" i="14"/>
  <c r="H198" i="14"/>
  <c r="H202" i="14"/>
  <c r="H201" i="14"/>
  <c r="H171" i="14"/>
  <c r="H157" i="14"/>
  <c r="H180" i="14"/>
  <c r="H179" i="14"/>
  <c r="H178" i="14"/>
  <c r="H177" i="14"/>
  <c r="H176" i="14"/>
  <c r="H175" i="14"/>
  <c r="H174" i="14"/>
  <c r="H173" i="14"/>
  <c r="H172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6" i="14"/>
  <c r="H155" i="14"/>
  <c r="H154" i="14"/>
  <c r="H153" i="14"/>
  <c r="H152" i="14"/>
  <c r="H151" i="14"/>
  <c r="H150" i="14"/>
  <c r="H149" i="14"/>
  <c r="H148" i="14"/>
  <c r="H147" i="14"/>
  <c r="H146" i="14"/>
  <c r="H88" i="14"/>
  <c r="H89" i="14"/>
  <c r="H90" i="14"/>
  <c r="H91" i="14"/>
  <c r="H92" i="14"/>
  <c r="H93" i="14"/>
  <c r="H94" i="14"/>
  <c r="H95" i="14"/>
  <c r="H96" i="14"/>
  <c r="H97" i="14"/>
  <c r="H98" i="14"/>
  <c r="H99" i="14"/>
  <c r="H100" i="14"/>
  <c r="H101" i="14"/>
  <c r="H102" i="14"/>
  <c r="H103" i="14"/>
  <c r="H104" i="14"/>
  <c r="H105" i="14"/>
  <c r="H106" i="14"/>
  <c r="H107" i="14"/>
  <c r="H108" i="14"/>
  <c r="H109" i="14"/>
  <c r="H110" i="14"/>
  <c r="H111" i="14"/>
  <c r="H112" i="14"/>
  <c r="H113" i="14"/>
  <c r="H114" i="14"/>
  <c r="H115" i="14"/>
  <c r="H116" i="14"/>
  <c r="H117" i="14"/>
  <c r="H118" i="14"/>
  <c r="H119" i="14"/>
  <c r="H120" i="14"/>
  <c r="H121" i="14"/>
  <c r="H122" i="14"/>
  <c r="H123" i="14"/>
  <c r="H124" i="14"/>
  <c r="H125" i="14"/>
  <c r="H126" i="14"/>
  <c r="H127" i="14"/>
  <c r="H128" i="14"/>
  <c r="H129" i="14"/>
  <c r="H130" i="14"/>
  <c r="H131" i="14"/>
  <c r="H132" i="14"/>
  <c r="H133" i="14"/>
  <c r="H134" i="14"/>
  <c r="H135" i="14"/>
  <c r="H136" i="14"/>
  <c r="H87" i="14"/>
  <c r="H86" i="14"/>
  <c r="H85" i="14"/>
  <c r="H143" i="14"/>
  <c r="H140" i="14"/>
  <c r="H139" i="14"/>
  <c r="H211" i="14"/>
  <c r="H212" i="14"/>
  <c r="H213" i="14"/>
  <c r="H214" i="14"/>
  <c r="H215" i="14"/>
  <c r="H216" i="14"/>
  <c r="H217" i="14"/>
  <c r="H218" i="14"/>
  <c r="H219" i="14"/>
  <c r="H220" i="14"/>
  <c r="H221" i="14"/>
  <c r="H223" i="14"/>
  <c r="H224" i="14"/>
  <c r="H225" i="14"/>
  <c r="H226" i="14"/>
  <c r="H230" i="14"/>
  <c r="H231" i="14"/>
  <c r="H185" i="14"/>
  <c r="H186" i="14"/>
  <c r="H187" i="14"/>
  <c r="H188" i="14"/>
  <c r="H189" i="14"/>
  <c r="H190" i="14"/>
  <c r="H191" i="14"/>
  <c r="H192" i="14"/>
  <c r="H193" i="14"/>
  <c r="H194" i="14"/>
  <c r="H195" i="14"/>
  <c r="H196" i="14"/>
  <c r="H197" i="14"/>
  <c r="H199" i="14"/>
  <c r="H200" i="14"/>
  <c r="H203" i="14"/>
  <c r="H204" i="14"/>
  <c r="H60" i="14"/>
  <c r="H61" i="14"/>
  <c r="H62" i="14"/>
  <c r="H63" i="14"/>
  <c r="H64" i="14"/>
  <c r="H65" i="14"/>
  <c r="H66" i="14"/>
  <c r="H67" i="14"/>
  <c r="H68" i="14"/>
  <c r="H69" i="14"/>
  <c r="H70" i="14"/>
  <c r="H71" i="14"/>
  <c r="H72" i="14"/>
  <c r="H73" i="14"/>
  <c r="H74" i="14"/>
  <c r="H75" i="14"/>
  <c r="H76" i="14"/>
  <c r="H77" i="14"/>
  <c r="H78" i="14"/>
  <c r="H79" i="14"/>
  <c r="H80" i="14"/>
  <c r="H81" i="14"/>
  <c r="H11" i="14"/>
  <c r="H12" i="14"/>
  <c r="H13" i="14"/>
  <c r="H14" i="14"/>
  <c r="H15" i="14"/>
  <c r="H16" i="14"/>
  <c r="H17" i="14"/>
  <c r="H19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39" i="14"/>
  <c r="H40" i="14"/>
  <c r="H41" i="14"/>
  <c r="H42" i="14"/>
  <c r="H43" i="14"/>
  <c r="H44" i="14"/>
  <c r="H45" i="14"/>
  <c r="H46" i="14"/>
  <c r="H47" i="14"/>
  <c r="H48" i="14"/>
  <c r="H49" i="14"/>
  <c r="H50" i="14"/>
  <c r="H51" i="14"/>
  <c r="H52" i="14"/>
  <c r="H53" i="14"/>
  <c r="H181" i="14" l="1"/>
  <c r="H137" i="14"/>
  <c r="H59" i="14"/>
  <c r="H205" i="14" l="1"/>
  <c r="H184" i="14"/>
  <c r="H183" i="14"/>
  <c r="H9" i="14"/>
  <c r="H8" i="14"/>
  <c r="H206" i="14" l="1"/>
  <c r="H54" i="14"/>
  <c r="H82" i="14" l="1"/>
  <c r="H58" i="14"/>
  <c r="H57" i="14"/>
  <c r="H83" i="14" s="1"/>
  <c r="H209" i="14" l="1"/>
  <c r="H210" i="14"/>
  <c r="H7" i="14"/>
  <c r="H55" i="14" s="1"/>
  <c r="H251" i="14" l="1"/>
  <c r="H208" i="14"/>
  <c r="H252" i="14" l="1"/>
  <c r="G253" i="14" s="1"/>
</calcChain>
</file>

<file path=xl/sharedStrings.xml><?xml version="1.0" encoding="utf-8"?>
<sst xmlns="http://schemas.openxmlformats.org/spreadsheetml/2006/main" count="555" uniqueCount="213">
  <si>
    <t>each</t>
  </si>
  <si>
    <t>UNIT PRICES</t>
  </si>
  <si>
    <t>CODE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</si>
  <si>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</si>
  <si>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</si>
  <si>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</si>
  <si>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</si>
  <si>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</si>
  <si>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</si>
  <si>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</si>
  <si>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</si>
  <si>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</si>
  <si>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A003</t>
  </si>
  <si>
    <t>A004</t>
  </si>
  <si>
    <t>A010</t>
  </si>
  <si>
    <t>A012</t>
  </si>
  <si>
    <t>B199</t>
  </si>
  <si>
    <t>Sodding</t>
  </si>
  <si>
    <t>A.1</t>
  </si>
  <si>
    <t>a)</t>
  </si>
  <si>
    <t>i)</t>
  </si>
  <si>
    <t>m</t>
  </si>
  <si>
    <t>ii)</t>
  </si>
  <si>
    <t>iii)</t>
  </si>
  <si>
    <t>b)</t>
  </si>
  <si>
    <t>c)</t>
  </si>
  <si>
    <t>d)</t>
  </si>
  <si>
    <t>E11</t>
  </si>
  <si>
    <r>
      <t>m</t>
    </r>
    <r>
      <rPr>
        <vertAlign val="superscript"/>
        <sz val="12"/>
        <color theme="1"/>
        <rFont val="Arial"/>
        <family val="2"/>
      </rPr>
      <t>2</t>
    </r>
  </si>
  <si>
    <t>Partial Slab Patches</t>
  </si>
  <si>
    <t>Construction of Asphaltic Concrete Overlays Type 1A</t>
  </si>
  <si>
    <t>CW3410</t>
  </si>
  <si>
    <t>tonne</t>
  </si>
  <si>
    <t xml:space="preserve">Part C - Subtotal  </t>
  </si>
  <si>
    <t>D.1</t>
  </si>
  <si>
    <t>Manhole and Catch Basin Repairs</t>
  </si>
  <si>
    <t>vert m.</t>
  </si>
  <si>
    <t>Replace Standard Frames and Covers</t>
  </si>
  <si>
    <t>AP-007 - Solid Manhole Cover</t>
  </si>
  <si>
    <t xml:space="preserve">Part D - Subtotal  </t>
  </si>
  <si>
    <t>Cement Stabilized Fill</t>
  </si>
  <si>
    <t>CW 2030,     CW 2160</t>
  </si>
  <si>
    <r>
      <t>m</t>
    </r>
    <r>
      <rPr>
        <vertAlign val="superscript"/>
        <sz val="12"/>
        <color theme="1"/>
        <rFont val="Arial"/>
        <family val="2"/>
      </rPr>
      <t>3</t>
    </r>
  </si>
  <si>
    <t>CW 3510</t>
  </si>
  <si>
    <t>CW 2130</t>
  </si>
  <si>
    <t>Sewer Services</t>
  </si>
  <si>
    <t>trenchless installation, Class B sand bedding, Class 3 backfill</t>
  </si>
  <si>
    <t>C.4</t>
  </si>
  <si>
    <t>C.5</t>
  </si>
  <si>
    <t>200mm reinforced concrete pavement</t>
  </si>
  <si>
    <t>Sewer Service Risers</t>
  </si>
  <si>
    <t>SD-015</t>
  </si>
  <si>
    <t>Sewer Repair - Up to 3.0 metres Long       (SD-022A)</t>
  </si>
  <si>
    <t>Class 3 Backfill</t>
  </si>
  <si>
    <t>Class 3 backfill</t>
  </si>
  <si>
    <t>C.3</t>
  </si>
  <si>
    <t>150mm</t>
  </si>
  <si>
    <t>C.11</t>
  </si>
  <si>
    <t>Manhole Inspection</t>
  </si>
  <si>
    <t>Sewer Repair - In Addition to First 3.0 metres (SD-022B)</t>
  </si>
  <si>
    <t>C.12</t>
  </si>
  <si>
    <t xml:space="preserve">150mm </t>
  </si>
  <si>
    <t>(SEE B10)</t>
  </si>
  <si>
    <t>200mm</t>
  </si>
  <si>
    <t>250mm</t>
  </si>
  <si>
    <t>300mm</t>
  </si>
  <si>
    <t>375mm</t>
  </si>
  <si>
    <t>450mm</t>
  </si>
  <si>
    <t>C.2</t>
  </si>
  <si>
    <t>Connecting New Sewer Service to Existing Sewer Services</t>
  </si>
  <si>
    <t>C.6</t>
  </si>
  <si>
    <t>Connection to Existing Manhole</t>
  </si>
  <si>
    <t>C.7</t>
  </si>
  <si>
    <t>C.8</t>
  </si>
  <si>
    <t>C.9</t>
  </si>
  <si>
    <t>150mm reinforced concrete pavement</t>
  </si>
  <si>
    <t>Concrete Curb Renewal</t>
  </si>
  <si>
    <t>C.10</t>
  </si>
  <si>
    <t>C.13</t>
  </si>
  <si>
    <t>AP-008 - Grated Manhole Cover</t>
  </si>
  <si>
    <t>E.4</t>
  </si>
  <si>
    <t>E.1</t>
  </si>
  <si>
    <t>E.2</t>
  </si>
  <si>
    <t>E.3</t>
  </si>
  <si>
    <t>E.5</t>
  </si>
  <si>
    <t>E.6</t>
  </si>
  <si>
    <t>E.7</t>
  </si>
  <si>
    <t>200mm reinforced concrete pavement for early opening (24 hours)</t>
  </si>
  <si>
    <t>E6</t>
  </si>
  <si>
    <t xml:space="preserve">Part E - Subtotal  </t>
  </si>
  <si>
    <t>Exploratory Excavation at Feedermain</t>
  </si>
  <si>
    <t>SD-024</t>
  </si>
  <si>
    <t>New Manhole on Existing Sewer</t>
  </si>
  <si>
    <t>SD-010</t>
  </si>
  <si>
    <t>1200mm diameter base</t>
  </si>
  <si>
    <t>Engineered Shoring</t>
  </si>
  <si>
    <r>
      <t>Repair of Concrete Benching (up to 0.5m</t>
    </r>
    <r>
      <rPr>
        <vertAlign val="superscript"/>
        <sz val="12"/>
        <color theme="1"/>
        <rFont val="Arial"/>
        <family val="2"/>
      </rPr>
      <t>3</t>
    </r>
    <r>
      <rPr>
        <sz val="12"/>
        <color theme="1"/>
        <rFont val="Arial"/>
        <family val="2"/>
      </rPr>
      <t>)</t>
    </r>
  </si>
  <si>
    <t>E.8</t>
  </si>
  <si>
    <t>E.9</t>
  </si>
  <si>
    <t>E16</t>
  </si>
  <si>
    <t>A. EXTERNAL POINT REPAIRS AND STABILIZATION</t>
  </si>
  <si>
    <t>Class 5 Backfill</t>
  </si>
  <si>
    <t>F. SURFACE RESTORATIONS</t>
  </si>
  <si>
    <t>F.1</t>
  </si>
  <si>
    <t>F.2</t>
  </si>
  <si>
    <t>Miscellaneous Concrete Slab Renewal</t>
  </si>
  <si>
    <t>Sidewalk (SD-228A)</t>
  </si>
  <si>
    <t>F.3</t>
  </si>
  <si>
    <t>Barrier Curb (SD-204)</t>
  </si>
  <si>
    <t>Mountable Curb (SD-201)</t>
  </si>
  <si>
    <t>Lip Curb (SD-202A)</t>
  </si>
  <si>
    <t>F.4</t>
  </si>
  <si>
    <t>Regrading Existing Interlocking Paving Stone Installations</t>
  </si>
  <si>
    <t>CW 3330</t>
  </si>
  <si>
    <t>Remove and Replace Existing Manhole</t>
  </si>
  <si>
    <t>Replace Existing Risers</t>
  </si>
  <si>
    <t>750mm Precast Concrete Risers</t>
  </si>
  <si>
    <t>vert. m</t>
  </si>
  <si>
    <t>Supplying and Placing Base Course Material</t>
  </si>
  <si>
    <t>Existing Manhole and Catch Basin Repairs</t>
  </si>
  <si>
    <t>Replacing Standard Frames and Covers</t>
  </si>
  <si>
    <t>AP-006 Standard Frame for Manhole and Catch Basin</t>
  </si>
  <si>
    <t>1200mm dia base - (Electa St - 13235)</t>
  </si>
  <si>
    <t>Patching Existing Manholes</t>
  </si>
  <si>
    <t>1200mm dia base - (Yarwood Ave - 13242)</t>
  </si>
  <si>
    <t>1200mm dia base - (Burnell St - 13245)</t>
  </si>
  <si>
    <t>1200mm dia base - (Garfield St - 13246)</t>
  </si>
  <si>
    <t>1200mm dia base - (Einarson Ave - 13247)</t>
  </si>
  <si>
    <t>1200mm dia base - (Canterbury Pl - 13251)</t>
  </si>
  <si>
    <t>1200mm dia base - (Hespeler Ave - 13252)</t>
  </si>
  <si>
    <t>A.2</t>
  </si>
  <si>
    <t>A.3</t>
  </si>
  <si>
    <t>A.4</t>
  </si>
  <si>
    <t>A.5</t>
  </si>
  <si>
    <t>A.6</t>
  </si>
  <si>
    <t>Sewer Insepction</t>
  </si>
  <si>
    <t>200mm to 450mm</t>
  </si>
  <si>
    <t>CW 2145</t>
  </si>
  <si>
    <t>Sewer Service Inspection</t>
  </si>
  <si>
    <t xml:space="preserve">Part A - Subtotal  </t>
  </si>
  <si>
    <t>A.7</t>
  </si>
  <si>
    <t>A.8</t>
  </si>
  <si>
    <t>B. Manhole Repairs</t>
  </si>
  <si>
    <t>B.1</t>
  </si>
  <si>
    <t>CW 2120</t>
  </si>
  <si>
    <t>B.2</t>
  </si>
  <si>
    <t>B.3</t>
  </si>
  <si>
    <t>B.4</t>
  </si>
  <si>
    <t>B.5</t>
  </si>
  <si>
    <t>B.6</t>
  </si>
  <si>
    <t xml:space="preserve">Part B - Subtotal  </t>
  </si>
  <si>
    <t>E5</t>
  </si>
  <si>
    <t>CW 3110</t>
  </si>
  <si>
    <t>F.5</t>
  </si>
  <si>
    <t>F.6</t>
  </si>
  <si>
    <t xml:space="preserve">Part F - Subtotal  </t>
  </si>
  <si>
    <t>G. Provisional Items</t>
  </si>
  <si>
    <t>G.1</t>
  </si>
  <si>
    <t>G.2</t>
  </si>
  <si>
    <t>G.3</t>
  </si>
  <si>
    <t>900mm Precast Concrete Risers</t>
  </si>
  <si>
    <t>Class 5 backfill</t>
  </si>
  <si>
    <t>G.4</t>
  </si>
  <si>
    <t>G.5</t>
  </si>
  <si>
    <t>G.6</t>
  </si>
  <si>
    <t xml:space="preserve">Part G - Subtotal  </t>
  </si>
  <si>
    <t>E14</t>
  </si>
  <si>
    <t>E13</t>
  </si>
  <si>
    <t>C. PROVENCHER BOULEVARD - 450mm SEWER RENEWAL</t>
  </si>
  <si>
    <t>C.1</t>
  </si>
  <si>
    <t>Trenchless Installation, Class B Sand Bedding, Class 3 Backfill</t>
  </si>
  <si>
    <t>Combined Sewers</t>
  </si>
  <si>
    <t>Manhole</t>
  </si>
  <si>
    <t>100mm</t>
  </si>
  <si>
    <t>Connection to Existing Catch Basin</t>
  </si>
  <si>
    <t>Plugging Existing Sewers and Sewer Services Smaller Than 300mm</t>
  </si>
  <si>
    <t>Abandoning Existing Sewers with Cement-Stabilized Flowable Fill</t>
  </si>
  <si>
    <t>Abandon Exisitng Manholes</t>
  </si>
  <si>
    <t>Abandon Exisitng Catch Basin</t>
  </si>
  <si>
    <t>Catch Basin</t>
  </si>
  <si>
    <t>C.14</t>
  </si>
  <si>
    <t>D. FITZPATRICK ROAD INSULATION</t>
  </si>
  <si>
    <t>Insulation of Existing Sewer</t>
  </si>
  <si>
    <t>100mm thick</t>
  </si>
  <si>
    <t>E. LINACRE ROAD - 250mm SEWER RENEWAL</t>
  </si>
  <si>
    <t>E.10</t>
  </si>
  <si>
    <t>F.7</t>
  </si>
  <si>
    <t>Construction of Asphaltic Concrete Patches Type 1A</t>
  </si>
  <si>
    <t>Ramp Curb</t>
  </si>
  <si>
    <t>Water Services</t>
  </si>
  <si>
    <t>Trenchless installation, Class B sand bedding, Class 3 backfill</t>
  </si>
  <si>
    <t>19mm</t>
  </si>
  <si>
    <t>Corporation Stop</t>
  </si>
  <si>
    <t>Curb Stop Boxes</t>
  </si>
  <si>
    <t>Curb Stops</t>
  </si>
  <si>
    <t>G.7</t>
  </si>
  <si>
    <t>G.8</t>
  </si>
  <si>
    <t>G.9</t>
  </si>
  <si>
    <t>G.10</t>
  </si>
  <si>
    <t>Connect Exising Copper Water Service to New Watermain</t>
  </si>
  <si>
    <t>10.9 Kilogram Sacrificial Zinc Anodes</t>
  </si>
  <si>
    <t>On Water Services</t>
  </si>
  <si>
    <t>G.11</t>
  </si>
  <si>
    <t xml:space="preserve">TOTAL BID PRICE (GST extra)                                                                                              (in figures)                                             </t>
  </si>
  <si>
    <t>Class 3 Backfill, Over 5m Deep</t>
  </si>
  <si>
    <t>Class 3 backfill, Over 5m Deep</t>
  </si>
  <si>
    <t>trenchless installation, Class B sand bedding, Class 5 backfill</t>
  </si>
  <si>
    <t>Base Course Material - Granular A Limestone</t>
  </si>
  <si>
    <t>E7</t>
  </si>
  <si>
    <t>E17</t>
  </si>
  <si>
    <t>CW 2110</t>
  </si>
  <si>
    <t>E20</t>
  </si>
  <si>
    <t>FORM B(R2):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</si>
</sst>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164" formatCode="0;0;&quot;&quot;;@"/>
    <numFmt numFmtId="165" formatCode="#\ ###\ ##0.00;;0;@"/>
    <numFmt numFmtId="166" formatCode="&quot;&quot;;&quot;&quot;;&quot;&quot;;&quot;&quot;"/>
    <numFmt numFmtId="167" formatCode="#\ ###\ ##0.00;;0;[Red]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$&quot;#,##0.00"/>
    <numFmt numFmtId="176" formatCode="&quot;Subtotal: &quot;#\ ###\ ##0.00;;&quot;Subtotal: Nil&quot;;@"/>
    <numFmt numFmtId="177" formatCode="#,##0.0"/>
    <numFmt numFmtId="178" formatCode="0.0"/>
    <numFmt numFmtId="179" formatCode="0.0;0.0;[Red]&quot;###&quot;;@"/>
  </numFmts>
  <fonts count="45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vertAlign val="superscript"/>
      <sz val="12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17">
    <xf numFmtId="0" fontId="0" fillId="0" borderId="0"/>
    <xf numFmtId="0" fontId="20" fillId="24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23" fillId="0" borderId="0" applyFill="0">
      <alignment horizontal="right" vertical="top"/>
    </xf>
    <xf numFmtId="0" fontId="23" fillId="0" borderId="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166" fontId="24" fillId="0" borderId="11" applyFill="0">
      <alignment horizontal="right" vertical="top"/>
    </xf>
    <xf numFmtId="166" fontId="24" fillId="0" borderId="11" applyFill="0">
      <alignment horizontal="right" vertical="top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5" fillId="0" borderId="12" applyFill="0">
      <alignment horizontal="center" vertical="center" wrapText="1"/>
    </xf>
    <xf numFmtId="0" fontId="25" fillId="0" borderId="12" applyFill="0">
      <alignment horizontal="center" vertical="center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164" fontId="27" fillId="0" borderId="13" applyFill="0">
      <alignment horizontal="centerContinuous" wrapText="1"/>
    </xf>
    <xf numFmtId="164" fontId="27" fillId="0" borderId="13" applyFill="0">
      <alignment horizontal="centerContinuous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171" fontId="24" fillId="0" borderId="10" applyFill="0"/>
    <xf numFmtId="171" fontId="24" fillId="0" borderId="10" applyFill="0"/>
    <xf numFmtId="171" fontId="24" fillId="0" borderId="10" applyFill="0"/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/>
    <xf numFmtId="165" fontId="24" fillId="0" borderId="10" applyFill="0"/>
    <xf numFmtId="165" fontId="24" fillId="0" borderId="10" applyFill="0"/>
    <xf numFmtId="165" fontId="24" fillId="0" borderId="12" applyFill="0">
      <alignment horizontal="right"/>
    </xf>
    <xf numFmtId="165" fontId="24" fillId="0" borderId="12" applyFill="0">
      <alignment horizontal="right"/>
    </xf>
    <xf numFmtId="0" fontId="5" fillId="20" borderId="1" applyNumberFormat="0" applyAlignment="0" applyProtection="0"/>
    <xf numFmtId="0" fontId="6" fillId="21" borderId="2" applyNumberFormat="0" applyAlignment="0" applyProtection="0"/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22" fillId="0" borderId="0"/>
    <xf numFmtId="0" fontId="21" fillId="24" borderId="0"/>
    <xf numFmtId="0" fontId="22" fillId="0" borderId="0"/>
    <xf numFmtId="0" fontId="19" fillId="0" borderId="0"/>
    <xf numFmtId="0" fontId="21" fillId="23" borderId="7" applyNumberFormat="0" applyFont="0" applyAlignment="0" applyProtection="0"/>
    <xf numFmtId="173" fontId="25" fillId="0" borderId="12" applyNumberFormat="0" applyFont="0" applyFill="0" applyBorder="0" applyAlignment="0" applyProtection="0">
      <alignment horizontal="center" vertical="top" wrapText="1"/>
    </xf>
    <xf numFmtId="173" fontId="25" fillId="0" borderId="12" applyNumberFormat="0" applyFont="0" applyFill="0" applyBorder="0" applyAlignment="0" applyProtection="0">
      <alignment horizontal="center" vertical="top" wrapText="1"/>
    </xf>
    <xf numFmtId="0" fontId="15" fillId="20" borderId="8" applyNumberFormat="0" applyAlignment="0" applyProtection="0"/>
    <xf numFmtId="0" fontId="29" fillId="0" borderId="0">
      <alignment horizontal="right"/>
    </xf>
    <xf numFmtId="0" fontId="29" fillId="0" borderId="0">
      <alignment horizontal="right"/>
    </xf>
    <xf numFmtId="0" fontId="16" fillId="0" borderId="0" applyNumberFormat="0" applyFill="0" applyBorder="0" applyAlignment="0" applyProtection="0"/>
    <xf numFmtId="0" fontId="24" fillId="0" borderId="0" applyFill="0">
      <alignment horizontal="left"/>
    </xf>
    <xf numFmtId="0" fontId="24" fillId="0" borderId="0" applyFill="0">
      <alignment horizontal="left"/>
    </xf>
    <xf numFmtId="0" fontId="30" fillId="0" borderId="0" applyFill="0">
      <alignment horizontal="centerContinuous" vertical="center"/>
    </xf>
    <xf numFmtId="0" fontId="30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0" fontId="24" fillId="0" borderId="12">
      <alignment horizontal="centerContinuous" wrapText="1"/>
    </xf>
    <xf numFmtId="0" fontId="24" fillId="0" borderId="12">
      <alignment horizontal="centerContinuous" wrapText="1"/>
    </xf>
    <xf numFmtId="168" fontId="32" fillId="0" borderId="0" applyFill="0">
      <alignment horizontal="left"/>
    </xf>
    <xf numFmtId="168" fontId="32" fillId="0" borderId="0" applyFill="0">
      <alignment horizontal="left"/>
    </xf>
    <xf numFmtId="169" fontId="33" fillId="0" borderId="0" applyFill="0">
      <alignment horizontal="right"/>
    </xf>
    <xf numFmtId="169" fontId="33" fillId="0" borderId="0" applyFill="0">
      <alignment horizontal="right"/>
    </xf>
    <xf numFmtId="0" fontId="24" fillId="0" borderId="14" applyFill="0"/>
    <xf numFmtId="0" fontId="24" fillId="0" borderId="14" applyFill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35" fillId="24" borderId="0"/>
    <xf numFmtId="0" fontId="20" fillId="24" borderId="0"/>
    <xf numFmtId="0" fontId="20" fillId="23" borderId="7" applyNumberFormat="0" applyFont="0" applyAlignment="0" applyProtection="0"/>
    <xf numFmtId="0" fontId="20" fillId="24" borderId="0"/>
    <xf numFmtId="0" fontId="41" fillId="24" borderId="0"/>
    <xf numFmtId="0" fontId="1" fillId="0" borderId="0"/>
    <xf numFmtId="0" fontId="1" fillId="0" borderId="0"/>
  </cellStyleXfs>
  <cellXfs count="85">
    <xf numFmtId="0" fontId="0" fillId="0" borderId="0" xfId="0"/>
    <xf numFmtId="175" fontId="39" fillId="0" borderId="10" xfId="110" applyNumberFormat="1" applyFont="1" applyFill="1" applyBorder="1" applyAlignment="1" applyProtection="1">
      <alignment vertical="top"/>
      <protection locked="0"/>
    </xf>
    <xf numFmtId="175" fontId="39" fillId="0" borderId="10" xfId="113" applyNumberFormat="1" applyFont="1" applyFill="1" applyBorder="1" applyAlignment="1" applyProtection="1">
      <alignment vertical="top"/>
      <protection locked="0"/>
    </xf>
    <xf numFmtId="7" fontId="36" fillId="0" borderId="0" xfId="110" applyNumberFormat="1" applyFont="1" applyFill="1" applyAlignment="1">
      <alignment horizontal="centerContinuous" vertical="center"/>
    </xf>
    <xf numFmtId="1" fontId="34" fillId="0" borderId="0" xfId="110" applyNumberFormat="1" applyFont="1" applyFill="1" applyAlignment="1">
      <alignment horizontal="centerContinuous" vertical="top"/>
    </xf>
    <xf numFmtId="0" fontId="34" fillId="0" borderId="0" xfId="110" applyFont="1" applyFill="1" applyAlignment="1">
      <alignment horizontal="centerContinuous" vertical="center"/>
    </xf>
    <xf numFmtId="3" fontId="34" fillId="0" borderId="0" xfId="110" applyNumberFormat="1" applyFont="1" applyFill="1" applyAlignment="1">
      <alignment horizontal="centerContinuous" vertical="center"/>
    </xf>
    <xf numFmtId="0" fontId="35" fillId="0" borderId="0" xfId="110" applyFill="1"/>
    <xf numFmtId="7" fontId="37" fillId="0" borderId="0" xfId="110" applyNumberFormat="1" applyFont="1" applyFill="1" applyAlignment="1">
      <alignment horizontal="centerContinuous" vertical="center"/>
    </xf>
    <xf numFmtId="1" fontId="20" fillId="0" borderId="0" xfId="110" applyNumberFormat="1" applyFont="1" applyFill="1" applyAlignment="1">
      <alignment horizontal="centerContinuous" vertical="top"/>
    </xf>
    <xf numFmtId="0" fontId="35" fillId="0" borderId="0" xfId="110" applyFill="1" applyAlignment="1">
      <alignment horizontal="centerContinuous" vertical="center"/>
    </xf>
    <xf numFmtId="3" fontId="35" fillId="0" borderId="0" xfId="110" applyNumberFormat="1" applyFill="1" applyAlignment="1">
      <alignment horizontal="centerContinuous" vertical="center"/>
    </xf>
    <xf numFmtId="7" fontId="35" fillId="0" borderId="0" xfId="110" applyNumberFormat="1" applyFill="1" applyAlignment="1">
      <alignment horizontal="right"/>
    </xf>
    <xf numFmtId="0" fontId="35" fillId="0" borderId="0" xfId="110" applyFill="1" applyAlignment="1">
      <alignment vertical="top"/>
    </xf>
    <xf numFmtId="3" fontId="35" fillId="0" borderId="0" xfId="110" applyNumberFormat="1" applyFill="1"/>
    <xf numFmtId="7" fontId="35" fillId="0" borderId="0" xfId="110" applyNumberFormat="1" applyFill="1" applyAlignment="1">
      <alignment horizontal="centerContinuous" vertical="center"/>
    </xf>
    <xf numFmtId="2" fontId="35" fillId="0" borderId="0" xfId="110" applyNumberFormat="1" applyFill="1" applyAlignment="1">
      <alignment horizontal="centerContinuous"/>
    </xf>
    <xf numFmtId="7" fontId="35" fillId="0" borderId="19" xfId="110" applyNumberFormat="1" applyFill="1" applyBorder="1" applyAlignment="1">
      <alignment horizontal="center"/>
    </xf>
    <xf numFmtId="0" fontId="35" fillId="0" borderId="19" xfId="110" applyFill="1" applyBorder="1" applyAlignment="1">
      <alignment horizontal="center" vertical="top"/>
    </xf>
    <xf numFmtId="0" fontId="35" fillId="0" borderId="20" xfId="110" applyFill="1" applyBorder="1" applyAlignment="1">
      <alignment horizontal="center"/>
    </xf>
    <xf numFmtId="0" fontId="35" fillId="0" borderId="19" xfId="110" applyFill="1" applyBorder="1" applyAlignment="1">
      <alignment horizontal="center"/>
    </xf>
    <xf numFmtId="0" fontId="35" fillId="0" borderId="21" xfId="110" applyFill="1" applyBorder="1" applyAlignment="1">
      <alignment horizontal="center"/>
    </xf>
    <xf numFmtId="3" fontId="35" fillId="0" borderId="21" xfId="110" applyNumberFormat="1" applyFill="1" applyBorder="1" applyAlignment="1">
      <alignment horizontal="center"/>
    </xf>
    <xf numFmtId="7" fontId="35" fillId="0" borderId="21" xfId="110" applyNumberFormat="1" applyFill="1" applyBorder="1" applyAlignment="1">
      <alignment horizontal="right"/>
    </xf>
    <xf numFmtId="7" fontId="35" fillId="0" borderId="22" xfId="110" applyNumberFormat="1" applyFill="1" applyBorder="1" applyAlignment="1">
      <alignment horizontal="right"/>
    </xf>
    <xf numFmtId="0" fontId="35" fillId="0" borderId="23" xfId="110" applyFill="1" applyBorder="1" applyAlignment="1">
      <alignment vertical="top"/>
    </xf>
    <xf numFmtId="0" fontId="35" fillId="0" borderId="24" xfId="110" applyFill="1" applyBorder="1"/>
    <xf numFmtId="0" fontId="35" fillId="0" borderId="23" xfId="110" applyFill="1" applyBorder="1" applyAlignment="1">
      <alignment horizontal="center"/>
    </xf>
    <xf numFmtId="0" fontId="35" fillId="0" borderId="25" xfId="110" applyFill="1" applyBorder="1"/>
    <xf numFmtId="3" fontId="35" fillId="0" borderId="25" xfId="110" applyNumberFormat="1" applyFill="1" applyBorder="1" applyAlignment="1">
      <alignment horizontal="center"/>
    </xf>
    <xf numFmtId="7" fontId="35" fillId="0" borderId="25" xfId="110" applyNumberFormat="1" applyFill="1" applyBorder="1" applyAlignment="1">
      <alignment horizontal="right"/>
    </xf>
    <xf numFmtId="0" fontId="35" fillId="0" borderId="25" xfId="110" applyFill="1" applyBorder="1" applyAlignment="1">
      <alignment horizontal="right"/>
    </xf>
    <xf numFmtId="176" fontId="38" fillId="0" borderId="16" xfId="113" applyNumberFormat="1" applyFont="1" applyFill="1" applyBorder="1" applyAlignment="1">
      <alignment horizontal="center" vertical="top"/>
    </xf>
    <xf numFmtId="0" fontId="20" fillId="0" borderId="0" xfId="113" applyFill="1"/>
    <xf numFmtId="4" fontId="38" fillId="0" borderId="16" xfId="113" applyNumberFormat="1" applyFont="1" applyFill="1" applyBorder="1" applyAlignment="1">
      <alignment horizontal="center" vertical="top" wrapText="1"/>
    </xf>
    <xf numFmtId="174" fontId="39" fillId="0" borderId="35" xfId="113" applyNumberFormat="1" applyFont="1" applyFill="1" applyBorder="1" applyAlignment="1">
      <alignment horizontal="left" vertical="top" wrapText="1"/>
    </xf>
    <xf numFmtId="164" fontId="42" fillId="0" borderId="10" xfId="113" applyNumberFormat="1" applyFont="1" applyFill="1" applyBorder="1" applyAlignment="1">
      <alignment horizontal="left" vertical="top" wrapText="1"/>
    </xf>
    <xf numFmtId="164" fontId="39" fillId="0" borderId="10" xfId="113" applyNumberFormat="1" applyFont="1" applyFill="1" applyBorder="1" applyAlignment="1">
      <alignment horizontal="center" vertical="top" wrapText="1"/>
    </xf>
    <xf numFmtId="0" fontId="39" fillId="0" borderId="10" xfId="113" applyFont="1" applyFill="1" applyBorder="1" applyAlignment="1">
      <alignment horizontal="center" vertical="top" wrapText="1"/>
    </xf>
    <xf numFmtId="3" fontId="39" fillId="0" borderId="10" xfId="113" applyNumberFormat="1" applyFont="1" applyFill="1" applyBorder="1" applyAlignment="1">
      <alignment horizontal="right" vertical="top" wrapText="1"/>
    </xf>
    <xf numFmtId="175" fontId="39" fillId="0" borderId="10" xfId="113" applyNumberFormat="1" applyFont="1" applyFill="1" applyBorder="1" applyAlignment="1">
      <alignment vertical="top"/>
    </xf>
    <xf numFmtId="0" fontId="40" fillId="0" borderId="0" xfId="113" applyFont="1" applyFill="1" applyAlignment="1">
      <alignment vertical="top" wrapText="1"/>
    </xf>
    <xf numFmtId="174" fontId="39" fillId="0" borderId="35" xfId="113" applyNumberFormat="1" applyFont="1" applyFill="1" applyBorder="1" applyAlignment="1">
      <alignment horizontal="center" vertical="top" wrapText="1"/>
    </xf>
    <xf numFmtId="164" fontId="39" fillId="0" borderId="10" xfId="113" applyNumberFormat="1" applyFont="1" applyFill="1" applyBorder="1" applyAlignment="1">
      <alignment horizontal="left" vertical="top" wrapText="1"/>
    </xf>
    <xf numFmtId="177" fontId="39" fillId="0" borderId="10" xfId="113" applyNumberFormat="1" applyFont="1" applyFill="1" applyBorder="1" applyAlignment="1">
      <alignment horizontal="center" vertical="top" wrapText="1"/>
    </xf>
    <xf numFmtId="174" fontId="39" fillId="0" borderId="35" xfId="113" applyNumberFormat="1" applyFont="1" applyFill="1" applyBorder="1" applyAlignment="1">
      <alignment horizontal="right" vertical="top" wrapText="1"/>
    </xf>
    <xf numFmtId="3" fontId="39" fillId="0" borderId="10" xfId="113" applyNumberFormat="1" applyFont="1" applyFill="1" applyBorder="1" applyAlignment="1">
      <alignment horizontal="center" vertical="top" wrapText="1"/>
    </xf>
    <xf numFmtId="179" fontId="39" fillId="0" borderId="35" xfId="113" applyNumberFormat="1" applyFont="1" applyFill="1" applyBorder="1" applyAlignment="1">
      <alignment horizontal="left" vertical="top" wrapText="1"/>
    </xf>
    <xf numFmtId="179" fontId="39" fillId="0" borderId="10" xfId="113" applyNumberFormat="1" applyFont="1" applyFill="1" applyBorder="1" applyAlignment="1">
      <alignment horizontal="left" vertical="top" wrapText="1"/>
    </xf>
    <xf numFmtId="179" fontId="39" fillId="0" borderId="10" xfId="113" applyNumberFormat="1" applyFont="1" applyFill="1" applyBorder="1" applyAlignment="1">
      <alignment horizontal="center" vertical="top" wrapText="1"/>
    </xf>
    <xf numFmtId="178" fontId="39" fillId="0" borderId="10" xfId="113" applyNumberFormat="1" applyFont="1" applyFill="1" applyBorder="1" applyAlignment="1">
      <alignment horizontal="right" vertical="top" wrapText="1"/>
    </xf>
    <xf numFmtId="175" fontId="39" fillId="0" borderId="34" xfId="113" applyNumberFormat="1" applyFont="1" applyFill="1" applyBorder="1" applyAlignment="1">
      <alignment vertical="top"/>
    </xf>
    <xf numFmtId="4" fontId="38" fillId="0" borderId="16" xfId="110" applyNumberFormat="1" applyFont="1" applyFill="1" applyBorder="1" applyAlignment="1">
      <alignment horizontal="center" vertical="top" wrapText="1"/>
    </xf>
    <xf numFmtId="175" fontId="39" fillId="0" borderId="10" xfId="110" applyNumberFormat="1" applyFont="1" applyFill="1" applyBorder="1" applyAlignment="1">
      <alignment vertical="top"/>
    </xf>
    <xf numFmtId="0" fontId="40" fillId="0" borderId="0" xfId="110" applyFont="1" applyFill="1" applyAlignment="1">
      <alignment vertical="top" wrapText="1"/>
    </xf>
    <xf numFmtId="4" fontId="39" fillId="0" borderId="10" xfId="113" applyNumberFormat="1" applyFont="1" applyFill="1" applyBorder="1" applyAlignment="1">
      <alignment horizontal="center" vertical="top" wrapText="1"/>
    </xf>
    <xf numFmtId="178" fontId="39" fillId="0" borderId="10" xfId="113" applyNumberFormat="1" applyFont="1" applyFill="1" applyBorder="1" applyAlignment="1">
      <alignment horizontal="center" vertical="top" wrapText="1"/>
    </xf>
    <xf numFmtId="4" fontId="38" fillId="0" borderId="16" xfId="110" applyNumberFormat="1" applyFont="1" applyFill="1" applyBorder="1" applyAlignment="1">
      <alignment horizontal="center" vertical="top"/>
    </xf>
    <xf numFmtId="4" fontId="38" fillId="0" borderId="16" xfId="113" applyNumberFormat="1" applyFont="1" applyFill="1" applyBorder="1" applyAlignment="1">
      <alignment horizontal="right" vertical="top" wrapText="1"/>
    </xf>
    <xf numFmtId="164" fontId="39" fillId="0" borderId="10" xfId="113" applyNumberFormat="1" applyFont="1" applyFill="1" applyBorder="1" applyAlignment="1">
      <alignment horizontal="right" vertical="top" wrapText="1"/>
    </xf>
    <xf numFmtId="0" fontId="40" fillId="0" borderId="0" xfId="113" applyFont="1" applyFill="1" applyAlignment="1">
      <alignment horizontal="right" vertical="top" wrapText="1"/>
    </xf>
    <xf numFmtId="0" fontId="20" fillId="0" borderId="0" xfId="113" applyFill="1" applyAlignment="1">
      <alignment horizontal="right"/>
    </xf>
    <xf numFmtId="7" fontId="35" fillId="0" borderId="26" xfId="110" applyNumberFormat="1" applyFill="1" applyBorder="1" applyAlignment="1">
      <alignment horizontal="right"/>
    </xf>
    <xf numFmtId="7" fontId="35" fillId="0" borderId="29" xfId="110" applyNumberFormat="1" applyFill="1" applyBorder="1" applyAlignment="1">
      <alignment horizontal="right"/>
    </xf>
    <xf numFmtId="0" fontId="35" fillId="0" borderId="15" xfId="110" applyFill="1" applyBorder="1" applyAlignment="1">
      <alignment vertical="top"/>
    </xf>
    <xf numFmtId="0" fontId="35" fillId="0" borderId="14" xfId="110" applyFill="1" applyBorder="1"/>
    <xf numFmtId="0" fontId="35" fillId="0" borderId="14" xfId="110" applyFill="1" applyBorder="1" applyAlignment="1">
      <alignment horizontal="center"/>
    </xf>
    <xf numFmtId="3" fontId="35" fillId="0" borderId="14" xfId="110" applyNumberFormat="1" applyFill="1" applyBorder="1"/>
    <xf numFmtId="7" fontId="35" fillId="0" borderId="14" xfId="110" applyNumberFormat="1" applyFill="1" applyBorder="1" applyAlignment="1">
      <alignment horizontal="right"/>
    </xf>
    <xf numFmtId="0" fontId="35" fillId="0" borderId="30" xfId="110" applyFill="1" applyBorder="1" applyAlignment="1">
      <alignment horizontal="right"/>
    </xf>
    <xf numFmtId="0" fontId="35" fillId="0" borderId="0" xfId="110" applyFill="1" applyAlignment="1">
      <alignment horizontal="right"/>
    </xf>
    <xf numFmtId="0" fontId="35" fillId="0" borderId="0" xfId="110" applyFill="1" applyAlignment="1">
      <alignment horizontal="center"/>
    </xf>
    <xf numFmtId="175" fontId="39" fillId="0" borderId="10" xfId="113" applyNumberFormat="1" applyFont="1" applyFill="1" applyBorder="1" applyAlignment="1" applyProtection="1">
      <alignment horizontal="right" vertical="top"/>
      <protection locked="0"/>
    </xf>
    <xf numFmtId="164" fontId="42" fillId="0" borderId="10" xfId="113" applyNumberFormat="1" applyFont="1" applyFill="1" applyBorder="1" applyAlignment="1">
      <alignment horizontal="center" vertical="top" wrapText="1"/>
    </xf>
    <xf numFmtId="0" fontId="42" fillId="0" borderId="10" xfId="113" applyFont="1" applyFill="1" applyBorder="1" applyAlignment="1">
      <alignment horizontal="center" vertical="top" wrapText="1"/>
    </xf>
    <xf numFmtId="177" fontId="42" fillId="0" borderId="10" xfId="113" applyNumberFormat="1" applyFont="1" applyFill="1" applyBorder="1" applyAlignment="1">
      <alignment horizontal="center" vertical="top" wrapText="1"/>
    </xf>
    <xf numFmtId="0" fontId="20" fillId="0" borderId="17" xfId="110" applyFont="1" applyFill="1" applyBorder="1"/>
    <xf numFmtId="0" fontId="35" fillId="0" borderId="18" xfId="110" applyFill="1" applyBorder="1"/>
    <xf numFmtId="7" fontId="35" fillId="0" borderId="27" xfId="110" applyNumberFormat="1" applyFill="1" applyBorder="1" applyAlignment="1">
      <alignment horizontal="center"/>
    </xf>
    <xf numFmtId="0" fontId="35" fillId="0" borderId="28" xfId="110" applyFill="1" applyBorder="1"/>
    <xf numFmtId="174" fontId="42" fillId="0" borderId="31" xfId="113" applyNumberFormat="1" applyFont="1" applyFill="1" applyBorder="1" applyAlignment="1">
      <alignment horizontal="left" wrapText="1"/>
    </xf>
    <xf numFmtId="174" fontId="42" fillId="0" borderId="32" xfId="113" applyNumberFormat="1" applyFont="1" applyFill="1" applyBorder="1" applyAlignment="1">
      <alignment horizontal="left" wrapText="1"/>
    </xf>
    <xf numFmtId="174" fontId="42" fillId="0" borderId="33" xfId="113" applyNumberFormat="1" applyFont="1" applyFill="1" applyBorder="1" applyAlignment="1">
      <alignment horizontal="left" wrapText="1"/>
    </xf>
    <xf numFmtId="176" fontId="43" fillId="0" borderId="31" xfId="113" applyNumberFormat="1" applyFont="1" applyFill="1" applyBorder="1" applyAlignment="1">
      <alignment horizontal="right" vertical="center"/>
    </xf>
    <xf numFmtId="176" fontId="43" fillId="0" borderId="32" xfId="113" applyNumberFormat="1" applyFont="1" applyFill="1" applyBorder="1" applyAlignment="1">
      <alignment horizontal="right" vertical="center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396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schirli\AppData\Local\Microsoft\Windows\INetCache\Content.Outlook\AT66FQJT\2019%20Blank_Form%20B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54"/>
  <sheetViews>
    <sheetView showZeros="0" tabSelected="1" showOutlineSymbols="0" view="pageBreakPreview" topLeftCell="B1" zoomScale="75" zoomScaleNormal="100" zoomScaleSheetLayoutView="75" workbookViewId="0">
      <selection activeCell="G22" sqref="G22"/>
    </sheetView>
  </sheetViews>
  <sheetFormatPr defaultColWidth="13.5703125" defaultRowHeight="15" x14ac:dyDescent="0.2"/>
  <cols>
    <col min="1" max="1" width="14.42578125" style="70" hidden="1" customWidth="1"/>
    <col min="2" max="2" width="11.28515625" style="13" customWidth="1"/>
    <col min="3" max="3" width="47.28515625" style="7" customWidth="1"/>
    <col min="4" max="4" width="16.42578125" style="71" customWidth="1"/>
    <col min="5" max="5" width="8.7109375" style="7" customWidth="1"/>
    <col min="6" max="6" width="15.140625" style="14" customWidth="1"/>
    <col min="7" max="7" width="15.140625" style="70" customWidth="1"/>
    <col min="8" max="8" width="21.5703125" style="70" customWidth="1"/>
    <col min="9" max="9" width="16.5703125" style="7" customWidth="1"/>
    <col min="10" max="10" width="48.28515625" style="7" customWidth="1"/>
    <col min="11" max="16384" width="13.5703125" style="7"/>
  </cols>
  <sheetData>
    <row r="1" spans="1:9" ht="15.75" x14ac:dyDescent="0.2">
      <c r="A1" s="3"/>
      <c r="B1" s="4" t="s">
        <v>212</v>
      </c>
      <c r="C1" s="5"/>
      <c r="D1" s="5"/>
      <c r="E1" s="5"/>
      <c r="F1" s="6"/>
      <c r="G1" s="3"/>
      <c r="H1" s="5"/>
    </row>
    <row r="2" spans="1:9" x14ac:dyDescent="0.2">
      <c r="A2" s="8"/>
      <c r="B2" s="9" t="s">
        <v>62</v>
      </c>
      <c r="C2" s="10"/>
      <c r="D2" s="10"/>
      <c r="E2" s="10"/>
      <c r="F2" s="11"/>
      <c r="G2" s="8"/>
      <c r="H2" s="10"/>
    </row>
    <row r="3" spans="1:9" x14ac:dyDescent="0.2">
      <c r="A3" s="12"/>
      <c r="B3" s="13" t="s">
        <v>1</v>
      </c>
      <c r="D3" s="7"/>
      <c r="G3" s="15"/>
      <c r="H3" s="16"/>
    </row>
    <row r="4" spans="1:9" x14ac:dyDescent="0.2">
      <c r="A4" s="17" t="s">
        <v>2</v>
      </c>
      <c r="B4" s="18" t="s">
        <v>3</v>
      </c>
      <c r="C4" s="19" t="s">
        <v>4</v>
      </c>
      <c r="D4" s="20" t="s">
        <v>5</v>
      </c>
      <c r="E4" s="21" t="s">
        <v>6</v>
      </c>
      <c r="F4" s="22" t="s">
        <v>7</v>
      </c>
      <c r="G4" s="23" t="s">
        <v>8</v>
      </c>
      <c r="H4" s="21" t="s">
        <v>9</v>
      </c>
    </row>
    <row r="5" spans="1:9" ht="15.75" thickBot="1" x14ac:dyDescent="0.25">
      <c r="A5" s="24"/>
      <c r="B5" s="25"/>
      <c r="C5" s="26"/>
      <c r="D5" s="27" t="s">
        <v>10</v>
      </c>
      <c r="E5" s="28"/>
      <c r="F5" s="29" t="s">
        <v>11</v>
      </c>
      <c r="G5" s="30"/>
      <c r="H5" s="31"/>
    </row>
    <row r="6" spans="1:9" s="33" customFormat="1" ht="36" customHeight="1" thickTop="1" thickBot="1" x14ac:dyDescent="0.3">
      <c r="A6" s="32" t="s">
        <v>14</v>
      </c>
      <c r="B6" s="80" t="s">
        <v>100</v>
      </c>
      <c r="C6" s="81"/>
      <c r="D6" s="81"/>
      <c r="E6" s="81"/>
      <c r="F6" s="81"/>
      <c r="G6" s="81"/>
      <c r="H6" s="82"/>
    </row>
    <row r="7" spans="1:9" s="33" customFormat="1" ht="34.5" customHeight="1" x14ac:dyDescent="0.2">
      <c r="A7" s="34"/>
      <c r="B7" s="35" t="s">
        <v>18</v>
      </c>
      <c r="C7" s="36" t="s">
        <v>52</v>
      </c>
      <c r="D7" s="37" t="s">
        <v>44</v>
      </c>
      <c r="E7" s="38"/>
      <c r="F7" s="39"/>
      <c r="G7" s="40"/>
      <c r="H7" s="40">
        <f t="shared" ref="H7:H53" si="0">ROUND(G7*F7,2)</f>
        <v>0</v>
      </c>
      <c r="I7" s="41"/>
    </row>
    <row r="8" spans="1:9" s="33" customFormat="1" ht="20.100000000000001" customHeight="1" x14ac:dyDescent="0.2">
      <c r="A8" s="34"/>
      <c r="B8" s="42" t="s">
        <v>19</v>
      </c>
      <c r="C8" s="43" t="s">
        <v>65</v>
      </c>
      <c r="D8" s="37"/>
      <c r="E8" s="38"/>
      <c r="F8" s="44"/>
      <c r="G8" s="40"/>
      <c r="H8" s="40">
        <f t="shared" si="0"/>
        <v>0</v>
      </c>
      <c r="I8" s="41"/>
    </row>
    <row r="9" spans="1:9" s="33" customFormat="1" ht="19.5" customHeight="1" x14ac:dyDescent="0.2">
      <c r="A9" s="34"/>
      <c r="B9" s="45" t="s">
        <v>20</v>
      </c>
      <c r="C9" s="43" t="s">
        <v>53</v>
      </c>
      <c r="D9" s="37"/>
      <c r="E9" s="38" t="s">
        <v>0</v>
      </c>
      <c r="F9" s="44">
        <v>2</v>
      </c>
      <c r="G9" s="2"/>
      <c r="H9" s="40">
        <f t="shared" si="0"/>
        <v>0</v>
      </c>
      <c r="I9" s="41"/>
    </row>
    <row r="10" spans="1:9" s="33" customFormat="1" ht="19.5" customHeight="1" x14ac:dyDescent="0.2">
      <c r="A10" s="34"/>
      <c r="B10" s="45" t="s">
        <v>22</v>
      </c>
      <c r="C10" s="43" t="s">
        <v>204</v>
      </c>
      <c r="D10" s="37"/>
      <c r="E10" s="38" t="s">
        <v>0</v>
      </c>
      <c r="F10" s="44">
        <v>1</v>
      </c>
      <c r="G10" s="2"/>
      <c r="H10" s="40">
        <f t="shared" ref="H10" si="1">ROUND(G10*F10,2)</f>
        <v>0</v>
      </c>
      <c r="I10" s="41"/>
    </row>
    <row r="11" spans="1:9" s="33" customFormat="1" ht="19.5" customHeight="1" x14ac:dyDescent="0.2">
      <c r="A11" s="34"/>
      <c r="B11" s="45"/>
      <c r="C11" s="43"/>
      <c r="D11" s="37"/>
      <c r="E11" s="38"/>
      <c r="F11" s="44"/>
      <c r="G11" s="40"/>
      <c r="H11" s="40">
        <f t="shared" si="0"/>
        <v>0</v>
      </c>
      <c r="I11" s="41"/>
    </row>
    <row r="12" spans="1:9" s="33" customFormat="1" ht="20.100000000000001" customHeight="1" x14ac:dyDescent="0.2">
      <c r="A12" s="34"/>
      <c r="B12" s="42" t="s">
        <v>24</v>
      </c>
      <c r="C12" s="43" t="s">
        <v>66</v>
      </c>
      <c r="D12" s="37"/>
      <c r="E12" s="38"/>
      <c r="F12" s="44"/>
      <c r="G12" s="40"/>
      <c r="H12" s="40">
        <f t="shared" si="0"/>
        <v>0</v>
      </c>
      <c r="I12" s="41"/>
    </row>
    <row r="13" spans="1:9" s="33" customFormat="1" ht="19.5" customHeight="1" x14ac:dyDescent="0.2">
      <c r="A13" s="34"/>
      <c r="B13" s="45" t="s">
        <v>20</v>
      </c>
      <c r="C13" s="43" t="s">
        <v>53</v>
      </c>
      <c r="D13" s="37"/>
      <c r="E13" s="38" t="s">
        <v>0</v>
      </c>
      <c r="F13" s="44">
        <v>6</v>
      </c>
      <c r="G13" s="2"/>
      <c r="H13" s="40">
        <f t="shared" si="0"/>
        <v>0</v>
      </c>
      <c r="I13" s="41"/>
    </row>
    <row r="14" spans="1:9" s="33" customFormat="1" ht="19.5" customHeight="1" x14ac:dyDescent="0.2">
      <c r="A14" s="34"/>
      <c r="B14" s="45" t="s">
        <v>22</v>
      </c>
      <c r="C14" s="43" t="s">
        <v>101</v>
      </c>
      <c r="D14" s="37"/>
      <c r="E14" s="38" t="s">
        <v>0</v>
      </c>
      <c r="F14" s="44">
        <v>1</v>
      </c>
      <c r="G14" s="2"/>
      <c r="H14" s="40">
        <f t="shared" si="0"/>
        <v>0</v>
      </c>
      <c r="I14" s="41"/>
    </row>
    <row r="15" spans="1:9" s="33" customFormat="1" ht="19.5" customHeight="1" x14ac:dyDescent="0.2">
      <c r="A15" s="34"/>
      <c r="B15" s="45"/>
      <c r="C15" s="43"/>
      <c r="D15" s="37"/>
      <c r="E15" s="38"/>
      <c r="F15" s="44"/>
      <c r="G15" s="40"/>
      <c r="H15" s="40">
        <f t="shared" si="0"/>
        <v>0</v>
      </c>
      <c r="I15" s="41"/>
    </row>
    <row r="16" spans="1:9" s="33" customFormat="1" ht="20.100000000000001" customHeight="1" x14ac:dyDescent="0.2">
      <c r="A16" s="34"/>
      <c r="B16" s="42" t="s">
        <v>25</v>
      </c>
      <c r="C16" s="43" t="s">
        <v>67</v>
      </c>
      <c r="D16" s="37"/>
      <c r="E16" s="38"/>
      <c r="F16" s="44"/>
      <c r="G16" s="40"/>
      <c r="H16" s="40">
        <f t="shared" si="0"/>
        <v>0</v>
      </c>
      <c r="I16" s="41"/>
    </row>
    <row r="17" spans="1:9" s="33" customFormat="1" ht="19.5" customHeight="1" x14ac:dyDescent="0.2">
      <c r="A17" s="34"/>
      <c r="B17" s="45" t="s">
        <v>20</v>
      </c>
      <c r="C17" s="43" t="s">
        <v>53</v>
      </c>
      <c r="D17" s="37"/>
      <c r="E17" s="38" t="s">
        <v>0</v>
      </c>
      <c r="F17" s="44">
        <v>2</v>
      </c>
      <c r="G17" s="2"/>
      <c r="H17" s="40">
        <f t="shared" si="0"/>
        <v>0</v>
      </c>
      <c r="I17" s="41"/>
    </row>
    <row r="18" spans="1:9" s="33" customFormat="1" ht="19.5" customHeight="1" x14ac:dyDescent="0.2">
      <c r="A18" s="34"/>
      <c r="B18" s="45" t="s">
        <v>22</v>
      </c>
      <c r="C18" s="43" t="s">
        <v>204</v>
      </c>
      <c r="D18" s="37"/>
      <c r="E18" s="38" t="s">
        <v>0</v>
      </c>
      <c r="F18" s="44">
        <v>2</v>
      </c>
      <c r="G18" s="2"/>
      <c r="H18" s="40">
        <f t="shared" si="0"/>
        <v>0</v>
      </c>
      <c r="I18" s="41"/>
    </row>
    <row r="19" spans="1:9" s="33" customFormat="1" ht="19.5" customHeight="1" x14ac:dyDescent="0.2">
      <c r="A19" s="34"/>
      <c r="B19" s="45"/>
      <c r="C19" s="43"/>
      <c r="D19" s="37"/>
      <c r="E19" s="38"/>
      <c r="F19" s="44"/>
      <c r="G19" s="40"/>
      <c r="H19" s="40">
        <f t="shared" si="0"/>
        <v>0</v>
      </c>
      <c r="I19" s="41"/>
    </row>
    <row r="20" spans="1:9" s="33" customFormat="1" ht="35.1" customHeight="1" x14ac:dyDescent="0.2">
      <c r="A20" s="34"/>
      <c r="B20" s="35" t="s">
        <v>130</v>
      </c>
      <c r="C20" s="36" t="s">
        <v>59</v>
      </c>
      <c r="D20" s="37" t="s">
        <v>44</v>
      </c>
      <c r="E20" s="38"/>
      <c r="F20" s="39"/>
      <c r="G20" s="40"/>
      <c r="H20" s="40">
        <f t="shared" si="0"/>
        <v>0</v>
      </c>
      <c r="I20" s="41"/>
    </row>
    <row r="21" spans="1:9" s="33" customFormat="1" ht="20.100000000000001" customHeight="1" x14ac:dyDescent="0.2">
      <c r="A21" s="34"/>
      <c r="B21" s="42" t="s">
        <v>19</v>
      </c>
      <c r="C21" s="43" t="s">
        <v>67</v>
      </c>
      <c r="D21" s="37"/>
      <c r="E21" s="38"/>
      <c r="F21" s="44"/>
      <c r="G21" s="40"/>
      <c r="H21" s="40">
        <f t="shared" si="0"/>
        <v>0</v>
      </c>
      <c r="I21" s="41"/>
    </row>
    <row r="22" spans="1:9" s="33" customFormat="1" ht="19.5" customHeight="1" x14ac:dyDescent="0.2">
      <c r="A22" s="34"/>
      <c r="B22" s="45" t="s">
        <v>20</v>
      </c>
      <c r="C22" s="43" t="s">
        <v>204</v>
      </c>
      <c r="D22" s="37"/>
      <c r="E22" s="74" t="s">
        <v>21</v>
      </c>
      <c r="F22" s="44">
        <v>1.8</v>
      </c>
      <c r="G22" s="2"/>
      <c r="H22" s="40">
        <f t="shared" si="0"/>
        <v>0</v>
      </c>
      <c r="I22" s="41"/>
    </row>
    <row r="23" spans="1:9" s="33" customFormat="1" ht="19.5" customHeight="1" x14ac:dyDescent="0.2">
      <c r="A23" s="34"/>
      <c r="B23" s="45"/>
      <c r="C23" s="43"/>
      <c r="D23" s="37"/>
      <c r="E23" s="38"/>
      <c r="F23" s="44"/>
      <c r="G23" s="40"/>
      <c r="H23" s="40">
        <f t="shared" si="0"/>
        <v>0</v>
      </c>
      <c r="I23" s="41"/>
    </row>
    <row r="24" spans="1:9" s="33" customFormat="1" ht="19.5" customHeight="1" x14ac:dyDescent="0.2">
      <c r="A24" s="34"/>
      <c r="B24" s="35" t="s">
        <v>131</v>
      </c>
      <c r="C24" s="36" t="s">
        <v>45</v>
      </c>
      <c r="D24" s="37" t="s">
        <v>44</v>
      </c>
      <c r="E24" s="38"/>
      <c r="F24" s="46"/>
      <c r="G24" s="40"/>
      <c r="H24" s="40">
        <f t="shared" si="0"/>
        <v>0</v>
      </c>
      <c r="I24" s="41"/>
    </row>
    <row r="25" spans="1:9" s="33" customFormat="1" ht="20.100000000000001" customHeight="1" x14ac:dyDescent="0.2">
      <c r="A25" s="34"/>
      <c r="B25" s="42" t="s">
        <v>19</v>
      </c>
      <c r="C25" s="43" t="s">
        <v>61</v>
      </c>
      <c r="D25" s="37"/>
      <c r="E25" s="38"/>
      <c r="F25" s="46"/>
      <c r="G25" s="40"/>
      <c r="H25" s="40">
        <f t="shared" si="0"/>
        <v>0</v>
      </c>
      <c r="I25" s="41"/>
    </row>
    <row r="26" spans="1:9" s="33" customFormat="1" ht="34.5" customHeight="1" x14ac:dyDescent="0.2">
      <c r="A26" s="34"/>
      <c r="B26" s="45" t="s">
        <v>20</v>
      </c>
      <c r="C26" s="43" t="s">
        <v>46</v>
      </c>
      <c r="D26" s="37"/>
      <c r="E26" s="38" t="s">
        <v>21</v>
      </c>
      <c r="F26" s="44">
        <v>5</v>
      </c>
      <c r="G26" s="2"/>
      <c r="H26" s="40">
        <f t="shared" si="0"/>
        <v>0</v>
      </c>
      <c r="I26" s="41"/>
    </row>
    <row r="27" spans="1:9" s="33" customFormat="1" ht="20.100000000000001" customHeight="1" x14ac:dyDescent="0.2">
      <c r="A27" s="34"/>
      <c r="B27" s="42" t="s">
        <v>24</v>
      </c>
      <c r="C27" s="43" t="s">
        <v>63</v>
      </c>
      <c r="D27" s="37"/>
      <c r="E27" s="38"/>
      <c r="F27" s="46"/>
      <c r="G27" s="40"/>
      <c r="H27" s="40">
        <f t="shared" si="0"/>
        <v>0</v>
      </c>
      <c r="I27" s="41"/>
    </row>
    <row r="28" spans="1:9" s="33" customFormat="1" ht="34.5" customHeight="1" x14ac:dyDescent="0.2">
      <c r="A28" s="34"/>
      <c r="B28" s="45" t="s">
        <v>20</v>
      </c>
      <c r="C28" s="43" t="s">
        <v>46</v>
      </c>
      <c r="D28" s="37"/>
      <c r="E28" s="38" t="s">
        <v>21</v>
      </c>
      <c r="F28" s="44">
        <v>5</v>
      </c>
      <c r="G28" s="2"/>
      <c r="H28" s="40">
        <f t="shared" si="0"/>
        <v>0</v>
      </c>
      <c r="I28" s="41"/>
    </row>
    <row r="29" spans="1:9" s="33" customFormat="1" ht="19.5" customHeight="1" x14ac:dyDescent="0.2">
      <c r="A29" s="34"/>
      <c r="B29" s="42" t="s">
        <v>25</v>
      </c>
      <c r="C29" s="43" t="s">
        <v>64</v>
      </c>
      <c r="D29" s="37"/>
      <c r="E29" s="38"/>
      <c r="F29" s="46"/>
      <c r="G29" s="40"/>
      <c r="H29" s="40">
        <f t="shared" si="0"/>
        <v>0</v>
      </c>
      <c r="I29" s="41"/>
    </row>
    <row r="30" spans="1:9" s="33" customFormat="1" ht="34.5" customHeight="1" x14ac:dyDescent="0.2">
      <c r="A30" s="34"/>
      <c r="B30" s="45" t="s">
        <v>20</v>
      </c>
      <c r="C30" s="43" t="s">
        <v>46</v>
      </c>
      <c r="D30" s="37"/>
      <c r="E30" s="38" t="s">
        <v>21</v>
      </c>
      <c r="F30" s="44">
        <v>5</v>
      </c>
      <c r="G30" s="2"/>
      <c r="H30" s="40">
        <f t="shared" si="0"/>
        <v>0</v>
      </c>
      <c r="I30" s="41"/>
    </row>
    <row r="31" spans="1:9" s="33" customFormat="1" ht="19.5" customHeight="1" x14ac:dyDescent="0.2">
      <c r="A31" s="34"/>
      <c r="B31" s="45"/>
      <c r="C31" s="43"/>
      <c r="D31" s="37"/>
      <c r="E31" s="38"/>
      <c r="F31" s="44"/>
      <c r="G31" s="40"/>
      <c r="H31" s="40">
        <f t="shared" si="0"/>
        <v>0</v>
      </c>
      <c r="I31" s="41"/>
    </row>
    <row r="32" spans="1:9" s="33" customFormat="1" ht="20.100000000000001" customHeight="1" x14ac:dyDescent="0.2">
      <c r="A32" s="34"/>
      <c r="B32" s="35" t="s">
        <v>132</v>
      </c>
      <c r="C32" s="36" t="s">
        <v>50</v>
      </c>
      <c r="D32" s="37" t="s">
        <v>44</v>
      </c>
      <c r="E32" s="38"/>
      <c r="F32" s="39"/>
      <c r="G32" s="40"/>
      <c r="H32" s="40">
        <f t="shared" si="0"/>
        <v>0</v>
      </c>
      <c r="I32" s="41"/>
    </row>
    <row r="33" spans="1:9" s="33" customFormat="1" ht="19.5" customHeight="1" x14ac:dyDescent="0.2">
      <c r="A33" s="34"/>
      <c r="B33" s="42" t="s">
        <v>19</v>
      </c>
      <c r="C33" s="43" t="s">
        <v>51</v>
      </c>
      <c r="D33" s="37"/>
      <c r="E33" s="38"/>
      <c r="F33" s="44"/>
      <c r="G33" s="40"/>
      <c r="H33" s="40">
        <f t="shared" si="0"/>
        <v>0</v>
      </c>
      <c r="I33" s="41"/>
    </row>
    <row r="34" spans="1:9" s="33" customFormat="1" ht="20.25" customHeight="1" x14ac:dyDescent="0.2">
      <c r="A34" s="34"/>
      <c r="B34" s="45" t="s">
        <v>20</v>
      </c>
      <c r="C34" s="43" t="s">
        <v>56</v>
      </c>
      <c r="D34" s="37"/>
      <c r="E34" s="38" t="s">
        <v>36</v>
      </c>
      <c r="F34" s="44">
        <v>3</v>
      </c>
      <c r="G34" s="2"/>
      <c r="H34" s="40">
        <f t="shared" si="0"/>
        <v>0</v>
      </c>
      <c r="I34" s="41"/>
    </row>
    <row r="35" spans="1:9" s="33" customFormat="1" ht="20.25" customHeight="1" x14ac:dyDescent="0.2">
      <c r="A35" s="34"/>
      <c r="B35" s="45" t="s">
        <v>22</v>
      </c>
      <c r="C35" s="43" t="s">
        <v>63</v>
      </c>
      <c r="D35" s="37"/>
      <c r="E35" s="38" t="s">
        <v>36</v>
      </c>
      <c r="F35" s="44">
        <v>6</v>
      </c>
      <c r="G35" s="2"/>
      <c r="H35" s="40">
        <f t="shared" si="0"/>
        <v>0</v>
      </c>
      <c r="I35" s="41"/>
    </row>
    <row r="36" spans="1:9" s="33" customFormat="1" ht="19.5" customHeight="1" x14ac:dyDescent="0.2">
      <c r="A36" s="34"/>
      <c r="B36" s="35"/>
      <c r="C36" s="43"/>
      <c r="D36" s="37"/>
      <c r="E36" s="38"/>
      <c r="F36" s="46"/>
      <c r="G36" s="40"/>
      <c r="H36" s="40">
        <f t="shared" si="0"/>
        <v>0</v>
      </c>
      <c r="I36" s="41"/>
    </row>
    <row r="37" spans="1:9" s="33" customFormat="1" ht="35.1" customHeight="1" x14ac:dyDescent="0.2">
      <c r="A37" s="34"/>
      <c r="B37" s="35" t="s">
        <v>133</v>
      </c>
      <c r="C37" s="36" t="s">
        <v>69</v>
      </c>
      <c r="D37" s="37" t="s">
        <v>44</v>
      </c>
      <c r="E37" s="38"/>
      <c r="F37" s="46"/>
      <c r="G37" s="40"/>
      <c r="H37" s="40">
        <f t="shared" si="0"/>
        <v>0</v>
      </c>
      <c r="I37" s="41"/>
    </row>
    <row r="38" spans="1:9" s="33" customFormat="1" ht="20.100000000000001" customHeight="1" x14ac:dyDescent="0.2">
      <c r="A38" s="34"/>
      <c r="B38" s="42" t="s">
        <v>19</v>
      </c>
      <c r="C38" s="43" t="s">
        <v>56</v>
      </c>
      <c r="D38" s="37"/>
      <c r="E38" s="38" t="s">
        <v>0</v>
      </c>
      <c r="F38" s="46">
        <v>5</v>
      </c>
      <c r="G38" s="2"/>
      <c r="H38" s="40">
        <f t="shared" si="0"/>
        <v>0</v>
      </c>
      <c r="I38" s="41"/>
    </row>
    <row r="39" spans="1:9" s="33" customFormat="1" ht="20.100000000000001" customHeight="1" x14ac:dyDescent="0.2">
      <c r="A39" s="34"/>
      <c r="B39" s="42" t="s">
        <v>24</v>
      </c>
      <c r="C39" s="43" t="s">
        <v>63</v>
      </c>
      <c r="D39" s="37"/>
      <c r="E39" s="38" t="s">
        <v>0</v>
      </c>
      <c r="F39" s="46">
        <v>4</v>
      </c>
      <c r="G39" s="2"/>
      <c r="H39" s="40">
        <f t="shared" si="0"/>
        <v>0</v>
      </c>
      <c r="I39" s="41"/>
    </row>
    <row r="40" spans="1:9" s="33" customFormat="1" ht="20.100000000000001" customHeight="1" x14ac:dyDescent="0.2">
      <c r="A40" s="34"/>
      <c r="B40" s="42" t="s">
        <v>25</v>
      </c>
      <c r="C40" s="43" t="s">
        <v>64</v>
      </c>
      <c r="D40" s="37"/>
      <c r="E40" s="38" t="s">
        <v>0</v>
      </c>
      <c r="F40" s="46">
        <v>1</v>
      </c>
      <c r="G40" s="2"/>
      <c r="H40" s="40">
        <f t="shared" si="0"/>
        <v>0</v>
      </c>
      <c r="I40" s="41"/>
    </row>
    <row r="41" spans="1:9" s="33" customFormat="1" ht="20.100000000000001" customHeight="1" x14ac:dyDescent="0.2">
      <c r="A41" s="34"/>
      <c r="B41" s="47"/>
      <c r="C41" s="48"/>
      <c r="D41" s="49"/>
      <c r="E41" s="49"/>
      <c r="F41" s="50"/>
      <c r="G41" s="40"/>
      <c r="H41" s="40">
        <f t="shared" si="0"/>
        <v>0</v>
      </c>
      <c r="I41" s="41"/>
    </row>
    <row r="42" spans="1:9" s="33" customFormat="1" ht="19.5" customHeight="1" x14ac:dyDescent="0.2">
      <c r="A42" s="34"/>
      <c r="B42" s="35" t="s">
        <v>134</v>
      </c>
      <c r="C42" s="36" t="s">
        <v>71</v>
      </c>
      <c r="D42" s="37" t="s">
        <v>44</v>
      </c>
      <c r="E42" s="38"/>
      <c r="F42" s="46"/>
      <c r="G42" s="40"/>
      <c r="H42" s="40">
        <f t="shared" si="0"/>
        <v>0</v>
      </c>
      <c r="I42" s="41"/>
    </row>
    <row r="43" spans="1:9" s="33" customFormat="1" ht="19.5" customHeight="1" x14ac:dyDescent="0.2">
      <c r="A43" s="34"/>
      <c r="B43" s="42" t="s">
        <v>19</v>
      </c>
      <c r="C43" s="43" t="s">
        <v>65</v>
      </c>
      <c r="D43" s="37"/>
      <c r="E43" s="38" t="s">
        <v>0</v>
      </c>
      <c r="F43" s="46">
        <v>3</v>
      </c>
      <c r="G43" s="2"/>
      <c r="H43" s="40">
        <f t="shared" si="0"/>
        <v>0</v>
      </c>
      <c r="I43" s="41"/>
    </row>
    <row r="44" spans="1:9" s="33" customFormat="1" ht="19.5" customHeight="1" x14ac:dyDescent="0.2">
      <c r="A44" s="34"/>
      <c r="B44" s="42" t="s">
        <v>24</v>
      </c>
      <c r="C44" s="43" t="s">
        <v>66</v>
      </c>
      <c r="D44" s="37"/>
      <c r="E44" s="38" t="s">
        <v>0</v>
      </c>
      <c r="F44" s="46">
        <v>3</v>
      </c>
      <c r="G44" s="2"/>
      <c r="H44" s="40">
        <f t="shared" si="0"/>
        <v>0</v>
      </c>
      <c r="I44" s="41"/>
    </row>
    <row r="45" spans="1:9" s="33" customFormat="1" ht="19.5" customHeight="1" x14ac:dyDescent="0.2">
      <c r="A45" s="34"/>
      <c r="B45" s="42" t="s">
        <v>25</v>
      </c>
      <c r="C45" s="43" t="s">
        <v>67</v>
      </c>
      <c r="D45" s="37"/>
      <c r="E45" s="38" t="s">
        <v>0</v>
      </c>
      <c r="F45" s="46">
        <v>2</v>
      </c>
      <c r="G45" s="2"/>
      <c r="H45" s="40">
        <f t="shared" si="0"/>
        <v>0</v>
      </c>
      <c r="I45" s="41"/>
    </row>
    <row r="46" spans="1:9" s="33" customFormat="1" ht="19.5" customHeight="1" x14ac:dyDescent="0.2">
      <c r="A46" s="34"/>
      <c r="B46" s="42"/>
      <c r="C46" s="43"/>
      <c r="D46" s="37"/>
      <c r="E46" s="38"/>
      <c r="F46" s="46"/>
      <c r="G46" s="40"/>
      <c r="H46" s="40">
        <f t="shared" si="0"/>
        <v>0</v>
      </c>
      <c r="I46" s="41"/>
    </row>
    <row r="47" spans="1:9" s="33" customFormat="1" ht="19.5" customHeight="1" x14ac:dyDescent="0.2">
      <c r="A47" s="34"/>
      <c r="B47" s="35" t="s">
        <v>140</v>
      </c>
      <c r="C47" s="36" t="s">
        <v>135</v>
      </c>
      <c r="D47" s="37" t="s">
        <v>137</v>
      </c>
      <c r="E47" s="38"/>
      <c r="F47" s="46"/>
      <c r="G47" s="40"/>
      <c r="H47" s="40">
        <f t="shared" si="0"/>
        <v>0</v>
      </c>
      <c r="I47" s="41"/>
    </row>
    <row r="48" spans="1:9" s="33" customFormat="1" ht="19.5" customHeight="1" x14ac:dyDescent="0.2">
      <c r="A48" s="34"/>
      <c r="B48" s="42" t="s">
        <v>19</v>
      </c>
      <c r="C48" s="43" t="s">
        <v>136</v>
      </c>
      <c r="D48" s="37"/>
      <c r="E48" s="38" t="s">
        <v>21</v>
      </c>
      <c r="F48" s="44">
        <v>900.4</v>
      </c>
      <c r="G48" s="2"/>
      <c r="H48" s="40">
        <f t="shared" si="0"/>
        <v>0</v>
      </c>
      <c r="I48" s="41"/>
    </row>
    <row r="49" spans="1:9" s="33" customFormat="1" ht="19.5" customHeight="1" x14ac:dyDescent="0.2">
      <c r="A49" s="34"/>
      <c r="B49" s="42"/>
      <c r="C49" s="43"/>
      <c r="D49" s="37"/>
      <c r="E49" s="38"/>
      <c r="F49" s="46"/>
      <c r="G49" s="40"/>
      <c r="H49" s="40">
        <f t="shared" si="0"/>
        <v>0</v>
      </c>
      <c r="I49" s="41"/>
    </row>
    <row r="50" spans="1:9" s="33" customFormat="1" ht="19.5" customHeight="1" x14ac:dyDescent="0.2">
      <c r="A50" s="34"/>
      <c r="B50" s="35" t="s">
        <v>141</v>
      </c>
      <c r="C50" s="36" t="s">
        <v>138</v>
      </c>
      <c r="D50" s="37" t="s">
        <v>44</v>
      </c>
      <c r="E50" s="38"/>
      <c r="F50" s="46"/>
      <c r="G50" s="40"/>
      <c r="H50" s="40">
        <f t="shared" si="0"/>
        <v>0</v>
      </c>
      <c r="I50" s="41"/>
    </row>
    <row r="51" spans="1:9" s="33" customFormat="1" ht="19.5" customHeight="1" x14ac:dyDescent="0.2">
      <c r="A51" s="34"/>
      <c r="B51" s="42" t="s">
        <v>19</v>
      </c>
      <c r="C51" s="43" t="s">
        <v>56</v>
      </c>
      <c r="D51" s="37"/>
      <c r="E51" s="38" t="s">
        <v>21</v>
      </c>
      <c r="F51" s="46">
        <v>50</v>
      </c>
      <c r="G51" s="2"/>
      <c r="H51" s="40">
        <f t="shared" si="0"/>
        <v>0</v>
      </c>
      <c r="I51" s="41"/>
    </row>
    <row r="52" spans="1:9" s="33" customFormat="1" ht="19.5" customHeight="1" x14ac:dyDescent="0.2">
      <c r="A52" s="34"/>
      <c r="B52" s="42" t="s">
        <v>24</v>
      </c>
      <c r="C52" s="43" t="s">
        <v>63</v>
      </c>
      <c r="D52" s="37"/>
      <c r="E52" s="38" t="s">
        <v>21</v>
      </c>
      <c r="F52" s="46">
        <v>40</v>
      </c>
      <c r="G52" s="2"/>
      <c r="H52" s="40">
        <f t="shared" si="0"/>
        <v>0</v>
      </c>
      <c r="I52" s="41"/>
    </row>
    <row r="53" spans="1:9" s="33" customFormat="1" ht="19.5" customHeight="1" x14ac:dyDescent="0.2">
      <c r="A53" s="34"/>
      <c r="B53" s="42" t="s">
        <v>25</v>
      </c>
      <c r="C53" s="43" t="s">
        <v>64</v>
      </c>
      <c r="D53" s="37"/>
      <c r="E53" s="38" t="s">
        <v>21</v>
      </c>
      <c r="F53" s="46">
        <v>10</v>
      </c>
      <c r="G53" s="2"/>
      <c r="H53" s="40">
        <f t="shared" si="0"/>
        <v>0</v>
      </c>
      <c r="I53" s="41"/>
    </row>
    <row r="54" spans="1:9" s="33" customFormat="1" ht="20.100000000000001" customHeight="1" thickBot="1" x14ac:dyDescent="0.25">
      <c r="A54" s="34" t="s">
        <v>15</v>
      </c>
      <c r="B54" s="35"/>
      <c r="C54" s="43"/>
      <c r="D54" s="37"/>
      <c r="E54" s="38"/>
      <c r="F54" s="39"/>
      <c r="G54" s="40"/>
      <c r="H54" s="40">
        <f t="shared" ref="H54" si="2">ROUND(G54*F54,2)</f>
        <v>0</v>
      </c>
    </row>
    <row r="55" spans="1:9" s="33" customFormat="1" ht="36" customHeight="1" thickBot="1" x14ac:dyDescent="0.25">
      <c r="A55" s="34"/>
      <c r="B55" s="83" t="s">
        <v>139</v>
      </c>
      <c r="C55" s="84"/>
      <c r="D55" s="84"/>
      <c r="E55" s="84"/>
      <c r="F55" s="84"/>
      <c r="G55" s="84"/>
      <c r="H55" s="51">
        <f>SUM(H7:H54)</f>
        <v>0</v>
      </c>
    </row>
    <row r="56" spans="1:9" s="33" customFormat="1" ht="36" customHeight="1" thickBot="1" x14ac:dyDescent="0.3">
      <c r="A56" s="32" t="s">
        <v>14</v>
      </c>
      <c r="B56" s="80" t="s">
        <v>142</v>
      </c>
      <c r="C56" s="81"/>
      <c r="D56" s="81"/>
      <c r="E56" s="81"/>
      <c r="F56" s="81"/>
      <c r="G56" s="81"/>
      <c r="H56" s="82"/>
    </row>
    <row r="57" spans="1:9" ht="20.100000000000001" customHeight="1" x14ac:dyDescent="0.2">
      <c r="A57" s="52" t="s">
        <v>12</v>
      </c>
      <c r="B57" s="35" t="s">
        <v>143</v>
      </c>
      <c r="C57" s="36" t="s">
        <v>114</v>
      </c>
      <c r="D57" s="37" t="s">
        <v>144</v>
      </c>
      <c r="E57" s="38"/>
      <c r="F57" s="44"/>
      <c r="G57" s="53"/>
      <c r="H57" s="53">
        <f>ROUND(G57*F57,2)</f>
        <v>0</v>
      </c>
      <c r="I57" s="54"/>
    </row>
    <row r="58" spans="1:9" ht="20.100000000000001" customHeight="1" x14ac:dyDescent="0.2">
      <c r="A58" s="52"/>
      <c r="B58" s="42" t="s">
        <v>19</v>
      </c>
      <c r="C58" s="43" t="s">
        <v>93</v>
      </c>
      <c r="D58" s="37"/>
      <c r="E58" s="38"/>
      <c r="F58" s="39"/>
      <c r="G58" s="53"/>
      <c r="H58" s="53">
        <f t="shared" ref="H58" si="3">ROUND(G58*F58,2)</f>
        <v>0</v>
      </c>
      <c r="I58" s="54"/>
    </row>
    <row r="59" spans="1:9" ht="20.100000000000001" customHeight="1" x14ac:dyDescent="0.2">
      <c r="A59" s="52"/>
      <c r="B59" s="45" t="s">
        <v>20</v>
      </c>
      <c r="C59" s="43" t="s">
        <v>122</v>
      </c>
      <c r="D59" s="37"/>
      <c r="E59" s="38" t="s">
        <v>36</v>
      </c>
      <c r="F59" s="55">
        <v>3.91</v>
      </c>
      <c r="G59" s="1"/>
      <c r="H59" s="53">
        <f t="shared" ref="H59:H81" si="4">ROUND(G59*F59,2)</f>
        <v>0</v>
      </c>
      <c r="I59" s="54"/>
    </row>
    <row r="60" spans="1:9" ht="20.100000000000001" customHeight="1" x14ac:dyDescent="0.2">
      <c r="A60" s="52"/>
      <c r="B60" s="45" t="s">
        <v>20</v>
      </c>
      <c r="C60" s="43" t="s">
        <v>124</v>
      </c>
      <c r="D60" s="37"/>
      <c r="E60" s="38" t="s">
        <v>36</v>
      </c>
      <c r="F60" s="55">
        <v>3.88</v>
      </c>
      <c r="G60" s="1"/>
      <c r="H60" s="53">
        <f t="shared" si="4"/>
        <v>0</v>
      </c>
      <c r="I60" s="54"/>
    </row>
    <row r="61" spans="1:9" ht="20.100000000000001" customHeight="1" x14ac:dyDescent="0.2">
      <c r="A61" s="52"/>
      <c r="B61" s="45" t="s">
        <v>20</v>
      </c>
      <c r="C61" s="43" t="s">
        <v>125</v>
      </c>
      <c r="D61" s="37"/>
      <c r="E61" s="38" t="s">
        <v>36</v>
      </c>
      <c r="F61" s="55">
        <v>3.16</v>
      </c>
      <c r="G61" s="1"/>
      <c r="H61" s="53">
        <f t="shared" si="4"/>
        <v>0</v>
      </c>
      <c r="I61" s="54"/>
    </row>
    <row r="62" spans="1:9" ht="20.100000000000001" customHeight="1" x14ac:dyDescent="0.2">
      <c r="A62" s="52"/>
      <c r="B62" s="45" t="s">
        <v>20</v>
      </c>
      <c r="C62" s="43" t="s">
        <v>126</v>
      </c>
      <c r="D62" s="37"/>
      <c r="E62" s="38" t="s">
        <v>36</v>
      </c>
      <c r="F62" s="55">
        <v>4.54</v>
      </c>
      <c r="G62" s="1"/>
      <c r="H62" s="53">
        <f t="shared" si="4"/>
        <v>0</v>
      </c>
      <c r="I62" s="54"/>
    </row>
    <row r="63" spans="1:9" ht="20.100000000000001" customHeight="1" x14ac:dyDescent="0.2">
      <c r="A63" s="52"/>
      <c r="B63" s="45" t="s">
        <v>20</v>
      </c>
      <c r="C63" s="43" t="s">
        <v>127</v>
      </c>
      <c r="D63" s="37"/>
      <c r="E63" s="38" t="s">
        <v>36</v>
      </c>
      <c r="F63" s="55">
        <v>4.6900000000000004</v>
      </c>
      <c r="G63" s="1"/>
      <c r="H63" s="53">
        <f t="shared" si="4"/>
        <v>0</v>
      </c>
      <c r="I63" s="54"/>
    </row>
    <row r="64" spans="1:9" ht="20.100000000000001" customHeight="1" x14ac:dyDescent="0.2">
      <c r="A64" s="52"/>
      <c r="B64" s="45" t="s">
        <v>20</v>
      </c>
      <c r="C64" s="43" t="s">
        <v>129</v>
      </c>
      <c r="D64" s="37"/>
      <c r="E64" s="38" t="s">
        <v>36</v>
      </c>
      <c r="F64" s="55">
        <v>3.53</v>
      </c>
      <c r="G64" s="1"/>
      <c r="H64" s="53">
        <f t="shared" si="4"/>
        <v>0</v>
      </c>
      <c r="I64" s="54"/>
    </row>
    <row r="65" spans="1:9" ht="20.100000000000001" customHeight="1" x14ac:dyDescent="0.2">
      <c r="A65" s="52"/>
      <c r="B65" s="45"/>
      <c r="C65" s="43"/>
      <c r="D65" s="37"/>
      <c r="E65" s="38"/>
      <c r="F65" s="55"/>
      <c r="G65" s="53"/>
      <c r="H65" s="53">
        <f t="shared" si="4"/>
        <v>0</v>
      </c>
      <c r="I65" s="54"/>
    </row>
    <row r="66" spans="1:9" ht="20.100000000000001" customHeight="1" x14ac:dyDescent="0.2">
      <c r="A66" s="52" t="s">
        <v>12</v>
      </c>
      <c r="B66" s="35" t="s">
        <v>145</v>
      </c>
      <c r="C66" s="36" t="s">
        <v>92</v>
      </c>
      <c r="D66" s="37" t="s">
        <v>44</v>
      </c>
      <c r="E66" s="38"/>
      <c r="F66" s="44"/>
      <c r="G66" s="53"/>
      <c r="H66" s="53">
        <f t="shared" si="4"/>
        <v>0</v>
      </c>
      <c r="I66" s="54"/>
    </row>
    <row r="67" spans="1:9" ht="20.100000000000001" customHeight="1" x14ac:dyDescent="0.2">
      <c r="A67" s="52"/>
      <c r="B67" s="42" t="s">
        <v>19</v>
      </c>
      <c r="C67" s="43" t="s">
        <v>93</v>
      </c>
      <c r="D67" s="37"/>
      <c r="E67" s="38"/>
      <c r="F67" s="39"/>
      <c r="G67" s="53"/>
      <c r="H67" s="53">
        <f t="shared" si="4"/>
        <v>0</v>
      </c>
      <c r="I67" s="54"/>
    </row>
    <row r="68" spans="1:9" ht="20.100000000000001" customHeight="1" x14ac:dyDescent="0.2">
      <c r="A68" s="52"/>
      <c r="B68" s="45" t="s">
        <v>20</v>
      </c>
      <c r="C68" s="43" t="s">
        <v>128</v>
      </c>
      <c r="D68" s="37"/>
      <c r="E68" s="38" t="s">
        <v>36</v>
      </c>
      <c r="F68" s="55">
        <v>4.51</v>
      </c>
      <c r="G68" s="1"/>
      <c r="H68" s="53">
        <f t="shared" si="4"/>
        <v>0</v>
      </c>
      <c r="I68" s="54"/>
    </row>
    <row r="69" spans="1:9" ht="19.5" customHeight="1" x14ac:dyDescent="0.2">
      <c r="A69" s="52"/>
      <c r="B69" s="42"/>
      <c r="C69" s="43"/>
      <c r="D69" s="37"/>
      <c r="E69" s="38"/>
      <c r="F69" s="44"/>
      <c r="G69" s="53"/>
      <c r="H69" s="53">
        <f t="shared" si="4"/>
        <v>0</v>
      </c>
      <c r="I69" s="54"/>
    </row>
    <row r="70" spans="1:9" ht="20.100000000000001" customHeight="1" x14ac:dyDescent="0.2">
      <c r="A70" s="52"/>
      <c r="B70" s="35" t="s">
        <v>146</v>
      </c>
      <c r="C70" s="36" t="s">
        <v>123</v>
      </c>
      <c r="D70" s="37" t="s">
        <v>27</v>
      </c>
      <c r="E70" s="38" t="s">
        <v>36</v>
      </c>
      <c r="F70" s="44">
        <v>9</v>
      </c>
      <c r="G70" s="1"/>
      <c r="H70" s="53">
        <f t="shared" si="4"/>
        <v>0</v>
      </c>
      <c r="I70" s="54"/>
    </row>
    <row r="71" spans="1:9" ht="20.100000000000001" customHeight="1" x14ac:dyDescent="0.2">
      <c r="A71" s="52"/>
      <c r="B71" s="35"/>
      <c r="C71" s="36"/>
      <c r="D71" s="37"/>
      <c r="E71" s="38"/>
      <c r="F71" s="44"/>
      <c r="G71" s="53"/>
      <c r="H71" s="53">
        <f t="shared" si="4"/>
        <v>0</v>
      </c>
      <c r="I71" s="54"/>
    </row>
    <row r="72" spans="1:9" ht="19.5" customHeight="1" x14ac:dyDescent="0.2">
      <c r="A72" s="52"/>
      <c r="B72" s="35" t="s">
        <v>147</v>
      </c>
      <c r="C72" s="36" t="s">
        <v>119</v>
      </c>
      <c r="D72" s="37"/>
      <c r="E72" s="38"/>
      <c r="F72" s="44"/>
      <c r="G72" s="53"/>
      <c r="H72" s="53">
        <f t="shared" si="4"/>
        <v>0</v>
      </c>
      <c r="I72" s="54"/>
    </row>
    <row r="73" spans="1:9" ht="19.5" customHeight="1" x14ac:dyDescent="0.2">
      <c r="A73" s="52"/>
      <c r="B73" s="42" t="s">
        <v>19</v>
      </c>
      <c r="C73" s="43" t="s">
        <v>115</v>
      </c>
      <c r="D73" s="37" t="s">
        <v>44</v>
      </c>
      <c r="E73" s="38"/>
      <c r="F73" s="44"/>
      <c r="G73" s="53"/>
      <c r="H73" s="53">
        <f t="shared" si="4"/>
        <v>0</v>
      </c>
      <c r="I73" s="54"/>
    </row>
    <row r="74" spans="1:9" ht="19.5" customHeight="1" x14ac:dyDescent="0.2">
      <c r="A74" s="52"/>
      <c r="B74" s="45" t="s">
        <v>20</v>
      </c>
      <c r="C74" s="43" t="s">
        <v>116</v>
      </c>
      <c r="D74" s="37"/>
      <c r="E74" s="38" t="s">
        <v>117</v>
      </c>
      <c r="F74" s="55">
        <v>7.95</v>
      </c>
      <c r="G74" s="1"/>
      <c r="H74" s="53">
        <f t="shared" si="4"/>
        <v>0</v>
      </c>
      <c r="I74" s="54"/>
    </row>
    <row r="75" spans="1:9" ht="20.100000000000001" customHeight="1" x14ac:dyDescent="0.2">
      <c r="A75" s="52"/>
      <c r="B75" s="42" t="s">
        <v>24</v>
      </c>
      <c r="C75" s="43" t="s">
        <v>96</v>
      </c>
      <c r="D75" s="37" t="s">
        <v>27</v>
      </c>
      <c r="E75" s="38" t="s">
        <v>0</v>
      </c>
      <c r="F75" s="46">
        <v>3</v>
      </c>
      <c r="G75" s="1"/>
      <c r="H75" s="53">
        <f t="shared" si="4"/>
        <v>0</v>
      </c>
      <c r="I75" s="54"/>
    </row>
    <row r="76" spans="1:9" ht="19.5" customHeight="1" x14ac:dyDescent="0.2">
      <c r="A76" s="52"/>
      <c r="B76" s="42" t="s">
        <v>25</v>
      </c>
      <c r="C76" s="43" t="s">
        <v>120</v>
      </c>
      <c r="D76" s="37" t="s">
        <v>44</v>
      </c>
      <c r="E76" s="38"/>
      <c r="F76" s="46"/>
      <c r="G76" s="53"/>
      <c r="H76" s="53">
        <f t="shared" si="4"/>
        <v>0</v>
      </c>
      <c r="I76" s="54"/>
    </row>
    <row r="77" spans="1:9" ht="39.950000000000003" customHeight="1" x14ac:dyDescent="0.2">
      <c r="A77" s="52"/>
      <c r="B77" s="45" t="s">
        <v>20</v>
      </c>
      <c r="C77" s="43" t="s">
        <v>121</v>
      </c>
      <c r="D77" s="37"/>
      <c r="E77" s="38" t="s">
        <v>0</v>
      </c>
      <c r="F77" s="46">
        <v>1</v>
      </c>
      <c r="G77" s="1"/>
      <c r="H77" s="53">
        <f t="shared" si="4"/>
        <v>0</v>
      </c>
      <c r="I77" s="54"/>
    </row>
    <row r="78" spans="1:9" ht="19.5" customHeight="1" x14ac:dyDescent="0.2">
      <c r="A78" s="52"/>
      <c r="B78" s="42"/>
      <c r="C78" s="43"/>
      <c r="D78" s="37"/>
      <c r="E78" s="38"/>
      <c r="F78" s="44"/>
      <c r="G78" s="53"/>
      <c r="H78" s="53">
        <f t="shared" si="4"/>
        <v>0</v>
      </c>
      <c r="I78" s="54"/>
    </row>
    <row r="79" spans="1:9" ht="20.100000000000001" customHeight="1" x14ac:dyDescent="0.2">
      <c r="A79" s="52"/>
      <c r="B79" s="35" t="s">
        <v>148</v>
      </c>
      <c r="C79" s="36" t="s">
        <v>58</v>
      </c>
      <c r="D79" s="37" t="s">
        <v>99</v>
      </c>
      <c r="E79" s="38" t="s">
        <v>0</v>
      </c>
      <c r="F79" s="44">
        <v>18</v>
      </c>
      <c r="G79" s="1"/>
      <c r="H79" s="53">
        <f t="shared" si="4"/>
        <v>0</v>
      </c>
      <c r="I79" s="54"/>
    </row>
    <row r="80" spans="1:9" s="33" customFormat="1" ht="20.100000000000001" customHeight="1" x14ac:dyDescent="0.2">
      <c r="A80" s="34" t="s">
        <v>15</v>
      </c>
      <c r="B80" s="35"/>
      <c r="C80" s="43"/>
      <c r="D80" s="37"/>
      <c r="E80" s="38"/>
      <c r="F80" s="39"/>
      <c r="G80" s="40"/>
      <c r="H80" s="53">
        <f t="shared" si="4"/>
        <v>0</v>
      </c>
    </row>
    <row r="81" spans="1:9" s="33" customFormat="1" ht="34.5" customHeight="1" x14ac:dyDescent="0.2">
      <c r="A81" s="32" t="s">
        <v>14</v>
      </c>
      <c r="B81" s="35" t="s">
        <v>149</v>
      </c>
      <c r="C81" s="36" t="s">
        <v>90</v>
      </c>
      <c r="D81" s="37" t="s">
        <v>167</v>
      </c>
      <c r="E81" s="38" t="s">
        <v>0</v>
      </c>
      <c r="F81" s="56">
        <v>5</v>
      </c>
      <c r="G81" s="2"/>
      <c r="H81" s="53">
        <f t="shared" si="4"/>
        <v>0</v>
      </c>
    </row>
    <row r="82" spans="1:9" ht="20.100000000000001" customHeight="1" thickBot="1" x14ac:dyDescent="0.25">
      <c r="A82" s="57" t="s">
        <v>16</v>
      </c>
      <c r="B82" s="35"/>
      <c r="C82" s="43"/>
      <c r="D82" s="37"/>
      <c r="E82" s="38"/>
      <c r="F82" s="39"/>
      <c r="G82" s="53"/>
      <c r="H82" s="53">
        <f t="shared" ref="H82" si="5">ROUND(G82*F82,2)</f>
        <v>0</v>
      </c>
    </row>
    <row r="83" spans="1:9" s="33" customFormat="1" ht="36" customHeight="1" thickBot="1" x14ac:dyDescent="0.25">
      <c r="A83" s="34"/>
      <c r="B83" s="83" t="s">
        <v>150</v>
      </c>
      <c r="C83" s="84"/>
      <c r="D83" s="84"/>
      <c r="E83" s="84"/>
      <c r="F83" s="84"/>
      <c r="G83" s="84"/>
      <c r="H83" s="51">
        <f>SUM(H57:H82)</f>
        <v>0</v>
      </c>
    </row>
    <row r="84" spans="1:9" s="33" customFormat="1" ht="36" customHeight="1" thickBot="1" x14ac:dyDescent="0.3">
      <c r="A84" s="32" t="s">
        <v>14</v>
      </c>
      <c r="B84" s="80" t="s">
        <v>168</v>
      </c>
      <c r="C84" s="81"/>
      <c r="D84" s="81"/>
      <c r="E84" s="81"/>
      <c r="F84" s="81"/>
      <c r="G84" s="81"/>
      <c r="H84" s="82"/>
    </row>
    <row r="85" spans="1:9" s="33" customFormat="1" ht="20.100000000000001" customHeight="1" x14ac:dyDescent="0.2">
      <c r="A85" s="34"/>
      <c r="B85" s="35" t="s">
        <v>169</v>
      </c>
      <c r="C85" s="36" t="s">
        <v>171</v>
      </c>
      <c r="D85" s="37" t="s">
        <v>44</v>
      </c>
      <c r="E85" s="38"/>
      <c r="F85" s="39"/>
      <c r="G85" s="40"/>
      <c r="H85" s="40">
        <f t="shared" ref="H85:H136" si="6">ROUND(G85*F85,2)</f>
        <v>0</v>
      </c>
      <c r="I85" s="41"/>
    </row>
    <row r="86" spans="1:9" s="33" customFormat="1" ht="19.5" customHeight="1" x14ac:dyDescent="0.2">
      <c r="A86" s="34"/>
      <c r="B86" s="42" t="s">
        <v>19</v>
      </c>
      <c r="C86" s="43" t="s">
        <v>67</v>
      </c>
      <c r="D86" s="37"/>
      <c r="E86" s="38"/>
      <c r="F86" s="44"/>
      <c r="G86" s="40"/>
      <c r="H86" s="40">
        <f t="shared" si="6"/>
        <v>0</v>
      </c>
      <c r="I86" s="41"/>
    </row>
    <row r="87" spans="1:9" s="33" customFormat="1" ht="39.950000000000003" customHeight="1" x14ac:dyDescent="0.2">
      <c r="A87" s="34"/>
      <c r="B87" s="45" t="s">
        <v>20</v>
      </c>
      <c r="C87" s="43" t="s">
        <v>170</v>
      </c>
      <c r="D87" s="37"/>
      <c r="E87" s="38" t="s">
        <v>21</v>
      </c>
      <c r="F87" s="44">
        <v>226</v>
      </c>
      <c r="G87" s="2"/>
      <c r="H87" s="40">
        <f t="shared" si="6"/>
        <v>0</v>
      </c>
      <c r="I87" s="41"/>
    </row>
    <row r="88" spans="1:9" s="33" customFormat="1" ht="19.5" customHeight="1" x14ac:dyDescent="0.2">
      <c r="A88" s="34"/>
      <c r="B88" s="45"/>
      <c r="C88" s="43"/>
      <c r="D88" s="37"/>
      <c r="E88" s="38"/>
      <c r="F88" s="44"/>
      <c r="G88" s="40"/>
      <c r="H88" s="40">
        <f t="shared" si="6"/>
        <v>0</v>
      </c>
      <c r="I88" s="41"/>
    </row>
    <row r="89" spans="1:9" s="33" customFormat="1" ht="20.100000000000001" customHeight="1" x14ac:dyDescent="0.2">
      <c r="A89" s="34"/>
      <c r="B89" s="35" t="s">
        <v>68</v>
      </c>
      <c r="C89" s="36" t="s">
        <v>172</v>
      </c>
      <c r="D89" s="37" t="s">
        <v>44</v>
      </c>
      <c r="E89" s="38"/>
      <c r="F89" s="39"/>
      <c r="G89" s="40"/>
      <c r="H89" s="40">
        <f t="shared" si="6"/>
        <v>0</v>
      </c>
      <c r="I89" s="41"/>
    </row>
    <row r="90" spans="1:9" s="33" customFormat="1" ht="20.100000000000001" customHeight="1" x14ac:dyDescent="0.2">
      <c r="A90" s="34"/>
      <c r="B90" s="42" t="s">
        <v>19</v>
      </c>
      <c r="C90" s="43" t="s">
        <v>93</v>
      </c>
      <c r="D90" s="37"/>
      <c r="E90" s="38"/>
      <c r="F90" s="44"/>
      <c r="G90" s="40"/>
      <c r="H90" s="40">
        <f t="shared" si="6"/>
        <v>0</v>
      </c>
      <c r="I90" s="41"/>
    </row>
    <row r="91" spans="1:9" s="33" customFormat="1" ht="19.5" customHeight="1" x14ac:dyDescent="0.2">
      <c r="A91" s="34"/>
      <c r="B91" s="45" t="s">
        <v>20</v>
      </c>
      <c r="C91" s="43" t="s">
        <v>94</v>
      </c>
      <c r="D91" s="37"/>
      <c r="E91" s="38" t="s">
        <v>36</v>
      </c>
      <c r="F91" s="55">
        <v>18.87</v>
      </c>
      <c r="G91" s="2"/>
      <c r="H91" s="40">
        <f t="shared" si="6"/>
        <v>0</v>
      </c>
      <c r="I91" s="41"/>
    </row>
    <row r="92" spans="1:9" s="33" customFormat="1" ht="19.5" customHeight="1" x14ac:dyDescent="0.2">
      <c r="A92" s="34"/>
      <c r="B92" s="45"/>
      <c r="C92" s="43"/>
      <c r="D92" s="37"/>
      <c r="E92" s="38"/>
      <c r="F92" s="44"/>
      <c r="G92" s="40"/>
      <c r="H92" s="40">
        <f t="shared" si="6"/>
        <v>0</v>
      </c>
      <c r="I92" s="41"/>
    </row>
    <row r="93" spans="1:9" s="33" customFormat="1" ht="19.5" customHeight="1" x14ac:dyDescent="0.2">
      <c r="A93" s="34"/>
      <c r="B93" s="35" t="s">
        <v>55</v>
      </c>
      <c r="C93" s="36" t="s">
        <v>179</v>
      </c>
      <c r="D93" s="37" t="s">
        <v>44</v>
      </c>
      <c r="E93" s="38"/>
      <c r="F93" s="46"/>
      <c r="G93" s="40"/>
      <c r="H93" s="40">
        <f t="shared" si="6"/>
        <v>0</v>
      </c>
      <c r="I93" s="41"/>
    </row>
    <row r="94" spans="1:9" s="33" customFormat="1" ht="20.100000000000001" customHeight="1" x14ac:dyDescent="0.2">
      <c r="A94" s="34"/>
      <c r="B94" s="42" t="s">
        <v>19</v>
      </c>
      <c r="C94" s="43" t="s">
        <v>91</v>
      </c>
      <c r="D94" s="37"/>
      <c r="E94" s="38" t="s">
        <v>0</v>
      </c>
      <c r="F94" s="46">
        <v>5</v>
      </c>
      <c r="G94" s="2"/>
      <c r="H94" s="40">
        <f t="shared" si="6"/>
        <v>0</v>
      </c>
      <c r="I94" s="41"/>
    </row>
    <row r="95" spans="1:9" s="33" customFormat="1" ht="19.5" customHeight="1" x14ac:dyDescent="0.2">
      <c r="A95" s="34"/>
      <c r="B95" s="45"/>
      <c r="C95" s="43"/>
      <c r="D95" s="37"/>
      <c r="E95" s="38"/>
      <c r="F95" s="44"/>
      <c r="G95" s="40"/>
      <c r="H95" s="40">
        <f t="shared" si="6"/>
        <v>0</v>
      </c>
      <c r="I95" s="41"/>
    </row>
    <row r="96" spans="1:9" s="33" customFormat="1" ht="19.5" customHeight="1" x14ac:dyDescent="0.2">
      <c r="A96" s="34"/>
      <c r="B96" s="35" t="s">
        <v>47</v>
      </c>
      <c r="C96" s="36" t="s">
        <v>45</v>
      </c>
      <c r="D96" s="37" t="s">
        <v>44</v>
      </c>
      <c r="E96" s="38"/>
      <c r="F96" s="46"/>
      <c r="G96" s="40"/>
      <c r="H96" s="40">
        <f t="shared" si="6"/>
        <v>0</v>
      </c>
      <c r="I96" s="41"/>
    </row>
    <row r="97" spans="1:9" s="33" customFormat="1" ht="20.100000000000001" customHeight="1" x14ac:dyDescent="0.2">
      <c r="A97" s="34"/>
      <c r="B97" s="42" t="s">
        <v>19</v>
      </c>
      <c r="C97" s="43" t="s">
        <v>173</v>
      </c>
      <c r="D97" s="37"/>
      <c r="E97" s="38"/>
      <c r="F97" s="46"/>
      <c r="G97" s="40"/>
      <c r="H97" s="40">
        <f t="shared" si="6"/>
        <v>0</v>
      </c>
      <c r="I97" s="41"/>
    </row>
    <row r="98" spans="1:9" s="33" customFormat="1" ht="34.5" customHeight="1" x14ac:dyDescent="0.2">
      <c r="A98" s="34"/>
      <c r="B98" s="45" t="s">
        <v>20</v>
      </c>
      <c r="C98" s="43" t="s">
        <v>46</v>
      </c>
      <c r="D98" s="37"/>
      <c r="E98" s="38" t="s">
        <v>21</v>
      </c>
      <c r="F98" s="44">
        <v>5</v>
      </c>
      <c r="G98" s="2"/>
      <c r="H98" s="40">
        <f t="shared" si="6"/>
        <v>0</v>
      </c>
      <c r="I98" s="41"/>
    </row>
    <row r="99" spans="1:9" s="33" customFormat="1" ht="20.100000000000001" customHeight="1" x14ac:dyDescent="0.2">
      <c r="A99" s="34"/>
      <c r="B99" s="42" t="s">
        <v>24</v>
      </c>
      <c r="C99" s="43" t="s">
        <v>61</v>
      </c>
      <c r="D99" s="37"/>
      <c r="E99" s="38"/>
      <c r="F99" s="46"/>
      <c r="G99" s="40"/>
      <c r="H99" s="40">
        <f t="shared" si="6"/>
        <v>0</v>
      </c>
      <c r="I99" s="41"/>
    </row>
    <row r="100" spans="1:9" s="33" customFormat="1" ht="34.5" customHeight="1" x14ac:dyDescent="0.2">
      <c r="A100" s="34"/>
      <c r="B100" s="45" t="s">
        <v>20</v>
      </c>
      <c r="C100" s="43" t="s">
        <v>46</v>
      </c>
      <c r="D100" s="37"/>
      <c r="E100" s="38" t="s">
        <v>21</v>
      </c>
      <c r="F100" s="44">
        <v>440</v>
      </c>
      <c r="G100" s="2"/>
      <c r="H100" s="40">
        <f t="shared" si="6"/>
        <v>0</v>
      </c>
      <c r="I100" s="41"/>
    </row>
    <row r="101" spans="1:9" s="33" customFormat="1" ht="19.5" customHeight="1" x14ac:dyDescent="0.2">
      <c r="A101" s="34"/>
      <c r="B101" s="42" t="s">
        <v>25</v>
      </c>
      <c r="C101" s="43" t="s">
        <v>64</v>
      </c>
      <c r="D101" s="37"/>
      <c r="E101" s="38"/>
      <c r="F101" s="46"/>
      <c r="G101" s="40"/>
      <c r="H101" s="40">
        <f t="shared" si="6"/>
        <v>0</v>
      </c>
      <c r="I101" s="41"/>
    </row>
    <row r="102" spans="1:9" s="33" customFormat="1" ht="34.5" customHeight="1" x14ac:dyDescent="0.2">
      <c r="A102" s="34"/>
      <c r="B102" s="45" t="s">
        <v>20</v>
      </c>
      <c r="C102" s="43" t="s">
        <v>46</v>
      </c>
      <c r="D102" s="37"/>
      <c r="E102" s="38" t="s">
        <v>21</v>
      </c>
      <c r="F102" s="44">
        <v>91.9</v>
      </c>
      <c r="G102" s="2"/>
      <c r="H102" s="40">
        <f t="shared" si="6"/>
        <v>0</v>
      </c>
      <c r="I102" s="41"/>
    </row>
    <row r="103" spans="1:9" s="33" customFormat="1" ht="19.5" customHeight="1" x14ac:dyDescent="0.2">
      <c r="A103" s="34"/>
      <c r="B103" s="45"/>
      <c r="C103" s="43"/>
      <c r="D103" s="37"/>
      <c r="E103" s="38"/>
      <c r="F103" s="44"/>
      <c r="G103" s="40"/>
      <c r="H103" s="40">
        <f t="shared" si="6"/>
        <v>0</v>
      </c>
      <c r="I103" s="41"/>
    </row>
    <row r="104" spans="1:9" s="33" customFormat="1" ht="20.100000000000001" customHeight="1" x14ac:dyDescent="0.2">
      <c r="A104" s="34"/>
      <c r="B104" s="35" t="s">
        <v>48</v>
      </c>
      <c r="C104" s="36" t="s">
        <v>50</v>
      </c>
      <c r="D104" s="37" t="s">
        <v>44</v>
      </c>
      <c r="E104" s="38"/>
      <c r="F104" s="39"/>
      <c r="G104" s="40"/>
      <c r="H104" s="40">
        <f t="shared" si="6"/>
        <v>0</v>
      </c>
      <c r="I104" s="41"/>
    </row>
    <row r="105" spans="1:9" s="33" customFormat="1" ht="19.5" customHeight="1" x14ac:dyDescent="0.2">
      <c r="A105" s="34"/>
      <c r="B105" s="42" t="s">
        <v>19</v>
      </c>
      <c r="C105" s="43" t="s">
        <v>51</v>
      </c>
      <c r="D105" s="37"/>
      <c r="E105" s="38"/>
      <c r="F105" s="44"/>
      <c r="G105" s="40"/>
      <c r="H105" s="40">
        <f t="shared" si="6"/>
        <v>0</v>
      </c>
      <c r="I105" s="41"/>
    </row>
    <row r="106" spans="1:9" s="33" customFormat="1" ht="20.25" customHeight="1" x14ac:dyDescent="0.2">
      <c r="A106" s="34"/>
      <c r="B106" s="45" t="s">
        <v>20</v>
      </c>
      <c r="C106" s="43" t="s">
        <v>173</v>
      </c>
      <c r="D106" s="37"/>
      <c r="E106" s="38" t="s">
        <v>36</v>
      </c>
      <c r="F106" s="44">
        <v>2</v>
      </c>
      <c r="G106" s="2"/>
      <c r="H106" s="40">
        <f t="shared" si="6"/>
        <v>0</v>
      </c>
      <c r="I106" s="41"/>
    </row>
    <row r="107" spans="1:9" s="33" customFormat="1" ht="20.25" customHeight="1" x14ac:dyDescent="0.2">
      <c r="A107" s="34"/>
      <c r="B107" s="45" t="s">
        <v>20</v>
      </c>
      <c r="C107" s="43" t="s">
        <v>56</v>
      </c>
      <c r="D107" s="37"/>
      <c r="E107" s="38" t="s">
        <v>36</v>
      </c>
      <c r="F107" s="44">
        <v>30</v>
      </c>
      <c r="G107" s="2"/>
      <c r="H107" s="40">
        <f t="shared" si="6"/>
        <v>0</v>
      </c>
      <c r="I107" s="41"/>
    </row>
    <row r="108" spans="1:9" s="33" customFormat="1" ht="20.25" customHeight="1" x14ac:dyDescent="0.2">
      <c r="A108" s="34"/>
      <c r="B108" s="45" t="s">
        <v>22</v>
      </c>
      <c r="C108" s="43" t="s">
        <v>64</v>
      </c>
      <c r="D108" s="37"/>
      <c r="E108" s="38" t="s">
        <v>36</v>
      </c>
      <c r="F108" s="44">
        <v>3</v>
      </c>
      <c r="G108" s="2"/>
      <c r="H108" s="40">
        <f t="shared" si="6"/>
        <v>0</v>
      </c>
      <c r="I108" s="41"/>
    </row>
    <row r="109" spans="1:9" s="33" customFormat="1" ht="19.5" customHeight="1" x14ac:dyDescent="0.2">
      <c r="A109" s="34"/>
      <c r="B109" s="35"/>
      <c r="C109" s="43"/>
      <c r="D109" s="37"/>
      <c r="E109" s="38"/>
      <c r="F109" s="46"/>
      <c r="G109" s="40"/>
      <c r="H109" s="40">
        <f t="shared" si="6"/>
        <v>0</v>
      </c>
      <c r="I109" s="41"/>
    </row>
    <row r="110" spans="1:9" s="33" customFormat="1" ht="35.1" customHeight="1" x14ac:dyDescent="0.2">
      <c r="A110" s="34"/>
      <c r="B110" s="35" t="s">
        <v>70</v>
      </c>
      <c r="C110" s="36" t="s">
        <v>69</v>
      </c>
      <c r="D110" s="37" t="s">
        <v>44</v>
      </c>
      <c r="E110" s="38"/>
      <c r="F110" s="46"/>
      <c r="G110" s="40"/>
      <c r="H110" s="40">
        <f t="shared" si="6"/>
        <v>0</v>
      </c>
      <c r="I110" s="41"/>
    </row>
    <row r="111" spans="1:9" s="33" customFormat="1" ht="20.100000000000001" customHeight="1" x14ac:dyDescent="0.2">
      <c r="A111" s="34"/>
      <c r="B111" s="42" t="s">
        <v>19</v>
      </c>
      <c r="C111" s="43" t="s">
        <v>173</v>
      </c>
      <c r="D111" s="37"/>
      <c r="E111" s="38" t="s">
        <v>0</v>
      </c>
      <c r="F111" s="46">
        <v>1</v>
      </c>
      <c r="G111" s="2"/>
      <c r="H111" s="40">
        <f t="shared" si="6"/>
        <v>0</v>
      </c>
      <c r="I111" s="41"/>
    </row>
    <row r="112" spans="1:9" s="33" customFormat="1" ht="20.100000000000001" customHeight="1" x14ac:dyDescent="0.2">
      <c r="A112" s="34"/>
      <c r="B112" s="42" t="s">
        <v>24</v>
      </c>
      <c r="C112" s="43" t="s">
        <v>56</v>
      </c>
      <c r="D112" s="37"/>
      <c r="E112" s="38" t="s">
        <v>0</v>
      </c>
      <c r="F112" s="46">
        <v>21</v>
      </c>
      <c r="G112" s="2"/>
      <c r="H112" s="40">
        <f t="shared" si="6"/>
        <v>0</v>
      </c>
      <c r="I112" s="41"/>
    </row>
    <row r="113" spans="1:9" s="33" customFormat="1" ht="20.100000000000001" customHeight="1" x14ac:dyDescent="0.2">
      <c r="A113" s="34"/>
      <c r="B113" s="47"/>
      <c r="C113" s="48"/>
      <c r="D113" s="49"/>
      <c r="E113" s="49"/>
      <c r="F113" s="50"/>
      <c r="G113" s="40"/>
      <c r="H113" s="40">
        <f t="shared" si="6"/>
        <v>0</v>
      </c>
      <c r="I113" s="41"/>
    </row>
    <row r="114" spans="1:9" s="33" customFormat="1" ht="19.5" customHeight="1" x14ac:dyDescent="0.2">
      <c r="A114" s="34"/>
      <c r="B114" s="35" t="s">
        <v>72</v>
      </c>
      <c r="C114" s="36" t="s">
        <v>71</v>
      </c>
      <c r="D114" s="37" t="s">
        <v>44</v>
      </c>
      <c r="E114" s="38"/>
      <c r="F114" s="46"/>
      <c r="G114" s="40"/>
      <c r="H114" s="40">
        <f t="shared" si="6"/>
        <v>0</v>
      </c>
      <c r="I114" s="41"/>
    </row>
    <row r="115" spans="1:9" s="33" customFormat="1" ht="19.5" customHeight="1" x14ac:dyDescent="0.2">
      <c r="A115" s="34"/>
      <c r="B115" s="42" t="s">
        <v>19</v>
      </c>
      <c r="C115" s="43" t="s">
        <v>64</v>
      </c>
      <c r="D115" s="37"/>
      <c r="E115" s="38" t="s">
        <v>0</v>
      </c>
      <c r="F115" s="46">
        <v>2</v>
      </c>
      <c r="G115" s="2"/>
      <c r="H115" s="40">
        <f t="shared" si="6"/>
        <v>0</v>
      </c>
      <c r="I115" s="41"/>
    </row>
    <row r="116" spans="1:9" s="33" customFormat="1" ht="19.5" customHeight="1" x14ac:dyDescent="0.2">
      <c r="A116" s="34"/>
      <c r="B116" s="42" t="s">
        <v>24</v>
      </c>
      <c r="C116" s="43" t="s">
        <v>67</v>
      </c>
      <c r="D116" s="37"/>
      <c r="E116" s="38" t="s">
        <v>0</v>
      </c>
      <c r="F116" s="46">
        <v>2</v>
      </c>
      <c r="G116" s="2"/>
      <c r="H116" s="40">
        <f t="shared" si="6"/>
        <v>0</v>
      </c>
      <c r="I116" s="41"/>
    </row>
    <row r="117" spans="1:9" s="33" customFormat="1" ht="20.100000000000001" customHeight="1" x14ac:dyDescent="0.2">
      <c r="A117" s="34"/>
      <c r="B117" s="47"/>
      <c r="C117" s="48"/>
      <c r="D117" s="49"/>
      <c r="E117" s="49"/>
      <c r="F117" s="50"/>
      <c r="G117" s="40"/>
      <c r="H117" s="40">
        <f t="shared" si="6"/>
        <v>0</v>
      </c>
      <c r="I117" s="41"/>
    </row>
    <row r="118" spans="1:9" s="33" customFormat="1" ht="19.5" customHeight="1" x14ac:dyDescent="0.2">
      <c r="A118" s="34"/>
      <c r="B118" s="35" t="s">
        <v>73</v>
      </c>
      <c r="C118" s="36" t="s">
        <v>174</v>
      </c>
      <c r="D118" s="37" t="s">
        <v>44</v>
      </c>
      <c r="E118" s="38"/>
      <c r="F118" s="46"/>
      <c r="G118" s="40"/>
      <c r="H118" s="40">
        <f t="shared" si="6"/>
        <v>0</v>
      </c>
      <c r="I118" s="41"/>
    </row>
    <row r="119" spans="1:9" s="33" customFormat="1" ht="19.5" customHeight="1" x14ac:dyDescent="0.2">
      <c r="A119" s="34"/>
      <c r="B119" s="42" t="s">
        <v>19</v>
      </c>
      <c r="C119" s="43" t="s">
        <v>64</v>
      </c>
      <c r="D119" s="37"/>
      <c r="E119" s="38" t="s">
        <v>0</v>
      </c>
      <c r="F119" s="46">
        <v>1</v>
      </c>
      <c r="G119" s="2"/>
      <c r="H119" s="40">
        <f t="shared" si="6"/>
        <v>0</v>
      </c>
      <c r="I119" s="41"/>
    </row>
    <row r="120" spans="1:9" s="33" customFormat="1" ht="20.100000000000001" customHeight="1" x14ac:dyDescent="0.2">
      <c r="A120" s="34"/>
      <c r="B120" s="47"/>
      <c r="C120" s="48"/>
      <c r="D120" s="49"/>
      <c r="E120" s="49"/>
      <c r="F120" s="50"/>
      <c r="G120" s="40"/>
      <c r="H120" s="40">
        <f t="shared" si="6"/>
        <v>0</v>
      </c>
      <c r="I120" s="41"/>
    </row>
    <row r="121" spans="1:9" s="33" customFormat="1" ht="39.950000000000003" customHeight="1" x14ac:dyDescent="0.2">
      <c r="A121" s="34"/>
      <c r="B121" s="35" t="s">
        <v>74</v>
      </c>
      <c r="C121" s="36" t="s">
        <v>175</v>
      </c>
      <c r="D121" s="37" t="s">
        <v>44</v>
      </c>
      <c r="E121" s="38"/>
      <c r="F121" s="46"/>
      <c r="G121" s="40"/>
      <c r="H121" s="40">
        <f t="shared" si="6"/>
        <v>0</v>
      </c>
      <c r="I121" s="41"/>
    </row>
    <row r="122" spans="1:9" s="33" customFormat="1" ht="19.5" customHeight="1" x14ac:dyDescent="0.2">
      <c r="A122" s="34"/>
      <c r="B122" s="42" t="s">
        <v>19</v>
      </c>
      <c r="C122" s="43" t="s">
        <v>173</v>
      </c>
      <c r="D122" s="37"/>
      <c r="E122" s="38" t="s">
        <v>0</v>
      </c>
      <c r="F122" s="46">
        <v>1</v>
      </c>
      <c r="G122" s="2"/>
      <c r="H122" s="40">
        <f t="shared" si="6"/>
        <v>0</v>
      </c>
      <c r="I122" s="41"/>
    </row>
    <row r="123" spans="1:9" s="33" customFormat="1" ht="19.5" customHeight="1" x14ac:dyDescent="0.2">
      <c r="A123" s="34"/>
      <c r="B123" s="42" t="s">
        <v>19</v>
      </c>
      <c r="C123" s="43" t="s">
        <v>56</v>
      </c>
      <c r="D123" s="37"/>
      <c r="E123" s="38" t="s">
        <v>0</v>
      </c>
      <c r="F123" s="46">
        <v>21</v>
      </c>
      <c r="G123" s="2"/>
      <c r="H123" s="40">
        <f t="shared" si="6"/>
        <v>0</v>
      </c>
      <c r="I123" s="41"/>
    </row>
    <row r="124" spans="1:9" s="33" customFormat="1" ht="19.5" customHeight="1" x14ac:dyDescent="0.2">
      <c r="A124" s="34"/>
      <c r="B124" s="42" t="s">
        <v>19</v>
      </c>
      <c r="C124" s="43" t="s">
        <v>64</v>
      </c>
      <c r="D124" s="37"/>
      <c r="E124" s="38" t="s">
        <v>0</v>
      </c>
      <c r="F124" s="46">
        <v>6</v>
      </c>
      <c r="G124" s="2"/>
      <c r="H124" s="40">
        <f t="shared" si="6"/>
        <v>0</v>
      </c>
      <c r="I124" s="41"/>
    </row>
    <row r="125" spans="1:9" s="33" customFormat="1" ht="19.5" customHeight="1" x14ac:dyDescent="0.2">
      <c r="A125" s="34"/>
      <c r="B125" s="42"/>
      <c r="C125" s="43"/>
      <c r="D125" s="37"/>
      <c r="E125" s="38"/>
      <c r="F125" s="46"/>
      <c r="G125" s="40"/>
      <c r="H125" s="40">
        <f t="shared" si="6"/>
        <v>0</v>
      </c>
      <c r="I125" s="41"/>
    </row>
    <row r="126" spans="1:9" s="33" customFormat="1" ht="39.950000000000003" customHeight="1" x14ac:dyDescent="0.2">
      <c r="A126" s="34"/>
      <c r="B126" s="35" t="s">
        <v>77</v>
      </c>
      <c r="C126" s="36" t="s">
        <v>176</v>
      </c>
      <c r="D126" s="37" t="s">
        <v>44</v>
      </c>
      <c r="E126" s="38" t="s">
        <v>42</v>
      </c>
      <c r="F126" s="46">
        <v>36</v>
      </c>
      <c r="G126" s="2"/>
      <c r="H126" s="40">
        <f t="shared" si="6"/>
        <v>0</v>
      </c>
      <c r="I126" s="41"/>
    </row>
    <row r="127" spans="1:9" s="33" customFormat="1" ht="19.5" customHeight="1" x14ac:dyDescent="0.2">
      <c r="A127" s="34"/>
      <c r="B127" s="42"/>
      <c r="C127" s="43"/>
      <c r="D127" s="37"/>
      <c r="E127" s="38"/>
      <c r="F127" s="46"/>
      <c r="G127" s="40"/>
      <c r="H127" s="40">
        <f t="shared" si="6"/>
        <v>0</v>
      </c>
      <c r="I127" s="41"/>
    </row>
    <row r="128" spans="1:9" s="33" customFormat="1" ht="20.100000000000001" customHeight="1" x14ac:dyDescent="0.2">
      <c r="A128" s="34"/>
      <c r="B128" s="35" t="s">
        <v>57</v>
      </c>
      <c r="C128" s="36" t="s">
        <v>177</v>
      </c>
      <c r="D128" s="37" t="s">
        <v>44</v>
      </c>
      <c r="E128" s="38" t="s">
        <v>0</v>
      </c>
      <c r="F128" s="46">
        <v>2</v>
      </c>
      <c r="G128" s="2"/>
      <c r="H128" s="40">
        <f t="shared" si="6"/>
        <v>0</v>
      </c>
      <c r="I128" s="41"/>
    </row>
    <row r="129" spans="1:9" s="33" customFormat="1" ht="19.5" customHeight="1" x14ac:dyDescent="0.2">
      <c r="A129" s="34"/>
      <c r="B129" s="42"/>
      <c r="C129" s="43"/>
      <c r="D129" s="37"/>
      <c r="E129" s="38"/>
      <c r="F129" s="46"/>
      <c r="G129" s="40"/>
      <c r="H129" s="40">
        <f t="shared" si="6"/>
        <v>0</v>
      </c>
      <c r="I129" s="41"/>
    </row>
    <row r="130" spans="1:9" s="33" customFormat="1" ht="20.100000000000001" customHeight="1" x14ac:dyDescent="0.2">
      <c r="A130" s="34"/>
      <c r="B130" s="35" t="s">
        <v>60</v>
      </c>
      <c r="C130" s="36" t="s">
        <v>178</v>
      </c>
      <c r="D130" s="37" t="s">
        <v>44</v>
      </c>
      <c r="E130" s="38" t="s">
        <v>0</v>
      </c>
      <c r="F130" s="46">
        <v>5</v>
      </c>
      <c r="G130" s="2"/>
      <c r="H130" s="40">
        <f t="shared" si="6"/>
        <v>0</v>
      </c>
      <c r="I130" s="41"/>
    </row>
    <row r="131" spans="1:9" s="33" customFormat="1" ht="20.100000000000001" customHeight="1" x14ac:dyDescent="0.2">
      <c r="A131" s="34"/>
      <c r="B131" s="35"/>
      <c r="C131" s="36"/>
      <c r="D131" s="37"/>
      <c r="E131" s="38"/>
      <c r="F131" s="46"/>
      <c r="G131" s="40"/>
      <c r="H131" s="40">
        <f t="shared" si="6"/>
        <v>0</v>
      </c>
      <c r="I131" s="41"/>
    </row>
    <row r="132" spans="1:9" s="33" customFormat="1" ht="19.5" customHeight="1" x14ac:dyDescent="0.2">
      <c r="A132" s="34"/>
      <c r="B132" s="35" t="s">
        <v>78</v>
      </c>
      <c r="C132" s="36" t="s">
        <v>135</v>
      </c>
      <c r="D132" s="37" t="s">
        <v>137</v>
      </c>
      <c r="E132" s="38"/>
      <c r="F132" s="46"/>
      <c r="G132" s="40"/>
      <c r="H132" s="40">
        <f t="shared" si="6"/>
        <v>0</v>
      </c>
      <c r="I132" s="41"/>
    </row>
    <row r="133" spans="1:9" s="33" customFormat="1" ht="19.5" customHeight="1" x14ac:dyDescent="0.2">
      <c r="A133" s="34"/>
      <c r="B133" s="42" t="s">
        <v>19</v>
      </c>
      <c r="C133" s="43" t="s">
        <v>67</v>
      </c>
      <c r="D133" s="37"/>
      <c r="E133" s="38" t="s">
        <v>21</v>
      </c>
      <c r="F133" s="44">
        <v>226</v>
      </c>
      <c r="G133" s="2"/>
      <c r="H133" s="40">
        <f t="shared" si="6"/>
        <v>0</v>
      </c>
      <c r="I133" s="41"/>
    </row>
    <row r="134" spans="1:9" s="33" customFormat="1" ht="19.5" customHeight="1" x14ac:dyDescent="0.2">
      <c r="A134" s="34"/>
      <c r="B134" s="42"/>
      <c r="C134" s="43"/>
      <c r="D134" s="37"/>
      <c r="E134" s="38"/>
      <c r="F134" s="46"/>
      <c r="G134" s="40"/>
      <c r="H134" s="40">
        <f t="shared" si="6"/>
        <v>0</v>
      </c>
      <c r="I134" s="41"/>
    </row>
    <row r="135" spans="1:9" s="33" customFormat="1" ht="19.5" customHeight="1" x14ac:dyDescent="0.2">
      <c r="A135" s="34"/>
      <c r="B135" s="35" t="s">
        <v>180</v>
      </c>
      <c r="C135" s="36" t="s">
        <v>58</v>
      </c>
      <c r="D135" s="37" t="s">
        <v>137</v>
      </c>
      <c r="E135" s="38" t="s">
        <v>0</v>
      </c>
      <c r="F135" s="46">
        <v>4</v>
      </c>
      <c r="G135" s="2"/>
      <c r="H135" s="40">
        <f t="shared" si="6"/>
        <v>0</v>
      </c>
      <c r="I135" s="41"/>
    </row>
    <row r="136" spans="1:9" s="33" customFormat="1" ht="20.100000000000001" customHeight="1" thickBot="1" x14ac:dyDescent="0.25">
      <c r="A136" s="34" t="s">
        <v>15</v>
      </c>
      <c r="B136" s="35"/>
      <c r="C136" s="43"/>
      <c r="D136" s="37"/>
      <c r="E136" s="38"/>
      <c r="F136" s="39"/>
      <c r="G136" s="40"/>
      <c r="H136" s="40">
        <f t="shared" si="6"/>
        <v>0</v>
      </c>
    </row>
    <row r="137" spans="1:9" s="33" customFormat="1" ht="36" customHeight="1" thickBot="1" x14ac:dyDescent="0.25">
      <c r="A137" s="34"/>
      <c r="B137" s="83" t="s">
        <v>33</v>
      </c>
      <c r="C137" s="84"/>
      <c r="D137" s="84"/>
      <c r="E137" s="84"/>
      <c r="F137" s="84"/>
      <c r="G137" s="84"/>
      <c r="H137" s="51">
        <f>SUM(H85:H136)</f>
        <v>0</v>
      </c>
    </row>
    <row r="138" spans="1:9" s="33" customFormat="1" ht="36" customHeight="1" thickBot="1" x14ac:dyDescent="0.3">
      <c r="A138" s="32" t="s">
        <v>14</v>
      </c>
      <c r="B138" s="80" t="s">
        <v>181</v>
      </c>
      <c r="C138" s="81"/>
      <c r="D138" s="81"/>
      <c r="E138" s="81"/>
      <c r="F138" s="81"/>
      <c r="G138" s="81"/>
      <c r="H138" s="82"/>
    </row>
    <row r="139" spans="1:9" s="33" customFormat="1" ht="20.100000000000001" customHeight="1" x14ac:dyDescent="0.2">
      <c r="A139" s="34"/>
      <c r="B139" s="35" t="s">
        <v>34</v>
      </c>
      <c r="C139" s="36" t="s">
        <v>182</v>
      </c>
      <c r="D139" s="37" t="s">
        <v>209</v>
      </c>
      <c r="E139" s="38"/>
      <c r="F139" s="39"/>
      <c r="G139" s="40"/>
      <c r="H139" s="40">
        <f t="shared" ref="H139:H143" si="7">ROUND(G139*F139,2)</f>
        <v>0</v>
      </c>
      <c r="I139" s="41"/>
    </row>
    <row r="140" spans="1:9" s="33" customFormat="1" ht="20.100000000000001" customHeight="1" x14ac:dyDescent="0.2">
      <c r="A140" s="34"/>
      <c r="B140" s="42" t="s">
        <v>19</v>
      </c>
      <c r="C140" s="43" t="s">
        <v>183</v>
      </c>
      <c r="D140" s="37"/>
      <c r="E140" s="38"/>
      <c r="F140" s="44"/>
      <c r="G140" s="40"/>
      <c r="H140" s="40">
        <f t="shared" si="7"/>
        <v>0</v>
      </c>
      <c r="I140" s="41"/>
    </row>
    <row r="141" spans="1:9" s="33" customFormat="1" ht="20.100000000000001" customHeight="1" x14ac:dyDescent="0.2">
      <c r="A141" s="34"/>
      <c r="B141" s="45" t="s">
        <v>20</v>
      </c>
      <c r="C141" s="36" t="s">
        <v>53</v>
      </c>
      <c r="D141" s="73"/>
      <c r="E141" s="74" t="s">
        <v>21</v>
      </c>
      <c r="F141" s="75">
        <v>122.1</v>
      </c>
      <c r="G141" s="2"/>
      <c r="H141" s="40">
        <f t="shared" si="7"/>
        <v>0</v>
      </c>
      <c r="I141" s="41"/>
    </row>
    <row r="142" spans="1:9" s="33" customFormat="1" ht="20.100000000000001" customHeight="1" x14ac:dyDescent="0.2">
      <c r="A142" s="34"/>
      <c r="B142" s="45" t="s">
        <v>22</v>
      </c>
      <c r="C142" s="36" t="s">
        <v>101</v>
      </c>
      <c r="D142" s="73"/>
      <c r="E142" s="74" t="s">
        <v>21</v>
      </c>
      <c r="F142" s="75">
        <v>14</v>
      </c>
      <c r="G142" s="2"/>
      <c r="H142" s="40">
        <f t="shared" ref="H142" si="8">ROUND(G142*F142,2)</f>
        <v>0</v>
      </c>
      <c r="I142" s="41"/>
    </row>
    <row r="143" spans="1:9" s="33" customFormat="1" ht="20.100000000000001" customHeight="1" thickBot="1" x14ac:dyDescent="0.25">
      <c r="A143" s="34" t="s">
        <v>15</v>
      </c>
      <c r="B143" s="35"/>
      <c r="C143" s="43"/>
      <c r="D143" s="37"/>
      <c r="E143" s="38"/>
      <c r="F143" s="39"/>
      <c r="G143" s="40"/>
      <c r="H143" s="40">
        <f t="shared" si="7"/>
        <v>0</v>
      </c>
    </row>
    <row r="144" spans="1:9" s="33" customFormat="1" ht="36" customHeight="1" thickBot="1" x14ac:dyDescent="0.25">
      <c r="A144" s="34"/>
      <c r="B144" s="83" t="s">
        <v>39</v>
      </c>
      <c r="C144" s="84"/>
      <c r="D144" s="84"/>
      <c r="E144" s="84"/>
      <c r="F144" s="84"/>
      <c r="G144" s="84"/>
      <c r="H144" s="51">
        <f>SUM(H139:H143)</f>
        <v>0</v>
      </c>
    </row>
    <row r="145" spans="1:9" s="33" customFormat="1" ht="36" customHeight="1" thickBot="1" x14ac:dyDescent="0.3">
      <c r="A145" s="32" t="s">
        <v>14</v>
      </c>
      <c r="B145" s="80" t="s">
        <v>184</v>
      </c>
      <c r="C145" s="81"/>
      <c r="D145" s="81"/>
      <c r="E145" s="81"/>
      <c r="F145" s="81"/>
      <c r="G145" s="81"/>
      <c r="H145" s="82"/>
    </row>
    <row r="146" spans="1:9" s="33" customFormat="1" ht="20.100000000000001" customHeight="1" x14ac:dyDescent="0.2">
      <c r="A146" s="34"/>
      <c r="B146" s="35" t="s">
        <v>81</v>
      </c>
      <c r="C146" s="36" t="s">
        <v>171</v>
      </c>
      <c r="D146" s="37" t="s">
        <v>44</v>
      </c>
      <c r="E146" s="38"/>
      <c r="F146" s="39"/>
      <c r="G146" s="40"/>
      <c r="H146" s="40">
        <f t="shared" ref="H146:H180" si="9">ROUND(G146*F146,2)</f>
        <v>0</v>
      </c>
      <c r="I146" s="41"/>
    </row>
    <row r="147" spans="1:9" s="33" customFormat="1" ht="19.5" customHeight="1" x14ac:dyDescent="0.2">
      <c r="A147" s="34"/>
      <c r="B147" s="42" t="s">
        <v>19</v>
      </c>
      <c r="C147" s="43" t="s">
        <v>64</v>
      </c>
      <c r="D147" s="37"/>
      <c r="E147" s="38"/>
      <c r="F147" s="44"/>
      <c r="G147" s="40"/>
      <c r="H147" s="40">
        <f t="shared" si="9"/>
        <v>0</v>
      </c>
      <c r="I147" s="41"/>
    </row>
    <row r="148" spans="1:9" s="33" customFormat="1" ht="39.950000000000003" customHeight="1" x14ac:dyDescent="0.2">
      <c r="A148" s="34"/>
      <c r="B148" s="45" t="s">
        <v>20</v>
      </c>
      <c r="C148" s="43" t="s">
        <v>170</v>
      </c>
      <c r="D148" s="37"/>
      <c r="E148" s="38" t="s">
        <v>21</v>
      </c>
      <c r="F148" s="44">
        <v>123</v>
      </c>
      <c r="G148" s="2"/>
      <c r="H148" s="40">
        <f t="shared" si="9"/>
        <v>0</v>
      </c>
      <c r="I148" s="41"/>
    </row>
    <row r="149" spans="1:9" s="33" customFormat="1" ht="19.5" customHeight="1" x14ac:dyDescent="0.2">
      <c r="A149" s="34"/>
      <c r="B149" s="45"/>
      <c r="C149" s="43"/>
      <c r="D149" s="37"/>
      <c r="E149" s="38"/>
      <c r="F149" s="44"/>
      <c r="G149" s="40"/>
      <c r="H149" s="40">
        <f t="shared" si="9"/>
        <v>0</v>
      </c>
      <c r="I149" s="41"/>
    </row>
    <row r="150" spans="1:9" s="33" customFormat="1" ht="20.100000000000001" customHeight="1" x14ac:dyDescent="0.2">
      <c r="A150" s="34"/>
      <c r="B150" s="35" t="s">
        <v>82</v>
      </c>
      <c r="C150" s="36" t="s">
        <v>172</v>
      </c>
      <c r="D150" s="37" t="s">
        <v>44</v>
      </c>
      <c r="E150" s="38"/>
      <c r="F150" s="39"/>
      <c r="G150" s="40"/>
      <c r="H150" s="40">
        <f t="shared" si="9"/>
        <v>0</v>
      </c>
      <c r="I150" s="41"/>
    </row>
    <row r="151" spans="1:9" s="33" customFormat="1" ht="20.100000000000001" customHeight="1" x14ac:dyDescent="0.2">
      <c r="A151" s="34"/>
      <c r="B151" s="42" t="s">
        <v>19</v>
      </c>
      <c r="C151" s="43" t="s">
        <v>93</v>
      </c>
      <c r="D151" s="37"/>
      <c r="E151" s="38"/>
      <c r="F151" s="44"/>
      <c r="G151" s="40"/>
      <c r="H151" s="40">
        <f t="shared" si="9"/>
        <v>0</v>
      </c>
      <c r="I151" s="41"/>
    </row>
    <row r="152" spans="1:9" s="33" customFormat="1" ht="19.5" customHeight="1" x14ac:dyDescent="0.2">
      <c r="A152" s="34"/>
      <c r="B152" s="45" t="s">
        <v>20</v>
      </c>
      <c r="C152" s="43" t="s">
        <v>94</v>
      </c>
      <c r="D152" s="37"/>
      <c r="E152" s="38" t="s">
        <v>36</v>
      </c>
      <c r="F152" s="55">
        <v>13.77</v>
      </c>
      <c r="G152" s="2"/>
      <c r="H152" s="40">
        <f t="shared" si="9"/>
        <v>0</v>
      </c>
      <c r="I152" s="41"/>
    </row>
    <row r="153" spans="1:9" s="33" customFormat="1" ht="19.5" customHeight="1" x14ac:dyDescent="0.2">
      <c r="A153" s="34"/>
      <c r="B153" s="45"/>
      <c r="C153" s="43"/>
      <c r="D153" s="37"/>
      <c r="E153" s="38"/>
      <c r="F153" s="44"/>
      <c r="G153" s="40"/>
      <c r="H153" s="40">
        <f t="shared" si="9"/>
        <v>0</v>
      </c>
      <c r="I153" s="41"/>
    </row>
    <row r="154" spans="1:9" s="33" customFormat="1" ht="19.5" customHeight="1" x14ac:dyDescent="0.2">
      <c r="A154" s="34"/>
      <c r="B154" s="35" t="s">
        <v>83</v>
      </c>
      <c r="C154" s="36" t="s">
        <v>45</v>
      </c>
      <c r="D154" s="37" t="s">
        <v>44</v>
      </c>
      <c r="E154" s="38"/>
      <c r="F154" s="46"/>
      <c r="G154" s="40"/>
      <c r="H154" s="40">
        <f t="shared" si="9"/>
        <v>0</v>
      </c>
      <c r="I154" s="41"/>
    </row>
    <row r="155" spans="1:9" s="33" customFormat="1" ht="20.100000000000001" customHeight="1" x14ac:dyDescent="0.2">
      <c r="A155" s="34"/>
      <c r="B155" s="42" t="s">
        <v>19</v>
      </c>
      <c r="C155" s="43" t="s">
        <v>61</v>
      </c>
      <c r="D155" s="37"/>
      <c r="E155" s="38"/>
      <c r="F155" s="46"/>
      <c r="G155" s="40"/>
      <c r="H155" s="40">
        <f t="shared" si="9"/>
        <v>0</v>
      </c>
      <c r="I155" s="41"/>
    </row>
    <row r="156" spans="1:9" s="33" customFormat="1" ht="34.5" customHeight="1" x14ac:dyDescent="0.2">
      <c r="A156" s="34"/>
      <c r="B156" s="45" t="s">
        <v>20</v>
      </c>
      <c r="C156" s="43" t="s">
        <v>46</v>
      </c>
      <c r="D156" s="37"/>
      <c r="E156" s="38" t="s">
        <v>21</v>
      </c>
      <c r="F156" s="44">
        <v>46</v>
      </c>
      <c r="G156" s="2"/>
      <c r="H156" s="40">
        <f t="shared" si="9"/>
        <v>0</v>
      </c>
      <c r="I156" s="41"/>
    </row>
    <row r="157" spans="1:9" s="33" customFormat="1" ht="34.5" customHeight="1" x14ac:dyDescent="0.2">
      <c r="A157" s="34"/>
      <c r="B157" s="45" t="s">
        <v>20</v>
      </c>
      <c r="C157" s="43" t="s">
        <v>206</v>
      </c>
      <c r="D157" s="37"/>
      <c r="E157" s="38" t="s">
        <v>21</v>
      </c>
      <c r="F157" s="44">
        <v>45</v>
      </c>
      <c r="G157" s="2"/>
      <c r="H157" s="40">
        <f t="shared" ref="H157" si="10">ROUND(G157*F157,2)</f>
        <v>0</v>
      </c>
      <c r="I157" s="41"/>
    </row>
    <row r="158" spans="1:9" s="33" customFormat="1" ht="19.5" customHeight="1" x14ac:dyDescent="0.2">
      <c r="A158" s="34"/>
      <c r="B158" s="45"/>
      <c r="C158" s="43"/>
      <c r="D158" s="37"/>
      <c r="E158" s="38"/>
      <c r="F158" s="44"/>
      <c r="G158" s="40"/>
      <c r="H158" s="40">
        <f t="shared" si="9"/>
        <v>0</v>
      </c>
      <c r="I158" s="41"/>
    </row>
    <row r="159" spans="1:9" s="33" customFormat="1" ht="20.100000000000001" customHeight="1" x14ac:dyDescent="0.2">
      <c r="A159" s="34"/>
      <c r="B159" s="35" t="s">
        <v>80</v>
      </c>
      <c r="C159" s="36" t="s">
        <v>50</v>
      </c>
      <c r="D159" s="37" t="s">
        <v>44</v>
      </c>
      <c r="E159" s="38"/>
      <c r="F159" s="39"/>
      <c r="G159" s="40"/>
      <c r="H159" s="40">
        <f t="shared" si="9"/>
        <v>0</v>
      </c>
      <c r="I159" s="41"/>
    </row>
    <row r="160" spans="1:9" s="33" customFormat="1" ht="19.5" customHeight="1" x14ac:dyDescent="0.2">
      <c r="A160" s="34"/>
      <c r="B160" s="42" t="s">
        <v>19</v>
      </c>
      <c r="C160" s="43" t="s">
        <v>51</v>
      </c>
      <c r="D160" s="37"/>
      <c r="E160" s="38"/>
      <c r="F160" s="44"/>
      <c r="G160" s="40"/>
      <c r="H160" s="40">
        <f t="shared" si="9"/>
        <v>0</v>
      </c>
      <c r="I160" s="41"/>
    </row>
    <row r="161" spans="1:9" s="33" customFormat="1" ht="20.25" customHeight="1" x14ac:dyDescent="0.2">
      <c r="A161" s="34"/>
      <c r="B161" s="45" t="s">
        <v>20</v>
      </c>
      <c r="C161" s="43" t="s">
        <v>56</v>
      </c>
      <c r="D161" s="37"/>
      <c r="E161" s="38" t="s">
        <v>36</v>
      </c>
      <c r="F161" s="44">
        <v>15</v>
      </c>
      <c r="G161" s="2"/>
      <c r="H161" s="40">
        <f t="shared" si="9"/>
        <v>0</v>
      </c>
      <c r="I161" s="41"/>
    </row>
    <row r="162" spans="1:9" s="33" customFormat="1" ht="19.5" customHeight="1" x14ac:dyDescent="0.2">
      <c r="A162" s="34"/>
      <c r="B162" s="35"/>
      <c r="C162" s="43"/>
      <c r="D162" s="37"/>
      <c r="E162" s="38"/>
      <c r="F162" s="46"/>
      <c r="G162" s="40"/>
      <c r="H162" s="40">
        <f t="shared" si="9"/>
        <v>0</v>
      </c>
      <c r="I162" s="41"/>
    </row>
    <row r="163" spans="1:9" s="33" customFormat="1" ht="35.1" customHeight="1" x14ac:dyDescent="0.2">
      <c r="A163" s="34"/>
      <c r="B163" s="35" t="s">
        <v>84</v>
      </c>
      <c r="C163" s="36" t="s">
        <v>69</v>
      </c>
      <c r="D163" s="37" t="s">
        <v>44</v>
      </c>
      <c r="E163" s="38"/>
      <c r="F163" s="46"/>
      <c r="G163" s="40"/>
      <c r="H163" s="40">
        <f t="shared" si="9"/>
        <v>0</v>
      </c>
      <c r="I163" s="41"/>
    </row>
    <row r="164" spans="1:9" s="33" customFormat="1" ht="20.100000000000001" customHeight="1" x14ac:dyDescent="0.2">
      <c r="A164" s="34"/>
      <c r="B164" s="42" t="s">
        <v>19</v>
      </c>
      <c r="C164" s="43" t="s">
        <v>56</v>
      </c>
      <c r="D164" s="37"/>
      <c r="E164" s="38" t="s">
        <v>0</v>
      </c>
      <c r="F164" s="46">
        <v>10</v>
      </c>
      <c r="G164" s="2"/>
      <c r="H164" s="40">
        <f t="shared" si="9"/>
        <v>0</v>
      </c>
      <c r="I164" s="41"/>
    </row>
    <row r="165" spans="1:9" s="33" customFormat="1" ht="20.100000000000001" customHeight="1" x14ac:dyDescent="0.2">
      <c r="A165" s="34"/>
      <c r="B165" s="47"/>
      <c r="C165" s="48"/>
      <c r="D165" s="49"/>
      <c r="E165" s="49"/>
      <c r="F165" s="50"/>
      <c r="G165" s="40"/>
      <c r="H165" s="40">
        <f t="shared" si="9"/>
        <v>0</v>
      </c>
      <c r="I165" s="41"/>
    </row>
    <row r="166" spans="1:9" s="33" customFormat="1" ht="19.5" customHeight="1" x14ac:dyDescent="0.2">
      <c r="A166" s="34"/>
      <c r="B166" s="35" t="s">
        <v>85</v>
      </c>
      <c r="C166" s="36" t="s">
        <v>71</v>
      </c>
      <c r="D166" s="37" t="s">
        <v>44</v>
      </c>
      <c r="E166" s="38"/>
      <c r="F166" s="46"/>
      <c r="G166" s="40"/>
      <c r="H166" s="40">
        <f t="shared" si="9"/>
        <v>0</v>
      </c>
      <c r="I166" s="41"/>
    </row>
    <row r="167" spans="1:9" s="33" customFormat="1" ht="19.5" customHeight="1" x14ac:dyDescent="0.2">
      <c r="A167" s="34"/>
      <c r="B167" s="42" t="s">
        <v>19</v>
      </c>
      <c r="C167" s="43" t="s">
        <v>64</v>
      </c>
      <c r="D167" s="37"/>
      <c r="E167" s="38" t="s">
        <v>0</v>
      </c>
      <c r="F167" s="46">
        <v>2</v>
      </c>
      <c r="G167" s="2"/>
      <c r="H167" s="40">
        <f t="shared" si="9"/>
        <v>0</v>
      </c>
      <c r="I167" s="41"/>
    </row>
    <row r="168" spans="1:9" s="33" customFormat="1" ht="20.100000000000001" customHeight="1" x14ac:dyDescent="0.2">
      <c r="A168" s="34"/>
      <c r="B168" s="47"/>
      <c r="C168" s="48"/>
      <c r="D168" s="49"/>
      <c r="E168" s="49"/>
      <c r="F168" s="50"/>
      <c r="G168" s="40"/>
      <c r="H168" s="40">
        <f t="shared" si="9"/>
        <v>0</v>
      </c>
      <c r="I168" s="41"/>
    </row>
    <row r="169" spans="1:9" s="33" customFormat="1" ht="39.950000000000003" customHeight="1" x14ac:dyDescent="0.2">
      <c r="A169" s="34"/>
      <c r="B169" s="35" t="s">
        <v>86</v>
      </c>
      <c r="C169" s="36" t="s">
        <v>175</v>
      </c>
      <c r="D169" s="37" t="s">
        <v>44</v>
      </c>
      <c r="E169" s="38"/>
      <c r="F169" s="46"/>
      <c r="G169" s="40"/>
      <c r="H169" s="40">
        <f t="shared" si="9"/>
        <v>0</v>
      </c>
      <c r="I169" s="41"/>
    </row>
    <row r="170" spans="1:9" s="33" customFormat="1" ht="19.5" customHeight="1" x14ac:dyDescent="0.2">
      <c r="A170" s="34"/>
      <c r="B170" s="42" t="s">
        <v>19</v>
      </c>
      <c r="C170" s="43" t="s">
        <v>56</v>
      </c>
      <c r="D170" s="37"/>
      <c r="E170" s="38" t="s">
        <v>0</v>
      </c>
      <c r="F170" s="46">
        <v>10</v>
      </c>
      <c r="G170" s="2"/>
      <c r="H170" s="40">
        <f t="shared" si="9"/>
        <v>0</v>
      </c>
      <c r="I170" s="41"/>
    </row>
    <row r="171" spans="1:9" s="33" customFormat="1" ht="19.5" customHeight="1" x14ac:dyDescent="0.2">
      <c r="A171" s="34"/>
      <c r="B171" s="42" t="s">
        <v>24</v>
      </c>
      <c r="C171" s="43" t="s">
        <v>63</v>
      </c>
      <c r="D171" s="37"/>
      <c r="E171" s="38" t="s">
        <v>0</v>
      </c>
      <c r="F171" s="46">
        <v>1</v>
      </c>
      <c r="G171" s="2"/>
      <c r="H171" s="40">
        <f t="shared" ref="H171" si="11">ROUND(G171*F171,2)</f>
        <v>0</v>
      </c>
      <c r="I171" s="41"/>
    </row>
    <row r="172" spans="1:9" s="33" customFormat="1" ht="19.5" customHeight="1" x14ac:dyDescent="0.2">
      <c r="A172" s="34"/>
      <c r="B172" s="42" t="s">
        <v>25</v>
      </c>
      <c r="C172" s="43" t="s">
        <v>64</v>
      </c>
      <c r="D172" s="37"/>
      <c r="E172" s="38" t="s">
        <v>0</v>
      </c>
      <c r="F172" s="46">
        <v>1</v>
      </c>
      <c r="G172" s="2"/>
      <c r="H172" s="40">
        <f t="shared" si="9"/>
        <v>0</v>
      </c>
      <c r="I172" s="41"/>
    </row>
    <row r="173" spans="1:9" s="33" customFormat="1" ht="19.5" customHeight="1" x14ac:dyDescent="0.2">
      <c r="A173" s="34"/>
      <c r="B173" s="42"/>
      <c r="C173" s="43"/>
      <c r="D173" s="37"/>
      <c r="E173" s="38"/>
      <c r="F173" s="46"/>
      <c r="G173" s="40"/>
      <c r="H173" s="40">
        <f t="shared" si="9"/>
        <v>0</v>
      </c>
      <c r="I173" s="41"/>
    </row>
    <row r="174" spans="1:9" s="33" customFormat="1" ht="20.100000000000001" customHeight="1" x14ac:dyDescent="0.2">
      <c r="A174" s="34"/>
      <c r="B174" s="35" t="s">
        <v>97</v>
      </c>
      <c r="C174" s="36" t="s">
        <v>177</v>
      </c>
      <c r="D174" s="37" t="s">
        <v>44</v>
      </c>
      <c r="E174" s="38" t="s">
        <v>0</v>
      </c>
      <c r="F174" s="46">
        <v>1</v>
      </c>
      <c r="G174" s="2"/>
      <c r="H174" s="40">
        <f t="shared" si="9"/>
        <v>0</v>
      </c>
      <c r="I174" s="41"/>
    </row>
    <row r="175" spans="1:9" s="33" customFormat="1" ht="20.100000000000001" customHeight="1" x14ac:dyDescent="0.2">
      <c r="A175" s="34"/>
      <c r="B175" s="35"/>
      <c r="C175" s="36"/>
      <c r="D175" s="37"/>
      <c r="E175" s="38"/>
      <c r="F175" s="46"/>
      <c r="G175" s="40"/>
      <c r="H175" s="40">
        <f t="shared" si="9"/>
        <v>0</v>
      </c>
      <c r="I175" s="41"/>
    </row>
    <row r="176" spans="1:9" s="33" customFormat="1" ht="19.5" customHeight="1" x14ac:dyDescent="0.2">
      <c r="A176" s="34"/>
      <c r="B176" s="35" t="s">
        <v>98</v>
      </c>
      <c r="C176" s="36" t="s">
        <v>135</v>
      </c>
      <c r="D176" s="37" t="s">
        <v>137</v>
      </c>
      <c r="E176" s="38"/>
      <c r="F176" s="46"/>
      <c r="G176" s="40"/>
      <c r="H176" s="40">
        <f t="shared" si="9"/>
        <v>0</v>
      </c>
      <c r="I176" s="41"/>
    </row>
    <row r="177" spans="1:9" s="33" customFormat="1" ht="19.5" customHeight="1" x14ac:dyDescent="0.2">
      <c r="A177" s="34"/>
      <c r="B177" s="42" t="s">
        <v>19</v>
      </c>
      <c r="C177" s="43" t="s">
        <v>64</v>
      </c>
      <c r="D177" s="37"/>
      <c r="E177" s="38" t="s">
        <v>21</v>
      </c>
      <c r="F177" s="44">
        <v>123</v>
      </c>
      <c r="G177" s="2"/>
      <c r="H177" s="40">
        <f t="shared" si="9"/>
        <v>0</v>
      </c>
      <c r="I177" s="41"/>
    </row>
    <row r="178" spans="1:9" s="33" customFormat="1" ht="19.5" customHeight="1" x14ac:dyDescent="0.2">
      <c r="A178" s="34"/>
      <c r="B178" s="42"/>
      <c r="C178" s="43"/>
      <c r="D178" s="37"/>
      <c r="E178" s="38"/>
      <c r="F178" s="46"/>
      <c r="G178" s="40"/>
      <c r="H178" s="40">
        <f t="shared" si="9"/>
        <v>0</v>
      </c>
      <c r="I178" s="41"/>
    </row>
    <row r="179" spans="1:9" s="33" customFormat="1" ht="19.5" customHeight="1" x14ac:dyDescent="0.2">
      <c r="A179" s="34"/>
      <c r="B179" s="35" t="s">
        <v>185</v>
      </c>
      <c r="C179" s="36" t="s">
        <v>58</v>
      </c>
      <c r="D179" s="37" t="s">
        <v>137</v>
      </c>
      <c r="E179" s="38" t="s">
        <v>0</v>
      </c>
      <c r="F179" s="46">
        <v>3</v>
      </c>
      <c r="G179" s="2"/>
      <c r="H179" s="40">
        <f t="shared" si="9"/>
        <v>0</v>
      </c>
      <c r="I179" s="41"/>
    </row>
    <row r="180" spans="1:9" s="33" customFormat="1" ht="20.100000000000001" customHeight="1" thickBot="1" x14ac:dyDescent="0.25">
      <c r="A180" s="34" t="s">
        <v>15</v>
      </c>
      <c r="B180" s="35"/>
      <c r="C180" s="43"/>
      <c r="D180" s="37"/>
      <c r="E180" s="38"/>
      <c r="F180" s="39"/>
      <c r="G180" s="40"/>
      <c r="H180" s="40">
        <f t="shared" si="9"/>
        <v>0</v>
      </c>
    </row>
    <row r="181" spans="1:9" s="33" customFormat="1" ht="36" customHeight="1" thickBot="1" x14ac:dyDescent="0.25">
      <c r="A181" s="34"/>
      <c r="B181" s="83" t="s">
        <v>89</v>
      </c>
      <c r="C181" s="84"/>
      <c r="D181" s="84"/>
      <c r="E181" s="84"/>
      <c r="F181" s="84"/>
      <c r="G181" s="84"/>
      <c r="H181" s="51">
        <f>SUM(H146:H180)</f>
        <v>0</v>
      </c>
    </row>
    <row r="182" spans="1:9" s="33" customFormat="1" ht="36" customHeight="1" thickBot="1" x14ac:dyDescent="0.3">
      <c r="A182" s="32" t="s">
        <v>14</v>
      </c>
      <c r="B182" s="80" t="s">
        <v>102</v>
      </c>
      <c r="C182" s="81"/>
      <c r="D182" s="81"/>
      <c r="E182" s="81"/>
      <c r="F182" s="81"/>
      <c r="G182" s="81"/>
      <c r="H182" s="82"/>
    </row>
    <row r="183" spans="1:9" s="33" customFormat="1" ht="20.100000000000001" customHeight="1" x14ac:dyDescent="0.2">
      <c r="A183" s="34"/>
      <c r="B183" s="35" t="s">
        <v>103</v>
      </c>
      <c r="C183" s="36" t="s">
        <v>29</v>
      </c>
      <c r="D183" s="37" t="s">
        <v>151</v>
      </c>
      <c r="E183" s="38"/>
      <c r="F183" s="50"/>
      <c r="G183" s="40"/>
      <c r="H183" s="40">
        <f t="shared" ref="H183:H205" si="12">ROUND(G183*F183,2)</f>
        <v>0</v>
      </c>
      <c r="I183" s="41"/>
    </row>
    <row r="184" spans="1:9" s="33" customFormat="1" ht="19.5" customHeight="1" x14ac:dyDescent="0.2">
      <c r="A184" s="34"/>
      <c r="B184" s="42" t="s">
        <v>19</v>
      </c>
      <c r="C184" s="43" t="s">
        <v>75</v>
      </c>
      <c r="D184" s="37"/>
      <c r="E184" s="38" t="s">
        <v>28</v>
      </c>
      <c r="F184" s="56">
        <v>365</v>
      </c>
      <c r="G184" s="2"/>
      <c r="H184" s="40">
        <f>ROUND(G184*F184,2)</f>
        <v>0</v>
      </c>
      <c r="I184" s="41"/>
    </row>
    <row r="185" spans="1:9" s="33" customFormat="1" ht="19.5" customHeight="1" x14ac:dyDescent="0.2">
      <c r="A185" s="34"/>
      <c r="B185" s="42" t="s">
        <v>24</v>
      </c>
      <c r="C185" s="43" t="s">
        <v>49</v>
      </c>
      <c r="D185" s="37"/>
      <c r="E185" s="38" t="s">
        <v>28</v>
      </c>
      <c r="F185" s="56">
        <v>270</v>
      </c>
      <c r="G185" s="2"/>
      <c r="H185" s="40">
        <f t="shared" ref="H185:H204" si="13">ROUND(G185*F185,2)</f>
        <v>0</v>
      </c>
      <c r="I185" s="41"/>
    </row>
    <row r="186" spans="1:9" s="33" customFormat="1" ht="39.950000000000003" customHeight="1" x14ac:dyDescent="0.2">
      <c r="A186" s="34"/>
      <c r="B186" s="42" t="s">
        <v>25</v>
      </c>
      <c r="C186" s="43" t="s">
        <v>87</v>
      </c>
      <c r="D186" s="37"/>
      <c r="E186" s="38" t="s">
        <v>28</v>
      </c>
      <c r="F186" s="56">
        <v>50</v>
      </c>
      <c r="G186" s="2"/>
      <c r="H186" s="40">
        <f t="shared" si="13"/>
        <v>0</v>
      </c>
      <c r="I186" s="41"/>
    </row>
    <row r="187" spans="1:9" s="33" customFormat="1" ht="19.5" customHeight="1" x14ac:dyDescent="0.2">
      <c r="A187" s="34"/>
      <c r="B187" s="35"/>
      <c r="C187" s="36"/>
      <c r="D187" s="37"/>
      <c r="E187" s="38"/>
      <c r="F187" s="46"/>
      <c r="G187" s="40"/>
      <c r="H187" s="40">
        <f t="shared" si="13"/>
        <v>0</v>
      </c>
      <c r="I187" s="41"/>
    </row>
    <row r="188" spans="1:9" s="33" customFormat="1" ht="39.950000000000003" customHeight="1" x14ac:dyDescent="0.2">
      <c r="A188" s="34"/>
      <c r="B188" s="35" t="s">
        <v>104</v>
      </c>
      <c r="C188" s="36" t="s">
        <v>118</v>
      </c>
      <c r="D188" s="37" t="s">
        <v>152</v>
      </c>
      <c r="E188" s="38"/>
      <c r="F188" s="50"/>
      <c r="G188" s="40"/>
      <c r="H188" s="40">
        <f t="shared" si="13"/>
        <v>0</v>
      </c>
      <c r="I188" s="41"/>
    </row>
    <row r="189" spans="1:9" s="33" customFormat="1" ht="30" x14ac:dyDescent="0.2">
      <c r="A189" s="34"/>
      <c r="B189" s="42" t="s">
        <v>19</v>
      </c>
      <c r="C189" s="43" t="s">
        <v>207</v>
      </c>
      <c r="D189" s="37"/>
      <c r="E189" s="38" t="s">
        <v>42</v>
      </c>
      <c r="F189" s="56">
        <v>10</v>
      </c>
      <c r="G189" s="2"/>
      <c r="H189" s="40">
        <f t="shared" si="13"/>
        <v>0</v>
      </c>
      <c r="I189" s="41"/>
    </row>
    <row r="190" spans="1:9" s="33" customFormat="1" ht="19.5" customHeight="1" x14ac:dyDescent="0.2">
      <c r="A190" s="34"/>
      <c r="B190" s="35"/>
      <c r="C190" s="36"/>
      <c r="D190" s="37"/>
      <c r="E190" s="38"/>
      <c r="F190" s="46"/>
      <c r="G190" s="40"/>
      <c r="H190" s="40">
        <f t="shared" si="13"/>
        <v>0</v>
      </c>
      <c r="I190" s="41"/>
    </row>
    <row r="191" spans="1:9" s="33" customFormat="1" ht="20.100000000000001" customHeight="1" x14ac:dyDescent="0.2">
      <c r="A191" s="34"/>
      <c r="B191" s="35" t="s">
        <v>107</v>
      </c>
      <c r="C191" s="36" t="s">
        <v>105</v>
      </c>
      <c r="D191" s="37" t="s">
        <v>88</v>
      </c>
      <c r="E191" s="38"/>
      <c r="F191" s="50"/>
      <c r="G191" s="40"/>
      <c r="H191" s="40">
        <f t="shared" si="13"/>
        <v>0</v>
      </c>
      <c r="I191" s="41"/>
    </row>
    <row r="192" spans="1:9" s="33" customFormat="1" ht="19.5" customHeight="1" x14ac:dyDescent="0.2">
      <c r="A192" s="34"/>
      <c r="B192" s="42" t="s">
        <v>19</v>
      </c>
      <c r="C192" s="43" t="s">
        <v>106</v>
      </c>
      <c r="D192" s="37"/>
      <c r="E192" s="38" t="s">
        <v>28</v>
      </c>
      <c r="F192" s="56">
        <v>10</v>
      </c>
      <c r="G192" s="2"/>
      <c r="H192" s="40">
        <f t="shared" si="13"/>
        <v>0</v>
      </c>
      <c r="I192" s="41"/>
    </row>
    <row r="193" spans="1:9" s="33" customFormat="1" ht="19.5" customHeight="1" x14ac:dyDescent="0.2">
      <c r="A193" s="34"/>
      <c r="B193" s="42"/>
      <c r="C193" s="43"/>
      <c r="D193" s="37"/>
      <c r="E193" s="38"/>
      <c r="F193" s="56"/>
      <c r="G193" s="40"/>
      <c r="H193" s="40">
        <f t="shared" si="13"/>
        <v>0</v>
      </c>
      <c r="I193" s="41"/>
    </row>
    <row r="194" spans="1:9" s="33" customFormat="1" ht="20.100000000000001" customHeight="1" x14ac:dyDescent="0.2">
      <c r="A194" s="34"/>
      <c r="B194" s="35" t="s">
        <v>111</v>
      </c>
      <c r="C194" s="36" t="s">
        <v>76</v>
      </c>
      <c r="D194" s="37" t="s">
        <v>208</v>
      </c>
      <c r="E194" s="38"/>
      <c r="F194" s="50"/>
      <c r="G194" s="40"/>
      <c r="H194" s="40">
        <f t="shared" si="13"/>
        <v>0</v>
      </c>
      <c r="I194" s="41"/>
    </row>
    <row r="195" spans="1:9" s="33" customFormat="1" ht="19.5" customHeight="1" x14ac:dyDescent="0.2">
      <c r="A195" s="34"/>
      <c r="B195" s="42" t="s">
        <v>19</v>
      </c>
      <c r="C195" s="43" t="s">
        <v>108</v>
      </c>
      <c r="D195" s="37"/>
      <c r="E195" s="38" t="s">
        <v>21</v>
      </c>
      <c r="F195" s="56">
        <v>110</v>
      </c>
      <c r="G195" s="2"/>
      <c r="H195" s="40">
        <f t="shared" si="13"/>
        <v>0</v>
      </c>
      <c r="I195" s="41"/>
    </row>
    <row r="196" spans="1:9" s="33" customFormat="1" ht="19.5" customHeight="1" x14ac:dyDescent="0.2">
      <c r="A196" s="34"/>
      <c r="B196" s="42" t="s">
        <v>24</v>
      </c>
      <c r="C196" s="43" t="s">
        <v>109</v>
      </c>
      <c r="D196" s="37"/>
      <c r="E196" s="38" t="s">
        <v>21</v>
      </c>
      <c r="F196" s="56">
        <v>5</v>
      </c>
      <c r="G196" s="2"/>
      <c r="H196" s="40">
        <f t="shared" si="13"/>
        <v>0</v>
      </c>
      <c r="I196" s="41"/>
    </row>
    <row r="197" spans="1:9" s="33" customFormat="1" ht="19.5" customHeight="1" x14ac:dyDescent="0.2">
      <c r="A197" s="34"/>
      <c r="B197" s="42" t="s">
        <v>25</v>
      </c>
      <c r="C197" s="43" t="s">
        <v>110</v>
      </c>
      <c r="D197" s="37"/>
      <c r="E197" s="38" t="s">
        <v>21</v>
      </c>
      <c r="F197" s="56">
        <v>5</v>
      </c>
      <c r="G197" s="2"/>
      <c r="H197" s="40">
        <f t="shared" si="13"/>
        <v>0</v>
      </c>
      <c r="I197" s="41"/>
    </row>
    <row r="198" spans="1:9" s="33" customFormat="1" ht="19.5" customHeight="1" x14ac:dyDescent="0.2">
      <c r="A198" s="34"/>
      <c r="B198" s="42" t="s">
        <v>26</v>
      </c>
      <c r="C198" s="43" t="s">
        <v>188</v>
      </c>
      <c r="D198" s="37"/>
      <c r="E198" s="38" t="s">
        <v>21</v>
      </c>
      <c r="F198" s="56">
        <v>5</v>
      </c>
      <c r="G198" s="2"/>
      <c r="H198" s="40">
        <f t="shared" ref="H198" si="14">ROUND(G198*F198,2)</f>
        <v>0</v>
      </c>
      <c r="I198" s="41"/>
    </row>
    <row r="199" spans="1:9" s="33" customFormat="1" ht="20.100000000000001" customHeight="1" x14ac:dyDescent="0.2">
      <c r="A199" s="32" t="s">
        <v>13</v>
      </c>
      <c r="B199" s="42"/>
      <c r="C199" s="43"/>
      <c r="D199" s="37"/>
      <c r="E199" s="38"/>
      <c r="F199" s="56"/>
      <c r="G199" s="40"/>
      <c r="H199" s="40">
        <f t="shared" si="13"/>
        <v>0</v>
      </c>
      <c r="I199" s="41"/>
    </row>
    <row r="200" spans="1:9" s="33" customFormat="1" ht="39.950000000000003" customHeight="1" x14ac:dyDescent="0.2">
      <c r="A200" s="34"/>
      <c r="B200" s="35" t="s">
        <v>153</v>
      </c>
      <c r="C200" s="36" t="s">
        <v>112</v>
      </c>
      <c r="D200" s="37" t="s">
        <v>113</v>
      </c>
      <c r="E200" s="38" t="s">
        <v>28</v>
      </c>
      <c r="F200" s="56">
        <v>260</v>
      </c>
      <c r="G200" s="2"/>
      <c r="H200" s="40">
        <f t="shared" si="13"/>
        <v>0</v>
      </c>
      <c r="I200" s="41"/>
    </row>
    <row r="201" spans="1:9" s="33" customFormat="1" ht="19.5" customHeight="1" x14ac:dyDescent="0.2">
      <c r="A201" s="34"/>
      <c r="B201" s="35"/>
      <c r="C201" s="36"/>
      <c r="D201" s="37"/>
      <c r="E201" s="38"/>
      <c r="F201" s="46"/>
      <c r="G201" s="40"/>
      <c r="H201" s="40">
        <f t="shared" ref="H201:H202" si="15">ROUND(G201*F201,2)</f>
        <v>0</v>
      </c>
      <c r="I201" s="41"/>
    </row>
    <row r="202" spans="1:9" s="33" customFormat="1" ht="34.5" customHeight="1" x14ac:dyDescent="0.2">
      <c r="A202" s="32" t="s">
        <v>14</v>
      </c>
      <c r="B202" s="35" t="s">
        <v>154</v>
      </c>
      <c r="C202" s="36" t="s">
        <v>187</v>
      </c>
      <c r="D202" s="73" t="s">
        <v>211</v>
      </c>
      <c r="E202" s="38" t="s">
        <v>28</v>
      </c>
      <c r="F202" s="56">
        <v>300</v>
      </c>
      <c r="G202" s="2"/>
      <c r="H202" s="40">
        <f t="shared" si="15"/>
        <v>0</v>
      </c>
    </row>
    <row r="203" spans="1:9" s="33" customFormat="1" ht="19.5" customHeight="1" x14ac:dyDescent="0.2">
      <c r="A203" s="34"/>
      <c r="B203" s="35"/>
      <c r="C203" s="36"/>
      <c r="D203" s="37"/>
      <c r="E203" s="38"/>
      <c r="F203" s="46"/>
      <c r="G203" s="40"/>
      <c r="H203" s="40">
        <f t="shared" si="13"/>
        <v>0</v>
      </c>
      <c r="I203" s="41"/>
    </row>
    <row r="204" spans="1:9" s="33" customFormat="1" ht="34.5" customHeight="1" x14ac:dyDescent="0.2">
      <c r="A204" s="32" t="s">
        <v>14</v>
      </c>
      <c r="B204" s="35" t="s">
        <v>186</v>
      </c>
      <c r="C204" s="36" t="s">
        <v>30</v>
      </c>
      <c r="D204" s="37" t="s">
        <v>31</v>
      </c>
      <c r="E204" s="38" t="s">
        <v>32</v>
      </c>
      <c r="F204" s="56">
        <v>70</v>
      </c>
      <c r="G204" s="2"/>
      <c r="H204" s="40">
        <f t="shared" si="13"/>
        <v>0</v>
      </c>
    </row>
    <row r="205" spans="1:9" s="33" customFormat="1" ht="20.100000000000001" customHeight="1" thickBot="1" x14ac:dyDescent="0.25">
      <c r="A205" s="34" t="s">
        <v>15</v>
      </c>
      <c r="B205" s="35"/>
      <c r="C205" s="43"/>
      <c r="D205" s="37"/>
      <c r="E205" s="38"/>
      <c r="F205" s="39"/>
      <c r="G205" s="40"/>
      <c r="H205" s="40">
        <f t="shared" si="12"/>
        <v>0</v>
      </c>
    </row>
    <row r="206" spans="1:9" s="33" customFormat="1" ht="36" customHeight="1" thickBot="1" x14ac:dyDescent="0.25">
      <c r="A206" s="34"/>
      <c r="B206" s="83" t="s">
        <v>155</v>
      </c>
      <c r="C206" s="84"/>
      <c r="D206" s="84"/>
      <c r="E206" s="84"/>
      <c r="F206" s="84"/>
      <c r="G206" s="84"/>
      <c r="H206" s="51">
        <f>SUM(H183:H205)</f>
        <v>0</v>
      </c>
    </row>
    <row r="207" spans="1:9" s="33" customFormat="1" ht="36" customHeight="1" thickBot="1" x14ac:dyDescent="0.3">
      <c r="A207" s="32" t="s">
        <v>14</v>
      </c>
      <c r="B207" s="80" t="s">
        <v>156</v>
      </c>
      <c r="C207" s="81"/>
      <c r="D207" s="81"/>
      <c r="E207" s="81"/>
      <c r="F207" s="81"/>
      <c r="G207" s="81"/>
      <c r="H207" s="82"/>
    </row>
    <row r="208" spans="1:9" ht="35.1" customHeight="1" x14ac:dyDescent="0.2">
      <c r="A208" s="52" t="s">
        <v>12</v>
      </c>
      <c r="B208" s="35" t="s">
        <v>157</v>
      </c>
      <c r="C208" s="36" t="s">
        <v>40</v>
      </c>
      <c r="D208" s="37" t="s">
        <v>41</v>
      </c>
      <c r="E208" s="38" t="s">
        <v>42</v>
      </c>
      <c r="F208" s="44">
        <v>50</v>
      </c>
      <c r="G208" s="1"/>
      <c r="H208" s="53">
        <f>ROUND(G208*F208,2)</f>
        <v>0</v>
      </c>
      <c r="I208" s="54"/>
    </row>
    <row r="209" spans="1:9" ht="20.100000000000001" customHeight="1" x14ac:dyDescent="0.2">
      <c r="A209" s="52"/>
      <c r="B209" s="35"/>
      <c r="C209" s="36"/>
      <c r="D209" s="37"/>
      <c r="E209" s="38"/>
      <c r="F209" s="39"/>
      <c r="G209" s="53"/>
      <c r="H209" s="53">
        <f t="shared" ref="H209:H250" si="16">ROUND(G209*F209,2)</f>
        <v>0</v>
      </c>
      <c r="I209" s="54"/>
    </row>
    <row r="210" spans="1:9" ht="20.100000000000001" customHeight="1" x14ac:dyDescent="0.2">
      <c r="A210" s="52"/>
      <c r="B210" s="35" t="s">
        <v>158</v>
      </c>
      <c r="C210" s="36" t="s">
        <v>17</v>
      </c>
      <c r="D210" s="37" t="s">
        <v>43</v>
      </c>
      <c r="E210" s="38" t="s">
        <v>28</v>
      </c>
      <c r="F210" s="44">
        <v>50</v>
      </c>
      <c r="G210" s="1"/>
      <c r="H210" s="53">
        <f t="shared" si="16"/>
        <v>0</v>
      </c>
      <c r="I210" s="54"/>
    </row>
    <row r="211" spans="1:9" s="33" customFormat="1" ht="19.5" customHeight="1" x14ac:dyDescent="0.2">
      <c r="A211" s="34"/>
      <c r="B211" s="42"/>
      <c r="C211" s="43"/>
      <c r="D211" s="37"/>
      <c r="E211" s="38"/>
      <c r="F211" s="56"/>
      <c r="G211" s="40"/>
      <c r="H211" s="53">
        <f t="shared" si="16"/>
        <v>0</v>
      </c>
      <c r="I211" s="41"/>
    </row>
    <row r="212" spans="1:9" ht="20.100000000000001" customHeight="1" x14ac:dyDescent="0.2">
      <c r="A212" s="52"/>
      <c r="B212" s="35" t="s">
        <v>159</v>
      </c>
      <c r="C212" s="36" t="s">
        <v>35</v>
      </c>
      <c r="D212" s="37" t="s">
        <v>44</v>
      </c>
      <c r="E212" s="38"/>
      <c r="F212" s="39"/>
      <c r="G212" s="53"/>
      <c r="H212" s="53">
        <f t="shared" si="16"/>
        <v>0</v>
      </c>
      <c r="I212" s="54"/>
    </row>
    <row r="213" spans="1:9" ht="19.5" customHeight="1" x14ac:dyDescent="0.2">
      <c r="A213" s="52"/>
      <c r="B213" s="42" t="s">
        <v>19</v>
      </c>
      <c r="C213" s="43" t="s">
        <v>115</v>
      </c>
      <c r="D213" s="37" t="s">
        <v>44</v>
      </c>
      <c r="E213" s="38"/>
      <c r="F213" s="44"/>
      <c r="G213" s="53"/>
      <c r="H213" s="53">
        <f t="shared" si="16"/>
        <v>0</v>
      </c>
      <c r="I213" s="54"/>
    </row>
    <row r="214" spans="1:9" ht="19.5" customHeight="1" x14ac:dyDescent="0.2">
      <c r="A214" s="52"/>
      <c r="B214" s="45" t="s">
        <v>20</v>
      </c>
      <c r="C214" s="43" t="s">
        <v>160</v>
      </c>
      <c r="D214" s="37"/>
      <c r="E214" s="38" t="s">
        <v>117</v>
      </c>
      <c r="F214" s="55">
        <v>2</v>
      </c>
      <c r="G214" s="1"/>
      <c r="H214" s="53">
        <f t="shared" si="16"/>
        <v>0</v>
      </c>
      <c r="I214" s="54"/>
    </row>
    <row r="215" spans="1:9" ht="20.100000000000001" customHeight="1" x14ac:dyDescent="0.2">
      <c r="A215" s="52"/>
      <c r="B215" s="42" t="s">
        <v>24</v>
      </c>
      <c r="C215" s="43" t="s">
        <v>37</v>
      </c>
      <c r="D215" s="37"/>
      <c r="E215" s="38"/>
      <c r="F215" s="46"/>
      <c r="G215" s="53"/>
      <c r="H215" s="53">
        <f t="shared" si="16"/>
        <v>0</v>
      </c>
      <c r="I215" s="54"/>
    </row>
    <row r="216" spans="1:9" ht="20.100000000000001" customHeight="1" x14ac:dyDescent="0.2">
      <c r="A216" s="52"/>
      <c r="B216" s="45" t="s">
        <v>22</v>
      </c>
      <c r="C216" s="43" t="s">
        <v>38</v>
      </c>
      <c r="D216" s="37"/>
      <c r="E216" s="38" t="s">
        <v>0</v>
      </c>
      <c r="F216" s="46">
        <v>1</v>
      </c>
      <c r="G216" s="1"/>
      <c r="H216" s="53">
        <f t="shared" si="16"/>
        <v>0</v>
      </c>
      <c r="I216" s="54"/>
    </row>
    <row r="217" spans="1:9" ht="19.5" customHeight="1" x14ac:dyDescent="0.2">
      <c r="A217" s="52"/>
      <c r="B217" s="45" t="s">
        <v>23</v>
      </c>
      <c r="C217" s="43" t="s">
        <v>79</v>
      </c>
      <c r="D217" s="37"/>
      <c r="E217" s="38" t="s">
        <v>0</v>
      </c>
      <c r="F217" s="46">
        <v>1</v>
      </c>
      <c r="G217" s="1"/>
      <c r="H217" s="53">
        <f t="shared" si="16"/>
        <v>0</v>
      </c>
      <c r="I217" s="54"/>
    </row>
    <row r="218" spans="1:9" ht="20.100000000000001" customHeight="1" x14ac:dyDescent="0.2">
      <c r="A218" s="52"/>
      <c r="B218" s="45"/>
      <c r="C218" s="43"/>
      <c r="D218" s="37"/>
      <c r="E218" s="38"/>
      <c r="F218" s="46"/>
      <c r="G218" s="53"/>
      <c r="H218" s="53">
        <f t="shared" si="16"/>
        <v>0</v>
      </c>
      <c r="I218" s="54"/>
    </row>
    <row r="219" spans="1:9" s="33" customFormat="1" ht="39.950000000000003" customHeight="1" x14ac:dyDescent="0.2">
      <c r="A219" s="34"/>
      <c r="B219" s="35" t="s">
        <v>162</v>
      </c>
      <c r="C219" s="36" t="s">
        <v>59</v>
      </c>
      <c r="D219" s="37" t="s">
        <v>44</v>
      </c>
      <c r="E219" s="38"/>
      <c r="F219" s="46"/>
      <c r="G219" s="40"/>
      <c r="H219" s="53">
        <f t="shared" si="16"/>
        <v>0</v>
      </c>
      <c r="I219" s="41"/>
    </row>
    <row r="220" spans="1:9" s="33" customFormat="1" ht="20.100000000000001" customHeight="1" x14ac:dyDescent="0.2">
      <c r="A220" s="34"/>
      <c r="B220" s="42" t="s">
        <v>19</v>
      </c>
      <c r="C220" s="43" t="s">
        <v>65</v>
      </c>
      <c r="D220" s="37"/>
      <c r="E220" s="38"/>
      <c r="F220" s="44"/>
      <c r="G220" s="40"/>
      <c r="H220" s="53">
        <f t="shared" si="16"/>
        <v>0</v>
      </c>
      <c r="I220" s="41"/>
    </row>
    <row r="221" spans="1:9" s="33" customFormat="1" ht="20.100000000000001" customHeight="1" x14ac:dyDescent="0.2">
      <c r="A221" s="34"/>
      <c r="B221" s="45" t="s">
        <v>20</v>
      </c>
      <c r="C221" s="43" t="s">
        <v>54</v>
      </c>
      <c r="D221" s="37"/>
      <c r="E221" s="38" t="s">
        <v>21</v>
      </c>
      <c r="F221" s="44">
        <v>2</v>
      </c>
      <c r="G221" s="2"/>
      <c r="H221" s="53">
        <f t="shared" si="16"/>
        <v>0</v>
      </c>
      <c r="I221" s="41"/>
    </row>
    <row r="222" spans="1:9" s="33" customFormat="1" ht="20.100000000000001" customHeight="1" x14ac:dyDescent="0.2">
      <c r="A222" s="34"/>
      <c r="B222" s="45" t="s">
        <v>22</v>
      </c>
      <c r="C222" s="43" t="s">
        <v>205</v>
      </c>
      <c r="D222" s="37"/>
      <c r="E222" s="38" t="s">
        <v>21</v>
      </c>
      <c r="F222" s="44">
        <v>2</v>
      </c>
      <c r="G222" s="2"/>
      <c r="H222" s="53">
        <f t="shared" ref="H222" si="17">ROUND(G222*F222,2)</f>
        <v>0</v>
      </c>
      <c r="I222" s="41"/>
    </row>
    <row r="223" spans="1:9" s="33" customFormat="1" ht="19.5" customHeight="1" x14ac:dyDescent="0.2">
      <c r="A223" s="34"/>
      <c r="B223" s="45"/>
      <c r="C223" s="43"/>
      <c r="D223" s="37"/>
      <c r="E223" s="38"/>
      <c r="F223" s="44"/>
      <c r="G223" s="40"/>
      <c r="H223" s="53">
        <f t="shared" si="16"/>
        <v>0</v>
      </c>
      <c r="I223" s="41"/>
    </row>
    <row r="224" spans="1:9" s="33" customFormat="1" ht="20.100000000000001" customHeight="1" x14ac:dyDescent="0.2">
      <c r="A224" s="34"/>
      <c r="B224" s="42" t="s">
        <v>24</v>
      </c>
      <c r="C224" s="43" t="s">
        <v>66</v>
      </c>
      <c r="D224" s="37"/>
      <c r="E224" s="38"/>
      <c r="F224" s="44"/>
      <c r="G224" s="40"/>
      <c r="H224" s="53">
        <f t="shared" si="16"/>
        <v>0</v>
      </c>
      <c r="I224" s="41"/>
    </row>
    <row r="225" spans="1:9" s="33" customFormat="1" ht="20.100000000000001" customHeight="1" x14ac:dyDescent="0.2">
      <c r="A225" s="34"/>
      <c r="B225" s="45" t="s">
        <v>20</v>
      </c>
      <c r="C225" s="43" t="s">
        <v>54</v>
      </c>
      <c r="D225" s="37"/>
      <c r="E225" s="38" t="s">
        <v>21</v>
      </c>
      <c r="F225" s="44">
        <v>2</v>
      </c>
      <c r="G225" s="2"/>
      <c r="H225" s="53">
        <f t="shared" si="16"/>
        <v>0</v>
      </c>
      <c r="I225" s="41"/>
    </row>
    <row r="226" spans="1:9" s="33" customFormat="1" ht="20.100000000000001" customHeight="1" x14ac:dyDescent="0.2">
      <c r="A226" s="34"/>
      <c r="B226" s="45" t="s">
        <v>22</v>
      </c>
      <c r="C226" s="43" t="s">
        <v>161</v>
      </c>
      <c r="D226" s="37"/>
      <c r="E226" s="38" t="s">
        <v>21</v>
      </c>
      <c r="F226" s="44">
        <v>2</v>
      </c>
      <c r="G226" s="2"/>
      <c r="H226" s="53">
        <f t="shared" si="16"/>
        <v>0</v>
      </c>
      <c r="I226" s="41"/>
    </row>
    <row r="227" spans="1:9" s="33" customFormat="1" ht="19.5" customHeight="1" x14ac:dyDescent="0.2">
      <c r="A227" s="34"/>
      <c r="B227" s="45"/>
      <c r="C227" s="43"/>
      <c r="D227" s="37"/>
      <c r="E227" s="38"/>
      <c r="F227" s="44"/>
      <c r="G227" s="40"/>
      <c r="H227" s="53">
        <f t="shared" ref="H227:H229" si="18">ROUND(G227*F227,2)</f>
        <v>0</v>
      </c>
      <c r="I227" s="41"/>
    </row>
    <row r="228" spans="1:9" s="33" customFormat="1" ht="20.100000000000001" customHeight="1" x14ac:dyDescent="0.2">
      <c r="A228" s="34"/>
      <c r="B228" s="42" t="s">
        <v>25</v>
      </c>
      <c r="C228" s="43" t="s">
        <v>67</v>
      </c>
      <c r="D228" s="37"/>
      <c r="E228" s="38"/>
      <c r="F228" s="44"/>
      <c r="G228" s="40"/>
      <c r="H228" s="53">
        <f t="shared" si="18"/>
        <v>0</v>
      </c>
      <c r="I228" s="41"/>
    </row>
    <row r="229" spans="1:9" s="33" customFormat="1" ht="20.100000000000001" customHeight="1" x14ac:dyDescent="0.2">
      <c r="A229" s="34"/>
      <c r="B229" s="45" t="s">
        <v>20</v>
      </c>
      <c r="C229" s="43" t="s">
        <v>54</v>
      </c>
      <c r="D229" s="37"/>
      <c r="E229" s="38" t="s">
        <v>21</v>
      </c>
      <c r="F229" s="44">
        <v>2</v>
      </c>
      <c r="G229" s="2"/>
      <c r="H229" s="53">
        <f t="shared" si="18"/>
        <v>0</v>
      </c>
      <c r="I229" s="41"/>
    </row>
    <row r="230" spans="1:9" s="33" customFormat="1" ht="20.100000000000001" customHeight="1" x14ac:dyDescent="0.2">
      <c r="A230" s="34"/>
      <c r="B230" s="45"/>
      <c r="C230" s="43"/>
      <c r="D230" s="37"/>
      <c r="E230" s="38"/>
      <c r="F230" s="44"/>
      <c r="G230" s="40"/>
      <c r="H230" s="53">
        <f t="shared" si="16"/>
        <v>0</v>
      </c>
      <c r="I230" s="41"/>
    </row>
    <row r="231" spans="1:9" s="33" customFormat="1" ht="19.5" customHeight="1" x14ac:dyDescent="0.2">
      <c r="A231" s="34"/>
      <c r="B231" s="35" t="s">
        <v>163</v>
      </c>
      <c r="C231" s="36" t="s">
        <v>95</v>
      </c>
      <c r="D231" s="37" t="s">
        <v>166</v>
      </c>
      <c r="E231" s="38" t="s">
        <v>0</v>
      </c>
      <c r="F231" s="56">
        <v>1</v>
      </c>
      <c r="G231" s="2"/>
      <c r="H231" s="53">
        <f t="shared" si="16"/>
        <v>0</v>
      </c>
      <c r="I231" s="41"/>
    </row>
    <row r="232" spans="1:9" s="33" customFormat="1" ht="19.5" customHeight="1" x14ac:dyDescent="0.2">
      <c r="A232" s="34"/>
      <c r="B232" s="35"/>
      <c r="C232" s="36"/>
      <c r="D232" s="37"/>
      <c r="E232" s="38"/>
      <c r="F232" s="56"/>
      <c r="G232" s="40"/>
      <c r="H232" s="53">
        <f t="shared" si="16"/>
        <v>0</v>
      </c>
      <c r="I232" s="41"/>
    </row>
    <row r="233" spans="1:9" s="33" customFormat="1" ht="20.100000000000001" customHeight="1" x14ac:dyDescent="0.2">
      <c r="A233" s="34"/>
      <c r="B233" s="35" t="s">
        <v>164</v>
      </c>
      <c r="C233" s="36" t="s">
        <v>189</v>
      </c>
      <c r="D233" s="37" t="s">
        <v>210</v>
      </c>
      <c r="E233" s="38"/>
      <c r="F233" s="46"/>
      <c r="G233" s="40"/>
      <c r="H233" s="53">
        <f t="shared" si="16"/>
        <v>0</v>
      </c>
      <c r="I233" s="41"/>
    </row>
    <row r="234" spans="1:9" s="33" customFormat="1" ht="20.100000000000001" customHeight="1" x14ac:dyDescent="0.2">
      <c r="A234" s="34"/>
      <c r="B234" s="42" t="s">
        <v>19</v>
      </c>
      <c r="C234" s="43" t="s">
        <v>191</v>
      </c>
      <c r="D234" s="37"/>
      <c r="E234" s="38"/>
      <c r="F234" s="46"/>
      <c r="G234" s="40"/>
      <c r="H234" s="53">
        <f t="shared" si="16"/>
        <v>0</v>
      </c>
      <c r="I234" s="41"/>
    </row>
    <row r="235" spans="1:9" s="61" customFormat="1" ht="39.950000000000003" customHeight="1" x14ac:dyDescent="0.2">
      <c r="A235" s="58"/>
      <c r="B235" s="45" t="s">
        <v>20</v>
      </c>
      <c r="C235" s="43" t="s">
        <v>190</v>
      </c>
      <c r="D235" s="59"/>
      <c r="E235" s="38" t="s">
        <v>21</v>
      </c>
      <c r="F235" s="44">
        <v>10</v>
      </c>
      <c r="G235" s="72"/>
      <c r="H235" s="53">
        <f t="shared" si="16"/>
        <v>0</v>
      </c>
      <c r="I235" s="60"/>
    </row>
    <row r="236" spans="1:9" s="33" customFormat="1" ht="19.5" customHeight="1" x14ac:dyDescent="0.2">
      <c r="A236" s="34"/>
      <c r="B236" s="35"/>
      <c r="C236" s="36"/>
      <c r="D236" s="37"/>
      <c r="E236" s="38"/>
      <c r="F236" s="56"/>
      <c r="G236" s="40"/>
      <c r="H236" s="53">
        <f t="shared" si="16"/>
        <v>0</v>
      </c>
      <c r="I236" s="41"/>
    </row>
    <row r="237" spans="1:9" s="33" customFormat="1" ht="20.100000000000001" customHeight="1" x14ac:dyDescent="0.2">
      <c r="A237" s="34"/>
      <c r="B237" s="35" t="s">
        <v>195</v>
      </c>
      <c r="C237" s="36" t="s">
        <v>192</v>
      </c>
      <c r="D237" s="37" t="s">
        <v>210</v>
      </c>
      <c r="E237" s="38"/>
      <c r="F237" s="46"/>
      <c r="G237" s="40"/>
      <c r="H237" s="53">
        <f t="shared" si="16"/>
        <v>0</v>
      </c>
      <c r="I237" s="41"/>
    </row>
    <row r="238" spans="1:9" s="33" customFormat="1" ht="20.100000000000001" customHeight="1" x14ac:dyDescent="0.2">
      <c r="A238" s="34"/>
      <c r="B238" s="42" t="s">
        <v>19</v>
      </c>
      <c r="C238" s="43" t="s">
        <v>191</v>
      </c>
      <c r="D238" s="37"/>
      <c r="E238" s="38" t="s">
        <v>0</v>
      </c>
      <c r="F238" s="46">
        <v>1</v>
      </c>
      <c r="G238" s="2"/>
      <c r="H238" s="53">
        <f t="shared" si="16"/>
        <v>0</v>
      </c>
      <c r="I238" s="41"/>
    </row>
    <row r="239" spans="1:9" s="33" customFormat="1" ht="19.5" customHeight="1" x14ac:dyDescent="0.2">
      <c r="A239" s="34"/>
      <c r="B239" s="35"/>
      <c r="C239" s="36"/>
      <c r="D239" s="37"/>
      <c r="E239" s="38"/>
      <c r="F239" s="56"/>
      <c r="G239" s="40"/>
      <c r="H239" s="53">
        <f t="shared" si="16"/>
        <v>0</v>
      </c>
      <c r="I239" s="41"/>
    </row>
    <row r="240" spans="1:9" s="33" customFormat="1" ht="20.100000000000001" customHeight="1" x14ac:dyDescent="0.2">
      <c r="A240" s="34"/>
      <c r="B240" s="35" t="s">
        <v>196</v>
      </c>
      <c r="C240" s="36" t="s">
        <v>194</v>
      </c>
      <c r="D240" s="37" t="s">
        <v>210</v>
      </c>
      <c r="E240" s="38"/>
      <c r="F240" s="46"/>
      <c r="G240" s="40"/>
      <c r="H240" s="53">
        <f t="shared" si="16"/>
        <v>0</v>
      </c>
      <c r="I240" s="41"/>
    </row>
    <row r="241" spans="1:9" s="33" customFormat="1" ht="20.100000000000001" customHeight="1" x14ac:dyDescent="0.2">
      <c r="A241" s="34"/>
      <c r="B241" s="42" t="s">
        <v>19</v>
      </c>
      <c r="C241" s="43" t="s">
        <v>191</v>
      </c>
      <c r="D241" s="37"/>
      <c r="E241" s="38" t="s">
        <v>0</v>
      </c>
      <c r="F241" s="46">
        <v>1</v>
      </c>
      <c r="G241" s="2"/>
      <c r="H241" s="53">
        <f t="shared" si="16"/>
        <v>0</v>
      </c>
      <c r="I241" s="41"/>
    </row>
    <row r="242" spans="1:9" s="33" customFormat="1" ht="19.5" customHeight="1" x14ac:dyDescent="0.2">
      <c r="A242" s="34"/>
      <c r="B242" s="35"/>
      <c r="C242" s="36"/>
      <c r="D242" s="37"/>
      <c r="E242" s="38"/>
      <c r="F242" s="56"/>
      <c r="G242" s="40"/>
      <c r="H242" s="53">
        <f t="shared" si="16"/>
        <v>0</v>
      </c>
      <c r="I242" s="41"/>
    </row>
    <row r="243" spans="1:9" s="33" customFormat="1" ht="20.100000000000001" customHeight="1" x14ac:dyDescent="0.2">
      <c r="A243" s="34"/>
      <c r="B243" s="35" t="s">
        <v>197</v>
      </c>
      <c r="C243" s="36" t="s">
        <v>193</v>
      </c>
      <c r="D243" s="37" t="s">
        <v>210</v>
      </c>
      <c r="E243" s="38"/>
      <c r="F243" s="46"/>
      <c r="G243" s="40"/>
      <c r="H243" s="53">
        <f t="shared" si="16"/>
        <v>0</v>
      </c>
      <c r="I243" s="41"/>
    </row>
    <row r="244" spans="1:9" s="33" customFormat="1" ht="20.100000000000001" customHeight="1" x14ac:dyDescent="0.2">
      <c r="A244" s="34"/>
      <c r="B244" s="42" t="s">
        <v>19</v>
      </c>
      <c r="C244" s="43" t="s">
        <v>191</v>
      </c>
      <c r="D244" s="37"/>
      <c r="E244" s="38" t="s">
        <v>0</v>
      </c>
      <c r="F244" s="46">
        <v>1</v>
      </c>
      <c r="G244" s="2"/>
      <c r="H244" s="53">
        <f t="shared" si="16"/>
        <v>0</v>
      </c>
      <c r="I244" s="41"/>
    </row>
    <row r="245" spans="1:9" s="33" customFormat="1" ht="19.5" customHeight="1" x14ac:dyDescent="0.2">
      <c r="A245" s="34"/>
      <c r="B245" s="35"/>
      <c r="C245" s="36"/>
      <c r="D245" s="37"/>
      <c r="E245" s="38"/>
      <c r="F245" s="56"/>
      <c r="G245" s="40"/>
      <c r="H245" s="53">
        <f t="shared" si="16"/>
        <v>0</v>
      </c>
      <c r="I245" s="41"/>
    </row>
    <row r="246" spans="1:9" s="33" customFormat="1" ht="39.950000000000003" customHeight="1" x14ac:dyDescent="0.2">
      <c r="A246" s="34"/>
      <c r="B246" s="35" t="s">
        <v>198</v>
      </c>
      <c r="C246" s="36" t="s">
        <v>199</v>
      </c>
      <c r="D246" s="37" t="s">
        <v>210</v>
      </c>
      <c r="E246" s="38"/>
      <c r="F246" s="46"/>
      <c r="G246" s="40"/>
      <c r="H246" s="53">
        <f t="shared" si="16"/>
        <v>0</v>
      </c>
      <c r="I246" s="41"/>
    </row>
    <row r="247" spans="1:9" s="33" customFormat="1" ht="20.100000000000001" customHeight="1" x14ac:dyDescent="0.2">
      <c r="A247" s="34"/>
      <c r="B247" s="42" t="s">
        <v>19</v>
      </c>
      <c r="C247" s="43" t="s">
        <v>191</v>
      </c>
      <c r="D247" s="37"/>
      <c r="E247" s="38" t="s">
        <v>0</v>
      </c>
      <c r="F247" s="46">
        <v>1</v>
      </c>
      <c r="G247" s="2"/>
      <c r="H247" s="53">
        <f t="shared" si="16"/>
        <v>0</v>
      </c>
      <c r="I247" s="41"/>
    </row>
    <row r="248" spans="1:9" s="33" customFormat="1" ht="19.5" customHeight="1" x14ac:dyDescent="0.2">
      <c r="A248" s="34"/>
      <c r="B248" s="35"/>
      <c r="C248" s="36"/>
      <c r="D248" s="37"/>
      <c r="E248" s="38"/>
      <c r="F248" s="56"/>
      <c r="G248" s="40"/>
      <c r="H248" s="53">
        <f t="shared" si="16"/>
        <v>0</v>
      </c>
      <c r="I248" s="41"/>
    </row>
    <row r="249" spans="1:9" s="33" customFormat="1" ht="20.100000000000001" customHeight="1" x14ac:dyDescent="0.2">
      <c r="A249" s="34"/>
      <c r="B249" s="35" t="s">
        <v>202</v>
      </c>
      <c r="C249" s="36" t="s">
        <v>200</v>
      </c>
      <c r="D249" s="37" t="s">
        <v>210</v>
      </c>
      <c r="E249" s="38"/>
      <c r="F249" s="46"/>
      <c r="G249" s="40"/>
      <c r="H249" s="53">
        <f t="shared" si="16"/>
        <v>0</v>
      </c>
      <c r="I249" s="41"/>
    </row>
    <row r="250" spans="1:9" s="33" customFormat="1" ht="20.100000000000001" customHeight="1" x14ac:dyDescent="0.2">
      <c r="A250" s="34"/>
      <c r="B250" s="42" t="s">
        <v>19</v>
      </c>
      <c r="C250" s="43" t="s">
        <v>201</v>
      </c>
      <c r="D250" s="37"/>
      <c r="E250" s="38" t="s">
        <v>0</v>
      </c>
      <c r="F250" s="46">
        <v>1</v>
      </c>
      <c r="G250" s="2"/>
      <c r="H250" s="53">
        <f t="shared" si="16"/>
        <v>0</v>
      </c>
      <c r="I250" s="41"/>
    </row>
    <row r="251" spans="1:9" ht="20.100000000000001" customHeight="1" thickBot="1" x14ac:dyDescent="0.25">
      <c r="A251" s="57" t="s">
        <v>16</v>
      </c>
      <c r="B251" s="35"/>
      <c r="C251" s="43"/>
      <c r="D251" s="37"/>
      <c r="E251" s="38"/>
      <c r="F251" s="39"/>
      <c r="G251" s="53"/>
      <c r="H251" s="53">
        <f t="shared" ref="H251" si="19">ROUND(G251*F251,2)</f>
        <v>0</v>
      </c>
    </row>
    <row r="252" spans="1:9" s="33" customFormat="1" ht="36" customHeight="1" thickBot="1" x14ac:dyDescent="0.25">
      <c r="A252" s="34"/>
      <c r="B252" s="83" t="s">
        <v>165</v>
      </c>
      <c r="C252" s="84"/>
      <c r="D252" s="84"/>
      <c r="E252" s="84"/>
      <c r="F252" s="84"/>
      <c r="G252" s="84"/>
      <c r="H252" s="51">
        <f>SUM(H208:H251)</f>
        <v>0</v>
      </c>
    </row>
    <row r="253" spans="1:9" ht="48" customHeight="1" thickTop="1" x14ac:dyDescent="0.2">
      <c r="A253" s="62"/>
      <c r="B253" s="76" t="s">
        <v>203</v>
      </c>
      <c r="C253" s="77"/>
      <c r="D253" s="77"/>
      <c r="E253" s="77"/>
      <c r="F253" s="77"/>
      <c r="G253" s="78">
        <f>SUM(H252,,H206,H181,H144,H137,H83,H55)</f>
        <v>0</v>
      </c>
      <c r="H253" s="79"/>
    </row>
    <row r="254" spans="1:9" ht="15.95" customHeight="1" x14ac:dyDescent="0.2">
      <c r="A254" s="63"/>
      <c r="B254" s="64"/>
      <c r="C254" s="65"/>
      <c r="D254" s="66"/>
      <c r="E254" s="65"/>
      <c r="F254" s="67"/>
      <c r="G254" s="68"/>
      <c r="H254" s="69"/>
    </row>
  </sheetData>
  <sheetProtection algorithmName="SHA-512" hashValue="yFQjMrHmgUZbnm+DCtEQr8Au4MBhEiUdHrw6F45C8rxP3SycXL3umknk5gAnE/ycPHM0yRQfEAgPYJQyy82J3Q==" saltValue="DHppJ8Tg3lMDJH02GD0ZPQ==" spinCount="100000" sheet="1" selectLockedCells="1"/>
  <mergeCells count="16">
    <mergeCell ref="B6:H6"/>
    <mergeCell ref="B55:G55"/>
    <mergeCell ref="B56:H56"/>
    <mergeCell ref="B83:G83"/>
    <mergeCell ref="B182:H182"/>
    <mergeCell ref="B138:H138"/>
    <mergeCell ref="B144:G144"/>
    <mergeCell ref="B145:H145"/>
    <mergeCell ref="B84:H84"/>
    <mergeCell ref="B137:G137"/>
    <mergeCell ref="B181:G181"/>
    <mergeCell ref="B253:F253"/>
    <mergeCell ref="G253:H253"/>
    <mergeCell ref="B207:H207"/>
    <mergeCell ref="B252:G252"/>
    <mergeCell ref="B206:G206"/>
  </mergeCells>
  <conditionalFormatting sqref="D251 D218 D204:D205 D54 D78 D57:D68 D211 D215:D216 D97:D103 D115:D116 D119 D122:D125 D131 D155:D158 D161 D164 D170:D172">
    <cfRule type="cellIs" dxfId="395" priority="2186" stopIfTrue="1" operator="equal">
      <formula>"CW 2130-R11"</formula>
    </cfRule>
    <cfRule type="cellIs" dxfId="394" priority="2187" stopIfTrue="1" operator="equal">
      <formula>"CW 3120-R2"</formula>
    </cfRule>
    <cfRule type="cellIs" dxfId="393" priority="2188" stopIfTrue="1" operator="equal">
      <formula>"CW 3240-R7"</formula>
    </cfRule>
  </conditionalFormatting>
  <conditionalFormatting sqref="D212">
    <cfRule type="cellIs" dxfId="392" priority="1558" stopIfTrue="1" operator="equal">
      <formula>"CW 2130-R11"</formula>
    </cfRule>
    <cfRule type="cellIs" dxfId="391" priority="1559" stopIfTrue="1" operator="equal">
      <formula>"CW 3120-R2"</formula>
    </cfRule>
    <cfRule type="cellIs" dxfId="390" priority="1560" stopIfTrue="1" operator="equal">
      <formula>"CW 3240-R7"</formula>
    </cfRule>
  </conditionalFormatting>
  <conditionalFormatting sqref="D208:D209">
    <cfRule type="cellIs" dxfId="389" priority="1594" stopIfTrue="1" operator="equal">
      <formula>"CW 2130-R11"</formula>
    </cfRule>
    <cfRule type="cellIs" dxfId="388" priority="1595" stopIfTrue="1" operator="equal">
      <formula>"CW 3120-R2"</formula>
    </cfRule>
    <cfRule type="cellIs" dxfId="387" priority="1596" stopIfTrue="1" operator="equal">
      <formula>"CW 3240-R7"</formula>
    </cfRule>
  </conditionalFormatting>
  <conditionalFormatting sqref="D210">
    <cfRule type="cellIs" dxfId="386" priority="1591" stopIfTrue="1" operator="equal">
      <formula>"CW 2130-R11"</formula>
    </cfRule>
    <cfRule type="cellIs" dxfId="385" priority="1592" stopIfTrue="1" operator="equal">
      <formula>"CW 3120-R2"</formula>
    </cfRule>
    <cfRule type="cellIs" dxfId="384" priority="1593" stopIfTrue="1" operator="equal">
      <formula>"CW 3240-R7"</formula>
    </cfRule>
  </conditionalFormatting>
  <conditionalFormatting sqref="D36">
    <cfRule type="cellIs" dxfId="383" priority="1282" stopIfTrue="1" operator="equal">
      <formula>"CW 2130-R11"</formula>
    </cfRule>
    <cfRule type="cellIs" dxfId="382" priority="1283" stopIfTrue="1" operator="equal">
      <formula>"CW 3120-R2"</formula>
    </cfRule>
    <cfRule type="cellIs" dxfId="381" priority="1284" stopIfTrue="1" operator="equal">
      <formula>"CW 3240-R7"</formula>
    </cfRule>
  </conditionalFormatting>
  <conditionalFormatting sqref="D24">
    <cfRule type="cellIs" dxfId="380" priority="1201" stopIfTrue="1" operator="equal">
      <formula>"CW 2130-R11"</formula>
    </cfRule>
    <cfRule type="cellIs" dxfId="379" priority="1202" stopIfTrue="1" operator="equal">
      <formula>"CW 3120-R2"</formula>
    </cfRule>
    <cfRule type="cellIs" dxfId="378" priority="1203" stopIfTrue="1" operator="equal">
      <formula>"CW 3240-R7"</formula>
    </cfRule>
  </conditionalFormatting>
  <conditionalFormatting sqref="D38:D40">
    <cfRule type="cellIs" dxfId="377" priority="1207" stopIfTrue="1" operator="equal">
      <formula>"CW 2130-R11"</formula>
    </cfRule>
    <cfRule type="cellIs" dxfId="376" priority="1208" stopIfTrue="1" operator="equal">
      <formula>"CW 3120-R2"</formula>
    </cfRule>
    <cfRule type="cellIs" dxfId="375" priority="1209" stopIfTrue="1" operator="equal">
      <formula>"CW 3240-R7"</formula>
    </cfRule>
  </conditionalFormatting>
  <conditionalFormatting sqref="D25:D31">
    <cfRule type="cellIs" dxfId="374" priority="1249" stopIfTrue="1" operator="equal">
      <formula>"CW 2130-R11"</formula>
    </cfRule>
    <cfRule type="cellIs" dxfId="373" priority="1250" stopIfTrue="1" operator="equal">
      <formula>"CW 3120-R2"</formula>
    </cfRule>
    <cfRule type="cellIs" dxfId="372" priority="1251" stopIfTrue="1" operator="equal">
      <formula>"CW 3240-R7"</formula>
    </cfRule>
  </conditionalFormatting>
  <conditionalFormatting sqref="D41">
    <cfRule type="cellIs" dxfId="371" priority="1240" stopIfTrue="1" operator="equal">
      <formula>"CW 2130-R11"</formula>
    </cfRule>
    <cfRule type="cellIs" dxfId="370" priority="1241" stopIfTrue="1" operator="equal">
      <formula>"CW 3120-R2"</formula>
    </cfRule>
    <cfRule type="cellIs" dxfId="369" priority="1242" stopIfTrue="1" operator="equal">
      <formula>"CW 3240-R7"</formula>
    </cfRule>
  </conditionalFormatting>
  <conditionalFormatting sqref="D34:D35">
    <cfRule type="cellIs" dxfId="368" priority="1195" stopIfTrue="1" operator="equal">
      <formula>"CW 2130-R11"</formula>
    </cfRule>
    <cfRule type="cellIs" dxfId="367" priority="1196" stopIfTrue="1" operator="equal">
      <formula>"CW 3120-R2"</formula>
    </cfRule>
    <cfRule type="cellIs" dxfId="366" priority="1197" stopIfTrue="1" operator="equal">
      <formula>"CW 3240-R7"</formula>
    </cfRule>
  </conditionalFormatting>
  <conditionalFormatting sqref="D33">
    <cfRule type="cellIs" dxfId="365" priority="1192" stopIfTrue="1" operator="equal">
      <formula>"CW 2130-R11"</formula>
    </cfRule>
    <cfRule type="cellIs" dxfId="364" priority="1193" stopIfTrue="1" operator="equal">
      <formula>"CW 3120-R2"</formula>
    </cfRule>
    <cfRule type="cellIs" dxfId="363" priority="1194" stopIfTrue="1" operator="equal">
      <formula>"CW 3240-R7"</formula>
    </cfRule>
  </conditionalFormatting>
  <conditionalFormatting sqref="D19">
    <cfRule type="cellIs" dxfId="362" priority="1159" stopIfTrue="1" operator="equal">
      <formula>"CW 2130-R11"</formula>
    </cfRule>
    <cfRule type="cellIs" dxfId="361" priority="1160" stopIfTrue="1" operator="equal">
      <formula>"CW 3120-R2"</formula>
    </cfRule>
    <cfRule type="cellIs" dxfId="360" priority="1161" stopIfTrue="1" operator="equal">
      <formula>"CW 3240-R7"</formula>
    </cfRule>
  </conditionalFormatting>
  <conditionalFormatting sqref="D7">
    <cfRule type="cellIs" dxfId="359" priority="979" stopIfTrue="1" operator="equal">
      <formula>"CW 2130-R11"</formula>
    </cfRule>
    <cfRule type="cellIs" dxfId="358" priority="980" stopIfTrue="1" operator="equal">
      <formula>"CW 3120-R2"</formula>
    </cfRule>
    <cfRule type="cellIs" dxfId="357" priority="981" stopIfTrue="1" operator="equal">
      <formula>"CW 3240-R7"</formula>
    </cfRule>
  </conditionalFormatting>
  <conditionalFormatting sqref="D32">
    <cfRule type="cellIs" dxfId="356" priority="976" stopIfTrue="1" operator="equal">
      <formula>"CW 2130-R11"</formula>
    </cfRule>
    <cfRule type="cellIs" dxfId="355" priority="977" stopIfTrue="1" operator="equal">
      <formula>"CW 3120-R2"</formula>
    </cfRule>
    <cfRule type="cellIs" dxfId="354" priority="978" stopIfTrue="1" operator="equal">
      <formula>"CW 3240-R7"</formula>
    </cfRule>
  </conditionalFormatting>
  <conditionalFormatting sqref="D37">
    <cfRule type="cellIs" dxfId="353" priority="973" stopIfTrue="1" operator="equal">
      <formula>"CW 2130-R11"</formula>
    </cfRule>
    <cfRule type="cellIs" dxfId="352" priority="974" stopIfTrue="1" operator="equal">
      <formula>"CW 3120-R2"</formula>
    </cfRule>
    <cfRule type="cellIs" dxfId="351" priority="975" stopIfTrue="1" operator="equal">
      <formula>"CW 3240-R7"</formula>
    </cfRule>
  </conditionalFormatting>
  <conditionalFormatting sqref="D17">
    <cfRule type="cellIs" dxfId="350" priority="946" stopIfTrue="1" operator="equal">
      <formula>"CW 2130-R11"</formula>
    </cfRule>
    <cfRule type="cellIs" dxfId="349" priority="947" stopIfTrue="1" operator="equal">
      <formula>"CW 3120-R2"</formula>
    </cfRule>
    <cfRule type="cellIs" dxfId="348" priority="948" stopIfTrue="1" operator="equal">
      <formula>"CW 3240-R7"</formula>
    </cfRule>
  </conditionalFormatting>
  <conditionalFormatting sqref="D16">
    <cfRule type="cellIs" dxfId="347" priority="943" stopIfTrue="1" operator="equal">
      <formula>"CW 2130-R11"</formula>
    </cfRule>
    <cfRule type="cellIs" dxfId="346" priority="944" stopIfTrue="1" operator="equal">
      <formula>"CW 3120-R2"</formula>
    </cfRule>
    <cfRule type="cellIs" dxfId="345" priority="945" stopIfTrue="1" operator="equal">
      <formula>"CW 3240-R7"</formula>
    </cfRule>
  </conditionalFormatting>
  <conditionalFormatting sqref="D13:D15">
    <cfRule type="cellIs" dxfId="344" priority="934" stopIfTrue="1" operator="equal">
      <formula>"CW 2130-R11"</formula>
    </cfRule>
    <cfRule type="cellIs" dxfId="343" priority="935" stopIfTrue="1" operator="equal">
      <formula>"CW 3120-R2"</formula>
    </cfRule>
    <cfRule type="cellIs" dxfId="342" priority="936" stopIfTrue="1" operator="equal">
      <formula>"CW 3240-R7"</formula>
    </cfRule>
  </conditionalFormatting>
  <conditionalFormatting sqref="D12">
    <cfRule type="cellIs" dxfId="341" priority="931" stopIfTrue="1" operator="equal">
      <formula>"CW 2130-R11"</formula>
    </cfRule>
    <cfRule type="cellIs" dxfId="340" priority="932" stopIfTrue="1" operator="equal">
      <formula>"CW 3120-R2"</formula>
    </cfRule>
    <cfRule type="cellIs" dxfId="339" priority="933" stopIfTrue="1" operator="equal">
      <formula>"CW 3240-R7"</formula>
    </cfRule>
  </conditionalFormatting>
  <conditionalFormatting sqref="D20">
    <cfRule type="cellIs" dxfId="338" priority="922" stopIfTrue="1" operator="equal">
      <formula>"CW 2130-R11"</formula>
    </cfRule>
    <cfRule type="cellIs" dxfId="337" priority="923" stopIfTrue="1" operator="equal">
      <formula>"CW 3120-R2"</formula>
    </cfRule>
    <cfRule type="cellIs" dxfId="336" priority="924" stopIfTrue="1" operator="equal">
      <formula>"CW 3240-R7"</formula>
    </cfRule>
  </conditionalFormatting>
  <conditionalFormatting sqref="D22:D23">
    <cfRule type="cellIs" dxfId="335" priority="919" stopIfTrue="1" operator="equal">
      <formula>"CW 2130-R11"</formula>
    </cfRule>
    <cfRule type="cellIs" dxfId="334" priority="920" stopIfTrue="1" operator="equal">
      <formula>"CW 3120-R2"</formula>
    </cfRule>
    <cfRule type="cellIs" dxfId="333" priority="921" stopIfTrue="1" operator="equal">
      <formula>"CW 3240-R7"</formula>
    </cfRule>
  </conditionalFormatting>
  <conditionalFormatting sqref="D21">
    <cfRule type="cellIs" dxfId="332" priority="916" stopIfTrue="1" operator="equal">
      <formula>"CW 2130-R11"</formula>
    </cfRule>
    <cfRule type="cellIs" dxfId="331" priority="917" stopIfTrue="1" operator="equal">
      <formula>"CW 3120-R2"</formula>
    </cfRule>
    <cfRule type="cellIs" dxfId="330" priority="918" stopIfTrue="1" operator="equal">
      <formula>"CW 3240-R7"</formula>
    </cfRule>
  </conditionalFormatting>
  <conditionalFormatting sqref="D43:D46 D48:D49 D51:D53">
    <cfRule type="cellIs" dxfId="329" priority="910" stopIfTrue="1" operator="equal">
      <formula>"CW 2130-R11"</formula>
    </cfRule>
    <cfRule type="cellIs" dxfId="328" priority="911" stopIfTrue="1" operator="equal">
      <formula>"CW 3120-R2"</formula>
    </cfRule>
    <cfRule type="cellIs" dxfId="327" priority="912" stopIfTrue="1" operator="equal">
      <formula>"CW 3240-R7"</formula>
    </cfRule>
  </conditionalFormatting>
  <conditionalFormatting sqref="D42">
    <cfRule type="cellIs" dxfId="326" priority="907" stopIfTrue="1" operator="equal">
      <formula>"CW 2130-R11"</formula>
    </cfRule>
    <cfRule type="cellIs" dxfId="325" priority="908" stopIfTrue="1" operator="equal">
      <formula>"CW 3120-R2"</formula>
    </cfRule>
    <cfRule type="cellIs" dxfId="324" priority="909" stopIfTrue="1" operator="equal">
      <formula>"CW 3240-R7"</formula>
    </cfRule>
  </conditionalFormatting>
  <conditionalFormatting sqref="D82">
    <cfRule type="cellIs" dxfId="323" priority="856" stopIfTrue="1" operator="equal">
      <formula>"CW 2130-R11"</formula>
    </cfRule>
    <cfRule type="cellIs" dxfId="322" priority="857" stopIfTrue="1" operator="equal">
      <formula>"CW 3120-R2"</formula>
    </cfRule>
    <cfRule type="cellIs" dxfId="321" priority="858" stopIfTrue="1" operator="equal">
      <formula>"CW 3240-R7"</formula>
    </cfRule>
  </conditionalFormatting>
  <conditionalFormatting sqref="D79">
    <cfRule type="cellIs" dxfId="320" priority="724" stopIfTrue="1" operator="equal">
      <formula>"CW 2130-R11"</formula>
    </cfRule>
    <cfRule type="cellIs" dxfId="319" priority="725" stopIfTrue="1" operator="equal">
      <formula>"CW 3120-R2"</formula>
    </cfRule>
    <cfRule type="cellIs" dxfId="318" priority="726" stopIfTrue="1" operator="equal">
      <formula>"CW 3240-R7"</formula>
    </cfRule>
  </conditionalFormatting>
  <conditionalFormatting sqref="D224:D226 D228:D229">
    <cfRule type="cellIs" dxfId="317" priority="712" stopIfTrue="1" operator="equal">
      <formula>"CW 2130-R11"</formula>
    </cfRule>
    <cfRule type="cellIs" dxfId="316" priority="713" stopIfTrue="1" operator="equal">
      <formula>"CW 3120-R2"</formula>
    </cfRule>
    <cfRule type="cellIs" dxfId="315" priority="714" stopIfTrue="1" operator="equal">
      <formula>"CW 3240-R7"</formula>
    </cfRule>
  </conditionalFormatting>
  <conditionalFormatting sqref="D223">
    <cfRule type="cellIs" dxfId="314" priority="715" stopIfTrue="1" operator="equal">
      <formula>"CW 2130-R11"</formula>
    </cfRule>
    <cfRule type="cellIs" dxfId="313" priority="716" stopIfTrue="1" operator="equal">
      <formula>"CW 3120-R2"</formula>
    </cfRule>
    <cfRule type="cellIs" dxfId="312" priority="717" stopIfTrue="1" operator="equal">
      <formula>"CW 3240-R7"</formula>
    </cfRule>
  </conditionalFormatting>
  <conditionalFormatting sqref="D219">
    <cfRule type="cellIs" dxfId="311" priority="709" stopIfTrue="1" operator="equal">
      <formula>"CW 2130-R11"</formula>
    </cfRule>
    <cfRule type="cellIs" dxfId="310" priority="710" stopIfTrue="1" operator="equal">
      <formula>"CW 3120-R2"</formula>
    </cfRule>
    <cfRule type="cellIs" dxfId="309" priority="711" stopIfTrue="1" operator="equal">
      <formula>"CW 3240-R7"</formula>
    </cfRule>
  </conditionalFormatting>
  <conditionalFormatting sqref="D220:D222">
    <cfRule type="cellIs" dxfId="308" priority="703" stopIfTrue="1" operator="equal">
      <formula>"CW 2130-R11"</formula>
    </cfRule>
    <cfRule type="cellIs" dxfId="307" priority="704" stopIfTrue="1" operator="equal">
      <formula>"CW 3120-R2"</formula>
    </cfRule>
    <cfRule type="cellIs" dxfId="306" priority="705" stopIfTrue="1" operator="equal">
      <formula>"CW 3240-R7"</formula>
    </cfRule>
  </conditionalFormatting>
  <conditionalFormatting sqref="D230">
    <cfRule type="cellIs" dxfId="305" priority="685" stopIfTrue="1" operator="equal">
      <formula>"CW 2130-R11"</formula>
    </cfRule>
    <cfRule type="cellIs" dxfId="304" priority="686" stopIfTrue="1" operator="equal">
      <formula>"CW 3120-R2"</formula>
    </cfRule>
    <cfRule type="cellIs" dxfId="303" priority="687" stopIfTrue="1" operator="equal">
      <formula>"CW 3240-R7"</formula>
    </cfRule>
  </conditionalFormatting>
  <conditionalFormatting sqref="D217">
    <cfRule type="cellIs" dxfId="302" priority="652" stopIfTrue="1" operator="equal">
      <formula>"CW 2130-R11"</formula>
    </cfRule>
    <cfRule type="cellIs" dxfId="301" priority="653" stopIfTrue="1" operator="equal">
      <formula>"CW 3120-R2"</formula>
    </cfRule>
    <cfRule type="cellIs" dxfId="300" priority="654" stopIfTrue="1" operator="equal">
      <formula>"CW 3240-R7"</formula>
    </cfRule>
  </conditionalFormatting>
  <conditionalFormatting sqref="D231:D232">
    <cfRule type="cellIs" dxfId="299" priority="640" stopIfTrue="1" operator="equal">
      <formula>"CW 2130-R11"</formula>
    </cfRule>
    <cfRule type="cellIs" dxfId="298" priority="641" stopIfTrue="1" operator="equal">
      <formula>"CW 3120-R2"</formula>
    </cfRule>
    <cfRule type="cellIs" dxfId="297" priority="642" stopIfTrue="1" operator="equal">
      <formula>"CW 3240-R7"</formula>
    </cfRule>
  </conditionalFormatting>
  <conditionalFormatting sqref="D9:D11">
    <cfRule type="cellIs" dxfId="296" priority="631" stopIfTrue="1" operator="equal">
      <formula>"CW 2130-R11"</formula>
    </cfRule>
    <cfRule type="cellIs" dxfId="295" priority="632" stopIfTrue="1" operator="equal">
      <formula>"CW 3120-R2"</formula>
    </cfRule>
    <cfRule type="cellIs" dxfId="294" priority="633" stopIfTrue="1" operator="equal">
      <formula>"CW 3240-R7"</formula>
    </cfRule>
  </conditionalFormatting>
  <conditionalFormatting sqref="D8">
    <cfRule type="cellIs" dxfId="293" priority="628" stopIfTrue="1" operator="equal">
      <formula>"CW 2130-R11"</formula>
    </cfRule>
    <cfRule type="cellIs" dxfId="292" priority="629" stopIfTrue="1" operator="equal">
      <formula>"CW 3120-R2"</formula>
    </cfRule>
    <cfRule type="cellIs" dxfId="291" priority="630" stopIfTrue="1" operator="equal">
      <formula>"CW 3240-R7"</formula>
    </cfRule>
  </conditionalFormatting>
  <conditionalFormatting sqref="D199">
    <cfRule type="cellIs" dxfId="290" priority="613" stopIfTrue="1" operator="equal">
      <formula>"CW 2130-R11"</formula>
    </cfRule>
    <cfRule type="cellIs" dxfId="289" priority="614" stopIfTrue="1" operator="equal">
      <formula>"CW 3120-R2"</formula>
    </cfRule>
    <cfRule type="cellIs" dxfId="288" priority="615" stopIfTrue="1" operator="equal">
      <formula>"CW 3240-R7"</formula>
    </cfRule>
  </conditionalFormatting>
  <conditionalFormatting sqref="D183">
    <cfRule type="cellIs" dxfId="287" priority="601" stopIfTrue="1" operator="equal">
      <formula>"CW 2130-R11"</formula>
    </cfRule>
    <cfRule type="cellIs" dxfId="286" priority="602" stopIfTrue="1" operator="equal">
      <formula>"CW 3120-R2"</formula>
    </cfRule>
    <cfRule type="cellIs" dxfId="285" priority="603" stopIfTrue="1" operator="equal">
      <formula>"CW 3240-R7"</formula>
    </cfRule>
  </conditionalFormatting>
  <conditionalFormatting sqref="D184:D186">
    <cfRule type="cellIs" dxfId="284" priority="529" stopIfTrue="1" operator="equal">
      <formula>"CW 2130-R11"</formula>
    </cfRule>
    <cfRule type="cellIs" dxfId="283" priority="530" stopIfTrue="1" operator="equal">
      <formula>"CW 3120-R2"</formula>
    </cfRule>
    <cfRule type="cellIs" dxfId="282" priority="531" stopIfTrue="1" operator="equal">
      <formula>"CW 3240-R7"</formula>
    </cfRule>
  </conditionalFormatting>
  <conditionalFormatting sqref="D194">
    <cfRule type="cellIs" dxfId="281" priority="526" stopIfTrue="1" operator="equal">
      <formula>"CW 2130-R11"</formula>
    </cfRule>
    <cfRule type="cellIs" dxfId="280" priority="527" stopIfTrue="1" operator="equal">
      <formula>"CW 3120-R2"</formula>
    </cfRule>
    <cfRule type="cellIs" dxfId="279" priority="528" stopIfTrue="1" operator="equal">
      <formula>"CW 3240-R7"</formula>
    </cfRule>
  </conditionalFormatting>
  <conditionalFormatting sqref="D190">
    <cfRule type="cellIs" dxfId="278" priority="523" stopIfTrue="1" operator="equal">
      <formula>"CW 2130-R11"</formula>
    </cfRule>
    <cfRule type="cellIs" dxfId="277" priority="524" stopIfTrue="1" operator="equal">
      <formula>"CW 3120-R2"</formula>
    </cfRule>
    <cfRule type="cellIs" dxfId="276" priority="525" stopIfTrue="1" operator="equal">
      <formula>"CW 3240-R7"</formula>
    </cfRule>
  </conditionalFormatting>
  <conditionalFormatting sqref="D195:D198">
    <cfRule type="cellIs" dxfId="275" priority="520" stopIfTrue="1" operator="equal">
      <formula>"CW 2130-R11"</formula>
    </cfRule>
    <cfRule type="cellIs" dxfId="274" priority="521" stopIfTrue="1" operator="equal">
      <formula>"CW 3120-R2"</formula>
    </cfRule>
    <cfRule type="cellIs" dxfId="273" priority="522" stopIfTrue="1" operator="equal">
      <formula>"CW 3240-R7"</formula>
    </cfRule>
  </conditionalFormatting>
  <conditionalFormatting sqref="D203">
    <cfRule type="cellIs" dxfId="272" priority="478" stopIfTrue="1" operator="equal">
      <formula>"CW 2130-R11"</formula>
    </cfRule>
    <cfRule type="cellIs" dxfId="271" priority="479" stopIfTrue="1" operator="equal">
      <formula>"CW 3120-R2"</formula>
    </cfRule>
    <cfRule type="cellIs" dxfId="270" priority="480" stopIfTrue="1" operator="equal">
      <formula>"CW 3240-R7"</formula>
    </cfRule>
  </conditionalFormatting>
  <conditionalFormatting sqref="D200">
    <cfRule type="cellIs" dxfId="269" priority="475" stopIfTrue="1" operator="equal">
      <formula>"CW 2130-R11"</formula>
    </cfRule>
    <cfRule type="cellIs" dxfId="268" priority="476" stopIfTrue="1" operator="equal">
      <formula>"CW 3120-R2"</formula>
    </cfRule>
    <cfRule type="cellIs" dxfId="267" priority="477" stopIfTrue="1" operator="equal">
      <formula>"CW 3240-R7"</formula>
    </cfRule>
  </conditionalFormatting>
  <conditionalFormatting sqref="D72:D73">
    <cfRule type="cellIs" dxfId="266" priority="466" stopIfTrue="1" operator="equal">
      <formula>"CW 2130-R11"</formula>
    </cfRule>
    <cfRule type="cellIs" dxfId="265" priority="467" stopIfTrue="1" operator="equal">
      <formula>"CW 3120-R2"</formula>
    </cfRule>
    <cfRule type="cellIs" dxfId="264" priority="468" stopIfTrue="1" operator="equal">
      <formula>"CW 3240-R7"</formula>
    </cfRule>
  </conditionalFormatting>
  <conditionalFormatting sqref="D74 D77">
    <cfRule type="cellIs" dxfId="263" priority="469" stopIfTrue="1" operator="equal">
      <formula>"CW 2130-R11"</formula>
    </cfRule>
    <cfRule type="cellIs" dxfId="262" priority="470" stopIfTrue="1" operator="equal">
      <formula>"CW 3120-R2"</formula>
    </cfRule>
    <cfRule type="cellIs" dxfId="261" priority="471" stopIfTrue="1" operator="equal">
      <formula>"CW 3240-R7"</formula>
    </cfRule>
  </conditionalFormatting>
  <conditionalFormatting sqref="D80:D81">
    <cfRule type="cellIs" dxfId="260" priority="463" stopIfTrue="1" operator="equal">
      <formula>"CW 2130-R11"</formula>
    </cfRule>
    <cfRule type="cellIs" dxfId="259" priority="464" stopIfTrue="1" operator="equal">
      <formula>"CW 3120-R2"</formula>
    </cfRule>
    <cfRule type="cellIs" dxfId="258" priority="465" stopIfTrue="1" operator="equal">
      <formula>"CW 3240-R7"</formula>
    </cfRule>
  </conditionalFormatting>
  <conditionalFormatting sqref="D188">
    <cfRule type="cellIs" dxfId="257" priority="460" stopIfTrue="1" operator="equal">
      <formula>"CW 2130-R11"</formula>
    </cfRule>
    <cfRule type="cellIs" dxfId="256" priority="461" stopIfTrue="1" operator="equal">
      <formula>"CW 3120-R2"</formula>
    </cfRule>
    <cfRule type="cellIs" dxfId="255" priority="462" stopIfTrue="1" operator="equal">
      <formula>"CW 3240-R7"</formula>
    </cfRule>
  </conditionalFormatting>
  <conditionalFormatting sqref="D187">
    <cfRule type="cellIs" dxfId="254" priority="457" stopIfTrue="1" operator="equal">
      <formula>"CW 2130-R11"</formula>
    </cfRule>
    <cfRule type="cellIs" dxfId="253" priority="458" stopIfTrue="1" operator="equal">
      <formula>"CW 3120-R2"</formula>
    </cfRule>
    <cfRule type="cellIs" dxfId="252" priority="459" stopIfTrue="1" operator="equal">
      <formula>"CW 3240-R7"</formula>
    </cfRule>
  </conditionalFormatting>
  <conditionalFormatting sqref="D189">
    <cfRule type="cellIs" dxfId="251" priority="454" stopIfTrue="1" operator="equal">
      <formula>"CW 2130-R11"</formula>
    </cfRule>
    <cfRule type="cellIs" dxfId="250" priority="455" stopIfTrue="1" operator="equal">
      <formula>"CW 3120-R2"</formula>
    </cfRule>
    <cfRule type="cellIs" dxfId="249" priority="456" stopIfTrue="1" operator="equal">
      <formula>"CW 3240-R7"</formula>
    </cfRule>
  </conditionalFormatting>
  <conditionalFormatting sqref="D75">
    <cfRule type="cellIs" dxfId="248" priority="448" stopIfTrue="1" operator="equal">
      <formula>"CW 2130-R11"</formula>
    </cfRule>
    <cfRule type="cellIs" dxfId="247" priority="449" stopIfTrue="1" operator="equal">
      <formula>"CW 3120-R2"</formula>
    </cfRule>
    <cfRule type="cellIs" dxfId="246" priority="450" stopIfTrue="1" operator="equal">
      <formula>"CW 3240-R7"</formula>
    </cfRule>
  </conditionalFormatting>
  <conditionalFormatting sqref="D69">
    <cfRule type="cellIs" dxfId="245" priority="445" stopIfTrue="1" operator="equal">
      <formula>"CW 2130-R11"</formula>
    </cfRule>
    <cfRule type="cellIs" dxfId="244" priority="446" stopIfTrue="1" operator="equal">
      <formula>"CW 3120-R2"</formula>
    </cfRule>
    <cfRule type="cellIs" dxfId="243" priority="447" stopIfTrue="1" operator="equal">
      <formula>"CW 3240-R7"</formula>
    </cfRule>
  </conditionalFormatting>
  <conditionalFormatting sqref="D71">
    <cfRule type="cellIs" dxfId="242" priority="442" stopIfTrue="1" operator="equal">
      <formula>"CW 2130-R11"</formula>
    </cfRule>
    <cfRule type="cellIs" dxfId="241" priority="443" stopIfTrue="1" operator="equal">
      <formula>"CW 3120-R2"</formula>
    </cfRule>
    <cfRule type="cellIs" dxfId="240" priority="444" stopIfTrue="1" operator="equal">
      <formula>"CW 3240-R7"</formula>
    </cfRule>
  </conditionalFormatting>
  <conditionalFormatting sqref="D50">
    <cfRule type="cellIs" dxfId="239" priority="439" stopIfTrue="1" operator="equal">
      <formula>"CW 2130-R11"</formula>
    </cfRule>
    <cfRule type="cellIs" dxfId="238" priority="440" stopIfTrue="1" operator="equal">
      <formula>"CW 3120-R2"</formula>
    </cfRule>
    <cfRule type="cellIs" dxfId="237" priority="441" stopIfTrue="1" operator="equal">
      <formula>"CW 3240-R7"</formula>
    </cfRule>
  </conditionalFormatting>
  <conditionalFormatting sqref="D47">
    <cfRule type="cellIs" dxfId="236" priority="436" stopIfTrue="1" operator="equal">
      <formula>"CW 2130-R11"</formula>
    </cfRule>
    <cfRule type="cellIs" dxfId="235" priority="437" stopIfTrue="1" operator="equal">
      <formula>"CW 3120-R2"</formula>
    </cfRule>
    <cfRule type="cellIs" dxfId="234" priority="438" stopIfTrue="1" operator="equal">
      <formula>"CW 3240-R7"</formula>
    </cfRule>
  </conditionalFormatting>
  <conditionalFormatting sqref="D70">
    <cfRule type="cellIs" dxfId="233" priority="433" stopIfTrue="1" operator="equal">
      <formula>"CW 2130-R11"</formula>
    </cfRule>
    <cfRule type="cellIs" dxfId="232" priority="434" stopIfTrue="1" operator="equal">
      <formula>"CW 3120-R2"</formula>
    </cfRule>
    <cfRule type="cellIs" dxfId="231" priority="435" stopIfTrue="1" operator="equal">
      <formula>"CW 3240-R7"</formula>
    </cfRule>
  </conditionalFormatting>
  <conditionalFormatting sqref="D76">
    <cfRule type="cellIs" dxfId="230" priority="430" stopIfTrue="1" operator="equal">
      <formula>"CW 2130-R11"</formula>
    </cfRule>
    <cfRule type="cellIs" dxfId="229" priority="431" stopIfTrue="1" operator="equal">
      <formula>"CW 3120-R2"</formula>
    </cfRule>
    <cfRule type="cellIs" dxfId="228" priority="432" stopIfTrue="1" operator="equal">
      <formula>"CW 3240-R7"</formula>
    </cfRule>
  </conditionalFormatting>
  <conditionalFormatting sqref="D191">
    <cfRule type="cellIs" dxfId="227" priority="415" stopIfTrue="1" operator="equal">
      <formula>"CW 2130-R11"</formula>
    </cfRule>
    <cfRule type="cellIs" dxfId="226" priority="416" stopIfTrue="1" operator="equal">
      <formula>"CW 3120-R2"</formula>
    </cfRule>
    <cfRule type="cellIs" dxfId="225" priority="417" stopIfTrue="1" operator="equal">
      <formula>"CW 3240-R7"</formula>
    </cfRule>
  </conditionalFormatting>
  <conditionalFormatting sqref="D192:D193">
    <cfRule type="cellIs" dxfId="224" priority="412" stopIfTrue="1" operator="equal">
      <formula>"CW 2130-R11"</formula>
    </cfRule>
    <cfRule type="cellIs" dxfId="223" priority="413" stopIfTrue="1" operator="equal">
      <formula>"CW 3120-R2"</formula>
    </cfRule>
    <cfRule type="cellIs" dxfId="222" priority="414" stopIfTrue="1" operator="equal">
      <formula>"CW 3240-R7"</formula>
    </cfRule>
  </conditionalFormatting>
  <conditionalFormatting sqref="D213">
    <cfRule type="cellIs" dxfId="221" priority="406" stopIfTrue="1" operator="equal">
      <formula>"CW 2130-R11"</formula>
    </cfRule>
    <cfRule type="cellIs" dxfId="220" priority="407" stopIfTrue="1" operator="equal">
      <formula>"CW 3120-R2"</formula>
    </cfRule>
    <cfRule type="cellIs" dxfId="219" priority="408" stopIfTrue="1" operator="equal">
      <formula>"CW 3240-R7"</formula>
    </cfRule>
  </conditionalFormatting>
  <conditionalFormatting sqref="D214">
    <cfRule type="cellIs" dxfId="218" priority="409" stopIfTrue="1" operator="equal">
      <formula>"CW 2130-R11"</formula>
    </cfRule>
    <cfRule type="cellIs" dxfId="217" priority="410" stopIfTrue="1" operator="equal">
      <formula>"CW 3120-R2"</formula>
    </cfRule>
    <cfRule type="cellIs" dxfId="216" priority="411" stopIfTrue="1" operator="equal">
      <formula>"CW 3240-R7"</formula>
    </cfRule>
  </conditionalFormatting>
  <conditionalFormatting sqref="D143">
    <cfRule type="cellIs" dxfId="215" priority="403" stopIfTrue="1" operator="equal">
      <formula>"CW 2130-R11"</formula>
    </cfRule>
    <cfRule type="cellIs" dxfId="214" priority="404" stopIfTrue="1" operator="equal">
      <formula>"CW 3120-R2"</formula>
    </cfRule>
    <cfRule type="cellIs" dxfId="213" priority="405" stopIfTrue="1" operator="equal">
      <formula>"CW 3240-R7"</formula>
    </cfRule>
  </conditionalFormatting>
  <conditionalFormatting sqref="D139">
    <cfRule type="cellIs" dxfId="212" priority="376" stopIfTrue="1" operator="equal">
      <formula>"CW 2130-R11"</formula>
    </cfRule>
    <cfRule type="cellIs" dxfId="211" priority="377" stopIfTrue="1" operator="equal">
      <formula>"CW 3120-R2"</formula>
    </cfRule>
    <cfRule type="cellIs" dxfId="210" priority="378" stopIfTrue="1" operator="equal">
      <formula>"CW 3240-R7"</formula>
    </cfRule>
  </conditionalFormatting>
  <conditionalFormatting sqref="D140:D142">
    <cfRule type="cellIs" dxfId="209" priority="337" stopIfTrue="1" operator="equal">
      <formula>"CW 2130-R11"</formula>
    </cfRule>
    <cfRule type="cellIs" dxfId="208" priority="338" stopIfTrue="1" operator="equal">
      <formula>"CW 3120-R2"</formula>
    </cfRule>
    <cfRule type="cellIs" dxfId="207" priority="339" stopIfTrue="1" operator="equal">
      <formula>"CW 3240-R7"</formula>
    </cfRule>
  </conditionalFormatting>
  <conditionalFormatting sqref="D136">
    <cfRule type="cellIs" dxfId="206" priority="253" stopIfTrue="1" operator="equal">
      <formula>"CW 2130-R11"</formula>
    </cfRule>
    <cfRule type="cellIs" dxfId="205" priority="254" stopIfTrue="1" operator="equal">
      <formula>"CW 3120-R2"</formula>
    </cfRule>
    <cfRule type="cellIs" dxfId="204" priority="255" stopIfTrue="1" operator="equal">
      <formula>"CW 3240-R7"</formula>
    </cfRule>
  </conditionalFormatting>
  <conditionalFormatting sqref="D109">
    <cfRule type="cellIs" dxfId="203" priority="250" stopIfTrue="1" operator="equal">
      <formula>"CW 2130-R11"</formula>
    </cfRule>
    <cfRule type="cellIs" dxfId="202" priority="251" stopIfTrue="1" operator="equal">
      <formula>"CW 3120-R2"</formula>
    </cfRule>
    <cfRule type="cellIs" dxfId="201" priority="252" stopIfTrue="1" operator="equal">
      <formula>"CW 3240-R7"</formula>
    </cfRule>
  </conditionalFormatting>
  <conditionalFormatting sqref="D96">
    <cfRule type="cellIs" dxfId="200" priority="238" stopIfTrue="1" operator="equal">
      <formula>"CW 2130-R11"</formula>
    </cfRule>
    <cfRule type="cellIs" dxfId="199" priority="239" stopIfTrue="1" operator="equal">
      <formula>"CW 3120-R2"</formula>
    </cfRule>
    <cfRule type="cellIs" dxfId="198" priority="240" stopIfTrue="1" operator="equal">
      <formula>"CW 3240-R7"</formula>
    </cfRule>
  </conditionalFormatting>
  <conditionalFormatting sqref="D111:D112">
    <cfRule type="cellIs" dxfId="197" priority="241" stopIfTrue="1" operator="equal">
      <formula>"CW 2130-R11"</formula>
    </cfRule>
    <cfRule type="cellIs" dxfId="196" priority="242" stopIfTrue="1" operator="equal">
      <formula>"CW 3120-R2"</formula>
    </cfRule>
    <cfRule type="cellIs" dxfId="195" priority="243" stopIfTrue="1" operator="equal">
      <formula>"CW 3240-R7"</formula>
    </cfRule>
  </conditionalFormatting>
  <conditionalFormatting sqref="D113">
    <cfRule type="cellIs" dxfId="194" priority="244" stopIfTrue="1" operator="equal">
      <formula>"CW 2130-R11"</formula>
    </cfRule>
    <cfRule type="cellIs" dxfId="193" priority="245" stopIfTrue="1" operator="equal">
      <formula>"CW 3120-R2"</formula>
    </cfRule>
    <cfRule type="cellIs" dxfId="192" priority="246" stopIfTrue="1" operator="equal">
      <formula>"CW 3240-R7"</formula>
    </cfRule>
  </conditionalFormatting>
  <conditionalFormatting sqref="D106:D108">
    <cfRule type="cellIs" dxfId="191" priority="235" stopIfTrue="1" operator="equal">
      <formula>"CW 2130-R11"</formula>
    </cfRule>
    <cfRule type="cellIs" dxfId="190" priority="236" stopIfTrue="1" operator="equal">
      <formula>"CW 3120-R2"</formula>
    </cfRule>
    <cfRule type="cellIs" dxfId="189" priority="237" stopIfTrue="1" operator="equal">
      <formula>"CW 3240-R7"</formula>
    </cfRule>
  </conditionalFormatting>
  <conditionalFormatting sqref="D105">
    <cfRule type="cellIs" dxfId="188" priority="232" stopIfTrue="1" operator="equal">
      <formula>"CW 2130-R11"</formula>
    </cfRule>
    <cfRule type="cellIs" dxfId="187" priority="233" stopIfTrue="1" operator="equal">
      <formula>"CW 3120-R2"</formula>
    </cfRule>
    <cfRule type="cellIs" dxfId="186" priority="234" stopIfTrue="1" operator="equal">
      <formula>"CW 3240-R7"</formula>
    </cfRule>
  </conditionalFormatting>
  <conditionalFormatting sqref="D88">
    <cfRule type="cellIs" dxfId="185" priority="229" stopIfTrue="1" operator="equal">
      <formula>"CW 2130-R11"</formula>
    </cfRule>
    <cfRule type="cellIs" dxfId="184" priority="230" stopIfTrue="1" operator="equal">
      <formula>"CW 3120-R2"</formula>
    </cfRule>
    <cfRule type="cellIs" dxfId="183" priority="231" stopIfTrue="1" operator="equal">
      <formula>"CW 3240-R7"</formula>
    </cfRule>
  </conditionalFormatting>
  <conditionalFormatting sqref="D85">
    <cfRule type="cellIs" dxfId="182" priority="226" stopIfTrue="1" operator="equal">
      <formula>"CW 2130-R11"</formula>
    </cfRule>
    <cfRule type="cellIs" dxfId="181" priority="227" stopIfTrue="1" operator="equal">
      <formula>"CW 3120-R2"</formula>
    </cfRule>
    <cfRule type="cellIs" dxfId="180" priority="228" stopIfTrue="1" operator="equal">
      <formula>"CW 3240-R7"</formula>
    </cfRule>
  </conditionalFormatting>
  <conditionalFormatting sqref="D104">
    <cfRule type="cellIs" dxfId="179" priority="223" stopIfTrue="1" operator="equal">
      <formula>"CW 2130-R11"</formula>
    </cfRule>
    <cfRule type="cellIs" dxfId="178" priority="224" stopIfTrue="1" operator="equal">
      <formula>"CW 3120-R2"</formula>
    </cfRule>
    <cfRule type="cellIs" dxfId="177" priority="225" stopIfTrue="1" operator="equal">
      <formula>"CW 3240-R7"</formula>
    </cfRule>
  </conditionalFormatting>
  <conditionalFormatting sqref="D110">
    <cfRule type="cellIs" dxfId="176" priority="220" stopIfTrue="1" operator="equal">
      <formula>"CW 2130-R11"</formula>
    </cfRule>
    <cfRule type="cellIs" dxfId="175" priority="221" stopIfTrue="1" operator="equal">
      <formula>"CW 3120-R2"</formula>
    </cfRule>
    <cfRule type="cellIs" dxfId="174" priority="222" stopIfTrue="1" operator="equal">
      <formula>"CW 3240-R7"</formula>
    </cfRule>
  </conditionalFormatting>
  <conditionalFormatting sqref="D89">
    <cfRule type="cellIs" dxfId="173" priority="205" stopIfTrue="1" operator="equal">
      <formula>"CW 2130-R11"</formula>
    </cfRule>
    <cfRule type="cellIs" dxfId="172" priority="206" stopIfTrue="1" operator="equal">
      <formula>"CW 3120-R2"</formula>
    </cfRule>
    <cfRule type="cellIs" dxfId="171" priority="207" stopIfTrue="1" operator="equal">
      <formula>"CW 3240-R7"</formula>
    </cfRule>
  </conditionalFormatting>
  <conditionalFormatting sqref="D95 D91:D92">
    <cfRule type="cellIs" dxfId="170" priority="202" stopIfTrue="1" operator="equal">
      <formula>"CW 2130-R11"</formula>
    </cfRule>
    <cfRule type="cellIs" dxfId="169" priority="203" stopIfTrue="1" operator="equal">
      <formula>"CW 3120-R2"</formula>
    </cfRule>
    <cfRule type="cellIs" dxfId="168" priority="204" stopIfTrue="1" operator="equal">
      <formula>"CW 3240-R7"</formula>
    </cfRule>
  </conditionalFormatting>
  <conditionalFormatting sqref="D90">
    <cfRule type="cellIs" dxfId="167" priority="199" stopIfTrue="1" operator="equal">
      <formula>"CW 2130-R11"</formula>
    </cfRule>
    <cfRule type="cellIs" dxfId="166" priority="200" stopIfTrue="1" operator="equal">
      <formula>"CW 3120-R2"</formula>
    </cfRule>
    <cfRule type="cellIs" dxfId="165" priority="201" stopIfTrue="1" operator="equal">
      <formula>"CW 3240-R7"</formula>
    </cfRule>
  </conditionalFormatting>
  <conditionalFormatting sqref="D133:D134">
    <cfRule type="cellIs" dxfId="164" priority="196" stopIfTrue="1" operator="equal">
      <formula>"CW 2130-R11"</formula>
    </cfRule>
    <cfRule type="cellIs" dxfId="163" priority="197" stopIfTrue="1" operator="equal">
      <formula>"CW 3120-R2"</formula>
    </cfRule>
    <cfRule type="cellIs" dxfId="162" priority="198" stopIfTrue="1" operator="equal">
      <formula>"CW 3240-R7"</formula>
    </cfRule>
  </conditionalFormatting>
  <conditionalFormatting sqref="D114">
    <cfRule type="cellIs" dxfId="161" priority="193" stopIfTrue="1" operator="equal">
      <formula>"CW 2130-R11"</formula>
    </cfRule>
    <cfRule type="cellIs" dxfId="160" priority="194" stopIfTrue="1" operator="equal">
      <formula>"CW 3120-R2"</formula>
    </cfRule>
    <cfRule type="cellIs" dxfId="159" priority="195" stopIfTrue="1" operator="equal">
      <formula>"CW 3240-R7"</formula>
    </cfRule>
  </conditionalFormatting>
  <conditionalFormatting sqref="D87">
    <cfRule type="cellIs" dxfId="158" priority="190" stopIfTrue="1" operator="equal">
      <formula>"CW 2130-R11"</formula>
    </cfRule>
    <cfRule type="cellIs" dxfId="157" priority="191" stopIfTrue="1" operator="equal">
      <formula>"CW 3120-R2"</formula>
    </cfRule>
    <cfRule type="cellIs" dxfId="156" priority="192" stopIfTrue="1" operator="equal">
      <formula>"CW 3240-R7"</formula>
    </cfRule>
  </conditionalFormatting>
  <conditionalFormatting sqref="D86">
    <cfRule type="cellIs" dxfId="155" priority="187" stopIfTrue="1" operator="equal">
      <formula>"CW 2130-R11"</formula>
    </cfRule>
    <cfRule type="cellIs" dxfId="154" priority="188" stopIfTrue="1" operator="equal">
      <formula>"CW 3120-R2"</formula>
    </cfRule>
    <cfRule type="cellIs" dxfId="153" priority="189" stopIfTrue="1" operator="equal">
      <formula>"CW 3240-R7"</formula>
    </cfRule>
  </conditionalFormatting>
  <conditionalFormatting sqref="D132">
    <cfRule type="cellIs" dxfId="152" priority="181" stopIfTrue="1" operator="equal">
      <formula>"CW 2130-R11"</formula>
    </cfRule>
    <cfRule type="cellIs" dxfId="151" priority="182" stopIfTrue="1" operator="equal">
      <formula>"CW 3120-R2"</formula>
    </cfRule>
    <cfRule type="cellIs" dxfId="150" priority="183" stopIfTrue="1" operator="equal">
      <formula>"CW 3240-R7"</formula>
    </cfRule>
  </conditionalFormatting>
  <conditionalFormatting sqref="D94">
    <cfRule type="cellIs" dxfId="149" priority="175" stopIfTrue="1" operator="equal">
      <formula>"CW 2130-R11"</formula>
    </cfRule>
    <cfRule type="cellIs" dxfId="148" priority="176" stopIfTrue="1" operator="equal">
      <formula>"CW 3120-R2"</formula>
    </cfRule>
    <cfRule type="cellIs" dxfId="147" priority="177" stopIfTrue="1" operator="equal">
      <formula>"CW 3240-R7"</formula>
    </cfRule>
  </conditionalFormatting>
  <conditionalFormatting sqref="D93">
    <cfRule type="cellIs" dxfId="146" priority="172" stopIfTrue="1" operator="equal">
      <formula>"CW 2130-R11"</formula>
    </cfRule>
    <cfRule type="cellIs" dxfId="145" priority="173" stopIfTrue="1" operator="equal">
      <formula>"CW 3120-R2"</formula>
    </cfRule>
    <cfRule type="cellIs" dxfId="144" priority="174" stopIfTrue="1" operator="equal">
      <formula>"CW 3240-R7"</formula>
    </cfRule>
  </conditionalFormatting>
  <conditionalFormatting sqref="D117">
    <cfRule type="cellIs" dxfId="143" priority="169" stopIfTrue="1" operator="equal">
      <formula>"CW 2130-R11"</formula>
    </cfRule>
    <cfRule type="cellIs" dxfId="142" priority="170" stopIfTrue="1" operator="equal">
      <formula>"CW 3120-R2"</formula>
    </cfRule>
    <cfRule type="cellIs" dxfId="141" priority="171" stopIfTrue="1" operator="equal">
      <formula>"CW 3240-R7"</formula>
    </cfRule>
  </conditionalFormatting>
  <conditionalFormatting sqref="D118">
    <cfRule type="cellIs" dxfId="140" priority="166" stopIfTrue="1" operator="equal">
      <formula>"CW 2130-R11"</formula>
    </cfRule>
    <cfRule type="cellIs" dxfId="139" priority="167" stopIfTrue="1" operator="equal">
      <formula>"CW 3120-R2"</formula>
    </cfRule>
    <cfRule type="cellIs" dxfId="138" priority="168" stopIfTrue="1" operator="equal">
      <formula>"CW 3240-R7"</formula>
    </cfRule>
  </conditionalFormatting>
  <conditionalFormatting sqref="D120">
    <cfRule type="cellIs" dxfId="137" priority="163" stopIfTrue="1" operator="equal">
      <formula>"CW 2130-R11"</formula>
    </cfRule>
    <cfRule type="cellIs" dxfId="136" priority="164" stopIfTrue="1" operator="equal">
      <formula>"CW 3120-R2"</formula>
    </cfRule>
    <cfRule type="cellIs" dxfId="135" priority="165" stopIfTrue="1" operator="equal">
      <formula>"CW 3240-R7"</formula>
    </cfRule>
  </conditionalFormatting>
  <conditionalFormatting sqref="D121">
    <cfRule type="cellIs" dxfId="134" priority="160" stopIfTrue="1" operator="equal">
      <formula>"CW 2130-R11"</formula>
    </cfRule>
    <cfRule type="cellIs" dxfId="133" priority="161" stopIfTrue="1" operator="equal">
      <formula>"CW 3120-R2"</formula>
    </cfRule>
    <cfRule type="cellIs" dxfId="132" priority="162" stopIfTrue="1" operator="equal">
      <formula>"CW 3240-R7"</formula>
    </cfRule>
  </conditionalFormatting>
  <conditionalFormatting sqref="D126 D128 D130">
    <cfRule type="cellIs" dxfId="131" priority="154" stopIfTrue="1" operator="equal">
      <formula>"CW 2130-R11"</formula>
    </cfRule>
    <cfRule type="cellIs" dxfId="130" priority="155" stopIfTrue="1" operator="equal">
      <formula>"CW 3120-R2"</formula>
    </cfRule>
    <cfRule type="cellIs" dxfId="129" priority="156" stopIfTrue="1" operator="equal">
      <formula>"CW 3240-R7"</formula>
    </cfRule>
  </conditionalFormatting>
  <conditionalFormatting sqref="D127">
    <cfRule type="cellIs" dxfId="128" priority="151" stopIfTrue="1" operator="equal">
      <formula>"CW 2130-R11"</formula>
    </cfRule>
    <cfRule type="cellIs" dxfId="127" priority="152" stopIfTrue="1" operator="equal">
      <formula>"CW 3120-R2"</formula>
    </cfRule>
    <cfRule type="cellIs" dxfId="126" priority="153" stopIfTrue="1" operator="equal">
      <formula>"CW 3240-R7"</formula>
    </cfRule>
  </conditionalFormatting>
  <conditionalFormatting sqref="D129">
    <cfRule type="cellIs" dxfId="125" priority="148" stopIfTrue="1" operator="equal">
      <formula>"CW 2130-R11"</formula>
    </cfRule>
    <cfRule type="cellIs" dxfId="124" priority="149" stopIfTrue="1" operator="equal">
      <formula>"CW 3120-R2"</formula>
    </cfRule>
    <cfRule type="cellIs" dxfId="123" priority="150" stopIfTrue="1" operator="equal">
      <formula>"CW 3240-R7"</formula>
    </cfRule>
  </conditionalFormatting>
  <conditionalFormatting sqref="D135">
    <cfRule type="cellIs" dxfId="122" priority="142" stopIfTrue="1" operator="equal">
      <formula>"CW 2130-R11"</formula>
    </cfRule>
    <cfRule type="cellIs" dxfId="121" priority="143" stopIfTrue="1" operator="equal">
      <formula>"CW 3120-R2"</formula>
    </cfRule>
    <cfRule type="cellIs" dxfId="120" priority="144" stopIfTrue="1" operator="equal">
      <formula>"CW 3240-R7"</formula>
    </cfRule>
  </conditionalFormatting>
  <conditionalFormatting sqref="D167 D175">
    <cfRule type="cellIs" dxfId="119" priority="139" stopIfTrue="1" operator="equal">
      <formula>"CW 2130-R11"</formula>
    </cfRule>
    <cfRule type="cellIs" dxfId="118" priority="140" stopIfTrue="1" operator="equal">
      <formula>"CW 3120-R2"</formula>
    </cfRule>
    <cfRule type="cellIs" dxfId="117" priority="141" stopIfTrue="1" operator="equal">
      <formula>"CW 3240-R7"</formula>
    </cfRule>
  </conditionalFormatting>
  <conditionalFormatting sqref="D180">
    <cfRule type="cellIs" dxfId="116" priority="136" stopIfTrue="1" operator="equal">
      <formula>"CW 2130-R11"</formula>
    </cfRule>
    <cfRule type="cellIs" dxfId="115" priority="137" stopIfTrue="1" operator="equal">
      <formula>"CW 3120-R2"</formula>
    </cfRule>
    <cfRule type="cellIs" dxfId="114" priority="138" stopIfTrue="1" operator="equal">
      <formula>"CW 3240-R7"</formula>
    </cfRule>
  </conditionalFormatting>
  <conditionalFormatting sqref="D162">
    <cfRule type="cellIs" dxfId="113" priority="133" stopIfTrue="1" operator="equal">
      <formula>"CW 2130-R11"</formula>
    </cfRule>
    <cfRule type="cellIs" dxfId="112" priority="134" stopIfTrue="1" operator="equal">
      <formula>"CW 3120-R2"</formula>
    </cfRule>
    <cfRule type="cellIs" dxfId="111" priority="135" stopIfTrue="1" operator="equal">
      <formula>"CW 3240-R7"</formula>
    </cfRule>
  </conditionalFormatting>
  <conditionalFormatting sqref="D154">
    <cfRule type="cellIs" dxfId="110" priority="124" stopIfTrue="1" operator="equal">
      <formula>"CW 2130-R11"</formula>
    </cfRule>
    <cfRule type="cellIs" dxfId="109" priority="125" stopIfTrue="1" operator="equal">
      <formula>"CW 3120-R2"</formula>
    </cfRule>
    <cfRule type="cellIs" dxfId="108" priority="126" stopIfTrue="1" operator="equal">
      <formula>"CW 3240-R7"</formula>
    </cfRule>
  </conditionalFormatting>
  <conditionalFormatting sqref="D165">
    <cfRule type="cellIs" dxfId="107" priority="130" stopIfTrue="1" operator="equal">
      <formula>"CW 2130-R11"</formula>
    </cfRule>
    <cfRule type="cellIs" dxfId="106" priority="131" stopIfTrue="1" operator="equal">
      <formula>"CW 3120-R2"</formula>
    </cfRule>
    <cfRule type="cellIs" dxfId="105" priority="132" stopIfTrue="1" operator="equal">
      <formula>"CW 3240-R7"</formula>
    </cfRule>
  </conditionalFormatting>
  <conditionalFormatting sqref="D160">
    <cfRule type="cellIs" dxfId="104" priority="118" stopIfTrue="1" operator="equal">
      <formula>"CW 2130-R11"</formula>
    </cfRule>
    <cfRule type="cellIs" dxfId="103" priority="119" stopIfTrue="1" operator="equal">
      <formula>"CW 3120-R2"</formula>
    </cfRule>
    <cfRule type="cellIs" dxfId="102" priority="120" stopIfTrue="1" operator="equal">
      <formula>"CW 3240-R7"</formula>
    </cfRule>
  </conditionalFormatting>
  <conditionalFormatting sqref="D149">
    <cfRule type="cellIs" dxfId="101" priority="115" stopIfTrue="1" operator="equal">
      <formula>"CW 2130-R11"</formula>
    </cfRule>
    <cfRule type="cellIs" dxfId="100" priority="116" stopIfTrue="1" operator="equal">
      <formula>"CW 3120-R2"</formula>
    </cfRule>
    <cfRule type="cellIs" dxfId="99" priority="117" stopIfTrue="1" operator="equal">
      <formula>"CW 3240-R7"</formula>
    </cfRule>
  </conditionalFormatting>
  <conditionalFormatting sqref="D146">
    <cfRule type="cellIs" dxfId="98" priority="112" stopIfTrue="1" operator="equal">
      <formula>"CW 2130-R11"</formula>
    </cfRule>
    <cfRule type="cellIs" dxfId="97" priority="113" stopIfTrue="1" operator="equal">
      <formula>"CW 3120-R2"</formula>
    </cfRule>
    <cfRule type="cellIs" dxfId="96" priority="114" stopIfTrue="1" operator="equal">
      <formula>"CW 3240-R7"</formula>
    </cfRule>
  </conditionalFormatting>
  <conditionalFormatting sqref="D159">
    <cfRule type="cellIs" dxfId="95" priority="109" stopIfTrue="1" operator="equal">
      <formula>"CW 2130-R11"</formula>
    </cfRule>
    <cfRule type="cellIs" dxfId="94" priority="110" stopIfTrue="1" operator="equal">
      <formula>"CW 3120-R2"</formula>
    </cfRule>
    <cfRule type="cellIs" dxfId="93" priority="111" stopIfTrue="1" operator="equal">
      <formula>"CW 3240-R7"</formula>
    </cfRule>
  </conditionalFormatting>
  <conditionalFormatting sqref="D163">
    <cfRule type="cellIs" dxfId="92" priority="106" stopIfTrue="1" operator="equal">
      <formula>"CW 2130-R11"</formula>
    </cfRule>
    <cfRule type="cellIs" dxfId="91" priority="107" stopIfTrue="1" operator="equal">
      <formula>"CW 3120-R2"</formula>
    </cfRule>
    <cfRule type="cellIs" dxfId="90" priority="108" stopIfTrue="1" operator="equal">
      <formula>"CW 3240-R7"</formula>
    </cfRule>
  </conditionalFormatting>
  <conditionalFormatting sqref="D150">
    <cfRule type="cellIs" dxfId="89" priority="103" stopIfTrue="1" operator="equal">
      <formula>"CW 2130-R11"</formula>
    </cfRule>
    <cfRule type="cellIs" dxfId="88" priority="104" stopIfTrue="1" operator="equal">
      <formula>"CW 3120-R2"</formula>
    </cfRule>
    <cfRule type="cellIs" dxfId="87" priority="105" stopIfTrue="1" operator="equal">
      <formula>"CW 3240-R7"</formula>
    </cfRule>
  </conditionalFormatting>
  <conditionalFormatting sqref="D152:D153">
    <cfRule type="cellIs" dxfId="86" priority="100" stopIfTrue="1" operator="equal">
      <formula>"CW 2130-R11"</formula>
    </cfRule>
    <cfRule type="cellIs" dxfId="85" priority="101" stopIfTrue="1" operator="equal">
      <formula>"CW 3120-R2"</formula>
    </cfRule>
    <cfRule type="cellIs" dxfId="84" priority="102" stopIfTrue="1" operator="equal">
      <formula>"CW 3240-R7"</formula>
    </cfRule>
  </conditionalFormatting>
  <conditionalFormatting sqref="D151">
    <cfRule type="cellIs" dxfId="83" priority="97" stopIfTrue="1" operator="equal">
      <formula>"CW 2130-R11"</formula>
    </cfRule>
    <cfRule type="cellIs" dxfId="82" priority="98" stopIfTrue="1" operator="equal">
      <formula>"CW 3120-R2"</formula>
    </cfRule>
    <cfRule type="cellIs" dxfId="81" priority="99" stopIfTrue="1" operator="equal">
      <formula>"CW 3240-R7"</formula>
    </cfRule>
  </conditionalFormatting>
  <conditionalFormatting sqref="D177:D178">
    <cfRule type="cellIs" dxfId="80" priority="94" stopIfTrue="1" operator="equal">
      <formula>"CW 2130-R11"</formula>
    </cfRule>
    <cfRule type="cellIs" dxfId="79" priority="95" stopIfTrue="1" operator="equal">
      <formula>"CW 3120-R2"</formula>
    </cfRule>
    <cfRule type="cellIs" dxfId="78" priority="96" stopIfTrue="1" operator="equal">
      <formula>"CW 3240-R7"</formula>
    </cfRule>
  </conditionalFormatting>
  <conditionalFormatting sqref="D166">
    <cfRule type="cellIs" dxfId="77" priority="91" stopIfTrue="1" operator="equal">
      <formula>"CW 2130-R11"</formula>
    </cfRule>
    <cfRule type="cellIs" dxfId="76" priority="92" stopIfTrue="1" operator="equal">
      <formula>"CW 3120-R2"</formula>
    </cfRule>
    <cfRule type="cellIs" dxfId="75" priority="93" stopIfTrue="1" operator="equal">
      <formula>"CW 3240-R7"</formula>
    </cfRule>
  </conditionalFormatting>
  <conditionalFormatting sqref="D148">
    <cfRule type="cellIs" dxfId="74" priority="88" stopIfTrue="1" operator="equal">
      <formula>"CW 2130-R11"</formula>
    </cfRule>
    <cfRule type="cellIs" dxfId="73" priority="89" stopIfTrue="1" operator="equal">
      <formula>"CW 3120-R2"</formula>
    </cfRule>
    <cfRule type="cellIs" dxfId="72" priority="90" stopIfTrue="1" operator="equal">
      <formula>"CW 3240-R7"</formula>
    </cfRule>
  </conditionalFormatting>
  <conditionalFormatting sqref="D147">
    <cfRule type="cellIs" dxfId="71" priority="85" stopIfTrue="1" operator="equal">
      <formula>"CW 2130-R11"</formula>
    </cfRule>
    <cfRule type="cellIs" dxfId="70" priority="86" stopIfTrue="1" operator="equal">
      <formula>"CW 3120-R2"</formula>
    </cfRule>
    <cfRule type="cellIs" dxfId="69" priority="87" stopIfTrue="1" operator="equal">
      <formula>"CW 3240-R7"</formula>
    </cfRule>
  </conditionalFormatting>
  <conditionalFormatting sqref="D176">
    <cfRule type="cellIs" dxfId="68" priority="82" stopIfTrue="1" operator="equal">
      <formula>"CW 2130-R11"</formula>
    </cfRule>
    <cfRule type="cellIs" dxfId="67" priority="83" stopIfTrue="1" operator="equal">
      <formula>"CW 3120-R2"</formula>
    </cfRule>
    <cfRule type="cellIs" dxfId="66" priority="84" stopIfTrue="1" operator="equal">
      <formula>"CW 3240-R7"</formula>
    </cfRule>
  </conditionalFormatting>
  <conditionalFormatting sqref="D168">
    <cfRule type="cellIs" dxfId="65" priority="67" stopIfTrue="1" operator="equal">
      <formula>"CW 2130-R11"</formula>
    </cfRule>
    <cfRule type="cellIs" dxfId="64" priority="68" stopIfTrue="1" operator="equal">
      <formula>"CW 3120-R2"</formula>
    </cfRule>
    <cfRule type="cellIs" dxfId="63" priority="69" stopIfTrue="1" operator="equal">
      <formula>"CW 3240-R7"</formula>
    </cfRule>
  </conditionalFormatting>
  <conditionalFormatting sqref="D169">
    <cfRule type="cellIs" dxfId="62" priority="64" stopIfTrue="1" operator="equal">
      <formula>"CW 2130-R11"</formula>
    </cfRule>
    <cfRule type="cellIs" dxfId="61" priority="65" stopIfTrue="1" operator="equal">
      <formula>"CW 3120-R2"</formula>
    </cfRule>
    <cfRule type="cellIs" dxfId="60" priority="66" stopIfTrue="1" operator="equal">
      <formula>"CW 3240-R7"</formula>
    </cfRule>
  </conditionalFormatting>
  <conditionalFormatting sqref="D174">
    <cfRule type="cellIs" dxfId="59" priority="61" stopIfTrue="1" operator="equal">
      <formula>"CW 2130-R11"</formula>
    </cfRule>
    <cfRule type="cellIs" dxfId="58" priority="62" stopIfTrue="1" operator="equal">
      <formula>"CW 3120-R2"</formula>
    </cfRule>
    <cfRule type="cellIs" dxfId="57" priority="63" stopIfTrue="1" operator="equal">
      <formula>"CW 3240-R7"</formula>
    </cfRule>
  </conditionalFormatting>
  <conditionalFormatting sqref="D173">
    <cfRule type="cellIs" dxfId="56" priority="58" stopIfTrue="1" operator="equal">
      <formula>"CW 2130-R11"</formula>
    </cfRule>
    <cfRule type="cellIs" dxfId="55" priority="59" stopIfTrue="1" operator="equal">
      <formula>"CW 3120-R2"</formula>
    </cfRule>
    <cfRule type="cellIs" dxfId="54" priority="60" stopIfTrue="1" operator="equal">
      <formula>"CW 3240-R7"</formula>
    </cfRule>
  </conditionalFormatting>
  <conditionalFormatting sqref="D179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202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201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233:D234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235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236">
    <cfRule type="cellIs" dxfId="38" priority="37" stopIfTrue="1" operator="equal">
      <formula>"CW 2130-R11"</formula>
    </cfRule>
    <cfRule type="cellIs" dxfId="37" priority="38" stopIfTrue="1" operator="equal">
      <formula>"CW 3120-R2"</formula>
    </cfRule>
    <cfRule type="cellIs" dxfId="36" priority="39" stopIfTrue="1" operator="equal">
      <formula>"CW 3240-R7"</formula>
    </cfRule>
  </conditionalFormatting>
  <conditionalFormatting sqref="D238 D244 D241 D247 D250">
    <cfRule type="cellIs" dxfId="35" priority="34" stopIfTrue="1" operator="equal">
      <formula>"CW 2130-R11"</formula>
    </cfRule>
    <cfRule type="cellIs" dxfId="34" priority="35" stopIfTrue="1" operator="equal">
      <formula>"CW 3120-R2"</formula>
    </cfRule>
    <cfRule type="cellIs" dxfId="33" priority="36" stopIfTrue="1" operator="equal">
      <formula>"CW 3240-R7"</formula>
    </cfRule>
  </conditionalFormatting>
  <conditionalFormatting sqref="D242">
    <cfRule type="cellIs" dxfId="32" priority="31" stopIfTrue="1" operator="equal">
      <formula>"CW 2130-R11"</formula>
    </cfRule>
    <cfRule type="cellIs" dxfId="31" priority="32" stopIfTrue="1" operator="equal">
      <formula>"CW 3120-R2"</formula>
    </cfRule>
    <cfRule type="cellIs" dxfId="30" priority="33" stopIfTrue="1" operator="equal">
      <formula>"CW 3240-R7"</formula>
    </cfRule>
  </conditionalFormatting>
  <conditionalFormatting sqref="D239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245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248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18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227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237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240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243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246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249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57:G82 G7:G54 G146:G180 G85:G136 G208:G251 G183:G205 G139:G143" xr:uid="{00000000-0002-0000-0400-000000000000}">
      <formula1>IF(G7&gt;=0.01,ROUND(G7,2),0.01)</formula1>
    </dataValidation>
  </dataValidations>
  <pageMargins left="0.5" right="0.5" top="0.75" bottom="0.75" header="0.25" footer="0.25"/>
  <pageSetup scale="69" orientation="portrait" r:id="rId1"/>
  <headerFooter alignWithMargins="0">
    <oddHeader>&amp;LThe City of Winnipeg
Bid Opportunity No. 307-2023 Addendum 3
&amp;XTemplate Version: eC2022 03 23 - C BCivil&amp;RBid Submission
Page &amp;P+3 of 10</oddHeader>
    <oddFooter xml:space="preserve">&amp;R__________________
Name of Bidder                    </oddFooter>
  </headerFooter>
  <rowBreaks count="6" manualBreakCount="6">
    <brk id="46" min="1" max="7" man="1"/>
    <brk id="83" min="1" max="7" man="1"/>
    <brk id="120" min="1" max="7" man="1"/>
    <brk id="158" min="1" max="7" man="1"/>
    <brk id="198" min="1" max="7" man="1"/>
    <brk id="237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Form B</vt:lpstr>
      <vt:lpstr>'Form B'!Print_Area</vt:lpstr>
      <vt:lpstr>'Form B'!Print_Titles</vt:lpstr>
      <vt:lpstr>'Form B'!XEVERYTHING</vt:lpstr>
      <vt:lpstr>'Form B'!XITEMS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Sherlock, Robert</cp:lastModifiedBy>
  <cp:lastPrinted>2023-05-24T16:54:18Z</cp:lastPrinted>
  <dcterms:created xsi:type="dcterms:W3CDTF">1999-10-18T14:40:40Z</dcterms:created>
  <dcterms:modified xsi:type="dcterms:W3CDTF">2023-05-24T17:00:35Z</dcterms:modified>
</cp:coreProperties>
</file>