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279-2023\WORK IN PROGRESS\279-2023\"/>
    </mc:Choice>
  </mc:AlternateContent>
  <xr:revisionPtr revIDLastSave="0" documentId="13_ncr:1_{F1EB8418-9394-4F13-A507-2FA24F392C7C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0" i="2" l="1"/>
  <c r="G29" i="2"/>
  <c r="G28" i="2"/>
  <c r="G27" i="2"/>
  <c r="G26" i="2"/>
  <c r="G25" i="2"/>
  <c r="G24" i="2"/>
  <c r="G23" i="2"/>
  <c r="G22" i="2"/>
  <c r="G21" i="2"/>
  <c r="G20" i="2"/>
  <c r="G31" i="2" l="1"/>
  <c r="G8" i="2"/>
  <c r="G11" i="2"/>
  <c r="G15" i="2" l="1"/>
  <c r="G14" i="2"/>
  <c r="G13" i="2" l="1"/>
  <c r="G10" i="2"/>
  <c r="G7" i="2" l="1"/>
  <c r="G12" i="2" l="1"/>
  <c r="G16" i="2" l="1"/>
  <c r="G9" i="2" l="1"/>
  <c r="G17" i="2" l="1"/>
  <c r="G18" i="2" s="1"/>
  <c r="F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<sst xmlns="http://schemas.openxmlformats.org/spreadsheetml/2006/main" count="83" uniqueCount="49">
  <si>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</si>
  <si>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</si>
  <si>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</si>
  <si>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</si>
  <si>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</si>
  <si>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</si>
  <si>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</si>
  <si>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</si>
  <si>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</si>
  <si>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</si>
  <si>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</si>
  <si>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</si>
  <si>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</si>
  <si>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</si>
  <si>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</si>
  <si>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</si>
  <si>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</si>
  <si>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</si>
  <si>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</si>
  <si>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</si>
  <si>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</si>
  <si>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</si>
  <si>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 xml:space="preserve">Rough grading </t>
  </si>
  <si>
    <t>Supply and install granular pavement</t>
  </si>
  <si>
    <t>Supply and install double tier timber edging</t>
  </si>
  <si>
    <t>Supply and install engineered wood fibre safety surfacing c/w subsurface drainage</t>
  </si>
  <si>
    <t>Supply and install accessible picnic table</t>
  </si>
  <si>
    <t>Supply and install soil and sod</t>
  </si>
  <si>
    <t>E17</t>
  </si>
  <si>
    <t>Supply and install subsurface drainage c/w Emitter</t>
  </si>
  <si>
    <t>Removal of existing swing set and timber edging</t>
  </si>
  <si>
    <t>Tree Removal</t>
  </si>
  <si>
    <t>Scrape off top layer of existing granular pathway and top up with new material</t>
  </si>
  <si>
    <t>Supply and install subsurface drainage tied into existing catch pit</t>
  </si>
  <si>
    <t>Supply and install 8' tall  two-bay swing set</t>
  </si>
  <si>
    <t>Supply and install 8' tall two-bay swing set</t>
  </si>
  <si>
    <t>Supply and install 6' tall two-bay swing set</t>
  </si>
  <si>
    <t>Removal of existing swing sets and timber edging</t>
  </si>
  <si>
    <t>SITE 1 - BEAUCHEMIN PARK (Budget $55,000)</t>
  </si>
  <si>
    <t>SITE 2 - BROADWAY NEIGHBOURHOOD CENTRE (Budget $55,000)</t>
  </si>
  <si>
    <t>Budget: $110,000</t>
  </si>
  <si>
    <t>Excavate and legally dispose of existing safety surfacing and earthen materials within new play area</t>
  </si>
  <si>
    <t>Excavate and legally dispose of existing safety surfacing and earthen materials outside of proposed pathway and play area</t>
  </si>
  <si>
    <t>Subtotal Site 1 - (Beauchemin Park) Budget $55,000</t>
  </si>
  <si>
    <t>Subtotal Site 2 - (Broadway Neighbourhood Centre) Budget $55,000</t>
  </si>
  <si>
    <t>E14</t>
  </si>
  <si>
    <t>E20</t>
  </si>
  <si>
    <t>Name of Bidder</t>
  </si>
  <si>
    <t>(See B10 "Prices"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</si>
</sst>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0" fontId="37" fillId="24" borderId="0" xfId="1" applyNumberFormat="1" applyFont="1" applyBorder="1" applyAlignment="1" applyProtection="1">
      <alignment horizontal="left"/>
    </xf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 vertical="center"/>
      <protection locked="0"/>
    </xf>
    <xf numFmtId="4" fontId="0" fillId="0" borderId="23" xfId="0" applyNumberFormat="1" applyBorder="1" applyAlignment="1" applyProtection="1">
      <alignment horizontal="right" vertical="center"/>
    </xf>
    <xf numFmtId="0" fontId="3" fillId="0" borderId="23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5" xfId="0" applyFont="1" applyBorder="1"/>
    <xf numFmtId="0" fontId="0" fillId="0" borderId="0" xfId="0" applyAlignment="1"/>
    <xf numFmtId="4" fontId="0" fillId="0" borderId="25" xfId="0" applyNumberFormat="1" applyBorder="1" applyAlignment="1" applyProtection="1">
      <alignment horizontal="right" vertical="center"/>
    </xf>
    <xf numFmtId="4" fontId="0" fillId="0" borderId="27" xfId="0" applyNumberFormat="1" applyBorder="1" applyAlignment="1" applyProtection="1">
      <alignment horizontal="right" vertical="center"/>
    </xf>
    <xf numFmtId="4" fontId="0" fillId="0" borderId="28" xfId="0" applyNumberFormat="1" applyBorder="1" applyAlignment="1" applyProtection="1">
      <alignment horizontal="right" vertical="center"/>
      <protection locked="0"/>
    </xf>
    <xf numFmtId="164" fontId="0" fillId="25" borderId="0" xfId="0" applyNumberFormat="1" applyFill="1" applyBorder="1" applyAlignment="1" applyProtection="1">
      <alignment horizontal="center" vertical="center"/>
    </xf>
    <xf numFmtId="164" fontId="0" fillId="25" borderId="21" xfId="0" applyNumberForma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7" fontId="37" fillId="24" borderId="14" xfId="1" applyNumberFormat="1" applyFont="1" applyBorder="1" applyAlignment="1" applyProtection="1">
      <alignment horizontal="center"/>
    </xf>
    <xf numFmtId="7" fontId="37" fillId="24" borderId="20" xfId="1" applyNumberFormat="1" applyFont="1" applyBorder="1" applyAlignment="1" applyProtection="1">
      <alignment horizontal="center"/>
    </xf>
    <xf numFmtId="4" fontId="3" fillId="0" borderId="17" xfId="0" applyNumberFormat="1" applyFon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7" fontId="37" fillId="24" borderId="21" xfId="1" applyNumberFormat="1" applyFont="1" applyBorder="1" applyAlignment="1">
      <alignment horizontal="center"/>
    </xf>
    <xf numFmtId="0" fontId="2" fillId="0" borderId="0" xfId="0" applyNumberFormat="1" applyFont="1" applyAlignment="1" applyProtection="1">
      <alignment horizontal="left"/>
    </xf>
    <xf numFmtId="164" fontId="0" fillId="25" borderId="16" xfId="0" applyNumberFormat="1" applyFill="1" applyBorder="1" applyAlignment="1" applyProtection="1">
      <alignment horizontal="left" vertical="center"/>
    </xf>
    <xf numFmtId="164" fontId="0" fillId="25" borderId="0" xfId="0" applyNumberFormat="1" applyFill="1" applyBorder="1" applyAlignment="1" applyProtection="1">
      <alignment horizontal="left" vertical="center"/>
    </xf>
    <xf numFmtId="164" fontId="0" fillId="25" borderId="21" xfId="0" applyNumberFormat="1" applyFill="1" applyBorder="1" applyAlignment="1" applyProtection="1">
      <alignment horizontal="left" vertical="center"/>
    </xf>
    <xf numFmtId="164" fontId="3" fillId="0" borderId="15" xfId="0" applyNumberFormat="1" applyFont="1" applyBorder="1" applyAlignment="1" applyProtection="1">
      <alignment horizontal="right" vertical="center"/>
    </xf>
    <xf numFmtId="164" fontId="0" fillId="0" borderId="14" xfId="0" applyNumberFormat="1" applyBorder="1" applyAlignment="1" applyProtection="1">
      <alignment horizontal="right" vertical="center"/>
    </xf>
    <xf numFmtId="164" fontId="0" fillId="0" borderId="26" xfId="0" applyNumberFormat="1" applyBorder="1" applyAlignment="1" applyProtection="1">
      <alignment horizontal="right" vertical="center"/>
    </xf>
    <xf numFmtId="164" fontId="0" fillId="0" borderId="15" xfId="0" applyNumberFormat="1" applyBorder="1" applyAlignment="1" applyProtection="1">
      <alignment horizontal="right" vertical="center"/>
    </xf>
    <xf numFmtId="164" fontId="0" fillId="25" borderId="18" xfId="0" applyNumberFormat="1" applyFill="1" applyBorder="1" applyAlignment="1" applyProtection="1">
      <alignment horizontal="left" vertical="center"/>
    </xf>
    <xf numFmtId="164" fontId="0" fillId="25" borderId="17" xfId="0" applyNumberFormat="1" applyFill="1" applyBorder="1" applyAlignment="1" applyProtection="1">
      <alignment horizontal="left" vertical="center"/>
    </xf>
    <xf numFmtId="0" fontId="0" fillId="0" borderId="17" xfId="0" applyBorder="1" applyAlignment="1">
      <alignment vertical="center"/>
    </xf>
    <xf numFmtId="0" fontId="37" fillId="24" borderId="15" xfId="1" applyNumberFormat="1" applyFont="1" applyBorder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="92" zoomScaleNormal="100" zoomScaleSheetLayoutView="85" zoomScalePageLayoutView="92" workbookViewId="0">
      <selection activeCell="D6" sqref="D6"/>
    </sheetView>
  </sheetViews>
  <sheetFormatPr defaultRowHeight="12.75" x14ac:dyDescent="0.2"/>
  <cols>
    <col min="1" max="1" width="5.7109375" style="27" customWidth="1"/>
    <col min="2" max="2" width="37.7109375" style="27" customWidth="1"/>
    <col min="3" max="3" width="12.5703125" style="27" customWidth="1"/>
    <col min="4" max="4" width="9" style="15" customWidth="1"/>
    <col min="5" max="5" width="9.85546875" style="10" bestFit="1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7</v>
      </c>
      <c r="D1" s="62"/>
      <c r="G1" s="6"/>
    </row>
    <row r="2" spans="1:7" x14ac:dyDescent="0.2">
      <c r="A2" s="61"/>
      <c r="B2" s="61"/>
      <c r="C2" s="29" t="s">
        <v>48</v>
      </c>
      <c r="D2" s="29"/>
      <c r="E2" s="24"/>
      <c r="F2" s="7"/>
      <c r="G2" s="7"/>
    </row>
    <row r="3" spans="1:7" x14ac:dyDescent="0.2">
      <c r="A3" s="66" t="s">
        <v>40</v>
      </c>
      <c r="B3" s="66"/>
      <c r="C3" s="30"/>
      <c r="D3" s="31"/>
      <c r="E3" s="24"/>
      <c r="F3" s="7"/>
      <c r="G3" s="7"/>
    </row>
    <row r="4" spans="1:7" x14ac:dyDescent="0.2">
      <c r="A4" s="25" t="s">
        <v>8</v>
      </c>
      <c r="B4" s="25"/>
      <c r="C4" s="25"/>
      <c r="D4" s="26"/>
      <c r="E4" s="24"/>
      <c r="F4" s="7"/>
      <c r="G4" s="7"/>
    </row>
    <row r="5" spans="1:7" ht="22.5" x14ac:dyDescent="0.2">
      <c r="A5" s="32" t="s">
        <v>0</v>
      </c>
      <c r="B5" s="32" t="s">
        <v>1</v>
      </c>
      <c r="C5" s="33" t="s">
        <v>6</v>
      </c>
      <c r="D5" s="33" t="s">
        <v>3</v>
      </c>
      <c r="E5" s="34" t="s">
        <v>2</v>
      </c>
      <c r="F5" s="14" t="s">
        <v>4</v>
      </c>
      <c r="G5" s="14" t="s">
        <v>5</v>
      </c>
    </row>
    <row r="6" spans="1:7" s="57" customFormat="1" ht="21.6" customHeight="1" x14ac:dyDescent="0.2">
      <c r="A6" s="74" t="s">
        <v>38</v>
      </c>
      <c r="B6" s="75"/>
      <c r="C6" s="76"/>
      <c r="D6" s="55"/>
      <c r="E6" s="55"/>
      <c r="F6" s="55"/>
      <c r="G6" s="56"/>
    </row>
    <row r="7" spans="1:7" s="44" customFormat="1" ht="32.450000000000003" customHeight="1" x14ac:dyDescent="0.2">
      <c r="A7" s="45">
        <v>1</v>
      </c>
      <c r="B7" s="43" t="s">
        <v>30</v>
      </c>
      <c r="C7" s="37" t="s">
        <v>19</v>
      </c>
      <c r="D7" s="38" t="s">
        <v>9</v>
      </c>
      <c r="E7" s="39">
        <v>1</v>
      </c>
      <c r="F7" s="46">
        <v>0</v>
      </c>
      <c r="G7" s="47">
        <f t="shared" ref="G7:G8" si="0">ROUND(E7*F7,2)</f>
        <v>0</v>
      </c>
    </row>
    <row r="8" spans="1:7" s="44" customFormat="1" x14ac:dyDescent="0.2">
      <c r="A8" s="23">
        <v>2</v>
      </c>
      <c r="B8" s="43" t="s">
        <v>31</v>
      </c>
      <c r="C8" s="37" t="s">
        <v>10</v>
      </c>
      <c r="D8" s="38" t="s">
        <v>16</v>
      </c>
      <c r="E8" s="39">
        <v>2</v>
      </c>
      <c r="F8" s="46">
        <v>0</v>
      </c>
      <c r="G8" s="47">
        <f t="shared" si="0"/>
        <v>0</v>
      </c>
    </row>
    <row r="9" spans="1:7" ht="38.25" x14ac:dyDescent="0.2">
      <c r="A9" s="23">
        <v>3</v>
      </c>
      <c r="B9" s="36" t="s">
        <v>41</v>
      </c>
      <c r="C9" s="37" t="s">
        <v>15</v>
      </c>
      <c r="D9" s="38" t="s">
        <v>13</v>
      </c>
      <c r="E9" s="39">
        <v>70</v>
      </c>
      <c r="F9" s="46">
        <v>0</v>
      </c>
      <c r="G9" s="47">
        <f t="shared" ref="G9" si="1">ROUND(E9*F9,2)</f>
        <v>0</v>
      </c>
    </row>
    <row r="10" spans="1:7" x14ac:dyDescent="0.2">
      <c r="A10" s="23">
        <v>4</v>
      </c>
      <c r="B10" s="40" t="s">
        <v>22</v>
      </c>
      <c r="C10" s="37" t="s">
        <v>15</v>
      </c>
      <c r="D10" s="38" t="s">
        <v>12</v>
      </c>
      <c r="E10" s="39">
        <v>60</v>
      </c>
      <c r="F10" s="46">
        <v>0</v>
      </c>
      <c r="G10" s="47">
        <f t="shared" ref="G10:G11" si="2">ROUND(E10*F10,2)</f>
        <v>0</v>
      </c>
    </row>
    <row r="11" spans="1:7" ht="15.6" customHeight="1" x14ac:dyDescent="0.2">
      <c r="A11" s="23">
        <v>5</v>
      </c>
      <c r="B11" s="50" t="s">
        <v>23</v>
      </c>
      <c r="C11" s="37" t="s">
        <v>45</v>
      </c>
      <c r="D11" s="38" t="s">
        <v>12</v>
      </c>
      <c r="E11" s="39">
        <v>66</v>
      </c>
      <c r="F11" s="46">
        <v>0</v>
      </c>
      <c r="G11" s="47">
        <f t="shared" si="2"/>
        <v>0</v>
      </c>
    </row>
    <row r="12" spans="1:7" x14ac:dyDescent="0.2">
      <c r="A12" s="23">
        <v>6</v>
      </c>
      <c r="B12" s="40" t="s">
        <v>24</v>
      </c>
      <c r="C12" s="37" t="s">
        <v>17</v>
      </c>
      <c r="D12" s="38" t="s">
        <v>14</v>
      </c>
      <c r="E12" s="39">
        <v>64</v>
      </c>
      <c r="F12" s="46">
        <v>0</v>
      </c>
      <c r="G12" s="47">
        <f t="shared" ref="G12:G15" si="3">ROUND(E12*F12,2)</f>
        <v>0</v>
      </c>
    </row>
    <row r="13" spans="1:7" ht="25.5" x14ac:dyDescent="0.2">
      <c r="A13" s="23">
        <v>7</v>
      </c>
      <c r="B13" s="48" t="s">
        <v>25</v>
      </c>
      <c r="C13" s="37" t="s">
        <v>18</v>
      </c>
      <c r="D13" s="38" t="s">
        <v>12</v>
      </c>
      <c r="E13" s="39">
        <v>221</v>
      </c>
      <c r="F13" s="46">
        <v>0</v>
      </c>
      <c r="G13" s="47">
        <f t="shared" si="3"/>
        <v>0</v>
      </c>
    </row>
    <row r="14" spans="1:7" ht="25.5" x14ac:dyDescent="0.2">
      <c r="A14" s="23">
        <v>8</v>
      </c>
      <c r="B14" s="49" t="s">
        <v>33</v>
      </c>
      <c r="C14" s="37" t="s">
        <v>28</v>
      </c>
      <c r="D14" s="38" t="s">
        <v>14</v>
      </c>
      <c r="E14" s="39">
        <v>6</v>
      </c>
      <c r="F14" s="46">
        <v>0</v>
      </c>
      <c r="G14" s="47">
        <f t="shared" si="3"/>
        <v>0</v>
      </c>
    </row>
    <row r="15" spans="1:7" x14ac:dyDescent="0.2">
      <c r="A15" s="23">
        <v>9</v>
      </c>
      <c r="B15" s="36" t="s">
        <v>26</v>
      </c>
      <c r="C15" s="37" t="s">
        <v>20</v>
      </c>
      <c r="D15" s="38" t="s">
        <v>16</v>
      </c>
      <c r="E15" s="39">
        <v>1</v>
      </c>
      <c r="F15" s="46">
        <v>0</v>
      </c>
      <c r="G15" s="47">
        <f t="shared" si="3"/>
        <v>0</v>
      </c>
    </row>
    <row r="16" spans="1:7" x14ac:dyDescent="0.2">
      <c r="A16" s="23">
        <v>10</v>
      </c>
      <c r="B16" s="36" t="s">
        <v>27</v>
      </c>
      <c r="C16" s="37" t="s">
        <v>21</v>
      </c>
      <c r="D16" s="38" t="s">
        <v>12</v>
      </c>
      <c r="E16" s="39">
        <v>144</v>
      </c>
      <c r="F16" s="46">
        <v>0</v>
      </c>
      <c r="G16" s="47">
        <f t="shared" ref="G16" si="4">ROUND(E16*F16,2)</f>
        <v>0</v>
      </c>
    </row>
    <row r="17" spans="1:7" x14ac:dyDescent="0.2">
      <c r="A17" s="23">
        <v>11</v>
      </c>
      <c r="B17" s="36" t="s">
        <v>34</v>
      </c>
      <c r="C17" s="37" t="s">
        <v>46</v>
      </c>
      <c r="D17" s="38" t="s">
        <v>9</v>
      </c>
      <c r="E17" s="39">
        <v>1</v>
      </c>
      <c r="F17" s="54">
        <v>0</v>
      </c>
      <c r="G17" s="52">
        <f t="shared" ref="G17" si="5">ROUND(E17*F17,2)</f>
        <v>0</v>
      </c>
    </row>
    <row r="18" spans="1:7" ht="21.6" customHeight="1" x14ac:dyDescent="0.2">
      <c r="A18" s="70" t="s">
        <v>43</v>
      </c>
      <c r="B18" s="71"/>
      <c r="C18" s="71"/>
      <c r="D18" s="71"/>
      <c r="E18" s="71"/>
      <c r="F18" s="72"/>
      <c r="G18" s="53">
        <f>SUM(G7:G17,)</f>
        <v>0</v>
      </c>
    </row>
    <row r="19" spans="1:7" s="57" customFormat="1" ht="21.6" customHeight="1" x14ac:dyDescent="0.2">
      <c r="A19" s="67" t="s">
        <v>39</v>
      </c>
      <c r="B19" s="68"/>
      <c r="C19" s="68"/>
      <c r="D19" s="68"/>
      <c r="E19" s="68"/>
      <c r="F19" s="68"/>
      <c r="G19" s="69"/>
    </row>
    <row r="20" spans="1:7" ht="25.5" x14ac:dyDescent="0.2">
      <c r="A20" s="23">
        <v>1</v>
      </c>
      <c r="B20" s="36" t="s">
        <v>37</v>
      </c>
      <c r="C20" s="37" t="s">
        <v>19</v>
      </c>
      <c r="D20" s="38" t="s">
        <v>9</v>
      </c>
      <c r="E20" s="39">
        <v>1</v>
      </c>
      <c r="F20" s="54">
        <v>0</v>
      </c>
      <c r="G20" s="47">
        <f t="shared" ref="G20:G30" si="6">ROUND(E20*F20,2)</f>
        <v>0</v>
      </c>
    </row>
    <row r="21" spans="1:7" ht="38.25" x14ac:dyDescent="0.2">
      <c r="A21" s="23">
        <v>2</v>
      </c>
      <c r="B21" s="36" t="s">
        <v>41</v>
      </c>
      <c r="C21" s="37" t="s">
        <v>15</v>
      </c>
      <c r="D21" s="38" t="s">
        <v>13</v>
      </c>
      <c r="E21" s="39">
        <v>54</v>
      </c>
      <c r="F21" s="54">
        <v>0</v>
      </c>
      <c r="G21" s="47">
        <f t="shared" si="6"/>
        <v>0</v>
      </c>
    </row>
    <row r="22" spans="1:7" ht="51" x14ac:dyDescent="0.2">
      <c r="A22" s="23">
        <v>3</v>
      </c>
      <c r="B22" s="36" t="s">
        <v>42</v>
      </c>
      <c r="C22" s="37" t="s">
        <v>15</v>
      </c>
      <c r="D22" s="38" t="s">
        <v>13</v>
      </c>
      <c r="E22" s="39">
        <v>26</v>
      </c>
      <c r="F22" s="54">
        <v>0</v>
      </c>
      <c r="G22" s="47">
        <f t="shared" si="6"/>
        <v>0</v>
      </c>
    </row>
    <row r="23" spans="1:7" x14ac:dyDescent="0.2">
      <c r="A23" s="23">
        <v>4</v>
      </c>
      <c r="B23" s="50" t="s">
        <v>23</v>
      </c>
      <c r="C23" s="37" t="s">
        <v>45</v>
      </c>
      <c r="D23" s="38" t="s">
        <v>12</v>
      </c>
      <c r="E23" s="39">
        <v>66</v>
      </c>
      <c r="F23" s="54">
        <v>0</v>
      </c>
      <c r="G23" s="47">
        <f t="shared" si="6"/>
        <v>0</v>
      </c>
    </row>
    <row r="24" spans="1:7" ht="25.5" x14ac:dyDescent="0.2">
      <c r="A24" s="23">
        <v>5</v>
      </c>
      <c r="B24" s="36" t="s">
        <v>32</v>
      </c>
      <c r="C24" s="37" t="s">
        <v>45</v>
      </c>
      <c r="D24" s="38" t="s">
        <v>12</v>
      </c>
      <c r="E24" s="39">
        <v>86</v>
      </c>
      <c r="F24" s="54">
        <v>0</v>
      </c>
      <c r="G24" s="47">
        <f t="shared" si="6"/>
        <v>0</v>
      </c>
    </row>
    <row r="25" spans="1:7" x14ac:dyDescent="0.2">
      <c r="A25" s="23">
        <v>6</v>
      </c>
      <c r="B25" s="40" t="s">
        <v>24</v>
      </c>
      <c r="C25" s="37" t="s">
        <v>17</v>
      </c>
      <c r="D25" s="38" t="s">
        <v>14</v>
      </c>
      <c r="E25" s="39">
        <v>57</v>
      </c>
      <c r="F25" s="54">
        <v>0</v>
      </c>
      <c r="G25" s="47">
        <f t="shared" si="6"/>
        <v>0</v>
      </c>
    </row>
    <row r="26" spans="1:7" ht="25.5" x14ac:dyDescent="0.2">
      <c r="A26" s="23">
        <v>7</v>
      </c>
      <c r="B26" s="48" t="s">
        <v>25</v>
      </c>
      <c r="C26" s="37" t="s">
        <v>18</v>
      </c>
      <c r="D26" s="38" t="s">
        <v>12</v>
      </c>
      <c r="E26" s="39">
        <v>167</v>
      </c>
      <c r="F26" s="54">
        <v>0</v>
      </c>
      <c r="G26" s="47">
        <f t="shared" si="6"/>
        <v>0</v>
      </c>
    </row>
    <row r="27" spans="1:7" ht="25.5" x14ac:dyDescent="0.2">
      <c r="A27" s="23">
        <v>8</v>
      </c>
      <c r="B27" s="49" t="s">
        <v>29</v>
      </c>
      <c r="C27" s="37" t="s">
        <v>28</v>
      </c>
      <c r="D27" s="38" t="s">
        <v>14</v>
      </c>
      <c r="E27" s="39">
        <v>5</v>
      </c>
      <c r="F27" s="54">
        <v>0</v>
      </c>
      <c r="G27" s="47">
        <f t="shared" si="6"/>
        <v>0</v>
      </c>
    </row>
    <row r="28" spans="1:7" x14ac:dyDescent="0.2">
      <c r="A28" s="23">
        <v>9</v>
      </c>
      <c r="B28" s="36" t="s">
        <v>27</v>
      </c>
      <c r="C28" s="37" t="s">
        <v>21</v>
      </c>
      <c r="D28" s="38" t="s">
        <v>12</v>
      </c>
      <c r="E28" s="39">
        <v>178</v>
      </c>
      <c r="F28" s="54">
        <v>0</v>
      </c>
      <c r="G28" s="47">
        <f t="shared" si="6"/>
        <v>0</v>
      </c>
    </row>
    <row r="29" spans="1:7" ht="25.5" x14ac:dyDescent="0.2">
      <c r="A29" s="23">
        <v>10</v>
      </c>
      <c r="B29" s="36" t="s">
        <v>35</v>
      </c>
      <c r="C29" s="37" t="s">
        <v>46</v>
      </c>
      <c r="D29" s="38" t="s">
        <v>9</v>
      </c>
      <c r="E29" s="39">
        <v>1</v>
      </c>
      <c r="F29" s="54">
        <v>0</v>
      </c>
      <c r="G29" s="47">
        <f t="shared" si="6"/>
        <v>0</v>
      </c>
    </row>
    <row r="30" spans="1:7" x14ac:dyDescent="0.2">
      <c r="A30" s="23">
        <v>11</v>
      </c>
      <c r="B30" s="36" t="s">
        <v>36</v>
      </c>
      <c r="C30" s="37" t="s">
        <v>46</v>
      </c>
      <c r="D30" s="38" t="s">
        <v>9</v>
      </c>
      <c r="E30" s="39">
        <v>1</v>
      </c>
      <c r="F30" s="54">
        <v>0</v>
      </c>
      <c r="G30" s="47">
        <f t="shared" si="6"/>
        <v>0</v>
      </c>
    </row>
    <row r="31" spans="1:7" ht="26.45" customHeight="1" x14ac:dyDescent="0.2">
      <c r="A31" s="73" t="s">
        <v>44</v>
      </c>
      <c r="B31" s="71"/>
      <c r="C31" s="71"/>
      <c r="D31" s="71"/>
      <c r="E31" s="71"/>
      <c r="F31" s="72"/>
      <c r="G31" s="53">
        <f>SUM(G20:G30,)</f>
        <v>0</v>
      </c>
    </row>
    <row r="32" spans="1:7" ht="14.25" x14ac:dyDescent="0.2">
      <c r="A32" s="41"/>
      <c r="B32" s="3"/>
      <c r="C32" s="3"/>
      <c r="D32" s="16"/>
      <c r="E32" s="11"/>
      <c r="F32" s="64"/>
      <c r="G32" s="65"/>
    </row>
    <row r="33" spans="1:7" ht="14.25" x14ac:dyDescent="0.2">
      <c r="A33" s="2"/>
      <c r="B33" s="51"/>
      <c r="C33" s="35"/>
      <c r="D33" s="16"/>
      <c r="E33" s="11"/>
      <c r="F33" s="58">
        <f>SUM(G18,G31)</f>
        <v>0</v>
      </c>
      <c r="G33" s="59"/>
    </row>
    <row r="34" spans="1:7" ht="14.25" x14ac:dyDescent="0.2">
      <c r="A34" s="77" t="s">
        <v>11</v>
      </c>
      <c r="B34" s="5"/>
      <c r="C34" s="5"/>
      <c r="D34" s="28"/>
      <c r="E34" s="12"/>
      <c r="F34" s="8"/>
      <c r="G34" s="5"/>
    </row>
    <row r="35" spans="1:7" ht="18.75" customHeight="1" x14ac:dyDescent="0.2">
      <c r="A35" s="42"/>
      <c r="B35" s="4"/>
      <c r="C35" s="4"/>
      <c r="D35" s="17"/>
      <c r="E35" s="13"/>
      <c r="F35" s="9"/>
      <c r="G35" s="21"/>
    </row>
    <row r="36" spans="1:7" x14ac:dyDescent="0.2">
      <c r="A36" s="18"/>
      <c r="B36" s="4"/>
      <c r="C36" s="4"/>
      <c r="D36" s="17"/>
      <c r="E36" s="60" t="s">
        <v>47</v>
      </c>
      <c r="F36" s="60"/>
      <c r="G36" s="22"/>
    </row>
    <row r="37" spans="1:7" x14ac:dyDescent="0.2">
      <c r="A37" s="18"/>
      <c r="B37" s="19"/>
      <c r="C37" s="19"/>
      <c r="D37" s="20"/>
      <c r="E37" s="13"/>
      <c r="F37" s="9"/>
      <c r="G37" s="21"/>
    </row>
  </sheetData>
  <sheetProtection algorithmName="SHA-512" hashValue="2PwVYZS920wrKhb3Hil69m2vzuaFGOjwWzX1JRuRsM6kVvaa/gFsTFx1kRPmK6U44fAtGuHPyevUtiN6fNmsjA==" saltValue="O1gdtaXn/yFxVPJtRhoJqQ==" spinCount="100000" sheet="1" objects="1" scenarios="1"/>
  <mergeCells count="11">
    <mergeCell ref="F33:G33"/>
    <mergeCell ref="E36:F36"/>
    <mergeCell ref="A2:B2"/>
    <mergeCell ref="C1:D1"/>
    <mergeCell ref="A1:B1"/>
    <mergeCell ref="F32:G32"/>
    <mergeCell ref="A3:B3"/>
    <mergeCell ref="A19:G19"/>
    <mergeCell ref="A18:F18"/>
    <mergeCell ref="A31:F31"/>
    <mergeCell ref="A6:C6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7 F20:F30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No.279-2023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2023-03-30T19:38:40Z</dcterms:modified>
</cp:coreProperties>
</file>