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3\Checked\267-2023 KGS - Locals\"/>
    </mc:Choice>
  </mc:AlternateContent>
  <xr:revisionPtr revIDLastSave="0" documentId="8_{AA9ED295-E8C4-4682-A679-AC3850C28B8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67-2023_Form B_Prices" sheetId="11" r:id="rId1"/>
  </sheets>
  <externalReferences>
    <externalReference r:id="rId2"/>
    <externalReference r:id="rId3"/>
    <externalReference r:id="rId4"/>
    <externalReference r:id="rId5"/>
  </externalReferences>
  <definedNames>
    <definedName name="\e">#REF!</definedName>
    <definedName name="\i">#REF!</definedName>
    <definedName name="\m">#REF!</definedName>
    <definedName name="\p">#REF!</definedName>
    <definedName name="\s">#REF!</definedName>
    <definedName name="_10PAGE_1_OF_13" localSheetId="0">'[1]FORM B; PRICES'!#REF!</definedName>
    <definedName name="_10PAGE_1_OF_13">'[1]FORM B; PRICES'!#REF!</definedName>
    <definedName name="_12TENDER_SUBMISSI" localSheetId="0">'267-2023_Form B_Prices'!#REF!</definedName>
    <definedName name="_12TENDER_SUBMISSI">#REF!</definedName>
    <definedName name="_1PAGE_1_OF_13">#REF!</definedName>
    <definedName name="_20TENDER_NO._181">'[1]FORM B; PRICES'!#REF!</definedName>
    <definedName name="_2PAGE_1_OF_13">#REF!</definedName>
    <definedName name="_2TENDER_NO._181">#REF!</definedName>
    <definedName name="_30TENDER_SUBMISSI" localSheetId="0">'[1]FORM B; PRICES'!#REF!</definedName>
    <definedName name="_30TENDER_SUBMISSI">'[1]FORM B; PRICES'!#REF!</definedName>
    <definedName name="_3PAGE_1_OF_13">'[2]9-2013 TenderTab'!#REF!</definedName>
    <definedName name="_3TENDER_SUBMISSI">#REF!</definedName>
    <definedName name="_4PAGE_1_OF_13" localSheetId="0">'267-2023_Form B_Prices'!#REF!</definedName>
    <definedName name="_4PAGE_1_OF_13">#REF!</definedName>
    <definedName name="_4TENDER_NO._181">#REF!</definedName>
    <definedName name="_6TENDER_NO._181">'[2]9-2013 TenderTab'!#REF!</definedName>
    <definedName name="_6TENDER_SUBMISSI">#REF!</definedName>
    <definedName name="_8TENDER_NO._181" localSheetId="0">'267-2023_Form B_Prices'!#REF!</definedName>
    <definedName name="_8TENDER_NO._181">#REF!</definedName>
    <definedName name="_9TENDER_SUBMISSI">'[2]9-2013 TenderTab'!#REF!</definedName>
    <definedName name="_xlnm._FilterDatabase" localSheetId="0" hidden="1">'267-2023_Form B_Prices'!$A$4:$H$654</definedName>
    <definedName name="ACCESS_ROAD___LOT_GRADING">'[3]cost est'!$A$115</definedName>
    <definedName name="ASDF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ver_page">#REF!,#REF!</definedName>
    <definedName name="DF">#REF!</definedName>
    <definedName name="FormB">#REF!</definedName>
    <definedName name="HEADER" localSheetId="0">'267-2023_Form B_Prices'!#REF!</definedName>
    <definedName name="HEADER">#REF!</definedName>
    <definedName name="header2">#REF!</definedName>
    <definedName name="I">#REF!</definedName>
    <definedName name="numbers">[4]Sheet1!$A$1:$E$27</definedName>
    <definedName name="_xlnm.Print_Area" localSheetId="0">'267-2023_Form B_Prices'!$B$1:$H$654</definedName>
    <definedName name="Print_Area_MI">#REF!</definedName>
    <definedName name="_xlnm.Print_Titles" localSheetId="0">'267-2023_Form B_Prices'!$1:$5</definedName>
    <definedName name="_xlnm.Print_Titles">#REF!</definedName>
    <definedName name="Print_Titles_MI">#REF!,#REF!</definedName>
    <definedName name="TABLE1">#REF!</definedName>
    <definedName name="TABLE2">#REF!</definedName>
    <definedName name="TEMP" localSheetId="0">'267-2023_Form B_Prices'!#REF!</definedName>
    <definedName name="TEMP">#REF!</definedName>
    <definedName name="test">#REF!</definedName>
    <definedName name="TESTHEAD" localSheetId="0">'267-2023_Form B_Prices'!#REF!</definedName>
    <definedName name="TESTHEAD">#REF!</definedName>
    <definedName name="Units_pages">#REF!,#REF!</definedName>
    <definedName name="WASTE_WATER_SEWER">'[3]cost est'!$A$36</definedName>
    <definedName name="WATER">'[3]cost est'!$A$12</definedName>
    <definedName name="XEVERYTHING" localSheetId="0">'267-2023_Form B_Prices'!$B$1:$H$580</definedName>
    <definedName name="XEVERYTHING">#REF!</definedName>
    <definedName name="XITEMS" localSheetId="0">'267-2023_Form B_Prices'!$B$6:$H$580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231" i="11" l="1"/>
  <c r="H230" i="11"/>
  <c r="H229" i="11"/>
  <c r="H228" i="11"/>
  <c r="H226" i="11"/>
  <c r="H225" i="11"/>
  <c r="H336" i="11"/>
  <c r="H335" i="11"/>
  <c r="H334" i="11"/>
  <c r="H333" i="11"/>
  <c r="H331" i="11"/>
  <c r="H330" i="11"/>
  <c r="C652" i="11" l="1"/>
  <c r="B652" i="11"/>
  <c r="C651" i="11"/>
  <c r="B651" i="11"/>
  <c r="C650" i="11"/>
  <c r="B650" i="11"/>
  <c r="C649" i="11"/>
  <c r="B649" i="11"/>
  <c r="C648" i="11"/>
  <c r="B648" i="11"/>
  <c r="C647" i="11"/>
  <c r="B647" i="11"/>
  <c r="C646" i="11"/>
  <c r="B646" i="11"/>
  <c r="C645" i="11"/>
  <c r="B645" i="11"/>
  <c r="C644" i="11"/>
  <c r="B644" i="11"/>
  <c r="C643" i="11"/>
  <c r="B643" i="11"/>
  <c r="C642" i="11"/>
  <c r="B642" i="11"/>
  <c r="C640" i="11"/>
  <c r="B640" i="11"/>
  <c r="H639" i="11"/>
  <c r="H640" i="11" s="1"/>
  <c r="C637" i="11"/>
  <c r="B637" i="11"/>
  <c r="H636" i="11"/>
  <c r="H634" i="11"/>
  <c r="H632" i="11"/>
  <c r="H629" i="11"/>
  <c r="H628" i="11"/>
  <c r="H625" i="11"/>
  <c r="H624" i="11"/>
  <c r="C620" i="11"/>
  <c r="B620" i="11"/>
  <c r="H619" i="11"/>
  <c r="H617" i="11"/>
  <c r="H615" i="11"/>
  <c r="H612" i="11"/>
  <c r="H611" i="11"/>
  <c r="H608" i="11"/>
  <c r="H607" i="11"/>
  <c r="C603" i="11"/>
  <c r="B603" i="11"/>
  <c r="H602" i="11"/>
  <c r="H600" i="11"/>
  <c r="H596" i="11"/>
  <c r="H594" i="11"/>
  <c r="H592" i="11"/>
  <c r="H590" i="11"/>
  <c r="H588" i="11"/>
  <c r="H587" i="11"/>
  <c r="H583" i="11"/>
  <c r="C579" i="11"/>
  <c r="B579" i="11"/>
  <c r="H578" i="11"/>
  <c r="H577" i="11"/>
  <c r="H576" i="11"/>
  <c r="H575" i="11"/>
  <c r="H574" i="11"/>
  <c r="H573" i="11"/>
  <c r="H572" i="11"/>
  <c r="H571" i="11"/>
  <c r="H570" i="11"/>
  <c r="H569" i="11"/>
  <c r="H568" i="11"/>
  <c r="C566" i="11"/>
  <c r="B566" i="11"/>
  <c r="H565" i="11"/>
  <c r="H564" i="11"/>
  <c r="H561" i="11"/>
  <c r="H560" i="11"/>
  <c r="H559" i="11"/>
  <c r="H558" i="11"/>
  <c r="H557" i="11"/>
  <c r="H556" i="11"/>
  <c r="H554" i="11"/>
  <c r="H552" i="11"/>
  <c r="H550" i="11"/>
  <c r="H549" i="11"/>
  <c r="H547" i="11"/>
  <c r="H545" i="11"/>
  <c r="H544" i="11"/>
  <c r="H542" i="11"/>
  <c r="H541" i="11"/>
  <c r="H539" i="11"/>
  <c r="H536" i="11"/>
  <c r="H533" i="11"/>
  <c r="H532" i="11"/>
  <c r="H531" i="11"/>
  <c r="H528" i="11"/>
  <c r="H527" i="11"/>
  <c r="H525" i="11"/>
  <c r="H524" i="11"/>
  <c r="H522" i="11"/>
  <c r="H519" i="11"/>
  <c r="H518" i="11"/>
  <c r="H517" i="11"/>
  <c r="H516" i="11"/>
  <c r="H515" i="11"/>
  <c r="H514" i="11"/>
  <c r="H513" i="11"/>
  <c r="H512" i="11"/>
  <c r="H510" i="11"/>
  <c r="H507" i="11"/>
  <c r="H506" i="11"/>
  <c r="H504" i="11"/>
  <c r="H501" i="11"/>
  <c r="H500" i="11"/>
  <c r="H499" i="11"/>
  <c r="H498" i="11"/>
  <c r="H497" i="11"/>
  <c r="H495" i="11"/>
  <c r="H494" i="11"/>
  <c r="H493" i="11"/>
  <c r="H492" i="11"/>
  <c r="H490" i="11"/>
  <c r="H489" i="11"/>
  <c r="H487" i="11"/>
  <c r="H486" i="11"/>
  <c r="H484" i="11"/>
  <c r="H482" i="11"/>
  <c r="H480" i="11"/>
  <c r="H479" i="11"/>
  <c r="H476" i="11"/>
  <c r="H474" i="11"/>
  <c r="H472" i="11"/>
  <c r="H471" i="11"/>
  <c r="H470" i="11"/>
  <c r="H468" i="11"/>
  <c r="H466" i="11"/>
  <c r="H465" i="11"/>
  <c r="C462" i="11"/>
  <c r="B462" i="11"/>
  <c r="H461" i="11"/>
  <c r="H458" i="11"/>
  <c r="H457" i="11"/>
  <c r="H456" i="11"/>
  <c r="H455" i="11"/>
  <c r="H454" i="11"/>
  <c r="H453" i="11"/>
  <c r="H452" i="11"/>
  <c r="H450" i="11"/>
  <c r="H448" i="11"/>
  <c r="H446" i="11"/>
  <c r="H445" i="11"/>
  <c r="H444" i="11"/>
  <c r="H442" i="11"/>
  <c r="H440" i="11"/>
  <c r="H439" i="11"/>
  <c r="H438" i="11"/>
  <c r="H437" i="11"/>
  <c r="H436" i="11"/>
  <c r="H434" i="11"/>
  <c r="H432" i="11"/>
  <c r="H429" i="11"/>
  <c r="H428" i="11"/>
  <c r="H425" i="11"/>
  <c r="H424" i="11"/>
  <c r="H423" i="11"/>
  <c r="H421" i="11"/>
  <c r="H418" i="11"/>
  <c r="H416" i="11"/>
  <c r="H415" i="11"/>
  <c r="H413" i="11"/>
  <c r="H411" i="11"/>
  <c r="H408" i="11"/>
  <c r="H407" i="11"/>
  <c r="H406" i="11"/>
  <c r="H405" i="11"/>
  <c r="H403" i="11"/>
  <c r="H402" i="11"/>
  <c r="H401" i="11"/>
  <c r="H400" i="11"/>
  <c r="H399" i="11"/>
  <c r="H398" i="11"/>
  <c r="H395" i="11"/>
  <c r="H394" i="11"/>
  <c r="H392" i="11"/>
  <c r="H390" i="11"/>
  <c r="H388" i="11"/>
  <c r="H385" i="11"/>
  <c r="H383" i="11"/>
  <c r="H381" i="11"/>
  <c r="H380" i="11"/>
  <c r="H378" i="11"/>
  <c r="H376" i="11"/>
  <c r="H375" i="11"/>
  <c r="C372" i="11"/>
  <c r="B372" i="11"/>
  <c r="H371" i="11"/>
  <c r="H370" i="11"/>
  <c r="H367" i="11"/>
  <c r="H366" i="11"/>
  <c r="H365" i="11"/>
  <c r="H364" i="11"/>
  <c r="H363" i="11"/>
  <c r="H362" i="11"/>
  <c r="H360" i="11"/>
  <c r="H358" i="11"/>
  <c r="H356" i="11"/>
  <c r="H355" i="11"/>
  <c r="H354" i="11"/>
  <c r="H353" i="11"/>
  <c r="H350" i="11"/>
  <c r="H349" i="11"/>
  <c r="H347" i="11"/>
  <c r="H345" i="11"/>
  <c r="H344" i="11"/>
  <c r="H342" i="11"/>
  <c r="H340" i="11"/>
  <c r="H337" i="11"/>
  <c r="H328" i="11"/>
  <c r="H327" i="11"/>
  <c r="H326" i="11"/>
  <c r="H324" i="11"/>
  <c r="H322" i="11"/>
  <c r="H321" i="11"/>
  <c r="H320" i="11"/>
  <c r="H319" i="11"/>
  <c r="H317" i="11"/>
  <c r="H315" i="11"/>
  <c r="H314" i="11"/>
  <c r="H311" i="11"/>
  <c r="H309" i="11"/>
  <c r="H308" i="11"/>
  <c r="H306" i="11"/>
  <c r="H304" i="11"/>
  <c r="H303" i="11"/>
  <c r="H301" i="11"/>
  <c r="H300" i="11"/>
  <c r="C297" i="11"/>
  <c r="B297" i="11"/>
  <c r="H296" i="11"/>
  <c r="H295" i="11"/>
  <c r="H292" i="11"/>
  <c r="H291" i="11"/>
  <c r="H290" i="11"/>
  <c r="H289" i="11"/>
  <c r="H288" i="11"/>
  <c r="H286" i="11"/>
  <c r="H284" i="11"/>
  <c r="H282" i="11"/>
  <c r="H281" i="11"/>
  <c r="H280" i="11"/>
  <c r="H279" i="11"/>
  <c r="H278" i="11"/>
  <c r="H275" i="11"/>
  <c r="H273" i="11"/>
  <c r="H272" i="11"/>
  <c r="H271" i="11"/>
  <c r="H270" i="11"/>
  <c r="H268" i="11"/>
  <c r="H266" i="11"/>
  <c r="H263" i="11"/>
  <c r="H262" i="11"/>
  <c r="H259" i="11"/>
  <c r="H257" i="11"/>
  <c r="H255" i="11"/>
  <c r="H252" i="11"/>
  <c r="H251" i="11"/>
  <c r="H249" i="11"/>
  <c r="H247" i="11"/>
  <c r="H244" i="11"/>
  <c r="H243" i="11"/>
  <c r="H242" i="11"/>
  <c r="H240" i="11"/>
  <c r="H239" i="11"/>
  <c r="H237" i="11"/>
  <c r="H235" i="11"/>
  <c r="H232" i="11"/>
  <c r="H223" i="11"/>
  <c r="H222" i="11"/>
  <c r="H221" i="11"/>
  <c r="H220" i="11"/>
  <c r="H217" i="11"/>
  <c r="H216" i="11"/>
  <c r="H214" i="11"/>
  <c r="H212" i="11"/>
  <c r="H211" i="11"/>
  <c r="H210" i="11"/>
  <c r="H209" i="11"/>
  <c r="H207" i="11"/>
  <c r="H205" i="11"/>
  <c r="H202" i="11"/>
  <c r="H200" i="11"/>
  <c r="H199" i="11"/>
  <c r="H197" i="11"/>
  <c r="H195" i="11"/>
  <c r="H194" i="11"/>
  <c r="H192" i="11"/>
  <c r="H191" i="11"/>
  <c r="C188" i="11"/>
  <c r="B188" i="11"/>
  <c r="H187" i="11"/>
  <c r="H186" i="11"/>
  <c r="H183" i="11"/>
  <c r="H182" i="11"/>
  <c r="H181" i="11"/>
  <c r="H180" i="11"/>
  <c r="H179" i="11"/>
  <c r="H178" i="11"/>
  <c r="H177" i="11"/>
  <c r="H175" i="11"/>
  <c r="H173" i="11"/>
  <c r="H171" i="11"/>
  <c r="H170" i="11"/>
  <c r="H169" i="11"/>
  <c r="H168" i="11"/>
  <c r="H165" i="11"/>
  <c r="H163" i="11"/>
  <c r="H162" i="11"/>
  <c r="H160" i="11"/>
  <c r="H158" i="11"/>
  <c r="H155" i="11"/>
  <c r="H154" i="11"/>
  <c r="H151" i="11"/>
  <c r="H149" i="11"/>
  <c r="H146" i="11"/>
  <c r="H145" i="11"/>
  <c r="H143" i="11"/>
  <c r="H141" i="11"/>
  <c r="H138" i="11"/>
  <c r="H136" i="11"/>
  <c r="H134" i="11"/>
  <c r="H131" i="11"/>
  <c r="H130" i="11"/>
  <c r="H129" i="11"/>
  <c r="H128" i="11"/>
  <c r="H127" i="11"/>
  <c r="H124" i="11"/>
  <c r="H123" i="11"/>
  <c r="H122" i="11"/>
  <c r="H121" i="11"/>
  <c r="H120" i="11"/>
  <c r="H117" i="11"/>
  <c r="H115" i="11"/>
  <c r="H113" i="11"/>
  <c r="H112" i="11"/>
  <c r="H111" i="11"/>
  <c r="H110" i="11"/>
  <c r="H108" i="11"/>
  <c r="H106" i="11"/>
  <c r="H104" i="11"/>
  <c r="H101" i="11"/>
  <c r="H99" i="11"/>
  <c r="H97" i="11"/>
  <c r="H96" i="11"/>
  <c r="H94" i="11"/>
  <c r="H93" i="11"/>
  <c r="C90" i="11"/>
  <c r="B90" i="11"/>
  <c r="H89" i="11"/>
  <c r="H88" i="11"/>
  <c r="H85" i="11"/>
  <c r="H84" i="11"/>
  <c r="H83" i="11"/>
  <c r="H82" i="11"/>
  <c r="H81" i="11"/>
  <c r="H80" i="11"/>
  <c r="H78" i="11"/>
  <c r="H76" i="11"/>
  <c r="H74" i="11"/>
  <c r="H73" i="11"/>
  <c r="H71" i="11"/>
  <c r="H69" i="11"/>
  <c r="H67" i="11"/>
  <c r="H64" i="11"/>
  <c r="H63" i="11"/>
  <c r="H60" i="11"/>
  <c r="H59" i="11"/>
  <c r="H57" i="11"/>
  <c r="H55" i="11"/>
  <c r="H52" i="11"/>
  <c r="H50" i="11"/>
  <c r="H48" i="11"/>
  <c r="H44" i="11"/>
  <c r="H43" i="11"/>
  <c r="H42" i="11"/>
  <c r="H39" i="11"/>
  <c r="H38" i="11"/>
  <c r="H37" i="11"/>
  <c r="H36" i="11"/>
  <c r="H33" i="11"/>
  <c r="H31" i="11"/>
  <c r="H29" i="11"/>
  <c r="H28" i="11"/>
  <c r="H27" i="11"/>
  <c r="H26" i="11"/>
  <c r="H24" i="11"/>
  <c r="H22" i="11"/>
  <c r="H20" i="11"/>
  <c r="H17" i="11"/>
  <c r="H16" i="11"/>
  <c r="H14" i="11"/>
  <c r="H12" i="11"/>
  <c r="H11" i="11"/>
  <c r="H9" i="11"/>
  <c r="H8" i="11"/>
  <c r="H652" i="11" l="1"/>
  <c r="H603" i="11"/>
  <c r="H649" i="11" s="1"/>
  <c r="H579" i="11"/>
  <c r="H648" i="11" s="1"/>
  <c r="H620" i="11"/>
  <c r="H650" i="11" s="1"/>
  <c r="H637" i="11"/>
  <c r="H651" i="11" s="1"/>
  <c r="H188" i="11"/>
  <c r="H643" i="11" s="1"/>
  <c r="H297" i="11"/>
  <c r="H644" i="11" s="1"/>
  <c r="H90" i="11"/>
  <c r="H642" i="11" s="1"/>
  <c r="H372" i="11"/>
  <c r="H645" i="11" s="1"/>
  <c r="H566" i="11"/>
  <c r="H647" i="11" s="1"/>
  <c r="H462" i="11"/>
  <c r="H646" i="11" s="1"/>
  <c r="G653" i="11" l="1"/>
</calcChain>
</file>

<file path=xl/sharedStrings.xml><?xml version="1.0" encoding="utf-8"?>
<sst xmlns="http://schemas.openxmlformats.org/spreadsheetml/2006/main" count="2524" uniqueCount="728">
  <si>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</si>
  <si>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</si>
  <si>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</si>
  <si>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</si>
  <si>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</si>
  <si>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</si>
  <si>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</si>
  <si>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</si>
  <si>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</si>
  <si>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</si>
  <si>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</si>
  <si>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</si>
  <si>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</si>
  <si>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</si>
  <si>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</si>
  <si>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</si>
  <si>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</si>
  <si>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</si>
  <si>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</si>
  <si>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</si>
  <si>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</si>
  <si>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</si>
  <si>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</si>
  <si>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</si>
  <si>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</si>
  <si>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</si>
  <si>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</si>
  <si>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</si>
  <si>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</si>
  <si>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</si>
  <si>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</si>
  <si>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</si>
  <si>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</si>
  <si>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</si>
  <si>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</si>
  <si>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</si>
  <si>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</si>
  <si>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</si>
  <si>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</si>
  <si>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</si>
  <si>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</si>
  <si>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</si>
  <si>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</si>
  <si>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</si>
  <si>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</si>
  <si>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</si>
  <si>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</si>
  <si>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</si>
  <si>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</si>
  <si>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</si>
  <si>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</si>
  <si>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</si>
  <si>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</si>
  <si>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</si>
  <si>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</si>
  <si>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</si>
  <si>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</si>
  <si>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</si>
  <si>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</si>
  <si>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</si>
  <si>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</si>
  <si>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</si>
  <si>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</si>
  <si>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</si>
  <si>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</si>
  <si>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</si>
  <si>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</si>
  <si>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</si>
  <si>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</si>
  <si>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</si>
  <si>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</si>
  <si>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</si>
  <si>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</si>
  <si>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</si>
  <si>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</si>
  <si>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</si>
  <si>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</si>
  <si>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</si>
  <si>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</si>
  <si>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</si>
  <si>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</si>
  <si>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</si>
  <si>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</si>
  <si>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</si>
  <si>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</si>
  <si>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</si>
  <si>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</si>
  <si>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</si>
  <si>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</si>
  <si>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</si>
  <si>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</si>
  <si>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</si>
  <si>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</si>
  <si>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</si>
  <si>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</si>
  <si>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</si>
  <si>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</si>
  <si>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</si>
  <si>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</si>
  <si>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</si>
  <si>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</si>
  <si>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</si>
  <si>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</si>
  <si>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</si>
  <si>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</si>
  <si>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</si>
  <si>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</si>
  <si>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</si>
  <si>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</si>
  <si>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</si>
  <si>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</si>
  <si>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</si>
  <si>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</si>
  <si>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</si>
  <si>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</si>
  <si>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vi)</t>
  </si>
  <si>
    <t>vii)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</si>
  <si>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</si>
  <si>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</si>
  <si>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</si>
  <si>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</si>
  <si>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</si>
  <si>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</si>
  <si>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</si>
  <si>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</si>
  <si>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</si>
  <si>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</si>
  <si>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</si>
  <si>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</si>
  <si>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</si>
  <si>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</si>
  <si>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</si>
  <si>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</si>
  <si>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</si>
  <si>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</si>
  <si>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</si>
  <si>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</si>
  <si>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</si>
  <si>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</si>
  <si>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</si>
  <si>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</si>
  <si>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</si>
  <si>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</si>
  <si>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</si>
  <si>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</si>
  <si>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</si>
  <si>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</si>
  <si>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</si>
  <si>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</si>
  <si>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</si>
  <si>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</si>
  <si>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</si>
  <si>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</si>
  <si>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</si>
  <si>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</si>
  <si>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</si>
  <si>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E038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</si>
  <si>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</si>
  <si>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</si>
  <si>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</si>
  <si>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</si>
  <si>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</si>
  <si>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</si>
  <si>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</si>
  <si>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</si>
  <si>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</si>
  <si>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</si>
  <si>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C051</t>
  </si>
  <si>
    <t xml:space="preserve">CW 3325-R5  </t>
  </si>
  <si>
    <t>76 mm</t>
  </si>
  <si>
    <t>A.1</t>
  </si>
  <si>
    <t>E15</t>
  </si>
  <si>
    <t>ROADWORK - REMOVALS/RENEWALS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</si>
  <si>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</si>
  <si>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</si>
  <si>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</si>
  <si>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</si>
  <si>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</si>
  <si>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</si>
  <si>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</si>
  <si>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CW 3240-R10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</si>
  <si>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</si>
  <si>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</si>
  <si>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</si>
  <si>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</si>
  <si>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</si>
  <si>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</si>
  <si>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</si>
  <si>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E12</t>
  </si>
  <si>
    <t>ROADWORK - NEW CONSTRUCTION</t>
  </si>
  <si>
    <t>SD-204</t>
  </si>
  <si>
    <t>A.33</t>
  </si>
  <si>
    <t xml:space="preserve">300 mm 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</si>
  <si>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</si>
  <si>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</si>
  <si>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</si>
  <si>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</si>
  <si>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</si>
  <si>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</si>
  <si>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</si>
  <si>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E040</t>
  </si>
  <si>
    <t>E046</t>
  </si>
  <si>
    <t>Removal of Existing Catch Basins</t>
  </si>
  <si>
    <t>E047</t>
  </si>
  <si>
    <t>Removal of Existing Catch Pit</t>
  </si>
  <si>
    <t>E072</t>
  </si>
  <si>
    <t>Watermain and Water Service Insulation</t>
  </si>
  <si>
    <t>E073</t>
  </si>
  <si>
    <t>F004</t>
  </si>
  <si>
    <t>38 mm</t>
  </si>
  <si>
    <t>F006</t>
  </si>
  <si>
    <t>64 mm</t>
  </si>
  <si>
    <t>CW 2110-R11</t>
  </si>
  <si>
    <t>E017</t>
  </si>
  <si>
    <t>Sewer Repair - Up to 3.0 Meters Long</t>
  </si>
  <si>
    <t>E017E</t>
  </si>
  <si>
    <t>E017F</t>
  </si>
  <si>
    <t>Class 3 Backfill</t>
  </si>
  <si>
    <t>E022A</t>
  </si>
  <si>
    <t>E022D</t>
  </si>
  <si>
    <t>E13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</si>
  <si>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</si>
  <si>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</si>
  <si>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</si>
  <si>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</si>
  <si>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</si>
  <si>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</si>
  <si>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</si>
  <si>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</si>
  <si>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</si>
  <si>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</si>
  <si>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</si>
  <si>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(SEE B10)</t>
  </si>
  <si>
    <t>B064-72</t>
  </si>
  <si>
    <t>Slab Replacement - Early Opening (72 hour)</t>
  </si>
  <si>
    <t>B074-72</t>
  </si>
  <si>
    <t>B077-72</t>
  </si>
  <si>
    <t>Partial Slab Patches 
- Early Opening (72 hour)</t>
  </si>
  <si>
    <t>B090-72</t>
  </si>
  <si>
    <t>B091-72</t>
  </si>
  <si>
    <t>B093-72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</si>
  <si>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</si>
  <si>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</si>
  <si>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</si>
  <si>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</si>
  <si>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</si>
  <si>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</si>
  <si>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</si>
  <si>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</si>
  <si>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</si>
  <si>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</si>
  <si>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</si>
  <si>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</si>
  <si>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</si>
  <si>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</si>
  <si>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</si>
  <si>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</si>
  <si>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</si>
  <si>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</si>
  <si>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</si>
  <si>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</si>
  <si>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</si>
  <si>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</si>
  <si>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</si>
  <si>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</si>
  <si>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</si>
  <si>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</si>
  <si>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</si>
  <si>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</si>
  <si>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</si>
  <si>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</si>
  <si>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</si>
  <si>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</si>
  <si>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</si>
  <si>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</si>
  <si>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</si>
  <si>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</si>
  <si>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</si>
  <si>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</si>
  <si>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</si>
  <si>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</si>
  <si>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</si>
  <si>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</si>
  <si>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</si>
  <si>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</si>
  <si>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</si>
  <si>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</si>
  <si>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</si>
  <si>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</si>
  <si>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</si>
  <si>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</si>
  <si>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</si>
  <si>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</si>
  <si>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</si>
  <si>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</si>
  <si>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</si>
  <si>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</si>
  <si>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</si>
  <si>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</si>
  <si>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</si>
  <si>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</si>
  <si>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</si>
  <si>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</si>
  <si>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</si>
  <si>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</si>
  <si>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</si>
  <si>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</si>
  <si>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</si>
  <si>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</si>
  <si>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</si>
  <si>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</si>
  <si>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</si>
  <si>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</si>
  <si>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</si>
  <si>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</si>
  <si>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</si>
  <si>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</si>
  <si>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</si>
  <si>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</si>
  <si>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</si>
  <si>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</si>
  <si>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</si>
  <si>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</si>
  <si>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</si>
  <si>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</si>
  <si>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</si>
  <si>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</si>
  <si>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</si>
  <si>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</si>
  <si>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</si>
  <si>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</si>
  <si>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</si>
  <si>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</si>
  <si>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</si>
  <si>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</si>
  <si>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</si>
  <si>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</si>
  <si>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</si>
  <si>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</si>
  <si>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</si>
  <si>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</si>
  <si>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</si>
  <si>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</si>
  <si>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D001</t>
  </si>
  <si>
    <t>Joint Sealing</t>
  </si>
  <si>
    <t>E004A</t>
  </si>
  <si>
    <t>B125</t>
  </si>
  <si>
    <t>C011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</si>
  <si>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</si>
  <si>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</si>
  <si>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</si>
  <si>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</si>
  <si>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</si>
  <si>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</si>
  <si>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</si>
  <si>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C.27</t>
  </si>
  <si>
    <t>C.28</t>
  </si>
  <si>
    <t>C.29</t>
  </si>
  <si>
    <t>C.30</t>
  </si>
  <si>
    <t>C.31</t>
  </si>
  <si>
    <t>B.31</t>
  </si>
  <si>
    <t>C.32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</si>
  <si>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</si>
  <si>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</si>
  <si>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</si>
  <si>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</si>
  <si>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</si>
  <si>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</si>
  <si>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</si>
  <si>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RENFREW ST (MAJOR REHAB)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</si>
  <si>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</si>
  <si>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</si>
  <si>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A010B1</t>
  </si>
  <si>
    <t>Base Course Material - Granular B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</si>
  <si>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</si>
  <si>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</si>
  <si>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</si>
  <si>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</si>
  <si>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</si>
  <si>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</si>
  <si>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</si>
  <si>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</si>
  <si>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A023</t>
  </si>
  <si>
    <t>Preparation of Existing Roadway</t>
  </si>
  <si>
    <t>CW 3150-R4</t>
  </si>
  <si>
    <t>CW 3230-R8</t>
  </si>
  <si>
    <t>150 mm Type 4 Concrete Pavement (Reinforced)</t>
  </si>
  <si>
    <t>150 mm Type 4 Concrete Pavement (Type A)</t>
  </si>
  <si>
    <t>150 mm Type 4 Concrete Pavement (Type B)</t>
  </si>
  <si>
    <t>B092-72</t>
  </si>
  <si>
    <t>150 mm Type 4 Concrete Pavement (Type C)</t>
  </si>
  <si>
    <t>150 mm Type 4 Concrete Pavement (Type D)</t>
  </si>
  <si>
    <t>CW 3235-R9</t>
  </si>
  <si>
    <t xml:space="preserve"> i)</t>
  </si>
  <si>
    <t>100 mm Type 5 Concrete Sidewalk</t>
  </si>
  <si>
    <t>Adjustment of Precast Sidewalk Blocks</t>
  </si>
  <si>
    <t>B155rlA</t>
  </si>
  <si>
    <t>Type 2 Concrete Barrier (150 mm reveal ht, Dowelled)</t>
  </si>
  <si>
    <t>B155rlA1</t>
  </si>
  <si>
    <t>B155rlA2</t>
  </si>
  <si>
    <t>3 m to 30 m</t>
  </si>
  <si>
    <t>B155rlA3</t>
  </si>
  <si>
    <t xml:space="preserve">c) </t>
  </si>
  <si>
    <t xml:space="preserve"> Greater than 30 m</t>
  </si>
  <si>
    <t>Type 2 Concrete Curb Ramp (8-12 mm reveal ht, Monolithic)</t>
  </si>
  <si>
    <t>CW 3410-R12</t>
  </si>
  <si>
    <t>B206</t>
  </si>
  <si>
    <t>Supply and Install Pavement Repair Fabric</t>
  </si>
  <si>
    <t>CW 3140-R1</t>
  </si>
  <si>
    <t>B206A</t>
  </si>
  <si>
    <t>Type A</t>
  </si>
  <si>
    <t>CW 3310-R18</t>
  </si>
  <si>
    <t>C029-72</t>
  </si>
  <si>
    <t>Construction of 150 mm Type 4 Concrete Pavement for Early Opening 72 Hour (Reinforced)</t>
  </si>
  <si>
    <t>C035B</t>
  </si>
  <si>
    <t>Construction of Barrier (180 mm ht, Type 4, Integral)</t>
  </si>
  <si>
    <t>D005</t>
  </si>
  <si>
    <t>Longitudinal Joint &amp; Crack Filling ( &gt; 25 mm in width )</t>
  </si>
  <si>
    <t>E007D</t>
  </si>
  <si>
    <t>Remove and Replace Existing Catch Pit</t>
  </si>
  <si>
    <t>E007E</t>
  </si>
  <si>
    <t>Sewer Inspection (following repair)</t>
  </si>
  <si>
    <t>CW 2145-R4</t>
  </si>
  <si>
    <t>250 mm, LDS</t>
  </si>
  <si>
    <t>E034</t>
  </si>
  <si>
    <t>Connecting to Existing Catch Basin</t>
  </si>
  <si>
    <t>E035</t>
  </si>
  <si>
    <t>250 mm Drainage Connection Pipe</t>
  </si>
  <si>
    <t>Replace Catch Basin Hood</t>
  </si>
  <si>
    <t>CW 3510-R10</t>
  </si>
  <si>
    <t xml:space="preserve">MONTROSE ST (MAJOR REHAB) </t>
  </si>
  <si>
    <t>Supply of Precast Sidewalk Blocks</t>
  </si>
  <si>
    <t>In a Trench, Class B Type 2 Bedding, Class 3 Backfill</t>
  </si>
  <si>
    <t>B.32</t>
  </si>
  <si>
    <t>250 mm (Type PVC) Connecting Pipe</t>
  </si>
  <si>
    <t>Connecting to 450 mm AC Sewer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</si>
  <si>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</si>
  <si>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</si>
  <si>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</si>
  <si>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</si>
  <si>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</si>
  <si>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</si>
  <si>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</si>
  <si>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</si>
  <si>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</si>
  <si>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</si>
  <si>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A024</t>
  </si>
  <si>
    <t>Surfacing Material</t>
  </si>
  <si>
    <t>A026</t>
  </si>
  <si>
    <t>Limestone</t>
  </si>
  <si>
    <t>B071-72</t>
  </si>
  <si>
    <t>200 mm Type 4 Concrete Pavement (Reinforced)</t>
  </si>
  <si>
    <t>B086-72</t>
  </si>
  <si>
    <t>200 mm Type 4 Concrete Pavement (Type A)</t>
  </si>
  <si>
    <t>B087-72</t>
  </si>
  <si>
    <t>200 mm Type 4 Concrete Pavement (Type B)</t>
  </si>
  <si>
    <t>B088-72</t>
  </si>
  <si>
    <t>200 mm Type 4 Concrete Pavement (Type C)</t>
  </si>
  <si>
    <t>B089-72</t>
  </si>
  <si>
    <t>200 mm Type 4 Concrete Pavement (Type D)</t>
  </si>
  <si>
    <t>Repainting of Line Marking and Barrier Free Symbols</t>
  </si>
  <si>
    <t>L. Sum</t>
  </si>
  <si>
    <t>C026-72</t>
  </si>
  <si>
    <t>Construction of 200 mm Type 4 Concrete Pavement for Early Opening 72 Hour (Reinforced)</t>
  </si>
  <si>
    <t>E007A</t>
  </si>
  <si>
    <t xml:space="preserve">Remove and Replace Existing Catch Basin  </t>
  </si>
  <si>
    <t>E007B</t>
  </si>
  <si>
    <t>SD-024</t>
  </si>
  <si>
    <t>C.33</t>
  </si>
  <si>
    <t>C.34</t>
  </si>
  <si>
    <t>C.35</t>
  </si>
  <si>
    <t>C.36</t>
  </si>
  <si>
    <t>Connecting to 300 mm Concrete Sewer</t>
  </si>
  <si>
    <t>C.37</t>
  </si>
  <si>
    <t>C.38</t>
  </si>
  <si>
    <t>Patching of Existing Manhole</t>
  </si>
  <si>
    <t>C.39</t>
  </si>
  <si>
    <t>C.40</t>
  </si>
  <si>
    <t>Replacement of Manitoba Hydro Vault Frame &amp; Cover with Energy Mitigation Frame &amp; Cover Supplied by Manitoba Hydro</t>
  </si>
  <si>
    <t>E18</t>
  </si>
  <si>
    <t>C.41</t>
  </si>
  <si>
    <t>C.42</t>
  </si>
  <si>
    <t>C.43</t>
  </si>
  <si>
    <t>C.44</t>
  </si>
  <si>
    <t>C.45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</si>
  <si>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</si>
  <si>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</si>
  <si>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</si>
  <si>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</si>
  <si>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</si>
  <si>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</si>
  <si>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</si>
  <si>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</si>
  <si>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</si>
  <si>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</si>
  <si>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</si>
  <si>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</si>
  <si>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</si>
  <si>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</si>
  <si>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</si>
  <si>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</si>
  <si>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AP-008 - Standard Grated Cover for Standard Frame</t>
  </si>
  <si>
    <t>E048</t>
  </si>
  <si>
    <t>D.24</t>
  </si>
  <si>
    <t>Relocation of Existing Catch Basins</t>
  </si>
  <si>
    <t>D.25</t>
  </si>
  <si>
    <t>D.26</t>
  </si>
  <si>
    <t>D.27</t>
  </si>
  <si>
    <t>D.28</t>
  </si>
  <si>
    <t>D.29</t>
  </si>
  <si>
    <t>F015</t>
  </si>
  <si>
    <t>D.30</t>
  </si>
  <si>
    <t>Adjustment of Curb and Gutter Frames</t>
  </si>
  <si>
    <t>D.31</t>
  </si>
  <si>
    <t>BEAUMONT ST (AC REHAB)</t>
  </si>
  <si>
    <t>Hauling and Placement of 50 mm Granular B Recycled Concrete Aggregate</t>
  </si>
  <si>
    <t>50 mm Granular B Recycled Concrete Aggregate</t>
  </si>
  <si>
    <t>E.9</t>
  </si>
  <si>
    <t>E.10</t>
  </si>
  <si>
    <t>E.11</t>
  </si>
  <si>
    <t>E.12</t>
  </si>
  <si>
    <t>E.13</t>
  </si>
  <si>
    <t>E.14</t>
  </si>
  <si>
    <t>B125A</t>
  </si>
  <si>
    <t>E.15</t>
  </si>
  <si>
    <t>Removal of Precast Sidewalk Blocks</t>
  </si>
  <si>
    <t>E.16</t>
  </si>
  <si>
    <t>Type 4 Concrete Curb and Gutter (150 mm reveal ht, Barrier, Integral, 450 mm width, 150 mm Plain Concrete Pavement)</t>
  </si>
  <si>
    <t>Type 4 Concrete Curb and Gutter (40 mm reveal ht, Lip Curb, Integral, 450 mm width, 150 mm Plain Concrete Pavement)</t>
  </si>
  <si>
    <t>Type 4 Concrete Curb and Gutter (8-12 mm reveal ht, Curb Ramp,  Integral, 450 mm width, 150 mm Plain Concrete Pavement)</t>
  </si>
  <si>
    <t>Type 4 Concrete Curb and Gutter (150 mm reveal ht, Modified Barrier, Integral,  - 450 mm width, 150 mm Plain Concrete Pavement)</t>
  </si>
  <si>
    <t>E.17</t>
  </si>
  <si>
    <t>E.18</t>
  </si>
  <si>
    <t>E.19</t>
  </si>
  <si>
    <t>E.20</t>
  </si>
  <si>
    <t>E.21</t>
  </si>
  <si>
    <t>E.22</t>
  </si>
  <si>
    <t>E007C</t>
  </si>
  <si>
    <t>SD-025</t>
  </si>
  <si>
    <t>E.23</t>
  </si>
  <si>
    <t>E.24</t>
  </si>
  <si>
    <t>E.25</t>
  </si>
  <si>
    <t>E.26</t>
  </si>
  <si>
    <t>E.27</t>
  </si>
  <si>
    <t>E.28</t>
  </si>
  <si>
    <t>E.29</t>
  </si>
  <si>
    <t>E.30</t>
  </si>
  <si>
    <t>E042</t>
  </si>
  <si>
    <t>E.31</t>
  </si>
  <si>
    <t>Connecting New Sewer Service to Existing Sewer Service</t>
  </si>
  <si>
    <t>E043</t>
  </si>
  <si>
    <t>E.32</t>
  </si>
  <si>
    <t>E.33</t>
  </si>
  <si>
    <t>E.34</t>
  </si>
  <si>
    <t>E.35</t>
  </si>
  <si>
    <t>E.36</t>
  </si>
  <si>
    <t>E.37</t>
  </si>
  <si>
    <t>E.38</t>
  </si>
  <si>
    <t>E.39</t>
  </si>
  <si>
    <t>E.40</t>
  </si>
  <si>
    <t>MANAHAN AVE (AC RECONSTRUCTION)</t>
  </si>
  <si>
    <t>F.2</t>
  </si>
  <si>
    <t>F.3</t>
  </si>
  <si>
    <t>F.4</t>
  </si>
  <si>
    <t>A010A1</t>
  </si>
  <si>
    <t>Base Course Material - Granular A Limestone</t>
  </si>
  <si>
    <t>F.5</t>
  </si>
  <si>
    <t>A014</t>
  </si>
  <si>
    <t>F.6</t>
  </si>
  <si>
    <t>Boulevard Excavation</t>
  </si>
  <si>
    <t>F.7</t>
  </si>
  <si>
    <t>F.8</t>
  </si>
  <si>
    <t>F.9</t>
  </si>
  <si>
    <t>F.10</t>
  </si>
  <si>
    <t>B034-24</t>
  </si>
  <si>
    <t>F.11</t>
  </si>
  <si>
    <t>Slab Replacement - Early Opening (24 hour)</t>
  </si>
  <si>
    <t>B035-24</t>
  </si>
  <si>
    <t>250 mm Type 1 Concrete Pavement (Reinforced)</t>
  </si>
  <si>
    <t>F.12</t>
  </si>
  <si>
    <t>F.13</t>
  </si>
  <si>
    <t>F.14</t>
  </si>
  <si>
    <t>F.15</t>
  </si>
  <si>
    <t>F.16</t>
  </si>
  <si>
    <t>F.17</t>
  </si>
  <si>
    <t>F.18</t>
  </si>
  <si>
    <t>B127rA</t>
  </si>
  <si>
    <t>Barrier Integral</t>
  </si>
  <si>
    <t>B129r</t>
  </si>
  <si>
    <t>Curb and Gutter</t>
  </si>
  <si>
    <t>B132r</t>
  </si>
  <si>
    <t>Curb Ramp</t>
  </si>
  <si>
    <t>F.19</t>
  </si>
  <si>
    <t>F.20</t>
  </si>
  <si>
    <t>F.21</t>
  </si>
  <si>
    <t>F.22</t>
  </si>
  <si>
    <t>F.23</t>
  </si>
  <si>
    <t>Construction of 150 mm Type 2 Concrete Pavement (Reinforced)</t>
  </si>
  <si>
    <t>F.24</t>
  </si>
  <si>
    <t>CW 3310-R18, E14</t>
  </si>
  <si>
    <t>Construction of Type 2 Concrete Barrier Curb for Asphalt Pavement (180 mm ht, 20M vertical Tie Bar with 2-10M longitudinal Deformed Bars and 2-19.1mm Dowels)</t>
  </si>
  <si>
    <t>SD-200A</t>
  </si>
  <si>
    <t>Construction of Type 2 Concrete Modified Barrier Curb for Asphalt Pavement (180 mm ht, 20M vertical Tie Bar with 2-10M longitudinal Deformed Bars and 2-19.1mm Dowels)</t>
  </si>
  <si>
    <t>Construction of Type 2 Concrete Curb Ramp for Asphalt Pavement (8-12mm ht, 20M vertical Tie Bar with 10M longitudinal Deformed Bar and 19.1mm Dowel)</t>
  </si>
  <si>
    <t>Construction of Type 2 Concrete Lip Curb for Asphalt Pavement (40 mm ht, 20M vertical Tie Bar with 10M longitudinal Deformed Bar and 19.1mm Dowel, Slip Form Paving)</t>
  </si>
  <si>
    <t>Construction of Concrete Isolation in Asphalt Pavements</t>
  </si>
  <si>
    <t>SD-220D</t>
  </si>
  <si>
    <t>C037B</t>
  </si>
  <si>
    <t>Construction of Modified Barrier (180 mm ht, Type 2, Integral)</t>
  </si>
  <si>
    <t>Construction of  Curb Ramp (8-12 mm ht, Type 2, Integral)</t>
  </si>
  <si>
    <t>F.25</t>
  </si>
  <si>
    <t>F.26</t>
  </si>
  <si>
    <t>C063</t>
  </si>
  <si>
    <t>F.27</t>
  </si>
  <si>
    <t>Construction of Asphaltic Concrete Base Course (Type III)</t>
  </si>
  <si>
    <t xml:space="preserve">CW 3410-R12 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</si>
  <si>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</si>
  <si>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</si>
  <si>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</si>
  <si>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</si>
  <si>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</si>
  <si>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</si>
  <si>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</si>
  <si>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</si>
  <si>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</si>
  <si>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>F.37</t>
  </si>
  <si>
    <t>F.38</t>
  </si>
  <si>
    <t>F.39</t>
  </si>
  <si>
    <t>Pipe Under Roadway Excavation</t>
  </si>
  <si>
    <t>SD-018</t>
  </si>
  <si>
    <t>Vertical Insulation between Structures and Water Services or Watermains</t>
  </si>
  <si>
    <t>F.40</t>
  </si>
  <si>
    <t>F.41</t>
  </si>
  <si>
    <t>F.42</t>
  </si>
  <si>
    <t>F.43</t>
  </si>
  <si>
    <t>F.44</t>
  </si>
  <si>
    <t>F.45</t>
  </si>
  <si>
    <t>F.46</t>
  </si>
  <si>
    <t>F026</t>
  </si>
  <si>
    <t>F.47</t>
  </si>
  <si>
    <t>Replacing Existing Flat Top Reducer</t>
  </si>
  <si>
    <t>F.48</t>
  </si>
  <si>
    <t xml:space="preserve">Removal of 25'/35' street light pole and precast, poured in place concrete, steel power installed base or direct buried including davit arm, luminaire and appurtenances  </t>
  </si>
  <si>
    <t>E17</t>
  </si>
  <si>
    <t>G.2</t>
  </si>
  <si>
    <t xml:space="preserve">Installation of 50 mm conduit(s) by boring method complete with cable insertion (#4 AL C/N or 1/0 AL Triplex).  </t>
  </si>
  <si>
    <t>lin.m</t>
  </si>
  <si>
    <t>G.3</t>
  </si>
  <si>
    <t xml:space="preserve">Installation of 25'/35' pole, davit arm and precast concrete base including luminaire and appurtenances. </t>
  </si>
  <si>
    <t>G.4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</si>
  <si>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</si>
  <si>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G.5</t>
  </si>
  <si>
    <t>Install lower 3 m of Cable Guard, ground lug, cable up pole, and first 3 m section of ground rod per Standard CD 315-5.</t>
  </si>
  <si>
    <t>G.6</t>
  </si>
  <si>
    <t>Installation and connection of externally-mounted relay and PEC per Standards CD 315-12 and CD 315-13.</t>
  </si>
  <si>
    <t>G.7</t>
  </si>
  <si>
    <t>Terminate 2/C #12 copper conductor to street light cables per Standard CD310-4, CD310-9 or CD310-10.</t>
  </si>
  <si>
    <t>set</t>
  </si>
  <si>
    <t>G.8</t>
  </si>
  <si>
    <r>
      <t xml:space="preserve">Installation of break-away base and reaction plate on base mounted poles up to 45'. </t>
    </r>
    <r>
      <rPr>
        <b/>
        <sz val="12"/>
        <color indexed="8"/>
        <rFont val="Arial"/>
        <family val="2"/>
      </rPr>
      <t xml:space="preserve"> </t>
    </r>
  </si>
  <si>
    <t>G.9</t>
  </si>
  <si>
    <t>Installation of overhead span of #6 duplex between new or existing streetlight poles and connect luminaire to provide temporary Overhead Feed.</t>
  </si>
  <si>
    <t>G.10</t>
  </si>
  <si>
    <t xml:space="preserve">Removal of overhead span of #6 duplex between new or existing streetlight poles to remove temporary Overhead Feed. </t>
  </si>
  <si>
    <t>G.11</t>
  </si>
  <si>
    <t>Expose underground cable entrance of existing streetlight pole and install new streetlight cable.</t>
  </si>
  <si>
    <t>H</t>
  </si>
  <si>
    <t>MANAHAN AVENUE- MH MODIFICATION
(MH60015800)</t>
  </si>
  <si>
    <t>H.1</t>
  </si>
  <si>
    <t>MANAHAN AVENUE - WATER SERVICE RENEWAL (210715)</t>
  </si>
  <si>
    <t>H.2</t>
  </si>
  <si>
    <t>Water Services</t>
  </si>
  <si>
    <t>CW 2110-R11, E16</t>
  </si>
  <si>
    <t>50mm</t>
  </si>
  <si>
    <t>Bending of Water Main to Clear LDS Sewer</t>
  </si>
  <si>
    <t>Trenchless installation, Class B sand bedding, Class 3 backfill</t>
  </si>
  <si>
    <t>l.m</t>
  </si>
  <si>
    <t>H.3</t>
  </si>
  <si>
    <t>Connecting New Water Service to Existing Copper Water Service</t>
  </si>
  <si>
    <t>H.4</t>
  </si>
  <si>
    <t>Curb Stops - Replace Existing</t>
  </si>
  <si>
    <t>H.5</t>
  </si>
  <si>
    <t>Curb Stop Boxes - Replace Existing</t>
  </si>
  <si>
    <t>H.6</t>
  </si>
  <si>
    <t>10.9 Kilogram Sacrificial Zinc Anodes</t>
  </si>
  <si>
    <t>On Water Services</t>
  </si>
  <si>
    <t>MANAHAN AVENUE - SEWER REPAIR
(S-MA60018227)</t>
  </si>
  <si>
    <t>H.7</t>
  </si>
  <si>
    <t>E017G</t>
  </si>
  <si>
    <t>E017H</t>
  </si>
  <si>
    <t>H.8</t>
  </si>
  <si>
    <t>E022E</t>
  </si>
  <si>
    <t>300 mm, LDS</t>
  </si>
  <si>
    <t>I</t>
  </si>
  <si>
    <t>ACADEMY ROAD: MILL AND FILL REHABILITATION</t>
  </si>
  <si>
    <t>I.1</t>
  </si>
  <si>
    <t>I.2</t>
  </si>
  <si>
    <t>Type 3 Concrete Barrier (150 mm reveal ht, Dowelled)</t>
  </si>
  <si>
    <t>I.3</t>
  </si>
  <si>
    <t>I.4</t>
  </si>
  <si>
    <t>J</t>
  </si>
  <si>
    <t>WAVERLY ROAD: MILL AND FILL REHABILITATION</t>
  </si>
  <si>
    <t>J.1</t>
  </si>
  <si>
    <t>J.2</t>
  </si>
  <si>
    <t>J.3</t>
  </si>
  <si>
    <t>J.4</t>
  </si>
  <si>
    <t>K</t>
  </si>
  <si>
    <t>K.1</t>
  </si>
  <si>
    <t>E2</t>
  </si>
  <si>
    <t xml:space="preserve">SCOTLAND AVE - WILTON ST / HARROW ST (MINOR REHAB) </t>
  </si>
  <si>
    <t>SCOTLAND AVE - HARROW ST / STAFFORD ST (MAJOR REHAB)</t>
  </si>
  <si>
    <t>MANAHAN AVE (STREET LIGHT RENEWAL WORKS)</t>
  </si>
  <si>
    <t>MANAHAN AVE (WATER AND WASTE WORKS)</t>
  </si>
  <si>
    <t xml:space="preserve">TOTAL BID PRICE (GST extra)                                                                         (in figures)                                             </t>
  </si>
  <si>
    <t>B135i</t>
  </si>
  <si>
    <t>Concrete Curb Installation</t>
  </si>
  <si>
    <t>B136i</t>
  </si>
  <si>
    <t>Type 2 Concrete Barrier (100 mm reveal ht, Dowelled)</t>
  </si>
  <si>
    <t>SD-205</t>
  </si>
  <si>
    <t>B139i</t>
  </si>
  <si>
    <t>Type 2 Concrete Modified Barrier (150 mm reveal ht, Dowelled)</t>
  </si>
  <si>
    <t>B148i</t>
  </si>
  <si>
    <t>Type 2 Concrete Lip Curb (40 mm reveal ht, Integral)</t>
  </si>
  <si>
    <t>SD-202B</t>
  </si>
  <si>
    <t>B150iA</t>
  </si>
  <si>
    <t>SD-229A,B,C</t>
  </si>
  <si>
    <t>D.32</t>
  </si>
  <si>
    <t>C.46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</si>
</sst>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0"/>
      <name val="MS Sans Serif"/>
    </font>
    <font>
      <sz val="12"/>
      <name val="Century Gothic"/>
      <family val="2"/>
    </font>
    <font>
      <b/>
      <sz val="10"/>
      <color theme="1"/>
      <name val="MS Sans Serif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theme="0" tint="-0.14993743705557422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374370555742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</borders>
  <cellStyleXfs count="116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1" fillId="0" borderId="0" applyFill="0">
      <alignment horizontal="right" vertical="top"/>
    </xf>
    <xf numFmtId="0" fontId="13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3" fillId="0" borderId="2" applyFill="0">
      <alignment horizontal="right" vertical="top"/>
    </xf>
    <xf numFmtId="169" fontId="42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3" fillId="0" borderId="1" applyFill="0"/>
    <xf numFmtId="174" fontId="42" fillId="0" borderId="1" applyFill="0"/>
    <xf numFmtId="174" fontId="42" fillId="0" borderId="1" applyFill="0"/>
    <xf numFmtId="170" fontId="13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3" fillId="0" borderId="1" applyFill="0"/>
    <xf numFmtId="168" fontId="42" fillId="0" borderId="1" applyFill="0"/>
    <xf numFmtId="168" fontId="42" fillId="0" borderId="1" applyFill="0"/>
    <xf numFmtId="168" fontId="13" fillId="0" borderId="3" applyFill="0">
      <alignment horizontal="right"/>
    </xf>
    <xf numFmtId="168" fontId="42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2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7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2" fillId="0" borderId="0" applyFill="0">
      <alignment horizontal="left"/>
    </xf>
    <xf numFmtId="0" fontId="19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3" fillId="0" borderId="3">
      <alignment horizontal="centerContinuous" wrapText="1"/>
    </xf>
    <xf numFmtId="0" fontId="42" fillId="0" borderId="3">
      <alignment horizontal="centerContinuous" wrapText="1"/>
    </xf>
    <xf numFmtId="171" fontId="21" fillId="0" borderId="0" applyFill="0">
      <alignment horizontal="left"/>
    </xf>
    <xf numFmtId="171" fontId="50" fillId="0" borderId="0" applyFill="0">
      <alignment horizontal="left"/>
    </xf>
    <xf numFmtId="172" fontId="22" fillId="0" borderId="0" applyFill="0">
      <alignment horizontal="right"/>
    </xf>
    <xf numFmtId="172" fontId="51" fillId="0" borderId="0" applyFill="0">
      <alignment horizontal="right"/>
    </xf>
    <xf numFmtId="0" fontId="13" fillId="0" borderId="13" applyFill="0"/>
    <xf numFmtId="0" fontId="42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56" fillId="0" borderId="0"/>
    <xf numFmtId="0" fontId="2" fillId="0" borderId="0"/>
    <xf numFmtId="0" fontId="11" fillId="0" borderId="0"/>
    <xf numFmtId="0" fontId="56" fillId="0" borderId="0"/>
    <xf numFmtId="0" fontId="10" fillId="2" borderId="0"/>
    <xf numFmtId="0" fontId="9" fillId="0" borderId="0"/>
    <xf numFmtId="44" fontId="10" fillId="0" borderId="0" applyFont="0" applyFill="0" applyBorder="0" applyAlignment="0" applyProtection="0"/>
  </cellStyleXfs>
  <cellXfs count="218">
    <xf numFmtId="0" fontId="0" fillId="2" borderId="0" xfId="0"/>
    <xf numFmtId="165" fontId="10" fillId="0" borderId="1" xfId="81" applyNumberFormat="1" applyFill="1" applyBorder="1" applyAlignment="1">
      <alignment horizontal="left" vertical="top" wrapText="1"/>
    </xf>
    <xf numFmtId="0" fontId="10" fillId="0" borderId="1" xfId="81" applyFill="1" applyBorder="1" applyAlignment="1">
      <alignment horizontal="center" vertical="top" wrapText="1"/>
    </xf>
    <xf numFmtId="166" fontId="53" fillId="0" borderId="1" xfId="81" applyNumberFormat="1" applyFont="1" applyFill="1" applyBorder="1" applyAlignment="1">
      <alignment vertical="top"/>
    </xf>
    <xf numFmtId="7" fontId="7" fillId="0" borderId="0" xfId="81" applyNumberFormat="1" applyFont="1" applyFill="1" applyAlignment="1">
      <alignment horizontal="centerContinuous" vertical="center"/>
    </xf>
    <xf numFmtId="7" fontId="3" fillId="0" borderId="0" xfId="81" applyNumberFormat="1" applyFont="1" applyFill="1" applyAlignment="1">
      <alignment horizontal="centerContinuous" vertical="center"/>
    </xf>
    <xf numFmtId="7" fontId="10" fillId="0" borderId="0" xfId="81" applyNumberFormat="1" applyFill="1" applyAlignment="1">
      <alignment horizontal="centerContinuous" vertical="center"/>
    </xf>
    <xf numFmtId="7" fontId="10" fillId="0" borderId="18" xfId="81" applyNumberFormat="1" applyFill="1" applyBorder="1" applyAlignment="1">
      <alignment horizontal="right"/>
    </xf>
    <xf numFmtId="7" fontId="10" fillId="0" borderId="27" xfId="81" applyNumberFormat="1" applyFill="1" applyBorder="1" applyAlignment="1">
      <alignment horizontal="right"/>
    </xf>
    <xf numFmtId="7" fontId="10" fillId="0" borderId="22" xfId="81" applyNumberFormat="1" applyFill="1" applyBorder="1" applyAlignment="1">
      <alignment horizontal="right" vertical="center"/>
    </xf>
    <xf numFmtId="7" fontId="10" fillId="0" borderId="20" xfId="81" applyNumberFormat="1" applyFill="1" applyBorder="1" applyAlignment="1">
      <alignment horizontal="right" vertical="center"/>
    </xf>
    <xf numFmtId="7" fontId="10" fillId="0" borderId="20" xfId="81" applyNumberFormat="1" applyFill="1" applyBorder="1" applyAlignment="1">
      <alignment horizontal="right"/>
    </xf>
    <xf numFmtId="4" fontId="40" fillId="0" borderId="52" xfId="113" applyNumberFormat="1" applyFont="1" applyFill="1" applyBorder="1" applyAlignment="1">
      <alignment horizontal="center" vertical="top"/>
    </xf>
    <xf numFmtId="0" fontId="53" fillId="0" borderId="46" xfId="113" applyFont="1" applyFill="1" applyBorder="1" applyAlignment="1">
      <alignment horizontal="center" vertical="top" wrapText="1"/>
    </xf>
    <xf numFmtId="0" fontId="10" fillId="0" borderId="0" xfId="113" applyFill="1"/>
    <xf numFmtId="164" fontId="53" fillId="0" borderId="46" xfId="113" applyNumberFormat="1" applyFont="1" applyFill="1" applyBorder="1" applyAlignment="1">
      <alignment horizontal="left" vertical="top" wrapText="1" indent="1"/>
    </xf>
    <xf numFmtId="3" fontId="53" fillId="0" borderId="46" xfId="113" applyNumberFormat="1" applyFont="1" applyFill="1" applyBorder="1" applyAlignment="1">
      <alignment horizontal="right" vertical="top" wrapText="1"/>
    </xf>
    <xf numFmtId="164" fontId="53" fillId="0" borderId="46" xfId="113" applyNumberFormat="1" applyFont="1" applyFill="1" applyBorder="1" applyAlignment="1">
      <alignment horizontal="left" vertical="top" wrapText="1" indent="2"/>
    </xf>
    <xf numFmtId="177" fontId="53" fillId="0" borderId="46" xfId="113" applyNumberFormat="1" applyFont="1" applyFill="1" applyBorder="1" applyAlignment="1">
      <alignment horizontal="right" vertical="top" wrapText="1"/>
    </xf>
    <xf numFmtId="0" fontId="10" fillId="0" borderId="0" xfId="81" applyFill="1" applyAlignment="1">
      <alignment horizontal="right"/>
    </xf>
    <xf numFmtId="7" fontId="10" fillId="0" borderId="22" xfId="81" applyNumberFormat="1" applyFill="1" applyBorder="1" applyAlignment="1">
      <alignment horizontal="right"/>
    </xf>
    <xf numFmtId="7" fontId="10" fillId="0" borderId="25" xfId="81" applyNumberFormat="1" applyFill="1" applyBorder="1" applyAlignment="1">
      <alignment horizontal="right"/>
    </xf>
    <xf numFmtId="7" fontId="10" fillId="0" borderId="13" xfId="81" applyNumberFormat="1" applyFill="1" applyBorder="1" applyAlignment="1">
      <alignment horizontal="right"/>
    </xf>
    <xf numFmtId="164" fontId="10" fillId="0" borderId="46" xfId="113" applyNumberFormat="1" applyFill="1" applyBorder="1" applyAlignment="1">
      <alignment horizontal="left" vertical="top" wrapText="1"/>
    </xf>
    <xf numFmtId="165" fontId="10" fillId="0" borderId="46" xfId="113" applyNumberFormat="1" applyFill="1" applyBorder="1" applyAlignment="1">
      <alignment horizontal="left" vertical="top" wrapText="1"/>
    </xf>
    <xf numFmtId="164" fontId="10" fillId="0" borderId="47" xfId="113" applyNumberFormat="1" applyFill="1" applyBorder="1" applyAlignment="1">
      <alignment horizontal="center" vertical="top" wrapText="1"/>
    </xf>
    <xf numFmtId="164" fontId="6" fillId="0" borderId="46" xfId="113" applyNumberFormat="1" applyFont="1" applyFill="1" applyBorder="1" applyAlignment="1">
      <alignment vertical="center" wrapText="1"/>
    </xf>
    <xf numFmtId="167" fontId="10" fillId="0" borderId="46" xfId="113" applyNumberFormat="1" applyFill="1" applyBorder="1" applyAlignment="1">
      <alignment horizontal="center" vertical="top"/>
    </xf>
    <xf numFmtId="164" fontId="10" fillId="0" borderId="46" xfId="113" applyNumberFormat="1" applyFill="1" applyBorder="1" applyAlignment="1">
      <alignment horizontal="center" vertical="top" wrapText="1"/>
    </xf>
    <xf numFmtId="165" fontId="10" fillId="0" borderId="46" xfId="113" applyNumberFormat="1" applyFill="1" applyBorder="1" applyAlignment="1">
      <alignment horizontal="center" vertical="top" wrapText="1"/>
    </xf>
    <xf numFmtId="164" fontId="10" fillId="0" borderId="46" xfId="113" applyNumberFormat="1" applyFill="1" applyBorder="1" applyAlignment="1">
      <alignment horizontal="left" vertical="top" wrapText="1" indent="1"/>
    </xf>
    <xf numFmtId="4" fontId="10" fillId="0" borderId="46" xfId="113" applyNumberFormat="1" applyFill="1" applyBorder="1" applyAlignment="1">
      <alignment horizontal="center" vertical="top"/>
    </xf>
    <xf numFmtId="4" fontId="10" fillId="0" borderId="46" xfId="113" applyNumberFormat="1" applyFill="1" applyBorder="1" applyAlignment="1">
      <alignment horizontal="center" vertical="top" wrapText="1"/>
    </xf>
    <xf numFmtId="164" fontId="10" fillId="0" borderId="51" xfId="113" applyNumberFormat="1" applyFill="1" applyBorder="1" applyAlignment="1">
      <alignment horizontal="center" vertical="top" wrapText="1"/>
    </xf>
    <xf numFmtId="0" fontId="10" fillId="0" borderId="52" xfId="113" applyFill="1" applyBorder="1" applyAlignment="1">
      <alignment horizontal="left" vertical="top" wrapText="1"/>
    </xf>
    <xf numFmtId="0" fontId="10" fillId="0" borderId="52" xfId="113" applyFill="1" applyBorder="1" applyAlignment="1">
      <alignment horizontal="center" vertical="top" wrapText="1"/>
    </xf>
    <xf numFmtId="164" fontId="10" fillId="0" borderId="57" xfId="81" applyNumberFormat="1" applyFill="1" applyBorder="1" applyAlignment="1">
      <alignment horizontal="left" vertical="top" wrapText="1"/>
    </xf>
    <xf numFmtId="0" fontId="10" fillId="0" borderId="57" xfId="81" applyFill="1" applyBorder="1" applyAlignment="1">
      <alignment horizontal="center" vertical="top" wrapText="1"/>
    </xf>
    <xf numFmtId="1" fontId="53" fillId="0" borderId="57" xfId="81" applyNumberFormat="1" applyFont="1" applyFill="1" applyBorder="1" applyAlignment="1">
      <alignment horizontal="right" vertical="top" wrapText="1"/>
    </xf>
    <xf numFmtId="166" fontId="53" fillId="0" borderId="57" xfId="81" applyNumberFormat="1" applyFont="1" applyFill="1" applyBorder="1" applyAlignment="1" applyProtection="1">
      <alignment vertical="top"/>
      <protection locked="0"/>
    </xf>
    <xf numFmtId="1" fontId="6" fillId="0" borderId="0" xfId="81" applyNumberFormat="1" applyFont="1" applyFill="1" applyAlignment="1">
      <alignment horizontal="centerContinuous" vertical="top"/>
    </xf>
    <xf numFmtId="0" fontId="6" fillId="0" borderId="0" xfId="81" applyFont="1" applyFill="1" applyAlignment="1">
      <alignment horizontal="centerContinuous" vertical="center"/>
    </xf>
    <xf numFmtId="0" fontId="10" fillId="0" borderId="0" xfId="81" applyFill="1"/>
    <xf numFmtId="1" fontId="10" fillId="0" borderId="0" xfId="113" applyNumberFormat="1" applyFill="1" applyAlignment="1">
      <alignment horizontal="centerContinuous" vertical="top"/>
    </xf>
    <xf numFmtId="0" fontId="10" fillId="0" borderId="0" xfId="81" applyFill="1" applyAlignment="1">
      <alignment horizontal="centerContinuous" vertical="center"/>
    </xf>
    <xf numFmtId="7" fontId="10" fillId="0" borderId="0" xfId="81" applyNumberFormat="1" applyFill="1" applyAlignment="1">
      <alignment horizontal="right"/>
    </xf>
    <xf numFmtId="0" fontId="10" fillId="0" borderId="0" xfId="81" applyFill="1" applyAlignment="1">
      <alignment vertical="top"/>
    </xf>
    <xf numFmtId="2" fontId="10" fillId="0" borderId="0" xfId="81" applyNumberFormat="1" applyFill="1" applyAlignment="1">
      <alignment horizontal="centerContinuous"/>
    </xf>
    <xf numFmtId="7" fontId="10" fillId="0" borderId="16" xfId="81" applyNumberFormat="1" applyFill="1" applyBorder="1" applyAlignment="1">
      <alignment horizontal="center"/>
    </xf>
    <xf numFmtId="0" fontId="10" fillId="0" borderId="16" xfId="81" applyFill="1" applyBorder="1" applyAlignment="1">
      <alignment horizontal="center" vertical="top"/>
    </xf>
    <xf numFmtId="0" fontId="10" fillId="0" borderId="17" xfId="81" applyFill="1" applyBorder="1" applyAlignment="1">
      <alignment horizontal="center"/>
    </xf>
    <xf numFmtId="0" fontId="10" fillId="0" borderId="16" xfId="81" applyFill="1" applyBorder="1" applyAlignment="1">
      <alignment horizontal="center"/>
    </xf>
    <xf numFmtId="0" fontId="10" fillId="0" borderId="18" xfId="81" applyFill="1" applyBorder="1" applyAlignment="1">
      <alignment horizontal="center"/>
    </xf>
    <xf numFmtId="7" fontId="10" fillId="0" borderId="23" xfId="81" applyNumberFormat="1" applyFill="1" applyBorder="1" applyAlignment="1">
      <alignment horizontal="right"/>
    </xf>
    <xf numFmtId="0" fontId="10" fillId="0" borderId="24" xfId="81" applyFill="1" applyBorder="1" applyAlignment="1">
      <alignment vertical="top"/>
    </xf>
    <xf numFmtId="0" fontId="10" fillId="0" borderId="26" xfId="81" applyFill="1" applyBorder="1"/>
    <xf numFmtId="0" fontId="10" fillId="0" borderId="24" xfId="81" applyFill="1" applyBorder="1" applyAlignment="1">
      <alignment horizontal="center"/>
    </xf>
    <xf numFmtId="0" fontId="10" fillId="0" borderId="27" xfId="81" applyFill="1" applyBorder="1"/>
    <xf numFmtId="0" fontId="10" fillId="0" borderId="27" xfId="81" applyFill="1" applyBorder="1" applyAlignment="1">
      <alignment horizontal="center"/>
    </xf>
    <xf numFmtId="7" fontId="56" fillId="0" borderId="20" xfId="109" applyNumberFormat="1" applyBorder="1" applyAlignment="1">
      <alignment horizontal="right" vertical="center"/>
    </xf>
    <xf numFmtId="0" fontId="4" fillId="0" borderId="19" xfId="109" applyFont="1" applyBorder="1" applyAlignment="1">
      <alignment horizontal="center" vertical="center"/>
    </xf>
    <xf numFmtId="7" fontId="56" fillId="0" borderId="31" xfId="109" applyNumberFormat="1" applyBorder="1" applyAlignment="1">
      <alignment horizontal="right" vertical="center"/>
    </xf>
    <xf numFmtId="7" fontId="56" fillId="0" borderId="28" xfId="109" applyNumberFormat="1" applyBorder="1" applyAlignment="1">
      <alignment horizontal="right" vertical="center"/>
    </xf>
    <xf numFmtId="0" fontId="10" fillId="0" borderId="0" xfId="81" applyFill="1" applyAlignment="1">
      <alignment vertical="center"/>
    </xf>
    <xf numFmtId="7" fontId="56" fillId="0" borderId="55" xfId="109" applyNumberFormat="1" applyBorder="1" applyAlignment="1">
      <alignment horizontal="right"/>
    </xf>
    <xf numFmtId="0" fontId="4" fillId="0" borderId="56" xfId="109" applyFont="1" applyBorder="1" applyAlignment="1">
      <alignment vertical="top"/>
    </xf>
    <xf numFmtId="164" fontId="4" fillId="0" borderId="56" xfId="109" applyNumberFormat="1" applyFont="1" applyBorder="1" applyAlignment="1">
      <alignment horizontal="left" vertical="center"/>
    </xf>
    <xf numFmtId="1" fontId="56" fillId="0" borderId="55" xfId="109" applyNumberFormat="1" applyBorder="1" applyAlignment="1">
      <alignment horizontal="center" vertical="top"/>
    </xf>
    <xf numFmtId="0" fontId="56" fillId="0" borderId="55" xfId="109" applyBorder="1" applyAlignment="1">
      <alignment horizontal="center" vertical="top"/>
    </xf>
    <xf numFmtId="7" fontId="56" fillId="0" borderId="56" xfId="109" applyNumberFormat="1" applyBorder="1" applyAlignment="1">
      <alignment horizontal="right"/>
    </xf>
    <xf numFmtId="0" fontId="54" fillId="0" borderId="0" xfId="113" applyFont="1" applyFill="1"/>
    <xf numFmtId="0" fontId="10" fillId="0" borderId="46" xfId="113" applyFill="1" applyBorder="1" applyAlignment="1">
      <alignment horizontal="center" vertical="top" wrapText="1"/>
    </xf>
    <xf numFmtId="1" fontId="10" fillId="0" borderId="46" xfId="112" applyNumberFormat="1" applyFont="1" applyBorder="1" applyAlignment="1">
      <alignment horizontal="right" vertical="top"/>
    </xf>
    <xf numFmtId="166" fontId="10" fillId="0" borderId="46" xfId="109" applyNumberFormat="1" applyFont="1" applyBorder="1" applyAlignment="1" applyProtection="1">
      <alignment vertical="top"/>
      <protection locked="0"/>
    </xf>
    <xf numFmtId="166" fontId="10" fillId="0" borderId="46" xfId="113" applyNumberFormat="1" applyFill="1" applyBorder="1" applyAlignment="1">
      <alignment vertical="top"/>
    </xf>
    <xf numFmtId="1" fontId="10" fillId="0" borderId="46" xfId="109" applyNumberFormat="1" applyFont="1" applyBorder="1" applyAlignment="1">
      <alignment horizontal="right" vertical="top"/>
    </xf>
    <xf numFmtId="0" fontId="10" fillId="0" borderId="46" xfId="109" applyFont="1" applyBorder="1" applyAlignment="1">
      <alignment vertical="center"/>
    </xf>
    <xf numFmtId="166" fontId="10" fillId="0" borderId="46" xfId="109" applyNumberFormat="1" applyFont="1" applyBorder="1" applyAlignment="1">
      <alignment vertical="top"/>
    </xf>
    <xf numFmtId="168" fontId="10" fillId="0" borderId="46" xfId="113" applyNumberFormat="1" applyFill="1" applyBorder="1" applyAlignment="1">
      <alignment horizontal="centerContinuous"/>
    </xf>
    <xf numFmtId="164" fontId="10" fillId="0" borderId="46" xfId="113" applyNumberFormat="1" applyFill="1" applyBorder="1" applyAlignment="1">
      <alignment horizontal="left" vertical="top" wrapText="1" indent="2"/>
    </xf>
    <xf numFmtId="1" fontId="10" fillId="0" borderId="46" xfId="113" applyNumberFormat="1" applyFill="1" applyBorder="1" applyAlignment="1">
      <alignment horizontal="right" vertical="top"/>
    </xf>
    <xf numFmtId="167" fontId="6" fillId="0" borderId="46" xfId="113" applyNumberFormat="1" applyFont="1" applyFill="1" applyBorder="1" applyAlignment="1">
      <alignment horizontal="center"/>
    </xf>
    <xf numFmtId="165" fontId="6" fillId="0" borderId="46" xfId="113" applyNumberFormat="1" applyFont="1" applyFill="1" applyBorder="1" applyAlignment="1">
      <alignment horizontal="left" vertical="center" wrapText="1"/>
    </xf>
    <xf numFmtId="0" fontId="10" fillId="0" borderId="46" xfId="109" applyFont="1" applyBorder="1" applyAlignment="1">
      <alignment horizontal="center" vertical="top" wrapText="1"/>
    </xf>
    <xf numFmtId="165" fontId="10" fillId="0" borderId="46" xfId="113" applyNumberFormat="1" applyFill="1" applyBorder="1" applyAlignment="1">
      <alignment horizontal="left" vertical="top"/>
    </xf>
    <xf numFmtId="165" fontId="10" fillId="0" borderId="46" xfId="113" applyNumberFormat="1" applyFill="1" applyBorder="1" applyAlignment="1">
      <alignment horizontal="right" vertical="top" wrapText="1"/>
    </xf>
    <xf numFmtId="1" fontId="10" fillId="0" borderId="46" xfId="113" applyNumberFormat="1" applyFill="1" applyBorder="1" applyAlignment="1">
      <alignment horizontal="right" vertical="top" wrapText="1"/>
    </xf>
    <xf numFmtId="165" fontId="6" fillId="0" borderId="46" xfId="113" applyNumberFormat="1" applyFont="1" applyFill="1" applyBorder="1" applyAlignment="1">
      <alignment horizontal="center" vertical="center" wrapText="1"/>
    </xf>
    <xf numFmtId="164" fontId="10" fillId="0" borderId="46" xfId="113" applyNumberFormat="1" applyFill="1" applyBorder="1" applyAlignment="1">
      <alignment horizontal="centerContinuous" wrapText="1"/>
    </xf>
    <xf numFmtId="4" fontId="10" fillId="0" borderId="46" xfId="81" applyNumberFormat="1" applyFill="1" applyBorder="1" applyAlignment="1">
      <alignment horizontal="center" vertical="top" wrapText="1"/>
    </xf>
    <xf numFmtId="164" fontId="10" fillId="0" borderId="46" xfId="81" applyNumberFormat="1" applyFill="1" applyBorder="1" applyAlignment="1">
      <alignment horizontal="left" vertical="top" wrapText="1" indent="1"/>
    </xf>
    <xf numFmtId="164" fontId="10" fillId="0" borderId="46" xfId="81" applyNumberFormat="1" applyFill="1" applyBorder="1" applyAlignment="1">
      <alignment horizontal="center" vertical="top" wrapText="1"/>
    </xf>
    <xf numFmtId="0" fontId="10" fillId="0" borderId="46" xfId="81" applyFill="1" applyBorder="1" applyAlignment="1">
      <alignment horizontal="center" vertical="top" wrapText="1"/>
    </xf>
    <xf numFmtId="1" fontId="10" fillId="0" borderId="46" xfId="81" applyNumberFormat="1" applyFill="1" applyBorder="1" applyAlignment="1">
      <alignment horizontal="right" vertical="top"/>
    </xf>
    <xf numFmtId="166" fontId="10" fillId="0" borderId="46" xfId="81" applyNumberFormat="1" applyFill="1" applyBorder="1" applyAlignment="1">
      <alignment vertical="top"/>
    </xf>
    <xf numFmtId="0" fontId="54" fillId="0" borderId="0" xfId="81" applyFont="1" applyFill="1"/>
    <xf numFmtId="164" fontId="10" fillId="0" borderId="46" xfId="80" applyNumberFormat="1" applyFont="1" applyBorder="1" applyAlignment="1">
      <alignment horizontal="left" vertical="top" wrapText="1"/>
    </xf>
    <xf numFmtId="164" fontId="10" fillId="0" borderId="46" xfId="80" applyNumberFormat="1" applyFont="1" applyBorder="1" applyAlignment="1">
      <alignment horizontal="center" vertical="top" wrapText="1"/>
    </xf>
    <xf numFmtId="164" fontId="10" fillId="0" borderId="46" xfId="80" applyNumberFormat="1" applyFont="1" applyBorder="1" applyAlignment="1">
      <alignment vertical="top" wrapText="1"/>
    </xf>
    <xf numFmtId="0" fontId="54" fillId="0" borderId="0" xfId="113" applyFont="1" applyFill="1" applyAlignment="1">
      <alignment vertical="top"/>
    </xf>
    <xf numFmtId="164" fontId="10" fillId="0" borderId="46" xfId="80" applyNumberFormat="1" applyFont="1" applyBorder="1" applyAlignment="1">
      <alignment horizontal="left" vertical="top" wrapText="1" indent="1"/>
    </xf>
    <xf numFmtId="164" fontId="10" fillId="0" borderId="46" xfId="113" applyNumberFormat="1" applyFill="1" applyBorder="1" applyAlignment="1">
      <alignment vertical="top" wrapText="1"/>
    </xf>
    <xf numFmtId="178" fontId="10" fillId="0" borderId="46" xfId="113" applyNumberFormat="1" applyFill="1" applyBorder="1" applyAlignment="1">
      <alignment horizontal="right" vertical="top" wrapText="1"/>
    </xf>
    <xf numFmtId="0" fontId="4" fillId="0" borderId="22" xfId="81" applyFont="1" applyFill="1" applyBorder="1" applyAlignment="1">
      <alignment horizontal="center" vertical="center"/>
    </xf>
    <xf numFmtId="0" fontId="4" fillId="0" borderId="19" xfId="81" applyFont="1" applyFill="1" applyBorder="1" applyAlignment="1">
      <alignment horizontal="center" vertical="center"/>
    </xf>
    <xf numFmtId="7" fontId="10" fillId="0" borderId="19" xfId="81" applyNumberFormat="1" applyFill="1" applyBorder="1" applyAlignment="1">
      <alignment horizontal="right" vertical="center"/>
    </xf>
    <xf numFmtId="4" fontId="10" fillId="0" borderId="1" xfId="110" applyNumberFormat="1" applyFont="1" applyBorder="1" applyAlignment="1">
      <alignment horizontal="center" vertical="top"/>
    </xf>
    <xf numFmtId="165" fontId="10" fillId="0" borderId="46" xfId="81" applyNumberFormat="1" applyFill="1" applyBorder="1" applyAlignment="1">
      <alignment horizontal="center" vertical="top" wrapText="1"/>
    </xf>
    <xf numFmtId="1" fontId="10" fillId="0" borderId="46" xfId="81" applyNumberFormat="1" applyFill="1" applyBorder="1" applyAlignment="1">
      <alignment horizontal="right" vertical="top" wrapText="1"/>
    </xf>
    <xf numFmtId="4" fontId="10" fillId="0" borderId="46" xfId="81" applyNumberFormat="1" applyFill="1" applyBorder="1" applyAlignment="1">
      <alignment horizontal="center" vertical="top"/>
    </xf>
    <xf numFmtId="177" fontId="10" fillId="0" borderId="46" xfId="113" applyNumberFormat="1" applyFill="1" applyBorder="1" applyAlignment="1">
      <alignment horizontal="center" vertical="top"/>
    </xf>
    <xf numFmtId="177" fontId="10" fillId="0" borderId="46" xfId="113" applyNumberFormat="1" applyFill="1" applyBorder="1" applyAlignment="1">
      <alignment horizontal="center" vertical="top" wrapText="1"/>
    </xf>
    <xf numFmtId="177" fontId="10" fillId="0" borderId="46" xfId="113" applyNumberFormat="1" applyFill="1" applyBorder="1" applyAlignment="1">
      <alignment horizontal="left" vertical="top" wrapText="1" indent="1"/>
    </xf>
    <xf numFmtId="4" fontId="10" fillId="0" borderId="47" xfId="113" applyNumberFormat="1" applyFill="1" applyBorder="1" applyAlignment="1">
      <alignment horizontal="center" vertical="top"/>
    </xf>
    <xf numFmtId="164" fontId="10" fillId="0" borderId="47" xfId="113" applyNumberFormat="1" applyFill="1" applyBorder="1" applyAlignment="1">
      <alignment horizontal="left" vertical="top" wrapText="1"/>
    </xf>
    <xf numFmtId="0" fontId="10" fillId="0" borderId="47" xfId="113" applyFill="1" applyBorder="1" applyAlignment="1">
      <alignment horizontal="center" vertical="top" wrapText="1"/>
    </xf>
    <xf numFmtId="1" fontId="10" fillId="0" borderId="47" xfId="113" applyNumberFormat="1" applyFill="1" applyBorder="1" applyAlignment="1">
      <alignment horizontal="right" vertical="top" wrapText="1"/>
    </xf>
    <xf numFmtId="166" fontId="10" fillId="0" borderId="47" xfId="113" applyNumberFormat="1" applyFill="1" applyBorder="1" applyAlignment="1">
      <alignment vertical="top"/>
    </xf>
    <xf numFmtId="164" fontId="10" fillId="0" borderId="1" xfId="110" applyNumberFormat="1" applyFont="1" applyBorder="1" applyAlignment="1">
      <alignment horizontal="left" wrapText="1" indent="1"/>
    </xf>
    <xf numFmtId="165" fontId="10" fillId="0" borderId="46" xfId="81" applyNumberFormat="1" applyFill="1" applyBorder="1" applyAlignment="1">
      <alignment horizontal="left" vertical="top" wrapText="1"/>
    </xf>
    <xf numFmtId="164" fontId="10" fillId="0" borderId="46" xfId="81" applyNumberFormat="1" applyFill="1" applyBorder="1" applyAlignment="1">
      <alignment horizontal="left" vertical="top" wrapText="1"/>
    </xf>
    <xf numFmtId="4" fontId="10" fillId="0" borderId="1" xfId="110" applyNumberFormat="1" applyFont="1" applyBorder="1" applyAlignment="1">
      <alignment horizontal="center" vertical="top" wrapText="1"/>
    </xf>
    <xf numFmtId="165" fontId="10" fillId="0" borderId="1" xfId="110" applyNumberFormat="1" applyFont="1" applyBorder="1" applyAlignment="1">
      <alignment horizontal="center" vertical="top" wrapText="1"/>
    </xf>
    <xf numFmtId="164" fontId="10" fillId="0" borderId="1" xfId="111" applyNumberFormat="1" applyFont="1" applyBorder="1" applyAlignment="1">
      <alignment horizontal="left" vertical="top" wrapText="1" indent="1"/>
    </xf>
    <xf numFmtId="164" fontId="10" fillId="0" borderId="46" xfId="113" applyNumberFormat="1" applyFill="1" applyBorder="1" applyAlignment="1">
      <alignment horizontal="center" wrapText="1"/>
    </xf>
    <xf numFmtId="164" fontId="10" fillId="0" borderId="51" xfId="113" applyNumberFormat="1" applyFill="1" applyBorder="1" applyAlignment="1">
      <alignment horizontal="left" vertical="top" wrapText="1" indent="1"/>
    </xf>
    <xf numFmtId="4" fontId="10" fillId="0" borderId="1" xfId="112" applyNumberFormat="1" applyFont="1" applyBorder="1" applyAlignment="1">
      <alignment horizontal="center" vertical="top" wrapText="1"/>
    </xf>
    <xf numFmtId="165" fontId="10" fillId="0" borderId="46" xfId="112" applyNumberFormat="1" applyFont="1" applyBorder="1" applyAlignment="1">
      <alignment horizontal="center" vertical="top" wrapText="1"/>
    </xf>
    <xf numFmtId="164" fontId="10" fillId="0" borderId="51" xfId="112" applyNumberFormat="1" applyFont="1" applyBorder="1" applyAlignment="1">
      <alignment horizontal="left" vertical="top" wrapText="1" indent="1"/>
    </xf>
    <xf numFmtId="164" fontId="10" fillId="0" borderId="51" xfId="112" applyNumberFormat="1" applyFont="1" applyBorder="1" applyAlignment="1">
      <alignment horizontal="center" vertical="top" wrapText="1"/>
    </xf>
    <xf numFmtId="0" fontId="10" fillId="0" borderId="46" xfId="112" applyFont="1" applyBorder="1" applyAlignment="1">
      <alignment horizontal="center" vertical="top" wrapText="1"/>
    </xf>
    <xf numFmtId="166" fontId="10" fillId="0" borderId="46" xfId="112" applyNumberFormat="1" applyFont="1" applyBorder="1" applyAlignment="1">
      <alignment vertical="top"/>
    </xf>
    <xf numFmtId="0" fontId="57" fillId="0" borderId="0" xfId="113" applyFont="1" applyFill="1"/>
    <xf numFmtId="4" fontId="10" fillId="0" borderId="46" xfId="80" applyNumberFormat="1" applyFont="1" applyBorder="1" applyAlignment="1">
      <alignment horizontal="center" vertical="top" wrapText="1"/>
    </xf>
    <xf numFmtId="165" fontId="10" fillId="0" borderId="46" xfId="80" applyNumberFormat="1" applyFont="1" applyBorder="1" applyAlignment="1">
      <alignment horizontal="left" vertical="top" wrapText="1"/>
    </xf>
    <xf numFmtId="0" fontId="10" fillId="0" borderId="46" xfId="80" applyFont="1" applyBorder="1" applyAlignment="1">
      <alignment horizontal="center" vertical="top" wrapText="1"/>
    </xf>
    <xf numFmtId="166" fontId="10" fillId="0" borderId="46" xfId="80" applyNumberFormat="1" applyFont="1" applyBorder="1" applyAlignment="1">
      <alignment vertical="top"/>
    </xf>
    <xf numFmtId="0" fontId="4" fillId="0" borderId="19" xfId="81" applyFont="1" applyFill="1" applyBorder="1" applyAlignment="1">
      <alignment vertical="top"/>
    </xf>
    <xf numFmtId="164" fontId="4" fillId="0" borderId="19" xfId="81" applyNumberFormat="1" applyFont="1" applyFill="1" applyBorder="1" applyAlignment="1">
      <alignment horizontal="left" vertical="center" wrapText="1"/>
    </xf>
    <xf numFmtId="1" fontId="10" fillId="0" borderId="20" xfId="81" applyNumberFormat="1" applyFill="1" applyBorder="1" applyAlignment="1">
      <alignment horizontal="center" vertical="top"/>
    </xf>
    <xf numFmtId="1" fontId="10" fillId="0" borderId="20" xfId="81" applyNumberFormat="1" applyFill="1" applyBorder="1" applyAlignment="1">
      <alignment vertical="top"/>
    </xf>
    <xf numFmtId="7" fontId="10" fillId="0" borderId="19" xfId="81" applyNumberFormat="1" applyFill="1" applyBorder="1" applyAlignment="1">
      <alignment horizontal="right"/>
    </xf>
    <xf numFmtId="166" fontId="10" fillId="0" borderId="46" xfId="81" applyNumberFormat="1" applyFill="1" applyBorder="1" applyAlignment="1">
      <alignment vertical="top" wrapText="1"/>
    </xf>
    <xf numFmtId="178" fontId="10" fillId="0" borderId="46" xfId="81" applyNumberFormat="1" applyFill="1" applyBorder="1" applyAlignment="1">
      <alignment horizontal="right" vertical="top" wrapText="1"/>
    </xf>
    <xf numFmtId="0" fontId="10" fillId="0" borderId="52" xfId="113" applyFill="1" applyBorder="1" applyAlignment="1">
      <alignment vertical="top" wrapText="1"/>
    </xf>
    <xf numFmtId="0" fontId="10" fillId="0" borderId="46" xfId="114" applyFont="1" applyBorder="1" applyAlignment="1">
      <alignment horizontal="left" vertical="top" wrapText="1"/>
    </xf>
    <xf numFmtId="165" fontId="10" fillId="0" borderId="46" xfId="81" applyNumberFormat="1" applyFill="1" applyBorder="1" applyAlignment="1">
      <alignment horizontal="right" vertical="top" wrapText="1"/>
    </xf>
    <xf numFmtId="164" fontId="10" fillId="0" borderId="46" xfId="81" applyNumberFormat="1" applyFill="1" applyBorder="1" applyAlignment="1">
      <alignment horizontal="left" vertical="top" wrapText="1" indent="2"/>
    </xf>
    <xf numFmtId="4" fontId="10" fillId="0" borderId="34" xfId="81" applyNumberFormat="1" applyFill="1" applyBorder="1" applyAlignment="1">
      <alignment horizontal="center" vertical="top" wrapText="1"/>
    </xf>
    <xf numFmtId="164" fontId="10" fillId="0" borderId="57" xfId="80" applyNumberFormat="1" applyFont="1" applyBorder="1" applyAlignment="1">
      <alignment horizontal="center" vertical="top" wrapText="1"/>
    </xf>
    <xf numFmtId="7" fontId="10" fillId="0" borderId="37" xfId="81" applyNumberFormat="1" applyFill="1" applyBorder="1" applyAlignment="1">
      <alignment horizontal="right" vertical="center"/>
    </xf>
    <xf numFmtId="0" fontId="4" fillId="0" borderId="44" xfId="81" applyFont="1" applyFill="1" applyBorder="1" applyAlignment="1">
      <alignment horizontal="center" vertical="center"/>
    </xf>
    <xf numFmtId="7" fontId="10" fillId="0" borderId="45" xfId="81" applyNumberFormat="1" applyFill="1" applyBorder="1" applyAlignment="1">
      <alignment horizontal="right" vertical="center"/>
    </xf>
    <xf numFmtId="0" fontId="10" fillId="0" borderId="20" xfId="81" applyFill="1" applyBorder="1" applyAlignment="1">
      <alignment horizontal="right"/>
    </xf>
    <xf numFmtId="0" fontId="10" fillId="0" borderId="21" xfId="81" applyFill="1" applyBorder="1" applyAlignment="1">
      <alignment vertical="top"/>
    </xf>
    <xf numFmtId="0" fontId="6" fillId="0" borderId="15" xfId="81" applyFont="1" applyFill="1" applyBorder="1"/>
    <xf numFmtId="0" fontId="10" fillId="0" borderId="15" xfId="81" applyFill="1" applyBorder="1" applyAlignment="1">
      <alignment horizontal="center"/>
    </xf>
    <xf numFmtId="0" fontId="10" fillId="0" borderId="15" xfId="81" applyFill="1" applyBorder="1"/>
    <xf numFmtId="0" fontId="10" fillId="0" borderId="32" xfId="81" applyFill="1" applyBorder="1" applyAlignment="1">
      <alignment horizontal="right"/>
    </xf>
    <xf numFmtId="7" fontId="10" fillId="0" borderId="30" xfId="81" applyNumberFormat="1" applyFill="1" applyBorder="1" applyAlignment="1">
      <alignment horizontal="right"/>
    </xf>
    <xf numFmtId="0" fontId="10" fillId="0" borderId="29" xfId="81" applyFill="1" applyBorder="1" applyAlignment="1">
      <alignment vertical="top"/>
    </xf>
    <xf numFmtId="0" fontId="10" fillId="0" borderId="13" xfId="81" applyFill="1" applyBorder="1"/>
    <xf numFmtId="0" fontId="10" fillId="0" borderId="13" xfId="81" applyFill="1" applyBorder="1" applyAlignment="1">
      <alignment horizontal="center"/>
    </xf>
    <xf numFmtId="0" fontId="10" fillId="0" borderId="33" xfId="81" applyFill="1" applyBorder="1" applyAlignment="1">
      <alignment horizontal="right"/>
    </xf>
    <xf numFmtId="0" fontId="10" fillId="0" borderId="0" xfId="81" applyFill="1" applyAlignment="1">
      <alignment horizontal="center"/>
    </xf>
    <xf numFmtId="0" fontId="10" fillId="0" borderId="58" xfId="81" applyFill="1" applyBorder="1" applyAlignment="1">
      <alignment horizontal="right"/>
    </xf>
    <xf numFmtId="4" fontId="10" fillId="25" borderId="46" xfId="81" applyNumberFormat="1" applyFill="1" applyBorder="1" applyAlignment="1">
      <alignment horizontal="center" vertical="top"/>
    </xf>
    <xf numFmtId="164" fontId="10" fillId="2" borderId="46" xfId="81" applyNumberFormat="1" applyBorder="1" applyAlignment="1">
      <alignment horizontal="left" vertical="top" wrapText="1"/>
    </xf>
    <xf numFmtId="164" fontId="10" fillId="2" borderId="46" xfId="81" applyNumberFormat="1" applyBorder="1" applyAlignment="1">
      <alignment horizontal="center" vertical="top" wrapText="1"/>
    </xf>
    <xf numFmtId="0" fontId="10" fillId="2" borderId="46" xfId="81" applyBorder="1" applyAlignment="1">
      <alignment horizontal="center" vertical="top" wrapText="1"/>
    </xf>
    <xf numFmtId="1" fontId="10" fillId="2" borderId="46" xfId="81" applyNumberFormat="1" applyBorder="1" applyAlignment="1">
      <alignment horizontal="right" vertical="top"/>
    </xf>
    <xf numFmtId="166" fontId="10" fillId="2" borderId="46" xfId="81" applyNumberFormat="1" applyBorder="1" applyAlignment="1">
      <alignment vertical="top"/>
    </xf>
    <xf numFmtId="0" fontId="54" fillId="25" borderId="0" xfId="81" applyFont="1" applyFill="1"/>
    <xf numFmtId="165" fontId="10" fillId="2" borderId="46" xfId="81" applyNumberFormat="1" applyBorder="1" applyAlignment="1">
      <alignment horizontal="center" vertical="top" wrapText="1"/>
    </xf>
    <xf numFmtId="164" fontId="10" fillId="2" borderId="46" xfId="81" applyNumberFormat="1" applyBorder="1" applyAlignment="1">
      <alignment horizontal="left" vertical="top" wrapText="1" indent="1"/>
    </xf>
    <xf numFmtId="0" fontId="58" fillId="25" borderId="0" xfId="81" applyFont="1" applyFill="1"/>
    <xf numFmtId="1" fontId="10" fillId="2" borderId="46" xfId="0" applyNumberFormat="1" applyFont="1" applyBorder="1" applyAlignment="1">
      <alignment horizontal="right" vertical="top"/>
    </xf>
    <xf numFmtId="166" fontId="10" fillId="2" borderId="46" xfId="0" applyNumberFormat="1" applyFont="1" applyBorder="1" applyAlignment="1">
      <alignment vertical="top"/>
    </xf>
    <xf numFmtId="165" fontId="10" fillId="2" borderId="46" xfId="0" applyNumberFormat="1" applyFont="1" applyBorder="1" applyAlignment="1">
      <alignment horizontal="left" vertical="top" wrapText="1"/>
    </xf>
    <xf numFmtId="165" fontId="10" fillId="2" borderId="46" xfId="0" applyNumberFormat="1" applyFont="1" applyBorder="1" applyAlignment="1">
      <alignment horizontal="center" vertical="top" wrapText="1"/>
    </xf>
    <xf numFmtId="165" fontId="10" fillId="2" borderId="46" xfId="0" applyNumberFormat="1" applyFont="1" applyBorder="1" applyAlignment="1">
      <alignment horizontal="right" vertical="top" wrapText="1"/>
    </xf>
    <xf numFmtId="165" fontId="6" fillId="2" borderId="46" xfId="0" applyNumberFormat="1" applyFont="1" applyBorder="1" applyAlignment="1">
      <alignment horizontal="center" vertical="center" wrapText="1"/>
    </xf>
    <xf numFmtId="165" fontId="10" fillId="2" borderId="47" xfId="0" applyNumberFormat="1" applyFont="1" applyBorder="1" applyAlignment="1">
      <alignment horizontal="left" vertical="top"/>
    </xf>
    <xf numFmtId="0" fontId="10" fillId="25" borderId="46" xfId="0" applyFont="1" applyFill="1" applyBorder="1" applyAlignment="1">
      <alignment vertical="center"/>
    </xf>
    <xf numFmtId="168" fontId="10" fillId="2" borderId="46" xfId="113" applyNumberFormat="1" applyBorder="1" applyAlignment="1">
      <alignment horizontal="centerContinuous"/>
    </xf>
    <xf numFmtId="166" fontId="10" fillId="0" borderId="46" xfId="0" applyNumberFormat="1" applyFont="1" applyFill="1" applyBorder="1" applyAlignment="1" applyProtection="1">
      <alignment vertical="top"/>
      <protection locked="0"/>
    </xf>
    <xf numFmtId="166" fontId="10" fillId="0" borderId="46" xfId="0" applyNumberFormat="1" applyFont="1" applyFill="1" applyBorder="1" applyAlignment="1">
      <alignment vertical="top"/>
    </xf>
    <xf numFmtId="165" fontId="10" fillId="25" borderId="46" xfId="0" applyNumberFormat="1" applyFont="1" applyFill="1" applyBorder="1" applyAlignment="1">
      <alignment horizontal="left" vertical="top" wrapText="1"/>
    </xf>
    <xf numFmtId="165" fontId="6" fillId="2" borderId="46" xfId="0" applyNumberFormat="1" applyFont="1" applyBorder="1" applyAlignment="1">
      <alignment horizontal="left" vertical="center" wrapText="1"/>
    </xf>
    <xf numFmtId="165" fontId="10" fillId="2" borderId="46" xfId="0" applyNumberFormat="1" applyFont="1" applyBorder="1" applyAlignment="1">
      <alignment horizontal="left" vertical="top"/>
    </xf>
    <xf numFmtId="177" fontId="10" fillId="25" borderId="46" xfId="0" applyNumberFormat="1" applyFont="1" applyFill="1" applyBorder="1" applyAlignment="1">
      <alignment horizontal="center" vertical="top" wrapText="1"/>
    </xf>
    <xf numFmtId="1" fontId="8" fillId="0" borderId="37" xfId="81" applyNumberFormat="1" applyFont="1" applyFill="1" applyBorder="1" applyAlignment="1">
      <alignment horizontal="left" vertical="center" wrapText="1"/>
    </xf>
    <xf numFmtId="1" fontId="8" fillId="0" borderId="38" xfId="81" applyNumberFormat="1" applyFont="1" applyFill="1" applyBorder="1" applyAlignment="1">
      <alignment horizontal="left" vertical="center" wrapText="1"/>
    </xf>
    <xf numFmtId="1" fontId="8" fillId="0" borderId="39" xfId="81" applyNumberFormat="1" applyFont="1" applyFill="1" applyBorder="1" applyAlignment="1">
      <alignment horizontal="left" vertical="center" wrapText="1"/>
    </xf>
    <xf numFmtId="1" fontId="8" fillId="0" borderId="31" xfId="109" applyNumberFormat="1" applyFont="1" applyBorder="1" applyAlignment="1">
      <alignment horizontal="left" vertical="center" wrapText="1"/>
    </xf>
    <xf numFmtId="0" fontId="56" fillId="0" borderId="35" xfId="109" applyBorder="1" applyAlignment="1">
      <alignment vertical="center" wrapText="1"/>
    </xf>
    <xf numFmtId="0" fontId="56" fillId="0" borderId="36" xfId="109" applyBorder="1" applyAlignment="1">
      <alignment vertical="center" wrapText="1"/>
    </xf>
    <xf numFmtId="0" fontId="10" fillId="0" borderId="38" xfId="81" applyFill="1" applyBorder="1" applyAlignment="1">
      <alignment vertical="center" wrapText="1"/>
    </xf>
    <xf numFmtId="0" fontId="10" fillId="0" borderId="39" xfId="81" applyFill="1" applyBorder="1" applyAlignment="1">
      <alignment vertical="center" wrapText="1"/>
    </xf>
    <xf numFmtId="1" fontId="8" fillId="0" borderId="20" xfId="81" applyNumberFormat="1" applyFont="1" applyFill="1" applyBorder="1" applyAlignment="1">
      <alignment horizontal="left" vertical="center" wrapText="1"/>
    </xf>
    <xf numFmtId="0" fontId="10" fillId="0" borderId="0" xfId="81" applyFill="1" applyAlignment="1">
      <alignment vertical="center" wrapText="1"/>
    </xf>
    <xf numFmtId="0" fontId="10" fillId="0" borderId="40" xfId="81" applyFill="1" applyBorder="1" applyAlignment="1">
      <alignment vertical="center" wrapText="1"/>
    </xf>
    <xf numFmtId="1" fontId="55" fillId="0" borderId="41" xfId="81" applyNumberFormat="1" applyFont="1" applyFill="1" applyBorder="1" applyAlignment="1">
      <alignment horizontal="left" vertical="center" wrapText="1"/>
    </xf>
    <xf numFmtId="1" fontId="55" fillId="0" borderId="42" xfId="81" applyNumberFormat="1" applyFont="1" applyFill="1" applyBorder="1" applyAlignment="1">
      <alignment horizontal="left" vertical="center" wrapText="1"/>
    </xf>
    <xf numFmtId="1" fontId="55" fillId="0" borderId="43" xfId="81" applyNumberFormat="1" applyFont="1" applyFill="1" applyBorder="1" applyAlignment="1">
      <alignment horizontal="left" vertical="center" wrapText="1"/>
    </xf>
    <xf numFmtId="1" fontId="5" fillId="0" borderId="37" xfId="81" applyNumberFormat="1" applyFont="1" applyFill="1" applyBorder="1" applyAlignment="1">
      <alignment horizontal="left" vertical="center" wrapText="1"/>
    </xf>
    <xf numFmtId="1" fontId="5" fillId="0" borderId="38" xfId="81" applyNumberFormat="1" applyFont="1" applyFill="1" applyBorder="1" applyAlignment="1">
      <alignment horizontal="left" vertical="center" wrapText="1"/>
    </xf>
    <xf numFmtId="1" fontId="5" fillId="0" borderId="39" xfId="81" applyNumberFormat="1" applyFont="1" applyFill="1" applyBorder="1" applyAlignment="1">
      <alignment horizontal="left" vertical="center" wrapText="1"/>
    </xf>
    <xf numFmtId="1" fontId="5" fillId="0" borderId="41" xfId="81" applyNumberFormat="1" applyFont="1" applyFill="1" applyBorder="1" applyAlignment="1">
      <alignment horizontal="left" vertical="center" wrapText="1"/>
    </xf>
    <xf numFmtId="1" fontId="5" fillId="0" borderId="42" xfId="81" applyNumberFormat="1" applyFont="1" applyFill="1" applyBorder="1" applyAlignment="1">
      <alignment horizontal="left" vertical="center" wrapText="1"/>
    </xf>
    <xf numFmtId="1" fontId="5" fillId="0" borderId="43" xfId="81" applyNumberFormat="1" applyFont="1" applyFill="1" applyBorder="1" applyAlignment="1">
      <alignment horizontal="left" vertical="center" wrapText="1"/>
    </xf>
    <xf numFmtId="1" fontId="55" fillId="0" borderId="48" xfId="81" applyNumberFormat="1" applyFont="1" applyFill="1" applyBorder="1" applyAlignment="1">
      <alignment horizontal="left" vertical="center" wrapText="1"/>
    </xf>
    <xf numFmtId="1" fontId="55" fillId="0" borderId="49" xfId="81" applyNumberFormat="1" applyFont="1" applyFill="1" applyBorder="1" applyAlignment="1">
      <alignment horizontal="left" vertical="center" wrapText="1"/>
    </xf>
    <xf numFmtId="1" fontId="55" fillId="0" borderId="50" xfId="81" applyNumberFormat="1" applyFont="1" applyFill="1" applyBorder="1" applyAlignment="1">
      <alignment horizontal="left" vertical="center" wrapText="1"/>
    </xf>
    <xf numFmtId="0" fontId="10" fillId="0" borderId="34" xfId="81" applyFill="1" applyBorder="1"/>
    <xf numFmtId="0" fontId="10" fillId="0" borderId="0" xfId="81" applyFill="1"/>
    <xf numFmtId="7" fontId="10" fillId="0" borderId="53" xfId="81" applyNumberFormat="1" applyFill="1" applyBorder="1" applyAlignment="1">
      <alignment horizontal="center"/>
    </xf>
    <xf numFmtId="7" fontId="10" fillId="0" borderId="54" xfId="81" applyNumberFormat="1" applyFill="1" applyBorder="1" applyAlignment="1">
      <alignment horizontal="center"/>
    </xf>
  </cellXfs>
  <cellStyles count="11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4" xfId="115" xr:uid="{9F352891-1241-43E4-A56C-FC9E8F377663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2 2 4" xfId="111" xr:uid="{319E31C6-65A2-4636-987F-AA17B010701D}"/>
    <cellStyle name="Normal 3" xfId="81" xr:uid="{00000000-0005-0000-0000-000051000000}"/>
    <cellStyle name="Normal 4" xfId="82" xr:uid="{00000000-0005-0000-0000-000052000000}"/>
    <cellStyle name="Normal 4 2" xfId="114" xr:uid="{00D7E9C7-005B-44A5-852A-B5E55168F3CD}"/>
    <cellStyle name="Normal 5" xfId="83" xr:uid="{00000000-0005-0000-0000-000053000000}"/>
    <cellStyle name="Normal 5 2" xfId="109" xr:uid="{2B6FA4D4-0D31-4567-ABBE-1B0508BA59E2}"/>
    <cellStyle name="Normal 5 2 2" xfId="112" xr:uid="{C810D7B1-E94E-4CD7-BCC4-70E2EC41CB4F}"/>
    <cellStyle name="Normal 7 2" xfId="113" xr:uid="{7842382B-02DE-405B-A198-CA53920779AD}"/>
    <cellStyle name="Normal 8" xfId="110" xr:uid="{26DB5F76-0D97-4247-9A4E-40FF566BC895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24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gineer\ProjectAdmin\Avg%20Unit%20Costs\Avg%20Unit%20Costs%20from%202013\Regional\Summary%20of%20Average%20Unit%20Costs%20from%202013%20Regional%20Projects%20(from%20Tender%20Tab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DRAFT\065783\Spread\Cost%20Est\Final%20Cost%20Est%20and%20Form%20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smalley\Desktop\FMS%20Desktop\C3D\Scal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2013 TenderTab"/>
      <sheetName val="393-2013 Tender Tab"/>
      <sheetName val="490-2013 Tender Tab"/>
      <sheetName val="490 -FORM B - PRICES"/>
      <sheetName val="Analysis Data (inflation)"/>
      <sheetName val="Analysis Data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st"/>
      <sheetName val="Form B"/>
    </sheetNames>
    <sheetDataSet>
      <sheetData sheetId="0">
        <row r="12">
          <cell r="A12" t="str">
            <v>A - WATERMAIN</v>
          </cell>
        </row>
        <row r="36">
          <cell r="A36" t="str">
            <v>B - WASTE WATER SEWER</v>
          </cell>
        </row>
        <row r="115">
          <cell r="A115" t="str">
            <v>D - ACCESS ROAD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cale List"/>
    </sheetNames>
    <sheetDataSet>
      <sheetData sheetId="0">
        <row r="1">
          <cell r="A1" t="str">
            <v>Name</v>
          </cell>
          <cell r="B1" t="str">
            <v>Paper Unit</v>
          </cell>
          <cell r="C1" t="str">
            <v>Drawing Unit</v>
          </cell>
        </row>
        <row r="2">
          <cell r="A2" t="str">
            <v>1:5</v>
          </cell>
          <cell r="B2">
            <v>1</v>
          </cell>
          <cell r="C2">
            <v>5.0000000000000001E-3</v>
          </cell>
        </row>
        <row r="3">
          <cell r="A3" t="str">
            <v>1:10</v>
          </cell>
          <cell r="B3">
            <v>1</v>
          </cell>
          <cell r="C3">
            <v>0.01</v>
          </cell>
        </row>
        <row r="4">
          <cell r="A4" t="str">
            <v>1:20</v>
          </cell>
          <cell r="B4">
            <v>1</v>
          </cell>
          <cell r="C4">
            <v>0.02</v>
          </cell>
        </row>
        <row r="5">
          <cell r="A5" t="str">
            <v>1:25</v>
          </cell>
          <cell r="B5">
            <v>1</v>
          </cell>
          <cell r="C5">
            <v>2.5000000000000001E-2</v>
          </cell>
        </row>
        <row r="6">
          <cell r="A6" t="str">
            <v>1:30</v>
          </cell>
          <cell r="B6">
            <v>1</v>
          </cell>
          <cell r="C6">
            <v>0.03</v>
          </cell>
        </row>
        <row r="7">
          <cell r="A7" t="str">
            <v>1:30</v>
          </cell>
          <cell r="B7">
            <v>1</v>
          </cell>
          <cell r="C7">
            <v>0.04</v>
          </cell>
        </row>
        <row r="8">
          <cell r="A8" t="str">
            <v>1:50</v>
          </cell>
          <cell r="B8">
            <v>1</v>
          </cell>
          <cell r="C8">
            <v>0.05</v>
          </cell>
        </row>
        <row r="9">
          <cell r="A9" t="str">
            <v>1:75</v>
          </cell>
          <cell r="B9">
            <v>1</v>
          </cell>
          <cell r="C9">
            <v>7.4999999999999997E-2</v>
          </cell>
        </row>
        <row r="10">
          <cell r="A10" t="str">
            <v>1:100</v>
          </cell>
          <cell r="B10">
            <v>1</v>
          </cell>
          <cell r="C10">
            <v>0.1</v>
          </cell>
        </row>
        <row r="11">
          <cell r="A11" t="str">
            <v>1:125</v>
          </cell>
          <cell r="B11">
            <v>1</v>
          </cell>
          <cell r="C11">
            <v>0.125</v>
          </cell>
        </row>
        <row r="12">
          <cell r="A12" t="str">
            <v>1:150</v>
          </cell>
          <cell r="B12">
            <v>1</v>
          </cell>
          <cell r="C12">
            <v>0.15</v>
          </cell>
        </row>
        <row r="13">
          <cell r="A13" t="str">
            <v>1:200</v>
          </cell>
          <cell r="B13">
            <v>1</v>
          </cell>
          <cell r="C13">
            <v>0.2</v>
          </cell>
        </row>
        <row r="14">
          <cell r="A14" t="str">
            <v>1:250</v>
          </cell>
          <cell r="B14">
            <v>1</v>
          </cell>
          <cell r="C14">
            <v>0.25</v>
          </cell>
        </row>
        <row r="15">
          <cell r="A15" t="str">
            <v>1:300</v>
          </cell>
          <cell r="B15">
            <v>1</v>
          </cell>
          <cell r="C15">
            <v>0.3</v>
          </cell>
        </row>
        <row r="16">
          <cell r="A16" t="str">
            <v>1:400</v>
          </cell>
          <cell r="B16">
            <v>1</v>
          </cell>
          <cell r="C16">
            <v>0.4</v>
          </cell>
        </row>
        <row r="17">
          <cell r="A17" t="str">
            <v>1:500</v>
          </cell>
          <cell r="B17">
            <v>1</v>
          </cell>
          <cell r="C17">
            <v>0.5</v>
          </cell>
        </row>
        <row r="18">
          <cell r="A18" t="str">
            <v>1:750</v>
          </cell>
          <cell r="B18">
            <v>1</v>
          </cell>
          <cell r="C18">
            <v>0.75</v>
          </cell>
        </row>
        <row r="19">
          <cell r="A19" t="str">
            <v>1:1000</v>
          </cell>
          <cell r="B19">
            <v>1</v>
          </cell>
          <cell r="C19">
            <v>1</v>
          </cell>
        </row>
        <row r="20">
          <cell r="A20" t="str">
            <v>1:1250</v>
          </cell>
          <cell r="B20">
            <v>1</v>
          </cell>
          <cell r="C20">
            <v>1.125</v>
          </cell>
        </row>
        <row r="21">
          <cell r="A21" t="str">
            <v>1:1500</v>
          </cell>
          <cell r="B21">
            <v>1</v>
          </cell>
          <cell r="C21">
            <v>1.1499999999999999</v>
          </cell>
        </row>
        <row r="22">
          <cell r="A22" t="str">
            <v>1:2000</v>
          </cell>
          <cell r="B22">
            <v>1</v>
          </cell>
          <cell r="C22">
            <v>1.2</v>
          </cell>
        </row>
        <row r="23">
          <cell r="A23" t="str">
            <v>1:3000</v>
          </cell>
          <cell r="B23">
            <v>1</v>
          </cell>
          <cell r="C23">
            <v>1.3</v>
          </cell>
        </row>
        <row r="24">
          <cell r="A24" t="str">
            <v>1:5000</v>
          </cell>
          <cell r="B24">
            <v>1</v>
          </cell>
          <cell r="C24">
            <v>1.5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6B8F4-C304-4045-B402-1CB48F248BE9}">
  <sheetPr>
    <tabColor theme="0"/>
    <pageSetUpPr fitToPage="1"/>
  </sheetPr>
  <dimension ref="A1:H654"/>
  <sheetViews>
    <sheetView showZeros="0" tabSelected="1" showOutlineSymbols="0" view="pageBreakPreview" topLeftCell="B1" zoomScale="75" zoomScaleNormal="55" zoomScaleSheetLayoutView="75" workbookViewId="0">
      <selection activeCell="G9" sqref="G9"/>
    </sheetView>
  </sheetViews>
  <sheetFormatPr defaultColWidth="10.5546875" defaultRowHeight="15" x14ac:dyDescent="0.2"/>
  <cols>
    <col min="1" max="1" width="8.88671875" style="19" hidden="1" customWidth="1"/>
    <col min="2" max="2" width="8.77734375" style="46" customWidth="1"/>
    <col min="3" max="3" width="36.77734375" style="42" customWidth="1"/>
    <col min="4" max="4" width="12.77734375" style="164" customWidth="1"/>
    <col min="5" max="5" width="6.77734375" style="42" customWidth="1"/>
    <col min="6" max="6" width="10.109375" style="42" customWidth="1"/>
    <col min="7" max="7" width="11.77734375" style="19" customWidth="1"/>
    <col min="8" max="8" width="16.77734375" style="19" customWidth="1"/>
    <col min="9" max="16384" width="10.5546875" style="42"/>
  </cols>
  <sheetData>
    <row r="1" spans="1:8" ht="15.75" x14ac:dyDescent="0.2">
      <c r="A1" s="4"/>
      <c r="B1" s="40" t="s">
        <v>0</v>
      </c>
      <c r="C1" s="41"/>
      <c r="D1" s="41"/>
      <c r="E1" s="41"/>
      <c r="F1" s="41"/>
      <c r="G1" s="4"/>
      <c r="H1" s="41"/>
    </row>
    <row r="2" spans="1:8" x14ac:dyDescent="0.2">
      <c r="A2" s="5"/>
      <c r="B2" s="43" t="s">
        <v>232</v>
      </c>
      <c r="C2" s="44"/>
      <c r="D2" s="44"/>
      <c r="E2" s="44"/>
      <c r="F2" s="44"/>
      <c r="G2" s="44"/>
      <c r="H2" s="44"/>
    </row>
    <row r="3" spans="1:8" x14ac:dyDescent="0.2">
      <c r="A3" s="45"/>
      <c r="B3" s="46" t="s">
        <v>1</v>
      </c>
      <c r="D3" s="42"/>
      <c r="G3" s="6"/>
      <c r="H3" s="47"/>
    </row>
    <row r="4" spans="1:8" x14ac:dyDescent="0.2">
      <c r="A4" s="48" t="s">
        <v>24</v>
      </c>
      <c r="B4" s="49" t="s">
        <v>3</v>
      </c>
      <c r="C4" s="50" t="s">
        <v>4</v>
      </c>
      <c r="D4" s="51" t="s">
        <v>5</v>
      </c>
      <c r="E4" s="52" t="s">
        <v>6</v>
      </c>
      <c r="F4" s="52" t="s">
        <v>7</v>
      </c>
      <c r="G4" s="7" t="s">
        <v>8</v>
      </c>
      <c r="H4" s="52" t="s">
        <v>9</v>
      </c>
    </row>
    <row r="5" spans="1:8" ht="15.75" thickBot="1" x14ac:dyDescent="0.25">
      <c r="A5" s="53"/>
      <c r="B5" s="54"/>
      <c r="C5" s="55"/>
      <c r="D5" s="56" t="s">
        <v>10</v>
      </c>
      <c r="E5" s="57"/>
      <c r="F5" s="58" t="s">
        <v>11</v>
      </c>
      <c r="G5" s="8"/>
      <c r="H5" s="165"/>
    </row>
    <row r="6" spans="1:8" s="63" customFormat="1" ht="30" customHeight="1" thickTop="1" x14ac:dyDescent="0.2">
      <c r="A6" s="59"/>
      <c r="B6" s="60" t="s">
        <v>12</v>
      </c>
      <c r="C6" s="194" t="s">
        <v>369</v>
      </c>
      <c r="D6" s="195"/>
      <c r="E6" s="195"/>
      <c r="F6" s="196"/>
      <c r="G6" s="61"/>
      <c r="H6" s="62" t="s">
        <v>2</v>
      </c>
    </row>
    <row r="7" spans="1:8" s="70" customFormat="1" ht="36" customHeight="1" x14ac:dyDescent="0.2">
      <c r="A7" s="64"/>
      <c r="B7" s="65"/>
      <c r="C7" s="66" t="s">
        <v>19</v>
      </c>
      <c r="D7" s="67"/>
      <c r="E7" s="68"/>
      <c r="F7" s="68"/>
      <c r="G7" s="64"/>
      <c r="H7" s="69"/>
    </row>
    <row r="8" spans="1:8" s="70" customFormat="1" ht="30" customHeight="1" x14ac:dyDescent="0.2">
      <c r="A8" s="32" t="s">
        <v>83</v>
      </c>
      <c r="B8" s="24" t="s">
        <v>170</v>
      </c>
      <c r="C8" s="23" t="s">
        <v>84</v>
      </c>
      <c r="D8" s="28" t="s">
        <v>370</v>
      </c>
      <c r="E8" s="71" t="s">
        <v>25</v>
      </c>
      <c r="F8" s="72">
        <v>70</v>
      </c>
      <c r="G8" s="73"/>
      <c r="H8" s="74">
        <f t="shared" ref="H8:H9" si="0">ROUND(G8*F8,2)</f>
        <v>0</v>
      </c>
    </row>
    <row r="9" spans="1:8" s="70" customFormat="1" ht="30" customHeight="1" x14ac:dyDescent="0.2">
      <c r="A9" s="27" t="s">
        <v>85</v>
      </c>
      <c r="B9" s="24" t="s">
        <v>26</v>
      </c>
      <c r="C9" s="23" t="s">
        <v>86</v>
      </c>
      <c r="D9" s="28" t="s">
        <v>371</v>
      </c>
      <c r="E9" s="71" t="s">
        <v>27</v>
      </c>
      <c r="F9" s="72">
        <v>680</v>
      </c>
      <c r="G9" s="73"/>
      <c r="H9" s="74">
        <f t="shared" si="0"/>
        <v>0</v>
      </c>
    </row>
    <row r="10" spans="1:8" s="70" customFormat="1" ht="38.450000000000003" customHeight="1" x14ac:dyDescent="0.2">
      <c r="A10" s="27" t="s">
        <v>30</v>
      </c>
      <c r="B10" s="24" t="s">
        <v>87</v>
      </c>
      <c r="C10" s="23" t="s">
        <v>31</v>
      </c>
      <c r="D10" s="28" t="s">
        <v>370</v>
      </c>
      <c r="E10" s="75"/>
      <c r="F10" s="76"/>
      <c r="G10" s="77"/>
      <c r="H10" s="78"/>
    </row>
    <row r="11" spans="1:8" s="70" customFormat="1" ht="30" customHeight="1" x14ac:dyDescent="0.2">
      <c r="A11" s="27" t="s">
        <v>372</v>
      </c>
      <c r="B11" s="29" t="s">
        <v>28</v>
      </c>
      <c r="C11" s="79" t="s">
        <v>373</v>
      </c>
      <c r="D11" s="28" t="s">
        <v>2</v>
      </c>
      <c r="E11" s="71" t="s">
        <v>25</v>
      </c>
      <c r="F11" s="80">
        <v>70</v>
      </c>
      <c r="G11" s="73"/>
      <c r="H11" s="74">
        <f t="shared" ref="H11:H12" si="1">ROUND(G11*F11,2)</f>
        <v>0</v>
      </c>
    </row>
    <row r="12" spans="1:8" s="70" customFormat="1" ht="30" customHeight="1" x14ac:dyDescent="0.2">
      <c r="A12" s="32" t="s">
        <v>32</v>
      </c>
      <c r="B12" s="24" t="s">
        <v>88</v>
      </c>
      <c r="C12" s="23" t="s">
        <v>33</v>
      </c>
      <c r="D12" s="28" t="s">
        <v>370</v>
      </c>
      <c r="E12" s="71" t="s">
        <v>27</v>
      </c>
      <c r="F12" s="80">
        <v>700</v>
      </c>
      <c r="G12" s="73"/>
      <c r="H12" s="74">
        <f t="shared" si="1"/>
        <v>0</v>
      </c>
    </row>
    <row r="13" spans="1:8" s="70" customFormat="1" ht="33" customHeight="1" x14ac:dyDescent="0.2">
      <c r="A13" s="27" t="s">
        <v>90</v>
      </c>
      <c r="B13" s="24" t="s">
        <v>89</v>
      </c>
      <c r="C13" s="23" t="s">
        <v>374</v>
      </c>
      <c r="D13" s="28" t="s">
        <v>375</v>
      </c>
      <c r="E13" s="75"/>
      <c r="F13" s="76"/>
      <c r="G13" s="77"/>
      <c r="H13" s="78"/>
    </row>
    <row r="14" spans="1:8" s="70" customFormat="1" ht="30" customHeight="1" x14ac:dyDescent="0.2">
      <c r="A14" s="27" t="s">
        <v>376</v>
      </c>
      <c r="B14" s="29" t="s">
        <v>28</v>
      </c>
      <c r="C14" s="79" t="s">
        <v>377</v>
      </c>
      <c r="D14" s="28" t="s">
        <v>2</v>
      </c>
      <c r="E14" s="71" t="s">
        <v>27</v>
      </c>
      <c r="F14" s="80">
        <v>30</v>
      </c>
      <c r="G14" s="73"/>
      <c r="H14" s="74">
        <f t="shared" ref="H14" si="2">ROUND(G14*F14,2)</f>
        <v>0</v>
      </c>
    </row>
    <row r="15" spans="1:8" s="70" customFormat="1" ht="36.6" customHeight="1" x14ac:dyDescent="0.2">
      <c r="A15" s="27" t="s">
        <v>378</v>
      </c>
      <c r="B15" s="24" t="s">
        <v>91</v>
      </c>
      <c r="C15" s="23" t="s">
        <v>93</v>
      </c>
      <c r="D15" s="28" t="s">
        <v>379</v>
      </c>
      <c r="E15" s="75"/>
      <c r="F15" s="76"/>
      <c r="G15" s="77"/>
      <c r="H15" s="78"/>
    </row>
    <row r="16" spans="1:8" s="70" customFormat="1" ht="30" customHeight="1" x14ac:dyDescent="0.2">
      <c r="A16" s="27" t="s">
        <v>380</v>
      </c>
      <c r="B16" s="29" t="s">
        <v>28</v>
      </c>
      <c r="C16" s="79" t="s">
        <v>381</v>
      </c>
      <c r="D16" s="28" t="s">
        <v>2</v>
      </c>
      <c r="E16" s="71" t="s">
        <v>27</v>
      </c>
      <c r="F16" s="80">
        <v>680</v>
      </c>
      <c r="G16" s="73"/>
      <c r="H16" s="74">
        <f>ROUND(G16*F16,2)</f>
        <v>0</v>
      </c>
    </row>
    <row r="17" spans="1:8" s="70" customFormat="1" ht="30" customHeight="1" x14ac:dyDescent="0.2">
      <c r="A17" s="32" t="s">
        <v>382</v>
      </c>
      <c r="B17" s="24" t="s">
        <v>92</v>
      </c>
      <c r="C17" s="23" t="s">
        <v>383</v>
      </c>
      <c r="D17" s="28" t="s">
        <v>384</v>
      </c>
      <c r="E17" s="71" t="s">
        <v>27</v>
      </c>
      <c r="F17" s="80">
        <v>10</v>
      </c>
      <c r="G17" s="73"/>
      <c r="H17" s="74">
        <f>ROUND(G17*F17,2)</f>
        <v>0</v>
      </c>
    </row>
    <row r="18" spans="1:8" s="70" customFormat="1" ht="43.9" customHeight="1" x14ac:dyDescent="0.25">
      <c r="A18" s="81"/>
      <c r="B18" s="82"/>
      <c r="C18" s="26" t="s">
        <v>172</v>
      </c>
      <c r="D18" s="83"/>
      <c r="E18" s="75"/>
      <c r="F18" s="76"/>
      <c r="G18" s="77"/>
      <c r="H18" s="78"/>
    </row>
    <row r="19" spans="1:8" s="70" customFormat="1" ht="30" customHeight="1" x14ac:dyDescent="0.2">
      <c r="A19" s="31" t="s">
        <v>63</v>
      </c>
      <c r="B19" s="24" t="s">
        <v>94</v>
      </c>
      <c r="C19" s="23" t="s">
        <v>64</v>
      </c>
      <c r="D19" s="28" t="s">
        <v>370</v>
      </c>
      <c r="E19" s="75"/>
      <c r="F19" s="76"/>
      <c r="G19" s="77"/>
      <c r="H19" s="78"/>
    </row>
    <row r="20" spans="1:8" s="70" customFormat="1" ht="30" customHeight="1" x14ac:dyDescent="0.2">
      <c r="A20" s="31" t="s">
        <v>65</v>
      </c>
      <c r="B20" s="29" t="s">
        <v>28</v>
      </c>
      <c r="C20" s="30" t="s">
        <v>66</v>
      </c>
      <c r="D20" s="28" t="s">
        <v>2</v>
      </c>
      <c r="E20" s="71" t="s">
        <v>27</v>
      </c>
      <c r="F20" s="80">
        <v>650</v>
      </c>
      <c r="G20" s="73"/>
      <c r="H20" s="74">
        <f>ROUND(G20*F20,2)</f>
        <v>0</v>
      </c>
    </row>
    <row r="21" spans="1:8" s="70" customFormat="1" ht="30" customHeight="1" x14ac:dyDescent="0.2">
      <c r="A21" s="31" t="s">
        <v>106</v>
      </c>
      <c r="B21" s="24" t="s">
        <v>95</v>
      </c>
      <c r="C21" s="23" t="s">
        <v>108</v>
      </c>
      <c r="D21" s="28" t="s">
        <v>260</v>
      </c>
      <c r="E21" s="75"/>
      <c r="F21" s="76"/>
      <c r="G21" s="77"/>
      <c r="H21" s="78"/>
    </row>
    <row r="22" spans="1:8" s="70" customFormat="1" ht="30" customHeight="1" x14ac:dyDescent="0.2">
      <c r="A22" s="31" t="s">
        <v>109</v>
      </c>
      <c r="B22" s="29" t="s">
        <v>28</v>
      </c>
      <c r="C22" s="30" t="s">
        <v>261</v>
      </c>
      <c r="D22" s="28" t="s">
        <v>2</v>
      </c>
      <c r="E22" s="71" t="s">
        <v>27</v>
      </c>
      <c r="F22" s="80">
        <v>140</v>
      </c>
      <c r="G22" s="73"/>
      <c r="H22" s="74">
        <f>ROUND(G22*F22,2)</f>
        <v>0</v>
      </c>
    </row>
    <row r="23" spans="1:8" s="70" customFormat="1" ht="43.9" customHeight="1" x14ac:dyDescent="0.2">
      <c r="A23" s="31" t="s">
        <v>233</v>
      </c>
      <c r="B23" s="24" t="s">
        <v>96</v>
      </c>
      <c r="C23" s="23" t="s">
        <v>234</v>
      </c>
      <c r="D23" s="28" t="s">
        <v>385</v>
      </c>
      <c r="E23" s="75"/>
      <c r="F23" s="76"/>
      <c r="G23" s="77"/>
      <c r="H23" s="78"/>
    </row>
    <row r="24" spans="1:8" s="70" customFormat="1" ht="43.9" customHeight="1" x14ac:dyDescent="0.2">
      <c r="A24" s="31" t="s">
        <v>235</v>
      </c>
      <c r="B24" s="29" t="s">
        <v>28</v>
      </c>
      <c r="C24" s="30" t="s">
        <v>386</v>
      </c>
      <c r="D24" s="28" t="s">
        <v>2</v>
      </c>
      <c r="E24" s="71" t="s">
        <v>27</v>
      </c>
      <c r="F24" s="80">
        <v>240</v>
      </c>
      <c r="G24" s="73"/>
      <c r="H24" s="74">
        <f t="shared" ref="H24" si="3">ROUND(G24*F24,2)</f>
        <v>0</v>
      </c>
    </row>
    <row r="25" spans="1:8" s="70" customFormat="1" ht="43.9" customHeight="1" x14ac:dyDescent="0.2">
      <c r="A25" s="31" t="s">
        <v>236</v>
      </c>
      <c r="B25" s="84" t="s">
        <v>97</v>
      </c>
      <c r="C25" s="23" t="s">
        <v>237</v>
      </c>
      <c r="D25" s="28" t="s">
        <v>385</v>
      </c>
      <c r="E25" s="75"/>
      <c r="F25" s="76"/>
      <c r="G25" s="77"/>
      <c r="H25" s="78"/>
    </row>
    <row r="26" spans="1:8" s="70" customFormat="1" ht="43.9" customHeight="1" x14ac:dyDescent="0.2">
      <c r="A26" s="31" t="s">
        <v>238</v>
      </c>
      <c r="B26" s="29" t="s">
        <v>28</v>
      </c>
      <c r="C26" s="30" t="s">
        <v>387</v>
      </c>
      <c r="D26" s="28" t="s">
        <v>2</v>
      </c>
      <c r="E26" s="71" t="s">
        <v>27</v>
      </c>
      <c r="F26" s="80">
        <v>10</v>
      </c>
      <c r="G26" s="73"/>
      <c r="H26" s="74">
        <f t="shared" ref="H26:H29" si="4">ROUND(G26*F26,2)</f>
        <v>0</v>
      </c>
    </row>
    <row r="27" spans="1:8" s="70" customFormat="1" ht="43.9" customHeight="1" x14ac:dyDescent="0.2">
      <c r="A27" s="31" t="s">
        <v>239</v>
      </c>
      <c r="B27" s="29" t="s">
        <v>35</v>
      </c>
      <c r="C27" s="30" t="s">
        <v>388</v>
      </c>
      <c r="D27" s="28" t="s">
        <v>2</v>
      </c>
      <c r="E27" s="71" t="s">
        <v>27</v>
      </c>
      <c r="F27" s="80">
        <v>30</v>
      </c>
      <c r="G27" s="73"/>
      <c r="H27" s="74">
        <f t="shared" si="4"/>
        <v>0</v>
      </c>
    </row>
    <row r="28" spans="1:8" s="70" customFormat="1" ht="43.9" customHeight="1" x14ac:dyDescent="0.2">
      <c r="A28" s="31" t="s">
        <v>389</v>
      </c>
      <c r="B28" s="29" t="s">
        <v>45</v>
      </c>
      <c r="C28" s="30" t="s">
        <v>390</v>
      </c>
      <c r="D28" s="28" t="s">
        <v>2</v>
      </c>
      <c r="E28" s="71" t="s">
        <v>27</v>
      </c>
      <c r="F28" s="80">
        <v>10</v>
      </c>
      <c r="G28" s="73"/>
      <c r="H28" s="74">
        <f t="shared" si="4"/>
        <v>0</v>
      </c>
    </row>
    <row r="29" spans="1:8" s="70" customFormat="1" ht="43.9" customHeight="1" x14ac:dyDescent="0.2">
      <c r="A29" s="31" t="s">
        <v>240</v>
      </c>
      <c r="B29" s="29" t="s">
        <v>58</v>
      </c>
      <c r="C29" s="30" t="s">
        <v>391</v>
      </c>
      <c r="D29" s="28" t="s">
        <v>2</v>
      </c>
      <c r="E29" s="71" t="s">
        <v>27</v>
      </c>
      <c r="F29" s="80">
        <v>60</v>
      </c>
      <c r="G29" s="73"/>
      <c r="H29" s="74">
        <f t="shared" si="4"/>
        <v>0</v>
      </c>
    </row>
    <row r="30" spans="1:8" s="70" customFormat="1" ht="30" customHeight="1" x14ac:dyDescent="0.2">
      <c r="A30" s="31" t="s">
        <v>36</v>
      </c>
      <c r="B30" s="24" t="s">
        <v>104</v>
      </c>
      <c r="C30" s="23" t="s">
        <v>37</v>
      </c>
      <c r="D30" s="28" t="s">
        <v>175</v>
      </c>
      <c r="E30" s="75"/>
      <c r="F30" s="76"/>
      <c r="G30" s="77"/>
      <c r="H30" s="78"/>
    </row>
    <row r="31" spans="1:8" s="70" customFormat="1" ht="30" customHeight="1" x14ac:dyDescent="0.2">
      <c r="A31" s="31" t="s">
        <v>38</v>
      </c>
      <c r="B31" s="29" t="s">
        <v>28</v>
      </c>
      <c r="C31" s="30" t="s">
        <v>39</v>
      </c>
      <c r="D31" s="28" t="s">
        <v>2</v>
      </c>
      <c r="E31" s="71" t="s">
        <v>34</v>
      </c>
      <c r="F31" s="80">
        <v>170</v>
      </c>
      <c r="G31" s="73"/>
      <c r="H31" s="74">
        <f>ROUND(G31*F31,2)</f>
        <v>0</v>
      </c>
    </row>
    <row r="32" spans="1:8" s="70" customFormat="1" ht="30" customHeight="1" x14ac:dyDescent="0.2">
      <c r="A32" s="31" t="s">
        <v>40</v>
      </c>
      <c r="B32" s="24" t="s">
        <v>107</v>
      </c>
      <c r="C32" s="23" t="s">
        <v>41</v>
      </c>
      <c r="D32" s="28" t="s">
        <v>175</v>
      </c>
      <c r="E32" s="75"/>
      <c r="F32" s="76"/>
      <c r="G32" s="77"/>
      <c r="H32" s="78"/>
    </row>
    <row r="33" spans="1:8" s="70" customFormat="1" ht="30" customHeight="1" x14ac:dyDescent="0.2">
      <c r="A33" s="31" t="s">
        <v>42</v>
      </c>
      <c r="B33" s="29" t="s">
        <v>28</v>
      </c>
      <c r="C33" s="30" t="s">
        <v>43</v>
      </c>
      <c r="D33" s="28" t="s">
        <v>2</v>
      </c>
      <c r="E33" s="71" t="s">
        <v>34</v>
      </c>
      <c r="F33" s="80">
        <v>410</v>
      </c>
      <c r="G33" s="73"/>
      <c r="H33" s="74">
        <f>ROUND(G33*F33,2)</f>
        <v>0</v>
      </c>
    </row>
    <row r="34" spans="1:8" s="70" customFormat="1" ht="43.9" customHeight="1" x14ac:dyDescent="0.2">
      <c r="A34" s="31" t="s">
        <v>241</v>
      </c>
      <c r="B34" s="24" t="s">
        <v>111</v>
      </c>
      <c r="C34" s="23" t="s">
        <v>242</v>
      </c>
      <c r="D34" s="28" t="s">
        <v>392</v>
      </c>
      <c r="E34" s="75"/>
      <c r="F34" s="76"/>
      <c r="G34" s="77"/>
      <c r="H34" s="78"/>
    </row>
    <row r="35" spans="1:8" s="70" customFormat="1" ht="30.75" customHeight="1" x14ac:dyDescent="0.2">
      <c r="A35" s="31" t="s">
        <v>243</v>
      </c>
      <c r="B35" s="29" t="s">
        <v>393</v>
      </c>
      <c r="C35" s="30" t="s">
        <v>394</v>
      </c>
      <c r="D35" s="28" t="s">
        <v>244</v>
      </c>
      <c r="E35" s="75"/>
      <c r="F35" s="76"/>
      <c r="G35" s="77"/>
      <c r="H35" s="78"/>
    </row>
    <row r="36" spans="1:8" s="70" customFormat="1" ht="30" customHeight="1" x14ac:dyDescent="0.2">
      <c r="A36" s="31" t="s">
        <v>245</v>
      </c>
      <c r="B36" s="85" t="s">
        <v>100</v>
      </c>
      <c r="C36" s="79" t="s">
        <v>246</v>
      </c>
      <c r="D36" s="28"/>
      <c r="E36" s="71" t="s">
        <v>27</v>
      </c>
      <c r="F36" s="80">
        <v>100</v>
      </c>
      <c r="G36" s="73"/>
      <c r="H36" s="74">
        <f>ROUND(G36*F36,2)</f>
        <v>0</v>
      </c>
    </row>
    <row r="37" spans="1:8" s="70" customFormat="1" ht="30" customHeight="1" x14ac:dyDescent="0.2">
      <c r="A37" s="31" t="s">
        <v>247</v>
      </c>
      <c r="B37" s="85" t="s">
        <v>101</v>
      </c>
      <c r="C37" s="79" t="s">
        <v>248</v>
      </c>
      <c r="D37" s="28"/>
      <c r="E37" s="71" t="s">
        <v>27</v>
      </c>
      <c r="F37" s="80">
        <v>180</v>
      </c>
      <c r="G37" s="73"/>
      <c r="H37" s="74">
        <f>ROUND(G37*F37,2)</f>
        <v>0</v>
      </c>
    </row>
    <row r="38" spans="1:8" s="70" customFormat="1" ht="30" customHeight="1" x14ac:dyDescent="0.2">
      <c r="A38" s="31" t="s">
        <v>277</v>
      </c>
      <c r="B38" s="85" t="s">
        <v>102</v>
      </c>
      <c r="C38" s="79" t="s">
        <v>278</v>
      </c>
      <c r="D38" s="28" t="s">
        <v>2</v>
      </c>
      <c r="E38" s="71" t="s">
        <v>27</v>
      </c>
      <c r="F38" s="80">
        <v>250</v>
      </c>
      <c r="G38" s="73"/>
      <c r="H38" s="74">
        <f>ROUND(G38*F38,2)</f>
        <v>0</v>
      </c>
    </row>
    <row r="39" spans="1:8" s="70" customFormat="1" ht="43.9" customHeight="1" x14ac:dyDescent="0.2">
      <c r="A39" s="31" t="s">
        <v>279</v>
      </c>
      <c r="B39" s="24" t="s">
        <v>113</v>
      </c>
      <c r="C39" s="23" t="s">
        <v>395</v>
      </c>
      <c r="D39" s="28" t="s">
        <v>98</v>
      </c>
      <c r="E39" s="71" t="s">
        <v>27</v>
      </c>
      <c r="F39" s="86">
        <v>10</v>
      </c>
      <c r="G39" s="73"/>
      <c r="H39" s="74">
        <f>ROUND(G39*F39,2)</f>
        <v>0</v>
      </c>
    </row>
    <row r="40" spans="1:8" s="70" customFormat="1" ht="36" customHeight="1" x14ac:dyDescent="0.2">
      <c r="A40" s="31" t="s">
        <v>103</v>
      </c>
      <c r="B40" s="24" t="s">
        <v>114</v>
      </c>
      <c r="C40" s="23" t="s">
        <v>46</v>
      </c>
      <c r="D40" s="28" t="s">
        <v>180</v>
      </c>
      <c r="E40" s="75"/>
      <c r="F40" s="76"/>
      <c r="G40" s="77"/>
      <c r="H40" s="78"/>
    </row>
    <row r="41" spans="1:8" s="70" customFormat="1" ht="35.1" customHeight="1" x14ac:dyDescent="0.2">
      <c r="A41" s="31" t="s">
        <v>396</v>
      </c>
      <c r="B41" s="29" t="s">
        <v>28</v>
      </c>
      <c r="C41" s="30" t="s">
        <v>397</v>
      </c>
      <c r="D41" s="28" t="s">
        <v>331</v>
      </c>
      <c r="E41" s="75"/>
      <c r="F41" s="76"/>
      <c r="G41" s="77"/>
      <c r="H41" s="78"/>
    </row>
    <row r="42" spans="1:8" s="70" customFormat="1" ht="30" customHeight="1" x14ac:dyDescent="0.2">
      <c r="A42" s="31" t="s">
        <v>398</v>
      </c>
      <c r="B42" s="85" t="s">
        <v>100</v>
      </c>
      <c r="C42" s="79" t="s">
        <v>342</v>
      </c>
      <c r="D42" s="28"/>
      <c r="E42" s="71" t="s">
        <v>44</v>
      </c>
      <c r="F42" s="80">
        <v>10</v>
      </c>
      <c r="G42" s="73"/>
      <c r="H42" s="74">
        <f>ROUND(G42*F42,2)</f>
        <v>0</v>
      </c>
    </row>
    <row r="43" spans="1:8" s="70" customFormat="1" ht="30" customHeight="1" x14ac:dyDescent="0.2">
      <c r="A43" s="31" t="s">
        <v>399</v>
      </c>
      <c r="B43" s="85" t="s">
        <v>101</v>
      </c>
      <c r="C43" s="79" t="s">
        <v>400</v>
      </c>
      <c r="D43" s="28"/>
      <c r="E43" s="71" t="s">
        <v>44</v>
      </c>
      <c r="F43" s="80">
        <v>40</v>
      </c>
      <c r="G43" s="73"/>
      <c r="H43" s="74">
        <f>ROUND(G43*F43,2)</f>
        <v>0</v>
      </c>
    </row>
    <row r="44" spans="1:8" s="70" customFormat="1" ht="30" customHeight="1" x14ac:dyDescent="0.2">
      <c r="A44" s="31" t="s">
        <v>401</v>
      </c>
      <c r="B44" s="85" t="s">
        <v>402</v>
      </c>
      <c r="C44" s="79" t="s">
        <v>403</v>
      </c>
      <c r="D44" s="28" t="s">
        <v>2</v>
      </c>
      <c r="E44" s="71" t="s">
        <v>44</v>
      </c>
      <c r="F44" s="80">
        <v>330</v>
      </c>
      <c r="G44" s="73"/>
      <c r="H44" s="74">
        <f>ROUND(G44*F44,2)</f>
        <v>0</v>
      </c>
    </row>
    <row r="45" spans="1:8" s="70" customFormat="1" ht="35.1" customHeight="1" x14ac:dyDescent="0.2">
      <c r="A45" s="32" t="s">
        <v>181</v>
      </c>
      <c r="B45" s="29" t="s">
        <v>35</v>
      </c>
      <c r="C45" s="30" t="s">
        <v>404</v>
      </c>
      <c r="D45" s="28" t="s">
        <v>331</v>
      </c>
      <c r="E45" s="75"/>
      <c r="F45" s="76"/>
      <c r="G45" s="77"/>
      <c r="H45" s="78"/>
    </row>
    <row r="46" spans="1:8" s="70" customFormat="1" ht="43.9" customHeight="1" x14ac:dyDescent="0.2">
      <c r="A46" s="32" t="s">
        <v>182</v>
      </c>
      <c r="B46" s="24" t="s">
        <v>118</v>
      </c>
      <c r="C46" s="23" t="s">
        <v>183</v>
      </c>
      <c r="D46" s="28" t="s">
        <v>405</v>
      </c>
      <c r="E46" s="75"/>
      <c r="F46" s="76"/>
      <c r="G46" s="77"/>
      <c r="H46" s="78"/>
    </row>
    <row r="47" spans="1:8" s="70" customFormat="1" ht="30" customHeight="1" x14ac:dyDescent="0.2">
      <c r="A47" s="31" t="s">
        <v>258</v>
      </c>
      <c r="B47" s="29" t="s">
        <v>28</v>
      </c>
      <c r="C47" s="30" t="s">
        <v>259</v>
      </c>
      <c r="D47" s="28"/>
      <c r="E47" s="75"/>
      <c r="F47" s="76"/>
      <c r="G47" s="77"/>
      <c r="H47" s="78"/>
    </row>
    <row r="48" spans="1:8" s="70" customFormat="1" ht="30" customHeight="1" x14ac:dyDescent="0.2">
      <c r="A48" s="31" t="s">
        <v>184</v>
      </c>
      <c r="B48" s="85" t="s">
        <v>100</v>
      </c>
      <c r="C48" s="79" t="s">
        <v>119</v>
      </c>
      <c r="D48" s="28"/>
      <c r="E48" s="71" t="s">
        <v>29</v>
      </c>
      <c r="F48" s="80">
        <v>550</v>
      </c>
      <c r="G48" s="73"/>
      <c r="H48" s="74">
        <f>ROUND(G48*F48,2)</f>
        <v>0</v>
      </c>
    </row>
    <row r="49" spans="1:8" s="70" customFormat="1" ht="30" customHeight="1" x14ac:dyDescent="0.2">
      <c r="A49" s="31" t="s">
        <v>185</v>
      </c>
      <c r="B49" s="29" t="s">
        <v>35</v>
      </c>
      <c r="C49" s="30" t="s">
        <v>67</v>
      </c>
      <c r="D49" s="28"/>
      <c r="E49" s="75"/>
      <c r="F49" s="76"/>
      <c r="G49" s="77"/>
      <c r="H49" s="78"/>
    </row>
    <row r="50" spans="1:8" s="70" customFormat="1" ht="30" customHeight="1" x14ac:dyDescent="0.2">
      <c r="A50" s="31" t="s">
        <v>186</v>
      </c>
      <c r="B50" s="85" t="s">
        <v>100</v>
      </c>
      <c r="C50" s="79" t="s">
        <v>119</v>
      </c>
      <c r="D50" s="28"/>
      <c r="E50" s="71" t="s">
        <v>29</v>
      </c>
      <c r="F50" s="80">
        <v>30</v>
      </c>
      <c r="G50" s="73"/>
      <c r="H50" s="74">
        <f>ROUND(G50*F50,2)</f>
        <v>0</v>
      </c>
    </row>
    <row r="51" spans="1:8" s="70" customFormat="1" ht="39" customHeight="1" x14ac:dyDescent="0.2">
      <c r="A51" s="31" t="s">
        <v>406</v>
      </c>
      <c r="B51" s="24" t="s">
        <v>120</v>
      </c>
      <c r="C51" s="23" t="s">
        <v>407</v>
      </c>
      <c r="D51" s="28" t="s">
        <v>408</v>
      </c>
      <c r="E51" s="75"/>
      <c r="F51" s="76"/>
      <c r="G51" s="77"/>
      <c r="H51" s="78"/>
    </row>
    <row r="52" spans="1:8" s="70" customFormat="1" ht="25.5" customHeight="1" x14ac:dyDescent="0.2">
      <c r="A52" s="31" t="s">
        <v>409</v>
      </c>
      <c r="B52" s="29" t="s">
        <v>28</v>
      </c>
      <c r="C52" s="30" t="s">
        <v>410</v>
      </c>
      <c r="D52" s="28"/>
      <c r="E52" s="71" t="s">
        <v>27</v>
      </c>
      <c r="F52" s="86">
        <v>1500</v>
      </c>
      <c r="G52" s="73"/>
      <c r="H52" s="74">
        <f>ROUND(G52*F52,2)</f>
        <v>0</v>
      </c>
    </row>
    <row r="53" spans="1:8" s="70" customFormat="1" ht="34.5" customHeight="1" x14ac:dyDescent="0.25">
      <c r="A53" s="81"/>
      <c r="B53" s="87"/>
      <c r="C53" s="26" t="s">
        <v>189</v>
      </c>
      <c r="D53" s="88"/>
      <c r="E53" s="75"/>
      <c r="F53" s="76"/>
      <c r="G53" s="77"/>
      <c r="H53" s="78"/>
    </row>
    <row r="54" spans="1:8" s="70" customFormat="1" ht="43.9" customHeight="1" x14ac:dyDescent="0.2">
      <c r="A54" s="32" t="s">
        <v>73</v>
      </c>
      <c r="B54" s="24" t="s">
        <v>123</v>
      </c>
      <c r="C54" s="23" t="s">
        <v>74</v>
      </c>
      <c r="D54" s="28" t="s">
        <v>411</v>
      </c>
      <c r="E54" s="75"/>
      <c r="F54" s="76"/>
      <c r="G54" s="77"/>
      <c r="H54" s="78"/>
    </row>
    <row r="55" spans="1:8" s="70" customFormat="1" ht="54.95" customHeight="1" x14ac:dyDescent="0.2">
      <c r="A55" s="32" t="s">
        <v>412</v>
      </c>
      <c r="B55" s="29" t="s">
        <v>28</v>
      </c>
      <c r="C55" s="30" t="s">
        <v>413</v>
      </c>
      <c r="D55" s="28"/>
      <c r="E55" s="71" t="s">
        <v>27</v>
      </c>
      <c r="F55" s="86">
        <v>620</v>
      </c>
      <c r="G55" s="73"/>
      <c r="H55" s="74">
        <f t="shared" ref="H55" si="5">ROUND(G55*F55,2)</f>
        <v>0</v>
      </c>
    </row>
    <row r="56" spans="1:8" s="70" customFormat="1" ht="43.9" customHeight="1" x14ac:dyDescent="0.2">
      <c r="A56" s="32" t="s">
        <v>49</v>
      </c>
      <c r="B56" s="24" t="s">
        <v>128</v>
      </c>
      <c r="C56" s="23" t="s">
        <v>50</v>
      </c>
      <c r="D56" s="28" t="s">
        <v>411</v>
      </c>
      <c r="E56" s="75"/>
      <c r="F56" s="76"/>
      <c r="G56" s="77"/>
      <c r="H56" s="78"/>
    </row>
    <row r="57" spans="1:8" s="95" customFormat="1" ht="44.1" customHeight="1" x14ac:dyDescent="0.2">
      <c r="A57" s="89" t="s">
        <v>414</v>
      </c>
      <c r="B57" s="29" t="s">
        <v>28</v>
      </c>
      <c r="C57" s="90" t="s">
        <v>415</v>
      </c>
      <c r="D57" s="91" t="s">
        <v>190</v>
      </c>
      <c r="E57" s="92" t="s">
        <v>44</v>
      </c>
      <c r="F57" s="93">
        <v>160</v>
      </c>
      <c r="G57" s="73"/>
      <c r="H57" s="94">
        <f t="shared" ref="H57" si="6">ROUND(G57*F57,2)</f>
        <v>0</v>
      </c>
    </row>
    <row r="58" spans="1:8" s="70" customFormat="1" ht="36" customHeight="1" x14ac:dyDescent="0.25">
      <c r="A58" s="81"/>
      <c r="B58" s="87"/>
      <c r="C58" s="26" t="s">
        <v>20</v>
      </c>
      <c r="D58" s="88"/>
      <c r="E58" s="75"/>
      <c r="F58" s="76"/>
      <c r="G58" s="77"/>
      <c r="H58" s="78"/>
    </row>
    <row r="59" spans="1:8" s="70" customFormat="1" ht="43.9" customHeight="1" x14ac:dyDescent="0.2">
      <c r="A59" s="32" t="s">
        <v>416</v>
      </c>
      <c r="B59" s="24" t="s">
        <v>133</v>
      </c>
      <c r="C59" s="23" t="s">
        <v>417</v>
      </c>
      <c r="D59" s="28" t="s">
        <v>121</v>
      </c>
      <c r="E59" s="71" t="s">
        <v>44</v>
      </c>
      <c r="F59" s="86">
        <v>30</v>
      </c>
      <c r="G59" s="73"/>
      <c r="H59" s="74">
        <f>ROUND(G59*F59,2)</f>
        <v>0</v>
      </c>
    </row>
    <row r="60" spans="1:8" s="70" customFormat="1" ht="30" customHeight="1" x14ac:dyDescent="0.2">
      <c r="A60" s="32" t="s">
        <v>52</v>
      </c>
      <c r="B60" s="24" t="s">
        <v>135</v>
      </c>
      <c r="C60" s="23" t="s">
        <v>53</v>
      </c>
      <c r="D60" s="28" t="s">
        <v>121</v>
      </c>
      <c r="E60" s="71" t="s">
        <v>44</v>
      </c>
      <c r="F60" s="86">
        <v>750</v>
      </c>
      <c r="G60" s="73"/>
      <c r="H60" s="74">
        <f>ROUND(G60*F60,2)</f>
        <v>0</v>
      </c>
    </row>
    <row r="61" spans="1:8" s="70" customFormat="1" ht="36" customHeight="1" x14ac:dyDescent="0.25">
      <c r="A61" s="81"/>
      <c r="B61" s="87"/>
      <c r="C61" s="26" t="s">
        <v>21</v>
      </c>
      <c r="D61" s="88"/>
      <c r="E61" s="75"/>
      <c r="F61" s="76"/>
      <c r="G61" s="77"/>
      <c r="H61" s="78"/>
    </row>
    <row r="62" spans="1:8" s="70" customFormat="1" ht="43.9" customHeight="1" x14ac:dyDescent="0.2">
      <c r="A62" s="32" t="s">
        <v>418</v>
      </c>
      <c r="B62" s="24" t="s">
        <v>138</v>
      </c>
      <c r="C62" s="23" t="s">
        <v>419</v>
      </c>
      <c r="D62" s="28" t="s">
        <v>125</v>
      </c>
      <c r="E62" s="75"/>
      <c r="F62" s="76"/>
      <c r="G62" s="77"/>
      <c r="H62" s="78"/>
    </row>
    <row r="63" spans="1:8" s="70" customFormat="1" ht="30" customHeight="1" x14ac:dyDescent="0.2">
      <c r="A63" s="32" t="s">
        <v>420</v>
      </c>
      <c r="B63" s="29" t="s">
        <v>28</v>
      </c>
      <c r="C63" s="30" t="s">
        <v>163</v>
      </c>
      <c r="D63" s="28"/>
      <c r="E63" s="71" t="s">
        <v>34</v>
      </c>
      <c r="F63" s="86">
        <v>8</v>
      </c>
      <c r="G63" s="73"/>
      <c r="H63" s="74">
        <f>ROUND(G63*F63,2)</f>
        <v>0</v>
      </c>
    </row>
    <row r="64" spans="1:8" s="70" customFormat="1" ht="30" customHeight="1" x14ac:dyDescent="0.2">
      <c r="A64" s="32" t="s">
        <v>164</v>
      </c>
      <c r="B64" s="24" t="s">
        <v>139</v>
      </c>
      <c r="C64" s="23" t="s">
        <v>165</v>
      </c>
      <c r="D64" s="28" t="s">
        <v>125</v>
      </c>
      <c r="E64" s="71" t="s">
        <v>44</v>
      </c>
      <c r="F64" s="86">
        <v>15</v>
      </c>
      <c r="G64" s="73"/>
      <c r="H64" s="74">
        <f>ROUND(G64*F64,2)</f>
        <v>0</v>
      </c>
    </row>
    <row r="65" spans="1:8" s="70" customFormat="1" ht="30" customHeight="1" x14ac:dyDescent="0.2">
      <c r="A65" s="32" t="s">
        <v>213</v>
      </c>
      <c r="B65" s="24" t="s">
        <v>141</v>
      </c>
      <c r="C65" s="23" t="s">
        <v>214</v>
      </c>
      <c r="D65" s="28" t="s">
        <v>125</v>
      </c>
      <c r="E65" s="75"/>
      <c r="F65" s="76"/>
      <c r="G65" s="77"/>
      <c r="H65" s="78"/>
    </row>
    <row r="66" spans="1:8" s="70" customFormat="1" ht="30" customHeight="1" x14ac:dyDescent="0.2">
      <c r="A66" s="32" t="s">
        <v>215</v>
      </c>
      <c r="B66" s="29" t="s">
        <v>28</v>
      </c>
      <c r="C66" s="30" t="s">
        <v>166</v>
      </c>
      <c r="D66" s="28"/>
      <c r="E66" s="75"/>
      <c r="F66" s="76"/>
      <c r="G66" s="77"/>
      <c r="H66" s="78"/>
    </row>
    <row r="67" spans="1:8" s="70" customFormat="1" ht="30" customHeight="1" x14ac:dyDescent="0.2">
      <c r="A67" s="32" t="s">
        <v>216</v>
      </c>
      <c r="B67" s="85" t="s">
        <v>100</v>
      </c>
      <c r="C67" s="79" t="s">
        <v>217</v>
      </c>
      <c r="D67" s="28"/>
      <c r="E67" s="71" t="s">
        <v>34</v>
      </c>
      <c r="F67" s="86">
        <v>1</v>
      </c>
      <c r="G67" s="73"/>
      <c r="H67" s="74">
        <f>ROUND(G67*F67,2)</f>
        <v>0</v>
      </c>
    </row>
    <row r="68" spans="1:8" s="70" customFormat="1" ht="38.450000000000003" customHeight="1" x14ac:dyDescent="0.2">
      <c r="A68" s="32" t="s">
        <v>218</v>
      </c>
      <c r="B68" s="24" t="s">
        <v>144</v>
      </c>
      <c r="C68" s="96" t="s">
        <v>421</v>
      </c>
      <c r="D68" s="97" t="s">
        <v>422</v>
      </c>
      <c r="E68" s="75"/>
      <c r="F68" s="76"/>
      <c r="G68" s="77"/>
      <c r="H68" s="78"/>
    </row>
    <row r="69" spans="1:8" s="70" customFormat="1" ht="30" customHeight="1" x14ac:dyDescent="0.2">
      <c r="A69" s="32" t="s">
        <v>219</v>
      </c>
      <c r="B69" s="29" t="s">
        <v>28</v>
      </c>
      <c r="C69" s="30" t="s">
        <v>423</v>
      </c>
      <c r="D69" s="28"/>
      <c r="E69" s="71" t="s">
        <v>44</v>
      </c>
      <c r="F69" s="86">
        <v>1</v>
      </c>
      <c r="G69" s="73"/>
      <c r="H69" s="74">
        <f t="shared" ref="H69" si="7">ROUND(G69*F69,2)</f>
        <v>0</v>
      </c>
    </row>
    <row r="70" spans="1:8" s="99" customFormat="1" ht="35.25" customHeight="1" x14ac:dyDescent="0.2">
      <c r="A70" s="32" t="s">
        <v>75</v>
      </c>
      <c r="B70" s="24" t="s">
        <v>145</v>
      </c>
      <c r="C70" s="98" t="s">
        <v>264</v>
      </c>
      <c r="D70" s="97" t="s">
        <v>270</v>
      </c>
      <c r="E70" s="75"/>
      <c r="F70" s="76"/>
      <c r="G70" s="77"/>
      <c r="H70" s="78"/>
    </row>
    <row r="71" spans="1:8" s="70" customFormat="1" ht="43.9" customHeight="1" x14ac:dyDescent="0.2">
      <c r="A71" s="32" t="s">
        <v>76</v>
      </c>
      <c r="B71" s="29" t="s">
        <v>28</v>
      </c>
      <c r="C71" s="100" t="s">
        <v>332</v>
      </c>
      <c r="D71" s="28"/>
      <c r="E71" s="71" t="s">
        <v>34</v>
      </c>
      <c r="F71" s="86">
        <v>1</v>
      </c>
      <c r="G71" s="73"/>
      <c r="H71" s="74">
        <f t="shared" ref="H71" si="8">ROUND(G71*F71,2)</f>
        <v>0</v>
      </c>
    </row>
    <row r="72" spans="1:8" s="99" customFormat="1" ht="36" customHeight="1" x14ac:dyDescent="0.2">
      <c r="A72" s="32" t="s">
        <v>424</v>
      </c>
      <c r="B72" s="24" t="s">
        <v>147</v>
      </c>
      <c r="C72" s="101" t="s">
        <v>425</v>
      </c>
      <c r="D72" s="28" t="s">
        <v>125</v>
      </c>
      <c r="E72" s="75"/>
      <c r="F72" s="76"/>
      <c r="G72" s="77"/>
      <c r="H72" s="78"/>
    </row>
    <row r="73" spans="1:8" s="99" customFormat="1" ht="30" customHeight="1" x14ac:dyDescent="0.2">
      <c r="A73" s="32" t="s">
        <v>426</v>
      </c>
      <c r="B73" s="29" t="s">
        <v>28</v>
      </c>
      <c r="C73" s="30" t="s">
        <v>427</v>
      </c>
      <c r="D73" s="28"/>
      <c r="E73" s="71" t="s">
        <v>34</v>
      </c>
      <c r="F73" s="86">
        <v>8</v>
      </c>
      <c r="G73" s="73"/>
      <c r="H73" s="74">
        <f>ROUND(G73*F73,2)</f>
        <v>0</v>
      </c>
    </row>
    <row r="74" spans="1:8" s="99" customFormat="1" ht="30" customHeight="1" x14ac:dyDescent="0.2">
      <c r="A74" s="32"/>
      <c r="B74" s="24" t="s">
        <v>149</v>
      </c>
      <c r="C74" s="101" t="s">
        <v>428</v>
      </c>
      <c r="D74" s="28" t="s">
        <v>125</v>
      </c>
      <c r="E74" s="71" t="s">
        <v>34</v>
      </c>
      <c r="F74" s="86">
        <v>8</v>
      </c>
      <c r="G74" s="73"/>
      <c r="H74" s="74">
        <f t="shared" ref="H74" si="9">ROUND(G74*F74,2)</f>
        <v>0</v>
      </c>
    </row>
    <row r="75" spans="1:8" s="70" customFormat="1" ht="36" customHeight="1" x14ac:dyDescent="0.25">
      <c r="A75" s="81"/>
      <c r="B75" s="87"/>
      <c r="C75" s="26" t="s">
        <v>22</v>
      </c>
      <c r="D75" s="88"/>
      <c r="E75" s="75"/>
      <c r="F75" s="76"/>
      <c r="G75" s="77"/>
      <c r="H75" s="78"/>
    </row>
    <row r="76" spans="1:8" s="70" customFormat="1" ht="43.9" customHeight="1" x14ac:dyDescent="0.2">
      <c r="A76" s="32" t="s">
        <v>54</v>
      </c>
      <c r="B76" s="24" t="s">
        <v>150</v>
      </c>
      <c r="C76" s="96" t="s">
        <v>269</v>
      </c>
      <c r="D76" s="97" t="s">
        <v>270</v>
      </c>
      <c r="E76" s="71" t="s">
        <v>34</v>
      </c>
      <c r="F76" s="86">
        <v>4</v>
      </c>
      <c r="G76" s="73"/>
      <c r="H76" s="74">
        <f>ROUND(G76*F76,2)</f>
        <v>0</v>
      </c>
    </row>
    <row r="77" spans="1:8" s="70" customFormat="1" ht="30" customHeight="1" x14ac:dyDescent="0.2">
      <c r="A77" s="32" t="s">
        <v>68</v>
      </c>
      <c r="B77" s="24" t="s">
        <v>151</v>
      </c>
      <c r="C77" s="23" t="s">
        <v>78</v>
      </c>
      <c r="D77" s="28" t="s">
        <v>125</v>
      </c>
      <c r="E77" s="75"/>
      <c r="F77" s="76"/>
      <c r="G77" s="77"/>
      <c r="H77" s="78"/>
    </row>
    <row r="78" spans="1:8" s="70" customFormat="1" ht="30" customHeight="1" x14ac:dyDescent="0.2">
      <c r="A78" s="32" t="s">
        <v>79</v>
      </c>
      <c r="B78" s="29" t="s">
        <v>28</v>
      </c>
      <c r="C78" s="30" t="s">
        <v>146</v>
      </c>
      <c r="D78" s="28"/>
      <c r="E78" s="71" t="s">
        <v>69</v>
      </c>
      <c r="F78" s="102">
        <v>3</v>
      </c>
      <c r="G78" s="73"/>
      <c r="H78" s="74">
        <f>ROUND(G78*F78,2)</f>
        <v>0</v>
      </c>
    </row>
    <row r="79" spans="1:8" s="70" customFormat="1" ht="30" customHeight="1" x14ac:dyDescent="0.2">
      <c r="A79" s="32" t="s">
        <v>55</v>
      </c>
      <c r="B79" s="24" t="s">
        <v>152</v>
      </c>
      <c r="C79" s="96" t="s">
        <v>271</v>
      </c>
      <c r="D79" s="97" t="s">
        <v>270</v>
      </c>
      <c r="E79" s="75"/>
      <c r="F79" s="76"/>
      <c r="G79" s="77"/>
      <c r="H79" s="78"/>
    </row>
    <row r="80" spans="1:8" s="70" customFormat="1" ht="30" customHeight="1" x14ac:dyDescent="0.2">
      <c r="A80" s="32" t="s">
        <v>208</v>
      </c>
      <c r="B80" s="29" t="s">
        <v>28</v>
      </c>
      <c r="C80" s="30" t="s">
        <v>209</v>
      </c>
      <c r="D80" s="28"/>
      <c r="E80" s="71" t="s">
        <v>34</v>
      </c>
      <c r="F80" s="86">
        <v>1</v>
      </c>
      <c r="G80" s="73"/>
      <c r="H80" s="74">
        <f t="shared" ref="H80:H85" si="10">ROUND(G80*F80,2)</f>
        <v>0</v>
      </c>
    </row>
    <row r="81" spans="1:8" s="70" customFormat="1" ht="30" customHeight="1" x14ac:dyDescent="0.2">
      <c r="A81" s="32" t="s">
        <v>56</v>
      </c>
      <c r="B81" s="29" t="s">
        <v>35</v>
      </c>
      <c r="C81" s="30" t="s">
        <v>148</v>
      </c>
      <c r="D81" s="28"/>
      <c r="E81" s="71" t="s">
        <v>34</v>
      </c>
      <c r="F81" s="86">
        <v>1</v>
      </c>
      <c r="G81" s="73"/>
      <c r="H81" s="74">
        <f t="shared" si="10"/>
        <v>0</v>
      </c>
    </row>
    <row r="82" spans="1:8" s="70" customFormat="1" ht="30" customHeight="1" x14ac:dyDescent="0.2">
      <c r="A82" s="32" t="s">
        <v>210</v>
      </c>
      <c r="B82" s="29" t="s">
        <v>45</v>
      </c>
      <c r="C82" s="30" t="s">
        <v>211</v>
      </c>
      <c r="D82" s="28"/>
      <c r="E82" s="71" t="s">
        <v>34</v>
      </c>
      <c r="F82" s="86">
        <v>1</v>
      </c>
      <c r="G82" s="73"/>
      <c r="H82" s="74">
        <f t="shared" si="10"/>
        <v>0</v>
      </c>
    </row>
    <row r="83" spans="1:8" s="70" customFormat="1" ht="30" customHeight="1" x14ac:dyDescent="0.2">
      <c r="A83" s="32" t="s">
        <v>57</v>
      </c>
      <c r="B83" s="29" t="s">
        <v>58</v>
      </c>
      <c r="C83" s="30" t="s">
        <v>169</v>
      </c>
      <c r="D83" s="28"/>
      <c r="E83" s="71" t="s">
        <v>34</v>
      </c>
      <c r="F83" s="86">
        <v>1</v>
      </c>
      <c r="G83" s="73"/>
      <c r="H83" s="74">
        <f t="shared" si="10"/>
        <v>0</v>
      </c>
    </row>
    <row r="84" spans="1:8" s="70" customFormat="1" ht="30" customHeight="1" x14ac:dyDescent="0.2">
      <c r="A84" s="32" t="s">
        <v>70</v>
      </c>
      <c r="B84" s="24" t="s">
        <v>191</v>
      </c>
      <c r="C84" s="23" t="s">
        <v>80</v>
      </c>
      <c r="D84" s="97" t="s">
        <v>270</v>
      </c>
      <c r="E84" s="71" t="s">
        <v>34</v>
      </c>
      <c r="F84" s="86">
        <v>1</v>
      </c>
      <c r="G84" s="73"/>
      <c r="H84" s="74">
        <f t="shared" si="10"/>
        <v>0</v>
      </c>
    </row>
    <row r="85" spans="1:8" s="70" customFormat="1" ht="30" customHeight="1" x14ac:dyDescent="0.2">
      <c r="A85" s="32" t="s">
        <v>71</v>
      </c>
      <c r="B85" s="24" t="s">
        <v>193</v>
      </c>
      <c r="C85" s="23" t="s">
        <v>81</v>
      </c>
      <c r="D85" s="97" t="s">
        <v>270</v>
      </c>
      <c r="E85" s="71" t="s">
        <v>34</v>
      </c>
      <c r="F85" s="86">
        <v>1</v>
      </c>
      <c r="G85" s="73"/>
      <c r="H85" s="74">
        <f t="shared" si="10"/>
        <v>0</v>
      </c>
    </row>
    <row r="86" spans="1:8" s="70" customFormat="1" ht="36" customHeight="1" x14ac:dyDescent="0.25">
      <c r="A86" s="81"/>
      <c r="B86" s="87"/>
      <c r="C86" s="26" t="s">
        <v>23</v>
      </c>
      <c r="D86" s="88"/>
      <c r="E86" s="75"/>
      <c r="F86" s="76"/>
      <c r="G86" s="77"/>
      <c r="H86" s="78"/>
    </row>
    <row r="87" spans="1:8" s="70" customFormat="1" ht="30" customHeight="1" x14ac:dyDescent="0.2">
      <c r="A87" s="31" t="s">
        <v>59</v>
      </c>
      <c r="B87" s="24" t="s">
        <v>196</v>
      </c>
      <c r="C87" s="23" t="s">
        <v>60</v>
      </c>
      <c r="D87" s="28" t="s">
        <v>429</v>
      </c>
      <c r="E87" s="71"/>
      <c r="F87" s="80"/>
      <c r="G87" s="77"/>
      <c r="H87" s="74"/>
    </row>
    <row r="88" spans="1:8" s="70" customFormat="1" ht="30" customHeight="1" x14ac:dyDescent="0.2">
      <c r="A88" s="31" t="s">
        <v>153</v>
      </c>
      <c r="B88" s="29" t="s">
        <v>28</v>
      </c>
      <c r="C88" s="30" t="s">
        <v>154</v>
      </c>
      <c r="D88" s="28"/>
      <c r="E88" s="71" t="s">
        <v>27</v>
      </c>
      <c r="F88" s="86">
        <v>155</v>
      </c>
      <c r="G88" s="73"/>
      <c r="H88" s="74">
        <f>ROUND(G88*F88,2)</f>
        <v>0</v>
      </c>
    </row>
    <row r="89" spans="1:8" s="70" customFormat="1" ht="30" customHeight="1" x14ac:dyDescent="0.2">
      <c r="A89" s="31" t="s">
        <v>61</v>
      </c>
      <c r="B89" s="29" t="s">
        <v>35</v>
      </c>
      <c r="C89" s="30" t="s">
        <v>155</v>
      </c>
      <c r="D89" s="28"/>
      <c r="E89" s="71" t="s">
        <v>27</v>
      </c>
      <c r="F89" s="80">
        <v>770</v>
      </c>
      <c r="G89" s="73"/>
      <c r="H89" s="74">
        <f>ROUND(G89*F89,2)</f>
        <v>0</v>
      </c>
    </row>
    <row r="90" spans="1:8" ht="30" customHeight="1" thickBot="1" x14ac:dyDescent="0.25">
      <c r="A90" s="20"/>
      <c r="B90" s="103" t="str">
        <f>B6</f>
        <v>A</v>
      </c>
      <c r="C90" s="191" t="str">
        <f>C6</f>
        <v>RENFREW ST (MAJOR REHAB)</v>
      </c>
      <c r="D90" s="197"/>
      <c r="E90" s="197"/>
      <c r="F90" s="198"/>
      <c r="G90" s="9" t="s">
        <v>17</v>
      </c>
      <c r="H90" s="9">
        <f>SUM(H7:H89)</f>
        <v>0</v>
      </c>
    </row>
    <row r="91" spans="1:8" s="63" customFormat="1" ht="30" customHeight="1" thickTop="1" x14ac:dyDescent="0.2">
      <c r="A91" s="10"/>
      <c r="B91" s="104" t="s">
        <v>13</v>
      </c>
      <c r="C91" s="199" t="s">
        <v>430</v>
      </c>
      <c r="D91" s="200"/>
      <c r="E91" s="200"/>
      <c r="F91" s="201"/>
      <c r="G91" s="10"/>
      <c r="H91" s="105"/>
    </row>
    <row r="92" spans="1:8" s="70" customFormat="1" ht="36" customHeight="1" x14ac:dyDescent="0.2">
      <c r="A92" s="64"/>
      <c r="B92" s="65"/>
      <c r="C92" s="66" t="s">
        <v>19</v>
      </c>
      <c r="D92" s="67"/>
      <c r="E92" s="68"/>
      <c r="F92" s="68"/>
      <c r="G92" s="64"/>
      <c r="H92" s="69"/>
    </row>
    <row r="93" spans="1:8" s="70" customFormat="1" ht="30" customHeight="1" x14ac:dyDescent="0.2">
      <c r="A93" s="32" t="s">
        <v>83</v>
      </c>
      <c r="B93" s="24" t="s">
        <v>223</v>
      </c>
      <c r="C93" s="23" t="s">
        <v>84</v>
      </c>
      <c r="D93" s="28" t="s">
        <v>370</v>
      </c>
      <c r="E93" s="71" t="s">
        <v>25</v>
      </c>
      <c r="F93" s="72">
        <v>30</v>
      </c>
      <c r="G93" s="73"/>
      <c r="H93" s="74">
        <f t="shared" ref="H93:H94" si="11">ROUND(G93*F93,2)</f>
        <v>0</v>
      </c>
    </row>
    <row r="94" spans="1:8" s="70" customFormat="1" ht="30" customHeight="1" x14ac:dyDescent="0.2">
      <c r="A94" s="27" t="s">
        <v>85</v>
      </c>
      <c r="B94" s="24" t="s">
        <v>222</v>
      </c>
      <c r="C94" s="23" t="s">
        <v>86</v>
      </c>
      <c r="D94" s="28" t="s">
        <v>371</v>
      </c>
      <c r="E94" s="71" t="s">
        <v>27</v>
      </c>
      <c r="F94" s="72">
        <v>270</v>
      </c>
      <c r="G94" s="73"/>
      <c r="H94" s="74">
        <f t="shared" si="11"/>
        <v>0</v>
      </c>
    </row>
    <row r="95" spans="1:8" s="70" customFormat="1" ht="38.450000000000003" customHeight="1" x14ac:dyDescent="0.2">
      <c r="A95" s="27" t="s">
        <v>30</v>
      </c>
      <c r="B95" s="24" t="s">
        <v>221</v>
      </c>
      <c r="C95" s="23" t="s">
        <v>31</v>
      </c>
      <c r="D95" s="28" t="s">
        <v>370</v>
      </c>
      <c r="E95" s="75"/>
      <c r="F95" s="76"/>
      <c r="G95" s="77"/>
      <c r="H95" s="78"/>
    </row>
    <row r="96" spans="1:8" s="70" customFormat="1" ht="30" customHeight="1" x14ac:dyDescent="0.2">
      <c r="A96" s="27" t="s">
        <v>372</v>
      </c>
      <c r="B96" s="29" t="s">
        <v>28</v>
      </c>
      <c r="C96" s="79" t="s">
        <v>373</v>
      </c>
      <c r="D96" s="28" t="s">
        <v>2</v>
      </c>
      <c r="E96" s="71" t="s">
        <v>25</v>
      </c>
      <c r="F96" s="80">
        <v>30</v>
      </c>
      <c r="G96" s="73"/>
      <c r="H96" s="74">
        <f t="shared" ref="H96:H97" si="12">ROUND(G96*F96,2)</f>
        <v>0</v>
      </c>
    </row>
    <row r="97" spans="1:8" s="70" customFormat="1" ht="30" customHeight="1" x14ac:dyDescent="0.2">
      <c r="A97" s="32" t="s">
        <v>32</v>
      </c>
      <c r="B97" s="24" t="s">
        <v>272</v>
      </c>
      <c r="C97" s="23" t="s">
        <v>33</v>
      </c>
      <c r="D97" s="28" t="s">
        <v>370</v>
      </c>
      <c r="E97" s="71" t="s">
        <v>27</v>
      </c>
      <c r="F97" s="80">
        <v>360</v>
      </c>
      <c r="G97" s="73"/>
      <c r="H97" s="74">
        <f t="shared" si="12"/>
        <v>0</v>
      </c>
    </row>
    <row r="98" spans="1:8" s="70" customFormat="1" ht="33" customHeight="1" x14ac:dyDescent="0.2">
      <c r="A98" s="27" t="s">
        <v>90</v>
      </c>
      <c r="B98" s="24" t="s">
        <v>273</v>
      </c>
      <c r="C98" s="23" t="s">
        <v>374</v>
      </c>
      <c r="D98" s="28" t="s">
        <v>375</v>
      </c>
      <c r="E98" s="75"/>
      <c r="F98" s="76"/>
      <c r="G98" s="77"/>
      <c r="H98" s="78"/>
    </row>
    <row r="99" spans="1:8" s="70" customFormat="1" ht="30" customHeight="1" x14ac:dyDescent="0.2">
      <c r="A99" s="27" t="s">
        <v>376</v>
      </c>
      <c r="B99" s="29" t="s">
        <v>28</v>
      </c>
      <c r="C99" s="79" t="s">
        <v>377</v>
      </c>
      <c r="D99" s="28" t="s">
        <v>2</v>
      </c>
      <c r="E99" s="71" t="s">
        <v>27</v>
      </c>
      <c r="F99" s="80">
        <v>10</v>
      </c>
      <c r="G99" s="73"/>
      <c r="H99" s="74">
        <f t="shared" ref="H99" si="13">ROUND(G99*F99,2)</f>
        <v>0</v>
      </c>
    </row>
    <row r="100" spans="1:8" s="70" customFormat="1" ht="36" customHeight="1" x14ac:dyDescent="0.2">
      <c r="A100" s="27" t="s">
        <v>378</v>
      </c>
      <c r="B100" s="24" t="s">
        <v>274</v>
      </c>
      <c r="C100" s="23" t="s">
        <v>93</v>
      </c>
      <c r="D100" s="28" t="s">
        <v>379</v>
      </c>
      <c r="E100" s="75"/>
      <c r="F100" s="76"/>
      <c r="G100" s="77"/>
      <c r="H100" s="78"/>
    </row>
    <row r="101" spans="1:8" s="70" customFormat="1" ht="30" customHeight="1" x14ac:dyDescent="0.2">
      <c r="A101" s="27" t="s">
        <v>380</v>
      </c>
      <c r="B101" s="29" t="s">
        <v>28</v>
      </c>
      <c r="C101" s="79" t="s">
        <v>381</v>
      </c>
      <c r="D101" s="28" t="s">
        <v>2</v>
      </c>
      <c r="E101" s="71" t="s">
        <v>27</v>
      </c>
      <c r="F101" s="80">
        <v>270</v>
      </c>
      <c r="G101" s="73"/>
      <c r="H101" s="74">
        <f>ROUND(G101*F101,2)</f>
        <v>0</v>
      </c>
    </row>
    <row r="102" spans="1:8" s="70" customFormat="1" ht="43.9" customHeight="1" x14ac:dyDescent="0.25">
      <c r="A102" s="81"/>
      <c r="B102" s="82"/>
      <c r="C102" s="26" t="s">
        <v>172</v>
      </c>
      <c r="D102" s="88"/>
      <c r="E102" s="75"/>
      <c r="F102" s="76"/>
      <c r="G102" s="77"/>
      <c r="H102" s="78"/>
    </row>
    <row r="103" spans="1:8" s="70" customFormat="1" ht="30" customHeight="1" x14ac:dyDescent="0.2">
      <c r="A103" s="31" t="s">
        <v>63</v>
      </c>
      <c r="B103" s="24" t="s">
        <v>275</v>
      </c>
      <c r="C103" s="23" t="s">
        <v>64</v>
      </c>
      <c r="D103" s="28" t="s">
        <v>370</v>
      </c>
      <c r="E103" s="75"/>
      <c r="F103" s="76"/>
      <c r="G103" s="77"/>
      <c r="H103" s="78"/>
    </row>
    <row r="104" spans="1:8" s="70" customFormat="1" ht="30" customHeight="1" x14ac:dyDescent="0.2">
      <c r="A104" s="31" t="s">
        <v>65</v>
      </c>
      <c r="B104" s="29" t="s">
        <v>28</v>
      </c>
      <c r="C104" s="30" t="s">
        <v>66</v>
      </c>
      <c r="D104" s="28" t="s">
        <v>2</v>
      </c>
      <c r="E104" s="71" t="s">
        <v>27</v>
      </c>
      <c r="F104" s="80">
        <v>270</v>
      </c>
      <c r="G104" s="73"/>
      <c r="H104" s="74">
        <f>ROUND(G104*F104,2)</f>
        <v>0</v>
      </c>
    </row>
    <row r="105" spans="1:8" s="70" customFormat="1" ht="30" customHeight="1" x14ac:dyDescent="0.2">
      <c r="A105" s="31" t="s">
        <v>106</v>
      </c>
      <c r="B105" s="24" t="s">
        <v>276</v>
      </c>
      <c r="C105" s="23" t="s">
        <v>108</v>
      </c>
      <c r="D105" s="28" t="s">
        <v>260</v>
      </c>
      <c r="E105" s="75"/>
      <c r="F105" s="76"/>
      <c r="G105" s="77"/>
      <c r="H105" s="78"/>
    </row>
    <row r="106" spans="1:8" s="70" customFormat="1" ht="30" customHeight="1" x14ac:dyDescent="0.2">
      <c r="A106" s="31" t="s">
        <v>109</v>
      </c>
      <c r="B106" s="29" t="s">
        <v>28</v>
      </c>
      <c r="C106" s="30" t="s">
        <v>261</v>
      </c>
      <c r="D106" s="28" t="s">
        <v>2</v>
      </c>
      <c r="E106" s="71" t="s">
        <v>27</v>
      </c>
      <c r="F106" s="80">
        <v>120</v>
      </c>
      <c r="G106" s="73"/>
      <c r="H106" s="74">
        <f t="shared" ref="H106" si="14">ROUND(G106*F106,2)</f>
        <v>0</v>
      </c>
    </row>
    <row r="107" spans="1:8" s="70" customFormat="1" ht="43.9" customHeight="1" x14ac:dyDescent="0.2">
      <c r="A107" s="31" t="s">
        <v>233</v>
      </c>
      <c r="B107" s="24" t="s">
        <v>280</v>
      </c>
      <c r="C107" s="23" t="s">
        <v>234</v>
      </c>
      <c r="D107" s="28" t="s">
        <v>385</v>
      </c>
      <c r="E107" s="75"/>
      <c r="F107" s="76"/>
      <c r="G107" s="77"/>
      <c r="H107" s="78"/>
    </row>
    <row r="108" spans="1:8" s="70" customFormat="1" ht="43.9" customHeight="1" x14ac:dyDescent="0.2">
      <c r="A108" s="31" t="s">
        <v>235</v>
      </c>
      <c r="B108" s="29" t="s">
        <v>28</v>
      </c>
      <c r="C108" s="30" t="s">
        <v>386</v>
      </c>
      <c r="D108" s="28" t="s">
        <v>2</v>
      </c>
      <c r="E108" s="71" t="s">
        <v>27</v>
      </c>
      <c r="F108" s="80">
        <v>200</v>
      </c>
      <c r="G108" s="73"/>
      <c r="H108" s="74">
        <f t="shared" ref="H108" si="15">ROUND(G108*F108,2)</f>
        <v>0</v>
      </c>
    </row>
    <row r="109" spans="1:8" s="70" customFormat="1" ht="43.9" customHeight="1" x14ac:dyDescent="0.2">
      <c r="A109" s="31" t="s">
        <v>236</v>
      </c>
      <c r="B109" s="84" t="s">
        <v>282</v>
      </c>
      <c r="C109" s="23" t="s">
        <v>237</v>
      </c>
      <c r="D109" s="28" t="s">
        <v>385</v>
      </c>
      <c r="E109" s="75"/>
      <c r="F109" s="76"/>
      <c r="G109" s="77"/>
      <c r="H109" s="78"/>
    </row>
    <row r="110" spans="1:8" s="70" customFormat="1" ht="43.9" customHeight="1" x14ac:dyDescent="0.2">
      <c r="A110" s="31" t="s">
        <v>238</v>
      </c>
      <c r="B110" s="29" t="s">
        <v>28</v>
      </c>
      <c r="C110" s="30" t="s">
        <v>387</v>
      </c>
      <c r="D110" s="28" t="s">
        <v>2</v>
      </c>
      <c r="E110" s="71" t="s">
        <v>27</v>
      </c>
      <c r="F110" s="80">
        <v>10</v>
      </c>
      <c r="G110" s="73"/>
      <c r="H110" s="74">
        <f t="shared" ref="H110:H113" si="16">ROUND(G110*F110,2)</f>
        <v>0</v>
      </c>
    </row>
    <row r="111" spans="1:8" s="70" customFormat="1" ht="43.9" customHeight="1" x14ac:dyDescent="0.2">
      <c r="A111" s="31" t="s">
        <v>239</v>
      </c>
      <c r="B111" s="29" t="s">
        <v>35</v>
      </c>
      <c r="C111" s="30" t="s">
        <v>388</v>
      </c>
      <c r="D111" s="28" t="s">
        <v>2</v>
      </c>
      <c r="E111" s="71" t="s">
        <v>27</v>
      </c>
      <c r="F111" s="80">
        <v>30</v>
      </c>
      <c r="G111" s="73"/>
      <c r="H111" s="74">
        <f t="shared" si="16"/>
        <v>0</v>
      </c>
    </row>
    <row r="112" spans="1:8" s="70" customFormat="1" ht="43.9" customHeight="1" x14ac:dyDescent="0.2">
      <c r="A112" s="31" t="s">
        <v>389</v>
      </c>
      <c r="B112" s="29" t="s">
        <v>45</v>
      </c>
      <c r="C112" s="30" t="s">
        <v>390</v>
      </c>
      <c r="D112" s="28" t="s">
        <v>2</v>
      </c>
      <c r="E112" s="71" t="s">
        <v>27</v>
      </c>
      <c r="F112" s="80">
        <v>150</v>
      </c>
      <c r="G112" s="73"/>
      <c r="H112" s="74">
        <f t="shared" si="16"/>
        <v>0</v>
      </c>
    </row>
    <row r="113" spans="1:8" s="70" customFormat="1" ht="43.9" customHeight="1" x14ac:dyDescent="0.2">
      <c r="A113" s="31" t="s">
        <v>240</v>
      </c>
      <c r="B113" s="29" t="s">
        <v>58</v>
      </c>
      <c r="C113" s="30" t="s">
        <v>391</v>
      </c>
      <c r="D113" s="28" t="s">
        <v>2</v>
      </c>
      <c r="E113" s="71" t="s">
        <v>27</v>
      </c>
      <c r="F113" s="80">
        <v>270</v>
      </c>
      <c r="G113" s="73"/>
      <c r="H113" s="74">
        <f t="shared" si="16"/>
        <v>0</v>
      </c>
    </row>
    <row r="114" spans="1:8" s="70" customFormat="1" ht="30" customHeight="1" x14ac:dyDescent="0.2">
      <c r="A114" s="31" t="s">
        <v>36</v>
      </c>
      <c r="B114" s="24" t="s">
        <v>283</v>
      </c>
      <c r="C114" s="23" t="s">
        <v>37</v>
      </c>
      <c r="D114" s="28" t="s">
        <v>175</v>
      </c>
      <c r="E114" s="75"/>
      <c r="F114" s="76"/>
      <c r="G114" s="77"/>
      <c r="H114" s="78"/>
    </row>
    <row r="115" spans="1:8" s="70" customFormat="1" ht="30" customHeight="1" x14ac:dyDescent="0.2">
      <c r="A115" s="31" t="s">
        <v>38</v>
      </c>
      <c r="B115" s="29" t="s">
        <v>28</v>
      </c>
      <c r="C115" s="30" t="s">
        <v>39</v>
      </c>
      <c r="D115" s="28" t="s">
        <v>2</v>
      </c>
      <c r="E115" s="71" t="s">
        <v>34</v>
      </c>
      <c r="F115" s="80">
        <v>290</v>
      </c>
      <c r="G115" s="73"/>
      <c r="H115" s="74">
        <f>ROUND(G115*F115,2)</f>
        <v>0</v>
      </c>
    </row>
    <row r="116" spans="1:8" s="70" customFormat="1" ht="30" customHeight="1" x14ac:dyDescent="0.2">
      <c r="A116" s="31" t="s">
        <v>40</v>
      </c>
      <c r="B116" s="24" t="s">
        <v>284</v>
      </c>
      <c r="C116" s="23" t="s">
        <v>41</v>
      </c>
      <c r="D116" s="28" t="s">
        <v>175</v>
      </c>
      <c r="E116" s="75"/>
      <c r="F116" s="76"/>
      <c r="G116" s="77"/>
      <c r="H116" s="78"/>
    </row>
    <row r="117" spans="1:8" s="70" customFormat="1" ht="30" customHeight="1" x14ac:dyDescent="0.2">
      <c r="A117" s="31" t="s">
        <v>42</v>
      </c>
      <c r="B117" s="29" t="s">
        <v>28</v>
      </c>
      <c r="C117" s="30" t="s">
        <v>43</v>
      </c>
      <c r="D117" s="28" t="s">
        <v>2</v>
      </c>
      <c r="E117" s="71" t="s">
        <v>34</v>
      </c>
      <c r="F117" s="80">
        <v>950</v>
      </c>
      <c r="G117" s="73"/>
      <c r="H117" s="74">
        <f>ROUND(G117*F117,2)</f>
        <v>0</v>
      </c>
    </row>
    <row r="118" spans="1:8" s="70" customFormat="1" ht="43.9" customHeight="1" x14ac:dyDescent="0.2">
      <c r="A118" s="31" t="s">
        <v>241</v>
      </c>
      <c r="B118" s="24" t="s">
        <v>285</v>
      </c>
      <c r="C118" s="23" t="s">
        <v>242</v>
      </c>
      <c r="D118" s="28" t="s">
        <v>392</v>
      </c>
      <c r="E118" s="75"/>
      <c r="F118" s="76"/>
      <c r="G118" s="77"/>
      <c r="H118" s="78"/>
    </row>
    <row r="119" spans="1:8" s="70" customFormat="1" ht="30.75" customHeight="1" x14ac:dyDescent="0.2">
      <c r="A119" s="31" t="s">
        <v>243</v>
      </c>
      <c r="B119" s="29" t="s">
        <v>393</v>
      </c>
      <c r="C119" s="30" t="s">
        <v>394</v>
      </c>
      <c r="D119" s="28" t="s">
        <v>244</v>
      </c>
      <c r="E119" s="75"/>
      <c r="F119" s="76"/>
      <c r="G119" s="77"/>
      <c r="H119" s="78"/>
    </row>
    <row r="120" spans="1:8" s="70" customFormat="1" ht="30" customHeight="1" x14ac:dyDescent="0.2">
      <c r="A120" s="31" t="s">
        <v>245</v>
      </c>
      <c r="B120" s="85" t="s">
        <v>100</v>
      </c>
      <c r="C120" s="79" t="s">
        <v>246</v>
      </c>
      <c r="D120" s="28"/>
      <c r="E120" s="71" t="s">
        <v>27</v>
      </c>
      <c r="F120" s="80">
        <v>80</v>
      </c>
      <c r="G120" s="73"/>
      <c r="H120" s="74">
        <f>ROUND(G120*F120,2)</f>
        <v>0</v>
      </c>
    </row>
    <row r="121" spans="1:8" s="70" customFormat="1" ht="30" customHeight="1" x14ac:dyDescent="0.2">
      <c r="A121" s="31" t="s">
        <v>247</v>
      </c>
      <c r="B121" s="85" t="s">
        <v>101</v>
      </c>
      <c r="C121" s="79" t="s">
        <v>248</v>
      </c>
      <c r="D121" s="28"/>
      <c r="E121" s="71" t="s">
        <v>27</v>
      </c>
      <c r="F121" s="80">
        <v>50</v>
      </c>
      <c r="G121" s="73"/>
      <c r="H121" s="74">
        <f>ROUND(G121*F121,2)</f>
        <v>0</v>
      </c>
    </row>
    <row r="122" spans="1:8" s="70" customFormat="1" ht="30" customHeight="1" x14ac:dyDescent="0.2">
      <c r="A122" s="31" t="s">
        <v>277</v>
      </c>
      <c r="B122" s="85" t="s">
        <v>102</v>
      </c>
      <c r="C122" s="79" t="s">
        <v>278</v>
      </c>
      <c r="D122" s="28" t="s">
        <v>2</v>
      </c>
      <c r="E122" s="71" t="s">
        <v>27</v>
      </c>
      <c r="F122" s="80">
        <v>120</v>
      </c>
      <c r="G122" s="73"/>
      <c r="H122" s="74">
        <f>ROUND(G122*F122,2)</f>
        <v>0</v>
      </c>
    </row>
    <row r="123" spans="1:8" s="70" customFormat="1" ht="43.9" customHeight="1" x14ac:dyDescent="0.2">
      <c r="A123" s="31" t="s">
        <v>279</v>
      </c>
      <c r="B123" s="24" t="s">
        <v>286</v>
      </c>
      <c r="C123" s="23" t="s">
        <v>395</v>
      </c>
      <c r="D123" s="28" t="s">
        <v>98</v>
      </c>
      <c r="E123" s="71" t="s">
        <v>27</v>
      </c>
      <c r="F123" s="86">
        <v>10</v>
      </c>
      <c r="G123" s="73"/>
      <c r="H123" s="74">
        <f t="shared" ref="H123:H124" si="17">ROUND(G123*F123,2)</f>
        <v>0</v>
      </c>
    </row>
    <row r="124" spans="1:8" s="70" customFormat="1" ht="30" customHeight="1" x14ac:dyDescent="0.2">
      <c r="A124" s="31" t="s">
        <v>346</v>
      </c>
      <c r="B124" s="24" t="s">
        <v>287</v>
      </c>
      <c r="C124" s="23" t="s">
        <v>431</v>
      </c>
      <c r="D124" s="28" t="s">
        <v>98</v>
      </c>
      <c r="E124" s="71" t="s">
        <v>27</v>
      </c>
      <c r="F124" s="80">
        <v>10</v>
      </c>
      <c r="G124" s="73"/>
      <c r="H124" s="74">
        <f t="shared" si="17"/>
        <v>0</v>
      </c>
    </row>
    <row r="125" spans="1:8" s="70" customFormat="1" ht="36" customHeight="1" x14ac:dyDescent="0.2">
      <c r="A125" s="31" t="s">
        <v>103</v>
      </c>
      <c r="B125" s="24" t="s">
        <v>288</v>
      </c>
      <c r="C125" s="23" t="s">
        <v>46</v>
      </c>
      <c r="D125" s="28" t="s">
        <v>180</v>
      </c>
      <c r="E125" s="75"/>
      <c r="F125" s="76"/>
      <c r="G125" s="77"/>
      <c r="H125" s="78"/>
    </row>
    <row r="126" spans="1:8" s="70" customFormat="1" ht="30" customHeight="1" x14ac:dyDescent="0.2">
      <c r="A126" s="31" t="s">
        <v>396</v>
      </c>
      <c r="B126" s="29" t="s">
        <v>28</v>
      </c>
      <c r="C126" s="30" t="s">
        <v>397</v>
      </c>
      <c r="D126" s="28" t="s">
        <v>331</v>
      </c>
      <c r="E126" s="75"/>
      <c r="F126" s="76"/>
      <c r="G126" s="77"/>
      <c r="H126" s="78"/>
    </row>
    <row r="127" spans="1:8" s="70" customFormat="1" ht="30" customHeight="1" x14ac:dyDescent="0.2">
      <c r="A127" s="31" t="s">
        <v>398</v>
      </c>
      <c r="B127" s="85" t="s">
        <v>100</v>
      </c>
      <c r="C127" s="79" t="s">
        <v>342</v>
      </c>
      <c r="D127" s="28"/>
      <c r="E127" s="71" t="s">
        <v>44</v>
      </c>
      <c r="F127" s="80">
        <v>40</v>
      </c>
      <c r="G127" s="73"/>
      <c r="H127" s="74">
        <f>ROUND(G127*F127,2)</f>
        <v>0</v>
      </c>
    </row>
    <row r="128" spans="1:8" s="70" customFormat="1" ht="30" customHeight="1" x14ac:dyDescent="0.2">
      <c r="A128" s="31" t="s">
        <v>399</v>
      </c>
      <c r="B128" s="85" t="s">
        <v>101</v>
      </c>
      <c r="C128" s="79" t="s">
        <v>400</v>
      </c>
      <c r="D128" s="28"/>
      <c r="E128" s="71" t="s">
        <v>44</v>
      </c>
      <c r="F128" s="80">
        <v>150</v>
      </c>
      <c r="G128" s="73"/>
      <c r="H128" s="74">
        <f>ROUND(G128*F128,2)</f>
        <v>0</v>
      </c>
    </row>
    <row r="129" spans="1:8" s="70" customFormat="1" ht="30" customHeight="1" x14ac:dyDescent="0.2">
      <c r="A129" s="31" t="s">
        <v>401</v>
      </c>
      <c r="B129" s="85" t="s">
        <v>402</v>
      </c>
      <c r="C129" s="79" t="s">
        <v>403</v>
      </c>
      <c r="D129" s="28" t="s">
        <v>2</v>
      </c>
      <c r="E129" s="71" t="s">
        <v>44</v>
      </c>
      <c r="F129" s="80">
        <v>70</v>
      </c>
      <c r="G129" s="73"/>
      <c r="H129" s="74">
        <f>ROUND(G129*F129,2)</f>
        <v>0</v>
      </c>
    </row>
    <row r="130" spans="1:8" s="70" customFormat="1" ht="35.1" customHeight="1" x14ac:dyDescent="0.2">
      <c r="A130" s="106" t="s">
        <v>181</v>
      </c>
      <c r="B130" s="29" t="s">
        <v>35</v>
      </c>
      <c r="C130" s="30" t="s">
        <v>404</v>
      </c>
      <c r="D130" s="28" t="s">
        <v>331</v>
      </c>
      <c r="E130" s="71" t="s">
        <v>44</v>
      </c>
      <c r="F130" s="80">
        <v>20</v>
      </c>
      <c r="G130" s="73"/>
      <c r="H130" s="74">
        <f>ROUND(G130*F130,2)</f>
        <v>0</v>
      </c>
    </row>
    <row r="131" spans="1:8" s="70" customFormat="1" ht="43.9" customHeight="1" x14ac:dyDescent="0.2">
      <c r="A131" s="31" t="s">
        <v>255</v>
      </c>
      <c r="B131" s="24" t="s">
        <v>289</v>
      </c>
      <c r="C131" s="23" t="s">
        <v>256</v>
      </c>
      <c r="D131" s="28" t="s">
        <v>257</v>
      </c>
      <c r="E131" s="71" t="s">
        <v>27</v>
      </c>
      <c r="F131" s="80">
        <v>10</v>
      </c>
      <c r="G131" s="73"/>
      <c r="H131" s="74">
        <f t="shared" ref="H131" si="18">ROUND(G131*F131,2)</f>
        <v>0</v>
      </c>
    </row>
    <row r="132" spans="1:8" s="70" customFormat="1" ht="43.9" customHeight="1" x14ac:dyDescent="0.2">
      <c r="A132" s="31" t="s">
        <v>182</v>
      </c>
      <c r="B132" s="24" t="s">
        <v>290</v>
      </c>
      <c r="C132" s="23" t="s">
        <v>183</v>
      </c>
      <c r="D132" s="28" t="s">
        <v>405</v>
      </c>
      <c r="E132" s="75"/>
      <c r="F132" s="76"/>
      <c r="G132" s="77"/>
      <c r="H132" s="78"/>
    </row>
    <row r="133" spans="1:8" s="70" customFormat="1" ht="30" customHeight="1" x14ac:dyDescent="0.2">
      <c r="A133" s="31" t="s">
        <v>258</v>
      </c>
      <c r="B133" s="29" t="s">
        <v>28</v>
      </c>
      <c r="C133" s="30" t="s">
        <v>259</v>
      </c>
      <c r="D133" s="28"/>
      <c r="E133" s="75"/>
      <c r="F133" s="76"/>
      <c r="G133" s="77"/>
      <c r="H133" s="78"/>
    </row>
    <row r="134" spans="1:8" s="70" customFormat="1" ht="30" customHeight="1" x14ac:dyDescent="0.2">
      <c r="A134" s="31" t="s">
        <v>184</v>
      </c>
      <c r="B134" s="85" t="s">
        <v>100</v>
      </c>
      <c r="C134" s="79" t="s">
        <v>119</v>
      </c>
      <c r="D134" s="28"/>
      <c r="E134" s="71" t="s">
        <v>29</v>
      </c>
      <c r="F134" s="80">
        <v>540</v>
      </c>
      <c r="G134" s="73"/>
      <c r="H134" s="74">
        <f>ROUND(G134*F134,2)</f>
        <v>0</v>
      </c>
    </row>
    <row r="135" spans="1:8" s="70" customFormat="1" ht="30" customHeight="1" x14ac:dyDescent="0.2">
      <c r="A135" s="31" t="s">
        <v>185</v>
      </c>
      <c r="B135" s="29" t="s">
        <v>35</v>
      </c>
      <c r="C135" s="30" t="s">
        <v>67</v>
      </c>
      <c r="D135" s="28"/>
      <c r="E135" s="75"/>
      <c r="F135" s="76"/>
      <c r="G135" s="77"/>
      <c r="H135" s="78"/>
    </row>
    <row r="136" spans="1:8" s="70" customFormat="1" ht="30" customHeight="1" x14ac:dyDescent="0.2">
      <c r="A136" s="31" t="s">
        <v>186</v>
      </c>
      <c r="B136" s="85" t="s">
        <v>100</v>
      </c>
      <c r="C136" s="79" t="s">
        <v>119</v>
      </c>
      <c r="D136" s="28"/>
      <c r="E136" s="71" t="s">
        <v>29</v>
      </c>
      <c r="F136" s="80">
        <v>30</v>
      </c>
      <c r="G136" s="73"/>
      <c r="H136" s="74">
        <f>ROUND(G136*F136,2)</f>
        <v>0</v>
      </c>
    </row>
    <row r="137" spans="1:8" s="70" customFormat="1" ht="39" customHeight="1" x14ac:dyDescent="0.2">
      <c r="A137" s="31" t="s">
        <v>406</v>
      </c>
      <c r="B137" s="24" t="s">
        <v>291</v>
      </c>
      <c r="C137" s="23" t="s">
        <v>407</v>
      </c>
      <c r="D137" s="28" t="s">
        <v>408</v>
      </c>
      <c r="E137" s="75"/>
      <c r="F137" s="76"/>
      <c r="G137" s="77"/>
      <c r="H137" s="78"/>
    </row>
    <row r="138" spans="1:8" s="70" customFormat="1" ht="25.5" customHeight="1" x14ac:dyDescent="0.2">
      <c r="A138" s="31" t="s">
        <v>409</v>
      </c>
      <c r="B138" s="29" t="s">
        <v>28</v>
      </c>
      <c r="C138" s="30" t="s">
        <v>410</v>
      </c>
      <c r="D138" s="28"/>
      <c r="E138" s="71" t="s">
        <v>27</v>
      </c>
      <c r="F138" s="86">
        <v>1050</v>
      </c>
      <c r="G138" s="73"/>
      <c r="H138" s="74">
        <f t="shared" ref="H138" si="19">ROUND(G138*F138,2)</f>
        <v>0</v>
      </c>
    </row>
    <row r="139" spans="1:8" s="70" customFormat="1" ht="34.5" customHeight="1" x14ac:dyDescent="0.25">
      <c r="A139" s="81"/>
      <c r="B139" s="87"/>
      <c r="C139" s="26" t="s">
        <v>189</v>
      </c>
      <c r="D139" s="88"/>
      <c r="E139" s="75"/>
      <c r="F139" s="76"/>
      <c r="G139" s="77"/>
      <c r="H139" s="78"/>
    </row>
    <row r="140" spans="1:8" s="70" customFormat="1" ht="43.9" customHeight="1" x14ac:dyDescent="0.2">
      <c r="A140" s="32" t="s">
        <v>73</v>
      </c>
      <c r="B140" s="24" t="s">
        <v>292</v>
      </c>
      <c r="C140" s="23" t="s">
        <v>74</v>
      </c>
      <c r="D140" s="28" t="s">
        <v>411</v>
      </c>
      <c r="E140" s="75"/>
      <c r="F140" s="76"/>
      <c r="G140" s="77"/>
      <c r="H140" s="78"/>
    </row>
    <row r="141" spans="1:8" s="70" customFormat="1" ht="54.95" customHeight="1" x14ac:dyDescent="0.2">
      <c r="A141" s="32" t="s">
        <v>412</v>
      </c>
      <c r="B141" s="29" t="s">
        <v>28</v>
      </c>
      <c r="C141" s="23" t="s">
        <v>413</v>
      </c>
      <c r="D141" s="28"/>
      <c r="E141" s="71" t="s">
        <v>27</v>
      </c>
      <c r="F141" s="86">
        <v>270</v>
      </c>
      <c r="G141" s="73"/>
      <c r="H141" s="74">
        <f t="shared" ref="H141" si="20">ROUND(G141*F141,2)</f>
        <v>0</v>
      </c>
    </row>
    <row r="142" spans="1:8" s="70" customFormat="1" ht="43.9" customHeight="1" x14ac:dyDescent="0.2">
      <c r="A142" s="32" t="s">
        <v>49</v>
      </c>
      <c r="B142" s="24" t="s">
        <v>293</v>
      </c>
      <c r="C142" s="23" t="s">
        <v>50</v>
      </c>
      <c r="D142" s="28" t="s">
        <v>411</v>
      </c>
      <c r="E142" s="75"/>
      <c r="F142" s="76"/>
      <c r="G142" s="77"/>
      <c r="H142" s="78"/>
    </row>
    <row r="143" spans="1:8" s="95" customFormat="1" ht="44.1" customHeight="1" x14ac:dyDescent="0.2">
      <c r="A143" s="89" t="s">
        <v>414</v>
      </c>
      <c r="B143" s="29" t="s">
        <v>28</v>
      </c>
      <c r="C143" s="90" t="s">
        <v>415</v>
      </c>
      <c r="D143" s="91" t="s">
        <v>190</v>
      </c>
      <c r="E143" s="92" t="s">
        <v>44</v>
      </c>
      <c r="F143" s="93">
        <v>70</v>
      </c>
      <c r="G143" s="73"/>
      <c r="H143" s="94">
        <f t="shared" ref="H143" si="21">ROUND(G143*F143,2)</f>
        <v>0</v>
      </c>
    </row>
    <row r="144" spans="1:8" s="70" customFormat="1" ht="36" customHeight="1" x14ac:dyDescent="0.25">
      <c r="A144" s="81"/>
      <c r="B144" s="87"/>
      <c r="C144" s="26" t="s">
        <v>20</v>
      </c>
      <c r="D144" s="88"/>
      <c r="E144" s="75"/>
      <c r="F144" s="76"/>
      <c r="G144" s="77"/>
      <c r="H144" s="78"/>
    </row>
    <row r="145" spans="1:8" s="70" customFormat="1" ht="43.9" customHeight="1" x14ac:dyDescent="0.2">
      <c r="A145" s="32" t="s">
        <v>416</v>
      </c>
      <c r="B145" s="24" t="s">
        <v>294</v>
      </c>
      <c r="C145" s="23" t="s">
        <v>417</v>
      </c>
      <c r="D145" s="28" t="s">
        <v>121</v>
      </c>
      <c r="E145" s="71" t="s">
        <v>44</v>
      </c>
      <c r="F145" s="86">
        <v>30</v>
      </c>
      <c r="G145" s="73"/>
      <c r="H145" s="74">
        <f>ROUND(G145*F145,2)</f>
        <v>0</v>
      </c>
    </row>
    <row r="146" spans="1:8" s="70" customFormat="1" ht="30" customHeight="1" x14ac:dyDescent="0.2">
      <c r="A146" s="32" t="s">
        <v>52</v>
      </c>
      <c r="B146" s="24" t="s">
        <v>295</v>
      </c>
      <c r="C146" s="23" t="s">
        <v>53</v>
      </c>
      <c r="D146" s="28" t="s">
        <v>121</v>
      </c>
      <c r="E146" s="71" t="s">
        <v>44</v>
      </c>
      <c r="F146" s="86">
        <v>730</v>
      </c>
      <c r="G146" s="73"/>
      <c r="H146" s="74">
        <f>ROUND(G146*F146,2)</f>
        <v>0</v>
      </c>
    </row>
    <row r="147" spans="1:8" s="70" customFormat="1" ht="36" customHeight="1" x14ac:dyDescent="0.25">
      <c r="A147" s="81"/>
      <c r="B147" s="87"/>
      <c r="C147" s="26" t="s">
        <v>21</v>
      </c>
      <c r="D147" s="88"/>
      <c r="E147" s="75"/>
      <c r="F147" s="76"/>
      <c r="G147" s="77"/>
      <c r="H147" s="78"/>
    </row>
    <row r="148" spans="1:8" s="70" customFormat="1" ht="30" customHeight="1" x14ac:dyDescent="0.2">
      <c r="A148" s="32" t="s">
        <v>122</v>
      </c>
      <c r="B148" s="24" t="s">
        <v>296</v>
      </c>
      <c r="C148" s="23" t="s">
        <v>124</v>
      </c>
      <c r="D148" s="28" t="s">
        <v>125</v>
      </c>
      <c r="E148" s="75"/>
      <c r="F148" s="76"/>
      <c r="G148" s="77"/>
      <c r="H148" s="78"/>
    </row>
    <row r="149" spans="1:8" s="95" customFormat="1" ht="30" customHeight="1" x14ac:dyDescent="0.2">
      <c r="A149" s="89" t="s">
        <v>345</v>
      </c>
      <c r="B149" s="107" t="s">
        <v>28</v>
      </c>
      <c r="C149" s="90" t="s">
        <v>126</v>
      </c>
      <c r="D149" s="91"/>
      <c r="E149" s="92" t="s">
        <v>34</v>
      </c>
      <c r="F149" s="108">
        <v>1</v>
      </c>
      <c r="G149" s="73"/>
      <c r="H149" s="94">
        <f>ROUND(G149*F149,2)</f>
        <v>0</v>
      </c>
    </row>
    <row r="150" spans="1:8" s="70" customFormat="1" ht="43.9" customHeight="1" x14ac:dyDescent="0.2">
      <c r="A150" s="32" t="s">
        <v>418</v>
      </c>
      <c r="B150" s="24" t="s">
        <v>297</v>
      </c>
      <c r="C150" s="23" t="s">
        <v>419</v>
      </c>
      <c r="D150" s="28" t="s">
        <v>125</v>
      </c>
      <c r="E150" s="75"/>
      <c r="F150" s="76"/>
      <c r="G150" s="77"/>
      <c r="H150" s="78"/>
    </row>
    <row r="151" spans="1:8" s="70" customFormat="1" ht="30" customHeight="1" x14ac:dyDescent="0.2">
      <c r="A151" s="32" t="s">
        <v>420</v>
      </c>
      <c r="B151" s="29" t="s">
        <v>28</v>
      </c>
      <c r="C151" s="30" t="s">
        <v>163</v>
      </c>
      <c r="D151" s="28"/>
      <c r="E151" s="71" t="s">
        <v>34</v>
      </c>
      <c r="F151" s="86">
        <v>7</v>
      </c>
      <c r="G151" s="73"/>
      <c r="H151" s="74">
        <f>ROUND(G151*F151,2)</f>
        <v>0</v>
      </c>
    </row>
    <row r="152" spans="1:8" s="70" customFormat="1" ht="30" customHeight="1" x14ac:dyDescent="0.2">
      <c r="A152" s="32" t="s">
        <v>127</v>
      </c>
      <c r="B152" s="24" t="s">
        <v>298</v>
      </c>
      <c r="C152" s="23" t="s">
        <v>129</v>
      </c>
      <c r="D152" s="28" t="s">
        <v>125</v>
      </c>
      <c r="E152" s="75"/>
      <c r="F152" s="76"/>
      <c r="G152" s="77"/>
      <c r="H152" s="78"/>
    </row>
    <row r="153" spans="1:8" s="70" customFormat="1" ht="30" customHeight="1" x14ac:dyDescent="0.2">
      <c r="A153" s="32" t="s">
        <v>130</v>
      </c>
      <c r="B153" s="29" t="s">
        <v>28</v>
      </c>
      <c r="C153" s="30" t="s">
        <v>131</v>
      </c>
      <c r="D153" s="28"/>
      <c r="E153" s="75"/>
      <c r="F153" s="76"/>
      <c r="G153" s="77"/>
      <c r="H153" s="78"/>
    </row>
    <row r="154" spans="1:8" s="70" customFormat="1" ht="43.9" customHeight="1" x14ac:dyDescent="0.2">
      <c r="A154" s="32" t="s">
        <v>132</v>
      </c>
      <c r="B154" s="85" t="s">
        <v>100</v>
      </c>
      <c r="C154" s="79" t="s">
        <v>432</v>
      </c>
      <c r="D154" s="28"/>
      <c r="E154" s="71" t="s">
        <v>44</v>
      </c>
      <c r="F154" s="86">
        <v>4</v>
      </c>
      <c r="G154" s="73"/>
      <c r="H154" s="74">
        <f>ROUND(G154*F154,2)</f>
        <v>0</v>
      </c>
    </row>
    <row r="155" spans="1:8" s="70" customFormat="1" ht="30" customHeight="1" x14ac:dyDescent="0.2">
      <c r="A155" s="32" t="s">
        <v>164</v>
      </c>
      <c r="B155" s="24" t="s">
        <v>299</v>
      </c>
      <c r="C155" s="23" t="s">
        <v>165</v>
      </c>
      <c r="D155" s="28" t="s">
        <v>125</v>
      </c>
      <c r="E155" s="71" t="s">
        <v>44</v>
      </c>
      <c r="F155" s="86">
        <v>14</v>
      </c>
      <c r="G155" s="73"/>
      <c r="H155" s="74">
        <f>ROUND(G155*F155,2)</f>
        <v>0</v>
      </c>
    </row>
    <row r="156" spans="1:8" s="70" customFormat="1" ht="30" customHeight="1" x14ac:dyDescent="0.2">
      <c r="A156" s="32" t="s">
        <v>213</v>
      </c>
      <c r="B156" s="24" t="s">
        <v>301</v>
      </c>
      <c r="C156" s="23" t="s">
        <v>214</v>
      </c>
      <c r="D156" s="28" t="s">
        <v>125</v>
      </c>
      <c r="E156" s="75"/>
      <c r="F156" s="76"/>
      <c r="G156" s="77"/>
      <c r="H156" s="78"/>
    </row>
    <row r="157" spans="1:8" s="70" customFormat="1" ht="30" customHeight="1" x14ac:dyDescent="0.2">
      <c r="A157" s="32" t="s">
        <v>215</v>
      </c>
      <c r="B157" s="29" t="s">
        <v>28</v>
      </c>
      <c r="C157" s="30" t="s">
        <v>166</v>
      </c>
      <c r="D157" s="28"/>
      <c r="E157" s="75"/>
      <c r="F157" s="76"/>
      <c r="G157" s="77"/>
      <c r="H157" s="78"/>
    </row>
    <row r="158" spans="1:8" s="70" customFormat="1" ht="30" customHeight="1" x14ac:dyDescent="0.2">
      <c r="A158" s="32" t="s">
        <v>216</v>
      </c>
      <c r="B158" s="85" t="s">
        <v>100</v>
      </c>
      <c r="C158" s="79" t="s">
        <v>217</v>
      </c>
      <c r="D158" s="28"/>
      <c r="E158" s="71" t="s">
        <v>34</v>
      </c>
      <c r="F158" s="86">
        <v>2</v>
      </c>
      <c r="G158" s="73"/>
      <c r="H158" s="74">
        <f>ROUND(G158*F158,2)</f>
        <v>0</v>
      </c>
    </row>
    <row r="159" spans="1:8" s="70" customFormat="1" ht="38.450000000000003" customHeight="1" x14ac:dyDescent="0.2">
      <c r="A159" s="32" t="s">
        <v>218</v>
      </c>
      <c r="B159" s="24" t="s">
        <v>303</v>
      </c>
      <c r="C159" s="96" t="s">
        <v>421</v>
      </c>
      <c r="D159" s="97" t="s">
        <v>422</v>
      </c>
      <c r="E159" s="75"/>
      <c r="F159" s="76"/>
      <c r="G159" s="77"/>
      <c r="H159" s="78"/>
    </row>
    <row r="160" spans="1:8" s="70" customFormat="1" ht="30" customHeight="1" x14ac:dyDescent="0.2">
      <c r="A160" s="32" t="s">
        <v>219</v>
      </c>
      <c r="B160" s="29" t="s">
        <v>28</v>
      </c>
      <c r="C160" s="30" t="s">
        <v>423</v>
      </c>
      <c r="D160" s="28"/>
      <c r="E160" s="71" t="s">
        <v>44</v>
      </c>
      <c r="F160" s="86">
        <v>2</v>
      </c>
      <c r="G160" s="73"/>
      <c r="H160" s="74">
        <f t="shared" ref="H160" si="22">ROUND(G160*F160,2)</f>
        <v>0</v>
      </c>
    </row>
    <row r="161" spans="1:8" s="99" customFormat="1" ht="35.25" customHeight="1" x14ac:dyDescent="0.2">
      <c r="A161" s="32" t="s">
        <v>75</v>
      </c>
      <c r="B161" s="24" t="s">
        <v>304</v>
      </c>
      <c r="C161" s="98" t="s">
        <v>264</v>
      </c>
      <c r="D161" s="97" t="s">
        <v>270</v>
      </c>
      <c r="E161" s="75"/>
      <c r="F161" s="76"/>
      <c r="G161" s="77"/>
      <c r="H161" s="78"/>
    </row>
    <row r="162" spans="1:8" s="70" customFormat="1" ht="43.9" customHeight="1" x14ac:dyDescent="0.2">
      <c r="A162" s="32" t="s">
        <v>76</v>
      </c>
      <c r="B162" s="29" t="s">
        <v>28</v>
      </c>
      <c r="C162" s="100" t="s">
        <v>332</v>
      </c>
      <c r="D162" s="28"/>
      <c r="E162" s="71" t="s">
        <v>34</v>
      </c>
      <c r="F162" s="86">
        <v>1</v>
      </c>
      <c r="G162" s="73"/>
      <c r="H162" s="74">
        <f t="shared" ref="H162:H163" si="23">ROUND(G162*F162,2)</f>
        <v>0</v>
      </c>
    </row>
    <row r="163" spans="1:8" s="70" customFormat="1" ht="43.9" customHeight="1" x14ac:dyDescent="0.2">
      <c r="A163" s="32" t="s">
        <v>77</v>
      </c>
      <c r="B163" s="29" t="s">
        <v>35</v>
      </c>
      <c r="C163" s="100" t="s">
        <v>333</v>
      </c>
      <c r="D163" s="28"/>
      <c r="E163" s="71" t="s">
        <v>34</v>
      </c>
      <c r="F163" s="86">
        <v>1</v>
      </c>
      <c r="G163" s="73"/>
      <c r="H163" s="74">
        <f t="shared" si="23"/>
        <v>0</v>
      </c>
    </row>
    <row r="164" spans="1:8" s="99" customFormat="1" ht="36" customHeight="1" x14ac:dyDescent="0.2">
      <c r="A164" s="32" t="s">
        <v>424</v>
      </c>
      <c r="B164" s="24" t="s">
        <v>360</v>
      </c>
      <c r="C164" s="101" t="s">
        <v>425</v>
      </c>
      <c r="D164" s="28" t="s">
        <v>125</v>
      </c>
      <c r="E164" s="75"/>
      <c r="F164" s="76"/>
      <c r="G164" s="77"/>
      <c r="H164" s="78"/>
    </row>
    <row r="165" spans="1:8" s="99" customFormat="1" ht="30" customHeight="1" x14ac:dyDescent="0.2">
      <c r="A165" s="32" t="s">
        <v>426</v>
      </c>
      <c r="B165" s="29" t="s">
        <v>28</v>
      </c>
      <c r="C165" s="30" t="s">
        <v>427</v>
      </c>
      <c r="D165" s="28"/>
      <c r="E165" s="71" t="s">
        <v>34</v>
      </c>
      <c r="F165" s="86">
        <v>7</v>
      </c>
      <c r="G165" s="73"/>
      <c r="H165" s="74">
        <f>ROUND(G165*F165,2)</f>
        <v>0</v>
      </c>
    </row>
    <row r="166" spans="1:8" s="99" customFormat="1" ht="30" customHeight="1" x14ac:dyDescent="0.2">
      <c r="A166" s="32" t="s">
        <v>134</v>
      </c>
      <c r="B166" s="24" t="s">
        <v>433</v>
      </c>
      <c r="C166" s="101" t="s">
        <v>136</v>
      </c>
      <c r="D166" s="28" t="s">
        <v>125</v>
      </c>
      <c r="E166" s="75"/>
      <c r="F166" s="76"/>
      <c r="G166" s="77"/>
      <c r="H166" s="78"/>
    </row>
    <row r="167" spans="1:8" s="99" customFormat="1" ht="39.950000000000003" customHeight="1" x14ac:dyDescent="0.2">
      <c r="A167" s="32" t="s">
        <v>137</v>
      </c>
      <c r="B167" s="29" t="s">
        <v>28</v>
      </c>
      <c r="C167" s="30" t="s">
        <v>434</v>
      </c>
      <c r="D167" s="28"/>
      <c r="E167" s="75"/>
      <c r="F167" s="76"/>
      <c r="G167" s="77"/>
      <c r="H167" s="78"/>
    </row>
    <row r="168" spans="1:8" s="70" customFormat="1" ht="43.9" customHeight="1" x14ac:dyDescent="0.2">
      <c r="A168" s="32" t="s">
        <v>200</v>
      </c>
      <c r="B168" s="85" t="s">
        <v>100</v>
      </c>
      <c r="C168" s="79" t="s">
        <v>435</v>
      </c>
      <c r="D168" s="28"/>
      <c r="E168" s="71" t="s">
        <v>34</v>
      </c>
      <c r="F168" s="86">
        <v>1</v>
      </c>
      <c r="G168" s="73"/>
      <c r="H168" s="74">
        <f t="shared" ref="H168:H171" si="24">ROUND(G168*F168,2)</f>
        <v>0</v>
      </c>
    </row>
    <row r="169" spans="1:8" s="70" customFormat="1" ht="30" customHeight="1" x14ac:dyDescent="0.2">
      <c r="A169" s="32" t="s">
        <v>201</v>
      </c>
      <c r="B169" s="24" t="s">
        <v>436</v>
      </c>
      <c r="C169" s="23" t="s">
        <v>202</v>
      </c>
      <c r="D169" s="28" t="s">
        <v>125</v>
      </c>
      <c r="E169" s="71" t="s">
        <v>34</v>
      </c>
      <c r="F169" s="86">
        <v>1</v>
      </c>
      <c r="G169" s="73"/>
      <c r="H169" s="74">
        <f t="shared" si="24"/>
        <v>0</v>
      </c>
    </row>
    <row r="170" spans="1:8" s="70" customFormat="1" ht="30" customHeight="1" x14ac:dyDescent="0.2">
      <c r="A170" s="32" t="s">
        <v>203</v>
      </c>
      <c r="B170" s="24" t="s">
        <v>437</v>
      </c>
      <c r="C170" s="23" t="s">
        <v>204</v>
      </c>
      <c r="D170" s="28" t="s">
        <v>125</v>
      </c>
      <c r="E170" s="71" t="s">
        <v>34</v>
      </c>
      <c r="F170" s="86">
        <v>1</v>
      </c>
      <c r="G170" s="73"/>
      <c r="H170" s="74">
        <f t="shared" si="24"/>
        <v>0</v>
      </c>
    </row>
    <row r="171" spans="1:8" s="99" customFormat="1" ht="30" customHeight="1" x14ac:dyDescent="0.2">
      <c r="A171" s="32"/>
      <c r="B171" s="24" t="s">
        <v>438</v>
      </c>
      <c r="C171" s="101" t="s">
        <v>428</v>
      </c>
      <c r="D171" s="28" t="s">
        <v>125</v>
      </c>
      <c r="E171" s="71" t="s">
        <v>34</v>
      </c>
      <c r="F171" s="86">
        <v>7</v>
      </c>
      <c r="G171" s="73"/>
      <c r="H171" s="74">
        <f t="shared" si="24"/>
        <v>0</v>
      </c>
    </row>
    <row r="172" spans="1:8" s="70" customFormat="1" ht="36" customHeight="1" x14ac:dyDescent="0.25">
      <c r="A172" s="81"/>
      <c r="B172" s="87"/>
      <c r="C172" s="26" t="s">
        <v>22</v>
      </c>
      <c r="D172" s="88"/>
      <c r="E172" s="75"/>
      <c r="F172" s="76"/>
      <c r="G172" s="77"/>
      <c r="H172" s="78"/>
    </row>
    <row r="173" spans="1:8" s="70" customFormat="1" ht="43.9" customHeight="1" x14ac:dyDescent="0.2">
      <c r="A173" s="32" t="s">
        <v>54</v>
      </c>
      <c r="B173" s="24" t="s">
        <v>439</v>
      </c>
      <c r="C173" s="96" t="s">
        <v>269</v>
      </c>
      <c r="D173" s="97" t="s">
        <v>270</v>
      </c>
      <c r="E173" s="71" t="s">
        <v>34</v>
      </c>
      <c r="F173" s="86">
        <v>1</v>
      </c>
      <c r="G173" s="73"/>
      <c r="H173" s="74">
        <f>ROUND(G173*F173,2)</f>
        <v>0</v>
      </c>
    </row>
    <row r="174" spans="1:8" s="70" customFormat="1" ht="30" customHeight="1" x14ac:dyDescent="0.2">
      <c r="A174" s="32" t="s">
        <v>68</v>
      </c>
      <c r="B174" s="24" t="s">
        <v>440</v>
      </c>
      <c r="C174" s="23" t="s">
        <v>78</v>
      </c>
      <c r="D174" s="28" t="s">
        <v>125</v>
      </c>
      <c r="E174" s="75"/>
      <c r="F174" s="76"/>
      <c r="G174" s="77"/>
      <c r="H174" s="78"/>
    </row>
    <row r="175" spans="1:8" s="70" customFormat="1" ht="30" customHeight="1" x14ac:dyDescent="0.2">
      <c r="A175" s="32" t="s">
        <v>79</v>
      </c>
      <c r="B175" s="29" t="s">
        <v>28</v>
      </c>
      <c r="C175" s="30" t="s">
        <v>146</v>
      </c>
      <c r="D175" s="28"/>
      <c r="E175" s="71" t="s">
        <v>69</v>
      </c>
      <c r="F175" s="102">
        <v>3</v>
      </c>
      <c r="G175" s="73"/>
      <c r="H175" s="74">
        <f>ROUND(G175*F175,2)</f>
        <v>0</v>
      </c>
    </row>
    <row r="176" spans="1:8" s="70" customFormat="1" ht="30" customHeight="1" x14ac:dyDescent="0.2">
      <c r="A176" s="32" t="s">
        <v>55</v>
      </c>
      <c r="B176" s="24" t="s">
        <v>441</v>
      </c>
      <c r="C176" s="96" t="s">
        <v>271</v>
      </c>
      <c r="D176" s="97" t="s">
        <v>270</v>
      </c>
      <c r="E176" s="75"/>
      <c r="F176" s="76"/>
      <c r="G176" s="77"/>
      <c r="H176" s="78"/>
    </row>
    <row r="177" spans="1:8" s="70" customFormat="1" ht="30" customHeight="1" x14ac:dyDescent="0.2">
      <c r="A177" s="32" t="s">
        <v>208</v>
      </c>
      <c r="B177" s="29" t="s">
        <v>28</v>
      </c>
      <c r="C177" s="30" t="s">
        <v>209</v>
      </c>
      <c r="D177" s="28"/>
      <c r="E177" s="71" t="s">
        <v>34</v>
      </c>
      <c r="F177" s="86">
        <v>1</v>
      </c>
      <c r="G177" s="73"/>
      <c r="H177" s="74">
        <f t="shared" ref="H177:H183" si="25">ROUND(G177*F177,2)</f>
        <v>0</v>
      </c>
    </row>
    <row r="178" spans="1:8" s="70" customFormat="1" ht="30" customHeight="1" x14ac:dyDescent="0.2">
      <c r="A178" s="32" t="s">
        <v>56</v>
      </c>
      <c r="B178" s="29" t="s">
        <v>35</v>
      </c>
      <c r="C178" s="30" t="s">
        <v>148</v>
      </c>
      <c r="D178" s="28"/>
      <c r="E178" s="71" t="s">
        <v>34</v>
      </c>
      <c r="F178" s="86">
        <v>1</v>
      </c>
      <c r="G178" s="73"/>
      <c r="H178" s="74">
        <f t="shared" si="25"/>
        <v>0</v>
      </c>
    </row>
    <row r="179" spans="1:8" s="70" customFormat="1" ht="30" customHeight="1" x14ac:dyDescent="0.2">
      <c r="A179" s="32" t="s">
        <v>210</v>
      </c>
      <c r="B179" s="29" t="s">
        <v>45</v>
      </c>
      <c r="C179" s="30" t="s">
        <v>211</v>
      </c>
      <c r="D179" s="28"/>
      <c r="E179" s="71" t="s">
        <v>34</v>
      </c>
      <c r="F179" s="86">
        <v>1</v>
      </c>
      <c r="G179" s="73"/>
      <c r="H179" s="74">
        <f t="shared" si="25"/>
        <v>0</v>
      </c>
    </row>
    <row r="180" spans="1:8" s="70" customFormat="1" ht="30" customHeight="1" x14ac:dyDescent="0.2">
      <c r="A180" s="32" t="s">
        <v>57</v>
      </c>
      <c r="B180" s="29" t="s">
        <v>58</v>
      </c>
      <c r="C180" s="30" t="s">
        <v>169</v>
      </c>
      <c r="D180" s="28"/>
      <c r="E180" s="71" t="s">
        <v>34</v>
      </c>
      <c r="F180" s="86">
        <v>1</v>
      </c>
      <c r="G180" s="73"/>
      <c r="H180" s="74">
        <f t="shared" si="25"/>
        <v>0</v>
      </c>
    </row>
    <row r="181" spans="1:8" s="70" customFormat="1" ht="30" customHeight="1" x14ac:dyDescent="0.2">
      <c r="A181" s="32" t="s">
        <v>70</v>
      </c>
      <c r="B181" s="24" t="s">
        <v>442</v>
      </c>
      <c r="C181" s="23" t="s">
        <v>80</v>
      </c>
      <c r="D181" s="97" t="s">
        <v>270</v>
      </c>
      <c r="E181" s="71" t="s">
        <v>34</v>
      </c>
      <c r="F181" s="86">
        <v>1</v>
      </c>
      <c r="G181" s="73"/>
      <c r="H181" s="74">
        <f t="shared" si="25"/>
        <v>0</v>
      </c>
    </row>
    <row r="182" spans="1:8" s="70" customFormat="1" ht="30" customHeight="1" x14ac:dyDescent="0.2">
      <c r="A182" s="32" t="s">
        <v>71</v>
      </c>
      <c r="B182" s="24" t="s">
        <v>443</v>
      </c>
      <c r="C182" s="23" t="s">
        <v>81</v>
      </c>
      <c r="D182" s="97" t="s">
        <v>270</v>
      </c>
      <c r="E182" s="71" t="s">
        <v>34</v>
      </c>
      <c r="F182" s="86">
        <v>1</v>
      </c>
      <c r="G182" s="73"/>
      <c r="H182" s="74">
        <f t="shared" si="25"/>
        <v>0</v>
      </c>
    </row>
    <row r="183" spans="1:8" s="70" customFormat="1" ht="30" customHeight="1" x14ac:dyDescent="0.2">
      <c r="A183" s="32" t="s">
        <v>72</v>
      </c>
      <c r="B183" s="24" t="s">
        <v>444</v>
      </c>
      <c r="C183" s="23" t="s">
        <v>82</v>
      </c>
      <c r="D183" s="97" t="s">
        <v>270</v>
      </c>
      <c r="E183" s="71" t="s">
        <v>34</v>
      </c>
      <c r="F183" s="86">
        <v>4</v>
      </c>
      <c r="G183" s="73"/>
      <c r="H183" s="74">
        <f t="shared" si="25"/>
        <v>0</v>
      </c>
    </row>
    <row r="184" spans="1:8" s="70" customFormat="1" ht="36" customHeight="1" x14ac:dyDescent="0.25">
      <c r="A184" s="81"/>
      <c r="B184" s="87"/>
      <c r="C184" s="26" t="s">
        <v>23</v>
      </c>
      <c r="D184" s="88"/>
      <c r="E184" s="75"/>
      <c r="F184" s="76"/>
      <c r="G184" s="77"/>
      <c r="H184" s="78"/>
    </row>
    <row r="185" spans="1:8" s="70" customFormat="1" ht="30" customHeight="1" x14ac:dyDescent="0.2">
      <c r="A185" s="31" t="s">
        <v>59</v>
      </c>
      <c r="B185" s="24" t="s">
        <v>445</v>
      </c>
      <c r="C185" s="23" t="s">
        <v>60</v>
      </c>
      <c r="D185" s="28" t="s">
        <v>429</v>
      </c>
      <c r="E185" s="75"/>
      <c r="F185" s="76"/>
      <c r="G185" s="77"/>
      <c r="H185" s="78"/>
    </row>
    <row r="186" spans="1:8" s="70" customFormat="1" ht="30" customHeight="1" x14ac:dyDescent="0.2">
      <c r="A186" s="31" t="s">
        <v>153</v>
      </c>
      <c r="B186" s="29" t="s">
        <v>28</v>
      </c>
      <c r="C186" s="30" t="s">
        <v>154</v>
      </c>
      <c r="D186" s="28"/>
      <c r="E186" s="71" t="s">
        <v>27</v>
      </c>
      <c r="F186" s="86">
        <v>74</v>
      </c>
      <c r="G186" s="73"/>
      <c r="H186" s="74">
        <f>ROUND(G186*F186,2)</f>
        <v>0</v>
      </c>
    </row>
    <row r="187" spans="1:8" s="70" customFormat="1" ht="30" customHeight="1" x14ac:dyDescent="0.2">
      <c r="A187" s="31" t="s">
        <v>61</v>
      </c>
      <c r="B187" s="29" t="s">
        <v>35</v>
      </c>
      <c r="C187" s="30" t="s">
        <v>155</v>
      </c>
      <c r="D187" s="28"/>
      <c r="E187" s="71" t="s">
        <v>27</v>
      </c>
      <c r="F187" s="86">
        <v>564</v>
      </c>
      <c r="G187" s="73"/>
      <c r="H187" s="74">
        <f>ROUND(G187*F187,2)</f>
        <v>0</v>
      </c>
    </row>
    <row r="188" spans="1:8" s="63" customFormat="1" ht="30" customHeight="1" thickBot="1" x14ac:dyDescent="0.25">
      <c r="A188" s="9"/>
      <c r="B188" s="103" t="str">
        <f>B91</f>
        <v>B</v>
      </c>
      <c r="C188" s="191" t="str">
        <f>C91</f>
        <v xml:space="preserve">MONTROSE ST (MAJOR REHAB) </v>
      </c>
      <c r="D188" s="197"/>
      <c r="E188" s="197"/>
      <c r="F188" s="198"/>
      <c r="G188" s="9" t="s">
        <v>17</v>
      </c>
      <c r="H188" s="9">
        <f>SUM(H92:H187)</f>
        <v>0</v>
      </c>
    </row>
    <row r="189" spans="1:8" s="63" customFormat="1" ht="30" customHeight="1" thickTop="1" x14ac:dyDescent="0.2">
      <c r="A189" s="10"/>
      <c r="B189" s="104" t="s">
        <v>14</v>
      </c>
      <c r="C189" s="199" t="s">
        <v>709</v>
      </c>
      <c r="D189" s="200"/>
      <c r="E189" s="200"/>
      <c r="F189" s="201"/>
      <c r="G189" s="10"/>
      <c r="H189" s="105"/>
    </row>
    <row r="190" spans="1:8" s="70" customFormat="1" ht="36" customHeight="1" x14ac:dyDescent="0.2">
      <c r="A190" s="64"/>
      <c r="B190" s="65"/>
      <c r="C190" s="66" t="s">
        <v>19</v>
      </c>
      <c r="D190" s="67"/>
      <c r="E190" s="68"/>
      <c r="F190" s="68"/>
      <c r="G190" s="64"/>
      <c r="H190" s="69"/>
    </row>
    <row r="191" spans="1:8" s="70" customFormat="1" ht="30" customHeight="1" x14ac:dyDescent="0.2">
      <c r="A191" s="32" t="s">
        <v>83</v>
      </c>
      <c r="B191" s="178" t="s">
        <v>225</v>
      </c>
      <c r="C191" s="23" t="s">
        <v>84</v>
      </c>
      <c r="D191" s="28" t="s">
        <v>370</v>
      </c>
      <c r="E191" s="71" t="s">
        <v>25</v>
      </c>
      <c r="F191" s="72">
        <v>30</v>
      </c>
      <c r="G191" s="73"/>
      <c r="H191" s="74">
        <f t="shared" ref="H191:H192" si="26">ROUND(G191*F191,2)</f>
        <v>0</v>
      </c>
    </row>
    <row r="192" spans="1:8" s="70" customFormat="1" ht="30" customHeight="1" x14ac:dyDescent="0.2">
      <c r="A192" s="27" t="s">
        <v>85</v>
      </c>
      <c r="B192" s="178" t="s">
        <v>226</v>
      </c>
      <c r="C192" s="23" t="s">
        <v>86</v>
      </c>
      <c r="D192" s="28" t="s">
        <v>371</v>
      </c>
      <c r="E192" s="71" t="s">
        <v>27</v>
      </c>
      <c r="F192" s="72">
        <v>210</v>
      </c>
      <c r="G192" s="73"/>
      <c r="H192" s="74">
        <f t="shared" si="26"/>
        <v>0</v>
      </c>
    </row>
    <row r="193" spans="1:8" s="70" customFormat="1" ht="38.450000000000003" customHeight="1" x14ac:dyDescent="0.2">
      <c r="A193" s="27" t="s">
        <v>30</v>
      </c>
      <c r="B193" s="178" t="s">
        <v>227</v>
      </c>
      <c r="C193" s="23" t="s">
        <v>31</v>
      </c>
      <c r="D193" s="28" t="s">
        <v>370</v>
      </c>
      <c r="E193" s="75"/>
      <c r="F193" s="76"/>
      <c r="G193" s="77"/>
      <c r="H193" s="78"/>
    </row>
    <row r="194" spans="1:8" s="70" customFormat="1" ht="35.1" customHeight="1" x14ac:dyDescent="0.2">
      <c r="A194" s="27" t="s">
        <v>372</v>
      </c>
      <c r="B194" s="179" t="s">
        <v>28</v>
      </c>
      <c r="C194" s="79" t="s">
        <v>373</v>
      </c>
      <c r="D194" s="28" t="s">
        <v>2</v>
      </c>
      <c r="E194" s="71" t="s">
        <v>25</v>
      </c>
      <c r="F194" s="80">
        <v>230</v>
      </c>
      <c r="G194" s="73"/>
      <c r="H194" s="74">
        <f t="shared" ref="H194:H195" si="27">ROUND(G194*F194,2)</f>
        <v>0</v>
      </c>
    </row>
    <row r="195" spans="1:8" s="70" customFormat="1" ht="30" customHeight="1" x14ac:dyDescent="0.2">
      <c r="A195" s="32" t="s">
        <v>32</v>
      </c>
      <c r="B195" s="178" t="s">
        <v>305</v>
      </c>
      <c r="C195" s="23" t="s">
        <v>33</v>
      </c>
      <c r="D195" s="28" t="s">
        <v>370</v>
      </c>
      <c r="E195" s="71" t="s">
        <v>27</v>
      </c>
      <c r="F195" s="80">
        <v>710</v>
      </c>
      <c r="G195" s="73"/>
      <c r="H195" s="74">
        <f t="shared" si="27"/>
        <v>0</v>
      </c>
    </row>
    <row r="196" spans="1:8" s="70" customFormat="1" ht="33" customHeight="1" x14ac:dyDescent="0.2">
      <c r="A196" s="27" t="s">
        <v>90</v>
      </c>
      <c r="B196" s="178" t="s">
        <v>306</v>
      </c>
      <c r="C196" s="23" t="s">
        <v>374</v>
      </c>
      <c r="D196" s="28" t="s">
        <v>375</v>
      </c>
      <c r="E196" s="75"/>
      <c r="F196" s="76"/>
      <c r="G196" s="77"/>
      <c r="H196" s="78"/>
    </row>
    <row r="197" spans="1:8" s="70" customFormat="1" ht="30" customHeight="1" x14ac:dyDescent="0.2">
      <c r="A197" s="27" t="s">
        <v>376</v>
      </c>
      <c r="B197" s="179" t="s">
        <v>28</v>
      </c>
      <c r="C197" s="79" t="s">
        <v>377</v>
      </c>
      <c r="D197" s="28" t="s">
        <v>2</v>
      </c>
      <c r="E197" s="71" t="s">
        <v>27</v>
      </c>
      <c r="F197" s="80">
        <v>10</v>
      </c>
      <c r="G197" s="73"/>
      <c r="H197" s="74">
        <f t="shared" ref="H197" si="28">ROUND(G197*F197,2)</f>
        <v>0</v>
      </c>
    </row>
    <row r="198" spans="1:8" s="70" customFormat="1" ht="36.6" customHeight="1" x14ac:dyDescent="0.2">
      <c r="A198" s="27" t="s">
        <v>378</v>
      </c>
      <c r="B198" s="178" t="s">
        <v>307</v>
      </c>
      <c r="C198" s="23" t="s">
        <v>93</v>
      </c>
      <c r="D198" s="28" t="s">
        <v>379</v>
      </c>
      <c r="E198" s="75"/>
      <c r="F198" s="76"/>
      <c r="G198" s="77"/>
      <c r="H198" s="78"/>
    </row>
    <row r="199" spans="1:8" s="70" customFormat="1" ht="30" customHeight="1" x14ac:dyDescent="0.2">
      <c r="A199" s="27" t="s">
        <v>380</v>
      </c>
      <c r="B199" s="179" t="s">
        <v>28</v>
      </c>
      <c r="C199" s="79" t="s">
        <v>381</v>
      </c>
      <c r="D199" s="28" t="s">
        <v>2</v>
      </c>
      <c r="E199" s="71" t="s">
        <v>27</v>
      </c>
      <c r="F199" s="80">
        <v>210</v>
      </c>
      <c r="G199" s="73"/>
      <c r="H199" s="74">
        <f>ROUND(G199*F199,2)</f>
        <v>0</v>
      </c>
    </row>
    <row r="200" spans="1:8" s="70" customFormat="1" ht="30" customHeight="1" x14ac:dyDescent="0.2">
      <c r="A200" s="32" t="s">
        <v>382</v>
      </c>
      <c r="B200" s="178" t="s">
        <v>308</v>
      </c>
      <c r="C200" s="23" t="s">
        <v>383</v>
      </c>
      <c r="D200" s="28" t="s">
        <v>384</v>
      </c>
      <c r="E200" s="71" t="s">
        <v>27</v>
      </c>
      <c r="F200" s="80">
        <v>100</v>
      </c>
      <c r="G200" s="73"/>
      <c r="H200" s="74">
        <f>ROUND(G200*F200,2)</f>
        <v>0</v>
      </c>
    </row>
    <row r="201" spans="1:8" s="70" customFormat="1" ht="30" customHeight="1" x14ac:dyDescent="0.2">
      <c r="A201" s="32" t="s">
        <v>446</v>
      </c>
      <c r="B201" s="178" t="s">
        <v>309</v>
      </c>
      <c r="C201" s="23" t="s">
        <v>447</v>
      </c>
      <c r="D201" s="28" t="s">
        <v>384</v>
      </c>
      <c r="E201" s="75"/>
      <c r="F201" s="76"/>
      <c r="G201" s="77"/>
      <c r="H201" s="78"/>
    </row>
    <row r="202" spans="1:8" s="70" customFormat="1" ht="30" customHeight="1" x14ac:dyDescent="0.2">
      <c r="A202" s="32" t="s">
        <v>448</v>
      </c>
      <c r="B202" s="179" t="s">
        <v>28</v>
      </c>
      <c r="C202" s="79" t="s">
        <v>449</v>
      </c>
      <c r="D202" s="28" t="s">
        <v>2</v>
      </c>
      <c r="E202" s="71" t="s">
        <v>29</v>
      </c>
      <c r="F202" s="80">
        <v>260</v>
      </c>
      <c r="G202" s="73"/>
      <c r="H202" s="74">
        <f>ROUND(G202*F202,2)</f>
        <v>0</v>
      </c>
    </row>
    <row r="203" spans="1:8" s="70" customFormat="1" ht="43.9" customHeight="1" x14ac:dyDescent="0.25">
      <c r="A203" s="81"/>
      <c r="B203" s="188"/>
      <c r="C203" s="26" t="s">
        <v>172</v>
      </c>
      <c r="D203" s="88"/>
      <c r="E203" s="75"/>
      <c r="F203" s="76"/>
      <c r="G203" s="77"/>
      <c r="H203" s="78"/>
    </row>
    <row r="204" spans="1:8" s="70" customFormat="1" ht="30" customHeight="1" x14ac:dyDescent="0.2">
      <c r="A204" s="31" t="s">
        <v>63</v>
      </c>
      <c r="B204" s="178" t="s">
        <v>310</v>
      </c>
      <c r="C204" s="23" t="s">
        <v>64</v>
      </c>
      <c r="D204" s="28" t="s">
        <v>370</v>
      </c>
      <c r="E204" s="75"/>
      <c r="F204" s="76"/>
      <c r="G204" s="77"/>
      <c r="H204" s="78"/>
    </row>
    <row r="205" spans="1:8" s="70" customFormat="1" ht="30" customHeight="1" x14ac:dyDescent="0.2">
      <c r="A205" s="31" t="s">
        <v>65</v>
      </c>
      <c r="B205" s="179" t="s">
        <v>28</v>
      </c>
      <c r="C205" s="30" t="s">
        <v>66</v>
      </c>
      <c r="D205" s="28" t="s">
        <v>2</v>
      </c>
      <c r="E205" s="71" t="s">
        <v>27</v>
      </c>
      <c r="F205" s="80">
        <v>210</v>
      </c>
      <c r="G205" s="73"/>
      <c r="H205" s="74">
        <f>ROUND(G205*F205,2)</f>
        <v>0</v>
      </c>
    </row>
    <row r="206" spans="1:8" s="70" customFormat="1" ht="43.9" customHeight="1" x14ac:dyDescent="0.2">
      <c r="A206" s="31" t="s">
        <v>233</v>
      </c>
      <c r="B206" s="178" t="s">
        <v>311</v>
      </c>
      <c r="C206" s="23" t="s">
        <v>234</v>
      </c>
      <c r="D206" s="28" t="s">
        <v>385</v>
      </c>
      <c r="E206" s="75"/>
      <c r="F206" s="76"/>
      <c r="G206" s="77"/>
      <c r="H206" s="78"/>
    </row>
    <row r="207" spans="1:8" s="95" customFormat="1" ht="44.1" customHeight="1" x14ac:dyDescent="0.2">
      <c r="A207" s="109" t="s">
        <v>450</v>
      </c>
      <c r="B207" s="179" t="s">
        <v>28</v>
      </c>
      <c r="C207" s="90" t="s">
        <v>451</v>
      </c>
      <c r="D207" s="91" t="s">
        <v>2</v>
      </c>
      <c r="E207" s="92" t="s">
        <v>27</v>
      </c>
      <c r="F207" s="93">
        <v>80</v>
      </c>
      <c r="G207" s="73"/>
      <c r="H207" s="94">
        <f t="shared" ref="H207" si="29">ROUND(G207*F207,2)</f>
        <v>0</v>
      </c>
    </row>
    <row r="208" spans="1:8" s="70" customFormat="1" ht="43.9" customHeight="1" x14ac:dyDescent="0.2">
      <c r="A208" s="31" t="s">
        <v>236</v>
      </c>
      <c r="B208" s="189" t="s">
        <v>312</v>
      </c>
      <c r="C208" s="23" t="s">
        <v>237</v>
      </c>
      <c r="D208" s="28" t="s">
        <v>385</v>
      </c>
      <c r="E208" s="75"/>
      <c r="F208" s="76"/>
      <c r="G208" s="77"/>
      <c r="H208" s="78"/>
    </row>
    <row r="209" spans="1:8" s="95" customFormat="1" ht="44.1" customHeight="1" x14ac:dyDescent="0.2">
      <c r="A209" s="109" t="s">
        <v>452</v>
      </c>
      <c r="B209" s="179" t="s">
        <v>28</v>
      </c>
      <c r="C209" s="90" t="s">
        <v>453</v>
      </c>
      <c r="D209" s="91" t="s">
        <v>2</v>
      </c>
      <c r="E209" s="92" t="s">
        <v>27</v>
      </c>
      <c r="F209" s="93">
        <v>10</v>
      </c>
      <c r="G209" s="73"/>
      <c r="H209" s="94">
        <f t="shared" ref="H209:H212" si="30">ROUND(G209*F209,2)</f>
        <v>0</v>
      </c>
    </row>
    <row r="210" spans="1:8" s="95" customFormat="1" ht="44.1" customHeight="1" x14ac:dyDescent="0.2">
      <c r="A210" s="109" t="s">
        <v>454</v>
      </c>
      <c r="B210" s="179" t="s">
        <v>35</v>
      </c>
      <c r="C210" s="90" t="s">
        <v>455</v>
      </c>
      <c r="D210" s="91" t="s">
        <v>2</v>
      </c>
      <c r="E210" s="92" t="s">
        <v>27</v>
      </c>
      <c r="F210" s="93">
        <v>50</v>
      </c>
      <c r="G210" s="73"/>
      <c r="H210" s="94">
        <f t="shared" si="30"/>
        <v>0</v>
      </c>
    </row>
    <row r="211" spans="1:8" s="95" customFormat="1" ht="44.1" customHeight="1" x14ac:dyDescent="0.2">
      <c r="A211" s="109" t="s">
        <v>456</v>
      </c>
      <c r="B211" s="179" t="s">
        <v>45</v>
      </c>
      <c r="C211" s="90" t="s">
        <v>457</v>
      </c>
      <c r="D211" s="91" t="s">
        <v>2</v>
      </c>
      <c r="E211" s="92" t="s">
        <v>27</v>
      </c>
      <c r="F211" s="93">
        <v>20</v>
      </c>
      <c r="G211" s="73"/>
      <c r="H211" s="94">
        <f t="shared" si="30"/>
        <v>0</v>
      </c>
    </row>
    <row r="212" spans="1:8" s="95" customFormat="1" ht="44.1" customHeight="1" x14ac:dyDescent="0.2">
      <c r="A212" s="109" t="s">
        <v>458</v>
      </c>
      <c r="B212" s="179" t="s">
        <v>58</v>
      </c>
      <c r="C212" s="90" t="s">
        <v>459</v>
      </c>
      <c r="D212" s="91" t="s">
        <v>2</v>
      </c>
      <c r="E212" s="92" t="s">
        <v>27</v>
      </c>
      <c r="F212" s="93">
        <v>310</v>
      </c>
      <c r="G212" s="73"/>
      <c r="H212" s="94">
        <f t="shared" si="30"/>
        <v>0</v>
      </c>
    </row>
    <row r="213" spans="1:8" s="70" customFormat="1" ht="30" customHeight="1" x14ac:dyDescent="0.2">
      <c r="A213" s="31" t="s">
        <v>36</v>
      </c>
      <c r="B213" s="178" t="s">
        <v>313</v>
      </c>
      <c r="C213" s="23" t="s">
        <v>37</v>
      </c>
      <c r="D213" s="28" t="s">
        <v>175</v>
      </c>
      <c r="E213" s="75"/>
      <c r="F213" s="76"/>
      <c r="G213" s="77"/>
      <c r="H213" s="78"/>
    </row>
    <row r="214" spans="1:8" s="70" customFormat="1" ht="30" customHeight="1" x14ac:dyDescent="0.2">
      <c r="A214" s="31" t="s">
        <v>38</v>
      </c>
      <c r="B214" s="179" t="s">
        <v>28</v>
      </c>
      <c r="C214" s="30" t="s">
        <v>39</v>
      </c>
      <c r="D214" s="28" t="s">
        <v>2</v>
      </c>
      <c r="E214" s="71" t="s">
        <v>34</v>
      </c>
      <c r="F214" s="80">
        <v>140</v>
      </c>
      <c r="G214" s="73"/>
      <c r="H214" s="74">
        <f>ROUND(G214*F214,2)</f>
        <v>0</v>
      </c>
    </row>
    <row r="215" spans="1:8" s="70" customFormat="1" ht="30" customHeight="1" x14ac:dyDescent="0.2">
      <c r="A215" s="31" t="s">
        <v>40</v>
      </c>
      <c r="B215" s="178" t="s">
        <v>314</v>
      </c>
      <c r="C215" s="23" t="s">
        <v>41</v>
      </c>
      <c r="D215" s="28" t="s">
        <v>175</v>
      </c>
      <c r="E215" s="75"/>
      <c r="F215" s="76"/>
      <c r="G215" s="77"/>
      <c r="H215" s="78"/>
    </row>
    <row r="216" spans="1:8" s="70" customFormat="1" ht="30" customHeight="1" x14ac:dyDescent="0.2">
      <c r="A216" s="110" t="s">
        <v>178</v>
      </c>
      <c r="B216" s="190" t="s">
        <v>28</v>
      </c>
      <c r="C216" s="112" t="s">
        <v>179</v>
      </c>
      <c r="D216" s="111" t="s">
        <v>2</v>
      </c>
      <c r="E216" s="111" t="s">
        <v>34</v>
      </c>
      <c r="F216" s="80">
        <v>50</v>
      </c>
      <c r="G216" s="73"/>
      <c r="H216" s="74">
        <f>ROUND(G216*F216,2)</f>
        <v>0</v>
      </c>
    </row>
    <row r="217" spans="1:8" s="70" customFormat="1" ht="30" customHeight="1" x14ac:dyDescent="0.2">
      <c r="A217" s="31" t="s">
        <v>42</v>
      </c>
      <c r="B217" s="179" t="s">
        <v>35</v>
      </c>
      <c r="C217" s="30" t="s">
        <v>43</v>
      </c>
      <c r="D217" s="28" t="s">
        <v>2</v>
      </c>
      <c r="E217" s="71" t="s">
        <v>34</v>
      </c>
      <c r="F217" s="80">
        <v>410</v>
      </c>
      <c r="G217" s="73"/>
      <c r="H217" s="74">
        <f>ROUND(G217*F217,2)</f>
        <v>0</v>
      </c>
    </row>
    <row r="218" spans="1:8" s="70" customFormat="1" ht="43.9" customHeight="1" x14ac:dyDescent="0.2">
      <c r="A218" s="31" t="s">
        <v>241</v>
      </c>
      <c r="B218" s="178" t="s">
        <v>315</v>
      </c>
      <c r="C218" s="23" t="s">
        <v>242</v>
      </c>
      <c r="D218" s="28" t="s">
        <v>392</v>
      </c>
      <c r="E218" s="75"/>
      <c r="F218" s="76"/>
      <c r="G218" s="77"/>
      <c r="H218" s="78"/>
    </row>
    <row r="219" spans="1:8" s="70" customFormat="1" ht="30" customHeight="1" x14ac:dyDescent="0.2">
      <c r="A219" s="31" t="s">
        <v>243</v>
      </c>
      <c r="B219" s="190" t="s">
        <v>28</v>
      </c>
      <c r="C219" s="30" t="s">
        <v>394</v>
      </c>
      <c r="D219" s="28" t="s">
        <v>244</v>
      </c>
      <c r="E219" s="75"/>
      <c r="F219" s="76"/>
      <c r="G219" s="77"/>
      <c r="H219" s="78"/>
    </row>
    <row r="220" spans="1:8" s="70" customFormat="1" ht="30" customHeight="1" x14ac:dyDescent="0.2">
      <c r="A220" s="31" t="s">
        <v>245</v>
      </c>
      <c r="B220" s="180" t="s">
        <v>100</v>
      </c>
      <c r="C220" s="79" t="s">
        <v>246</v>
      </c>
      <c r="D220" s="28"/>
      <c r="E220" s="71" t="s">
        <v>27</v>
      </c>
      <c r="F220" s="80">
        <v>20</v>
      </c>
      <c r="G220" s="73"/>
      <c r="H220" s="74">
        <f>ROUND(G220*F220,2)</f>
        <v>0</v>
      </c>
    </row>
    <row r="221" spans="1:8" s="70" customFormat="1" ht="30" customHeight="1" x14ac:dyDescent="0.2">
      <c r="A221" s="31" t="s">
        <v>247</v>
      </c>
      <c r="B221" s="180" t="s">
        <v>101</v>
      </c>
      <c r="C221" s="79" t="s">
        <v>248</v>
      </c>
      <c r="D221" s="28"/>
      <c r="E221" s="71" t="s">
        <v>27</v>
      </c>
      <c r="F221" s="80">
        <v>20</v>
      </c>
      <c r="G221" s="73"/>
      <c r="H221" s="74">
        <f>ROUND(G221*F221,2)</f>
        <v>0</v>
      </c>
    </row>
    <row r="222" spans="1:8" s="70" customFormat="1" ht="30" customHeight="1" x14ac:dyDescent="0.2">
      <c r="A222" s="31" t="s">
        <v>277</v>
      </c>
      <c r="B222" s="180" t="s">
        <v>102</v>
      </c>
      <c r="C222" s="79" t="s">
        <v>278</v>
      </c>
      <c r="D222" s="28" t="s">
        <v>2</v>
      </c>
      <c r="E222" s="71" t="s">
        <v>27</v>
      </c>
      <c r="F222" s="80">
        <v>30</v>
      </c>
      <c r="G222" s="73"/>
      <c r="H222" s="74">
        <f>ROUND(G222*F222,2)</f>
        <v>0</v>
      </c>
    </row>
    <row r="223" spans="1:8" s="70" customFormat="1" ht="30" customHeight="1" x14ac:dyDescent="0.2">
      <c r="A223" s="31" t="s">
        <v>279</v>
      </c>
      <c r="B223" s="178" t="s">
        <v>316</v>
      </c>
      <c r="C223" s="23" t="s">
        <v>395</v>
      </c>
      <c r="D223" s="28" t="s">
        <v>98</v>
      </c>
      <c r="E223" s="71" t="s">
        <v>27</v>
      </c>
      <c r="F223" s="86">
        <v>10</v>
      </c>
      <c r="G223" s="73"/>
      <c r="H223" s="74">
        <f t="shared" ref="H223" si="31">ROUND(G223*F223,2)</f>
        <v>0</v>
      </c>
    </row>
    <row r="224" spans="1:8" s="172" customFormat="1" ht="30" customHeight="1" x14ac:dyDescent="0.2">
      <c r="A224" s="166" t="s">
        <v>249</v>
      </c>
      <c r="B224" s="119" t="s">
        <v>317</v>
      </c>
      <c r="C224" s="167" t="s">
        <v>250</v>
      </c>
      <c r="D224" s="168" t="s">
        <v>251</v>
      </c>
      <c r="E224" s="176"/>
      <c r="F224" s="183"/>
      <c r="G224" s="177"/>
      <c r="H224" s="184"/>
    </row>
    <row r="225" spans="1:8" s="172" customFormat="1" ht="30" customHeight="1" x14ac:dyDescent="0.2">
      <c r="A225" s="166" t="s">
        <v>586</v>
      </c>
      <c r="B225" s="173" t="s">
        <v>28</v>
      </c>
      <c r="C225" s="174" t="s">
        <v>587</v>
      </c>
      <c r="D225" s="168" t="s">
        <v>2</v>
      </c>
      <c r="E225" s="169" t="s">
        <v>44</v>
      </c>
      <c r="F225" s="170">
        <v>200</v>
      </c>
      <c r="G225" s="185"/>
      <c r="H225" s="171">
        <f t="shared" ref="H225:H226" si="32">ROUND(G225*F225,2)</f>
        <v>0</v>
      </c>
    </row>
    <row r="226" spans="1:8" s="172" customFormat="1" ht="30" customHeight="1" x14ac:dyDescent="0.2">
      <c r="A226" s="166" t="s">
        <v>252</v>
      </c>
      <c r="B226" s="173" t="s">
        <v>35</v>
      </c>
      <c r="C226" s="174" t="s">
        <v>253</v>
      </c>
      <c r="D226" s="168" t="s">
        <v>254</v>
      </c>
      <c r="E226" s="169" t="s">
        <v>44</v>
      </c>
      <c r="F226" s="170">
        <v>420</v>
      </c>
      <c r="G226" s="185"/>
      <c r="H226" s="171">
        <f t="shared" si="32"/>
        <v>0</v>
      </c>
    </row>
    <row r="227" spans="1:8" s="172" customFormat="1" ht="30" customHeight="1" x14ac:dyDescent="0.2">
      <c r="A227" s="166" t="s">
        <v>714</v>
      </c>
      <c r="B227" s="119" t="s">
        <v>318</v>
      </c>
      <c r="C227" s="167" t="s">
        <v>715</v>
      </c>
      <c r="D227" s="168" t="s">
        <v>251</v>
      </c>
      <c r="E227" s="176"/>
      <c r="F227" s="183"/>
      <c r="G227" s="186"/>
      <c r="H227" s="184"/>
    </row>
    <row r="228" spans="1:8" s="172" customFormat="1" ht="38.25" customHeight="1" x14ac:dyDescent="0.2">
      <c r="A228" s="166" t="s">
        <v>716</v>
      </c>
      <c r="B228" s="173" t="s">
        <v>28</v>
      </c>
      <c r="C228" s="174" t="s">
        <v>717</v>
      </c>
      <c r="D228" s="168" t="s">
        <v>718</v>
      </c>
      <c r="E228" s="169" t="s">
        <v>44</v>
      </c>
      <c r="F228" s="170">
        <v>450</v>
      </c>
      <c r="G228" s="185"/>
      <c r="H228" s="171">
        <f t="shared" ref="H228:H231" si="33">ROUND(G228*F228,2)</f>
        <v>0</v>
      </c>
    </row>
    <row r="229" spans="1:8" s="172" customFormat="1" ht="42.75" customHeight="1" x14ac:dyDescent="0.2">
      <c r="A229" s="166" t="s">
        <v>719</v>
      </c>
      <c r="B229" s="173" t="s">
        <v>35</v>
      </c>
      <c r="C229" s="174" t="s">
        <v>720</v>
      </c>
      <c r="D229" s="168" t="s">
        <v>105</v>
      </c>
      <c r="E229" s="169" t="s">
        <v>44</v>
      </c>
      <c r="F229" s="170">
        <v>70</v>
      </c>
      <c r="G229" s="185"/>
      <c r="H229" s="171">
        <f t="shared" si="33"/>
        <v>0</v>
      </c>
    </row>
    <row r="230" spans="1:8" s="172" customFormat="1" ht="36.6" customHeight="1" x14ac:dyDescent="0.2">
      <c r="A230" s="166" t="s">
        <v>721</v>
      </c>
      <c r="B230" s="173" t="s">
        <v>45</v>
      </c>
      <c r="C230" s="174" t="s">
        <v>722</v>
      </c>
      <c r="D230" s="168" t="s">
        <v>723</v>
      </c>
      <c r="E230" s="169" t="s">
        <v>44</v>
      </c>
      <c r="F230" s="170">
        <v>170</v>
      </c>
      <c r="G230" s="185"/>
      <c r="H230" s="171">
        <f t="shared" si="33"/>
        <v>0</v>
      </c>
    </row>
    <row r="231" spans="1:8" s="175" customFormat="1" ht="40.5" customHeight="1" x14ac:dyDescent="0.2">
      <c r="A231" s="166" t="s">
        <v>724</v>
      </c>
      <c r="B231" s="173" t="s">
        <v>58</v>
      </c>
      <c r="C231" s="174" t="s">
        <v>404</v>
      </c>
      <c r="D231" s="168" t="s">
        <v>725</v>
      </c>
      <c r="E231" s="169" t="s">
        <v>44</v>
      </c>
      <c r="F231" s="170">
        <v>20</v>
      </c>
      <c r="G231" s="185"/>
      <c r="H231" s="171">
        <f t="shared" si="33"/>
        <v>0</v>
      </c>
    </row>
    <row r="232" spans="1:8" s="70" customFormat="1" ht="43.9" customHeight="1" x14ac:dyDescent="0.2">
      <c r="A232" s="31" t="s">
        <v>255</v>
      </c>
      <c r="B232" s="178" t="s">
        <v>319</v>
      </c>
      <c r="C232" s="23" t="s">
        <v>256</v>
      </c>
      <c r="D232" s="28" t="s">
        <v>257</v>
      </c>
      <c r="E232" s="71" t="s">
        <v>27</v>
      </c>
      <c r="F232" s="86">
        <v>110</v>
      </c>
      <c r="G232" s="73"/>
      <c r="H232" s="74">
        <f t="shared" ref="H232" si="34">ROUND(G232*F232,2)</f>
        <v>0</v>
      </c>
    </row>
    <row r="233" spans="1:8" s="70" customFormat="1" ht="43.9" customHeight="1" x14ac:dyDescent="0.2">
      <c r="A233" s="31" t="s">
        <v>182</v>
      </c>
      <c r="B233" s="178" t="s">
        <v>320</v>
      </c>
      <c r="C233" s="23" t="s">
        <v>183</v>
      </c>
      <c r="D233" s="28" t="s">
        <v>405</v>
      </c>
      <c r="E233" s="75"/>
      <c r="F233" s="76"/>
      <c r="G233" s="77"/>
      <c r="H233" s="78"/>
    </row>
    <row r="234" spans="1:8" s="70" customFormat="1" ht="30" customHeight="1" x14ac:dyDescent="0.2">
      <c r="A234" s="31" t="s">
        <v>258</v>
      </c>
      <c r="B234" s="179" t="s">
        <v>28</v>
      </c>
      <c r="C234" s="23" t="s">
        <v>259</v>
      </c>
      <c r="D234" s="28"/>
      <c r="E234" s="75"/>
      <c r="F234" s="76"/>
      <c r="G234" s="77"/>
      <c r="H234" s="78"/>
    </row>
    <row r="235" spans="1:8" s="70" customFormat="1" ht="30" customHeight="1" x14ac:dyDescent="0.2">
      <c r="A235" s="31" t="s">
        <v>184</v>
      </c>
      <c r="B235" s="180" t="s">
        <v>100</v>
      </c>
      <c r="C235" s="79" t="s">
        <v>119</v>
      </c>
      <c r="D235" s="28"/>
      <c r="E235" s="71" t="s">
        <v>29</v>
      </c>
      <c r="F235" s="80">
        <v>500</v>
      </c>
      <c r="G235" s="73"/>
      <c r="H235" s="74">
        <f>ROUND(G235*F235,2)</f>
        <v>0</v>
      </c>
    </row>
    <row r="236" spans="1:8" s="70" customFormat="1" ht="30" customHeight="1" x14ac:dyDescent="0.2">
      <c r="A236" s="31" t="s">
        <v>185</v>
      </c>
      <c r="B236" s="179" t="s">
        <v>35</v>
      </c>
      <c r="C236" s="23" t="s">
        <v>67</v>
      </c>
      <c r="D236" s="28"/>
      <c r="E236" s="75"/>
      <c r="F236" s="76"/>
      <c r="G236" s="77"/>
      <c r="H236" s="78"/>
    </row>
    <row r="237" spans="1:8" s="70" customFormat="1" ht="30" customHeight="1" x14ac:dyDescent="0.2">
      <c r="A237" s="31" t="s">
        <v>186</v>
      </c>
      <c r="B237" s="180" t="s">
        <v>100</v>
      </c>
      <c r="C237" s="79" t="s">
        <v>119</v>
      </c>
      <c r="D237" s="28"/>
      <c r="E237" s="71" t="s">
        <v>29</v>
      </c>
      <c r="F237" s="80">
        <v>110</v>
      </c>
      <c r="G237" s="73"/>
      <c r="H237" s="74">
        <f>ROUND(G237*F237,2)</f>
        <v>0</v>
      </c>
    </row>
    <row r="238" spans="1:8" s="70" customFormat="1" ht="30" customHeight="1" x14ac:dyDescent="0.2">
      <c r="A238" s="31" t="s">
        <v>106</v>
      </c>
      <c r="B238" s="178" t="s">
        <v>321</v>
      </c>
      <c r="C238" s="23" t="s">
        <v>108</v>
      </c>
      <c r="D238" s="28" t="s">
        <v>260</v>
      </c>
      <c r="E238" s="75"/>
      <c r="F238" s="76"/>
      <c r="G238" s="77"/>
      <c r="H238" s="78"/>
    </row>
    <row r="239" spans="1:8" s="70" customFormat="1" ht="30" customHeight="1" x14ac:dyDescent="0.2">
      <c r="A239" s="31" t="s">
        <v>109</v>
      </c>
      <c r="B239" s="179" t="s">
        <v>28</v>
      </c>
      <c r="C239" s="30" t="s">
        <v>261</v>
      </c>
      <c r="D239" s="28" t="s">
        <v>2</v>
      </c>
      <c r="E239" s="71" t="s">
        <v>27</v>
      </c>
      <c r="F239" s="80">
        <v>150</v>
      </c>
      <c r="G239" s="73"/>
      <c r="H239" s="74">
        <f t="shared" ref="H239:H240" si="35">ROUND(G239*F239,2)</f>
        <v>0</v>
      </c>
    </row>
    <row r="240" spans="1:8" s="70" customFormat="1" ht="30" customHeight="1" x14ac:dyDescent="0.2">
      <c r="A240" s="31" t="s">
        <v>262</v>
      </c>
      <c r="B240" s="179" t="s">
        <v>35</v>
      </c>
      <c r="C240" s="30" t="s">
        <v>263</v>
      </c>
      <c r="D240" s="28" t="s">
        <v>2</v>
      </c>
      <c r="E240" s="71" t="s">
        <v>27</v>
      </c>
      <c r="F240" s="80">
        <v>70</v>
      </c>
      <c r="G240" s="73"/>
      <c r="H240" s="74">
        <f t="shared" si="35"/>
        <v>0</v>
      </c>
    </row>
    <row r="241" spans="1:8" s="70" customFormat="1" ht="39" customHeight="1" x14ac:dyDescent="0.2">
      <c r="A241" s="31" t="s">
        <v>406</v>
      </c>
      <c r="B241" s="178" t="s">
        <v>322</v>
      </c>
      <c r="C241" s="23" t="s">
        <v>407</v>
      </c>
      <c r="D241" s="28" t="s">
        <v>408</v>
      </c>
      <c r="E241" s="75"/>
      <c r="F241" s="76"/>
      <c r="G241" s="77"/>
      <c r="H241" s="78"/>
    </row>
    <row r="242" spans="1:8" s="70" customFormat="1" ht="25.5" customHeight="1" x14ac:dyDescent="0.2">
      <c r="A242" s="31" t="s">
        <v>409</v>
      </c>
      <c r="B242" s="179" t="s">
        <v>28</v>
      </c>
      <c r="C242" s="30" t="s">
        <v>410</v>
      </c>
      <c r="D242" s="28"/>
      <c r="E242" s="71" t="s">
        <v>27</v>
      </c>
      <c r="F242" s="86">
        <v>660</v>
      </c>
      <c r="G242" s="73"/>
      <c r="H242" s="74">
        <f t="shared" ref="H242:H244" si="36">ROUND(G242*F242,2)</f>
        <v>0</v>
      </c>
    </row>
    <row r="243" spans="1:8" s="70" customFormat="1" ht="30" customHeight="1" x14ac:dyDescent="0.2">
      <c r="A243" s="31" t="s">
        <v>110</v>
      </c>
      <c r="B243" s="178" t="s">
        <v>323</v>
      </c>
      <c r="C243" s="23" t="s">
        <v>112</v>
      </c>
      <c r="D243" s="28" t="s">
        <v>187</v>
      </c>
      <c r="E243" s="71" t="s">
        <v>34</v>
      </c>
      <c r="F243" s="86">
        <v>8</v>
      </c>
      <c r="G243" s="73"/>
      <c r="H243" s="74">
        <f t="shared" si="36"/>
        <v>0</v>
      </c>
    </row>
    <row r="244" spans="1:8" s="70" customFormat="1" ht="50.1" customHeight="1" x14ac:dyDescent="0.2">
      <c r="A244" s="113"/>
      <c r="B244" s="182" t="s">
        <v>324</v>
      </c>
      <c r="C244" s="114" t="s">
        <v>460</v>
      </c>
      <c r="D244" s="25" t="s">
        <v>171</v>
      </c>
      <c r="E244" s="115" t="s">
        <v>461</v>
      </c>
      <c r="F244" s="116">
        <v>1</v>
      </c>
      <c r="G244" s="73"/>
      <c r="H244" s="117">
        <f t="shared" si="36"/>
        <v>0</v>
      </c>
    </row>
    <row r="245" spans="1:8" s="70" customFormat="1" ht="34.5" customHeight="1" x14ac:dyDescent="0.25">
      <c r="A245" s="81"/>
      <c r="B245" s="181"/>
      <c r="C245" s="26" t="s">
        <v>189</v>
      </c>
      <c r="D245" s="88"/>
      <c r="E245" s="75"/>
      <c r="F245" s="76"/>
      <c r="G245" s="77"/>
      <c r="H245" s="78"/>
    </row>
    <row r="246" spans="1:8" s="70" customFormat="1" ht="43.9" customHeight="1" x14ac:dyDescent="0.2">
      <c r="A246" s="32" t="s">
        <v>73</v>
      </c>
      <c r="B246" s="178" t="s">
        <v>325</v>
      </c>
      <c r="C246" s="23" t="s">
        <v>74</v>
      </c>
      <c r="D246" s="28" t="s">
        <v>411</v>
      </c>
      <c r="E246" s="75"/>
      <c r="F246" s="76"/>
      <c r="G246" s="77"/>
      <c r="H246" s="78"/>
    </row>
    <row r="247" spans="1:8" s="95" customFormat="1" ht="54" customHeight="1" x14ac:dyDescent="0.2">
      <c r="A247" s="89" t="s">
        <v>462</v>
      </c>
      <c r="B247" s="179" t="s">
        <v>28</v>
      </c>
      <c r="C247" s="90" t="s">
        <v>463</v>
      </c>
      <c r="D247" s="91"/>
      <c r="E247" s="92" t="s">
        <v>27</v>
      </c>
      <c r="F247" s="108">
        <v>210</v>
      </c>
      <c r="G247" s="73"/>
      <c r="H247" s="94">
        <f t="shared" ref="H247" si="37">ROUND(G247*F247,2)</f>
        <v>0</v>
      </c>
    </row>
    <row r="248" spans="1:8" s="70" customFormat="1" ht="43.9" customHeight="1" x14ac:dyDescent="0.2">
      <c r="A248" s="32" t="s">
        <v>49</v>
      </c>
      <c r="B248" s="178" t="s">
        <v>326</v>
      </c>
      <c r="C248" s="23" t="s">
        <v>50</v>
      </c>
      <c r="D248" s="28" t="s">
        <v>411</v>
      </c>
      <c r="E248" s="75"/>
      <c r="F248" s="76"/>
      <c r="G248" s="77"/>
      <c r="H248" s="78"/>
    </row>
    <row r="249" spans="1:8" s="95" customFormat="1" ht="44.1" customHeight="1" x14ac:dyDescent="0.2">
      <c r="A249" s="89" t="s">
        <v>414</v>
      </c>
      <c r="B249" s="179" t="s">
        <v>28</v>
      </c>
      <c r="C249" s="90" t="s">
        <v>415</v>
      </c>
      <c r="D249" s="91" t="s">
        <v>190</v>
      </c>
      <c r="E249" s="92" t="s">
        <v>44</v>
      </c>
      <c r="F249" s="93">
        <v>60</v>
      </c>
      <c r="G249" s="73"/>
      <c r="H249" s="94">
        <f t="shared" ref="H249" si="38">ROUND(G249*F249,2)</f>
        <v>0</v>
      </c>
    </row>
    <row r="250" spans="1:8" s="70" customFormat="1" ht="36" customHeight="1" x14ac:dyDescent="0.25">
      <c r="A250" s="81"/>
      <c r="B250" s="181"/>
      <c r="C250" s="26" t="s">
        <v>20</v>
      </c>
      <c r="D250" s="88"/>
      <c r="E250" s="75"/>
      <c r="F250" s="76"/>
      <c r="G250" s="77"/>
      <c r="H250" s="78"/>
    </row>
    <row r="251" spans="1:8" s="70" customFormat="1" ht="43.9" customHeight="1" x14ac:dyDescent="0.2">
      <c r="A251" s="32" t="s">
        <v>416</v>
      </c>
      <c r="B251" s="178" t="s">
        <v>354</v>
      </c>
      <c r="C251" s="23" t="s">
        <v>417</v>
      </c>
      <c r="D251" s="28" t="s">
        <v>121</v>
      </c>
      <c r="E251" s="71" t="s">
        <v>44</v>
      </c>
      <c r="F251" s="86">
        <v>30</v>
      </c>
      <c r="G251" s="73"/>
      <c r="H251" s="74">
        <f>ROUND(G251*F251,2)</f>
        <v>0</v>
      </c>
    </row>
    <row r="252" spans="1:8" s="70" customFormat="1" ht="30" customHeight="1" x14ac:dyDescent="0.2">
      <c r="A252" s="32" t="s">
        <v>52</v>
      </c>
      <c r="B252" s="178" t="s">
        <v>355</v>
      </c>
      <c r="C252" s="23" t="s">
        <v>53</v>
      </c>
      <c r="D252" s="28" t="s">
        <v>121</v>
      </c>
      <c r="E252" s="71" t="s">
        <v>44</v>
      </c>
      <c r="F252" s="86">
        <v>670</v>
      </c>
      <c r="G252" s="73"/>
      <c r="H252" s="74">
        <f>ROUND(G252*F252,2)</f>
        <v>0</v>
      </c>
    </row>
    <row r="253" spans="1:8" s="70" customFormat="1" ht="36" customHeight="1" x14ac:dyDescent="0.25">
      <c r="A253" s="81"/>
      <c r="B253" s="181"/>
      <c r="C253" s="26" t="s">
        <v>21</v>
      </c>
      <c r="D253" s="88"/>
      <c r="E253" s="75"/>
      <c r="F253" s="76"/>
      <c r="G253" s="77"/>
      <c r="H253" s="78"/>
    </row>
    <row r="254" spans="1:8" s="70" customFormat="1" ht="30" customHeight="1" x14ac:dyDescent="0.2">
      <c r="A254" s="32" t="s">
        <v>160</v>
      </c>
      <c r="B254" s="178" t="s">
        <v>356</v>
      </c>
      <c r="C254" s="23" t="s">
        <v>161</v>
      </c>
      <c r="D254" s="28" t="s">
        <v>125</v>
      </c>
      <c r="E254" s="75"/>
      <c r="F254" s="76"/>
      <c r="G254" s="77"/>
      <c r="H254" s="78"/>
    </row>
    <row r="255" spans="1:8" s="70" customFormat="1" ht="30" customHeight="1" x14ac:dyDescent="0.2">
      <c r="A255" s="32" t="s">
        <v>162</v>
      </c>
      <c r="B255" s="179" t="s">
        <v>28</v>
      </c>
      <c r="C255" s="30" t="s">
        <v>163</v>
      </c>
      <c r="D255" s="28"/>
      <c r="E255" s="71" t="s">
        <v>34</v>
      </c>
      <c r="F255" s="86">
        <v>2</v>
      </c>
      <c r="G255" s="73"/>
      <c r="H255" s="74">
        <f>ROUND(G255*F255,2)</f>
        <v>0</v>
      </c>
    </row>
    <row r="256" spans="1:8" s="70" customFormat="1" ht="43.9" customHeight="1" x14ac:dyDescent="0.2">
      <c r="A256" s="32" t="s">
        <v>464</v>
      </c>
      <c r="B256" s="178" t="s">
        <v>357</v>
      </c>
      <c r="C256" s="23" t="s">
        <v>465</v>
      </c>
      <c r="D256" s="28" t="s">
        <v>125</v>
      </c>
      <c r="E256" s="75"/>
      <c r="F256" s="76"/>
      <c r="G256" s="77"/>
      <c r="H256" s="78"/>
    </row>
    <row r="257" spans="1:8" s="70" customFormat="1" ht="30" customHeight="1" x14ac:dyDescent="0.2">
      <c r="A257" s="32" t="s">
        <v>466</v>
      </c>
      <c r="B257" s="179" t="s">
        <v>28</v>
      </c>
      <c r="C257" s="30" t="s">
        <v>467</v>
      </c>
      <c r="D257" s="28"/>
      <c r="E257" s="71" t="s">
        <v>34</v>
      </c>
      <c r="F257" s="86">
        <v>1</v>
      </c>
      <c r="G257" s="73"/>
      <c r="H257" s="74">
        <f>ROUND(G257*F257,2)</f>
        <v>0</v>
      </c>
    </row>
    <row r="258" spans="1:8" s="70" customFormat="1" ht="43.9" customHeight="1" x14ac:dyDescent="0.2">
      <c r="A258" s="32" t="s">
        <v>418</v>
      </c>
      <c r="B258" s="178" t="s">
        <v>358</v>
      </c>
      <c r="C258" s="23" t="s">
        <v>419</v>
      </c>
      <c r="D258" s="28" t="s">
        <v>125</v>
      </c>
      <c r="E258" s="75"/>
      <c r="F258" s="76"/>
      <c r="G258" s="77"/>
      <c r="H258" s="78"/>
    </row>
    <row r="259" spans="1:8" s="70" customFormat="1" ht="30" customHeight="1" x14ac:dyDescent="0.2">
      <c r="A259" s="32" t="s">
        <v>420</v>
      </c>
      <c r="B259" s="179" t="s">
        <v>28</v>
      </c>
      <c r="C259" s="30" t="s">
        <v>163</v>
      </c>
      <c r="D259" s="28"/>
      <c r="E259" s="71" t="s">
        <v>34</v>
      </c>
      <c r="F259" s="86">
        <v>2</v>
      </c>
      <c r="G259" s="73"/>
      <c r="H259" s="74">
        <f>ROUND(G259*F259,2)</f>
        <v>0</v>
      </c>
    </row>
    <row r="260" spans="1:8" s="70" customFormat="1" ht="30" customHeight="1" x14ac:dyDescent="0.2">
      <c r="A260" s="32" t="s">
        <v>127</v>
      </c>
      <c r="B260" s="178" t="s">
        <v>359</v>
      </c>
      <c r="C260" s="23" t="s">
        <v>129</v>
      </c>
      <c r="D260" s="28" t="s">
        <v>125</v>
      </c>
      <c r="E260" s="75"/>
      <c r="F260" s="76"/>
      <c r="G260" s="77"/>
      <c r="H260" s="78"/>
    </row>
    <row r="261" spans="1:8" s="70" customFormat="1" ht="30" customHeight="1" x14ac:dyDescent="0.2">
      <c r="A261" s="32" t="s">
        <v>130</v>
      </c>
      <c r="B261" s="179" t="s">
        <v>28</v>
      </c>
      <c r="C261" s="30" t="s">
        <v>131</v>
      </c>
      <c r="D261" s="28"/>
      <c r="E261" s="75"/>
      <c r="F261" s="76"/>
      <c r="G261" s="77"/>
      <c r="H261" s="78"/>
    </row>
    <row r="262" spans="1:8" s="70" customFormat="1" ht="43.9" customHeight="1" x14ac:dyDescent="0.2">
      <c r="A262" s="32" t="s">
        <v>132</v>
      </c>
      <c r="B262" s="180" t="s">
        <v>100</v>
      </c>
      <c r="C262" s="79" t="s">
        <v>432</v>
      </c>
      <c r="D262" s="28"/>
      <c r="E262" s="71" t="s">
        <v>44</v>
      </c>
      <c r="F262" s="86">
        <v>6</v>
      </c>
      <c r="G262" s="73"/>
      <c r="H262" s="74">
        <f>ROUND(G262*F262,2)</f>
        <v>0</v>
      </c>
    </row>
    <row r="263" spans="1:8" s="70" customFormat="1" ht="30" customHeight="1" x14ac:dyDescent="0.2">
      <c r="A263" s="32" t="s">
        <v>164</v>
      </c>
      <c r="B263" s="178" t="s">
        <v>361</v>
      </c>
      <c r="C263" s="23" t="s">
        <v>165</v>
      </c>
      <c r="D263" s="28" t="s">
        <v>125</v>
      </c>
      <c r="E263" s="71" t="s">
        <v>44</v>
      </c>
      <c r="F263" s="86">
        <v>13</v>
      </c>
      <c r="G263" s="73"/>
      <c r="H263" s="74">
        <f>ROUND(G263*F263,2)</f>
        <v>0</v>
      </c>
    </row>
    <row r="264" spans="1:8" s="70" customFormat="1" ht="34.5" customHeight="1" x14ac:dyDescent="0.2">
      <c r="A264" s="32" t="s">
        <v>213</v>
      </c>
      <c r="B264" s="178" t="s">
        <v>468</v>
      </c>
      <c r="C264" s="23" t="s">
        <v>214</v>
      </c>
      <c r="D264" s="28" t="s">
        <v>125</v>
      </c>
      <c r="E264" s="75"/>
      <c r="F264" s="76"/>
      <c r="G264" s="77"/>
      <c r="H264" s="78"/>
    </row>
    <row r="265" spans="1:8" s="70" customFormat="1" ht="30" customHeight="1" x14ac:dyDescent="0.2">
      <c r="A265" s="32" t="s">
        <v>215</v>
      </c>
      <c r="B265" s="179" t="s">
        <v>28</v>
      </c>
      <c r="C265" s="30" t="s">
        <v>166</v>
      </c>
      <c r="D265" s="28"/>
      <c r="E265" s="75"/>
      <c r="F265" s="76"/>
      <c r="G265" s="77"/>
      <c r="H265" s="78"/>
    </row>
    <row r="266" spans="1:8" s="70" customFormat="1" ht="30" customHeight="1" x14ac:dyDescent="0.2">
      <c r="A266" s="32" t="s">
        <v>216</v>
      </c>
      <c r="B266" s="180" t="s">
        <v>100</v>
      </c>
      <c r="C266" s="79" t="s">
        <v>217</v>
      </c>
      <c r="D266" s="28"/>
      <c r="E266" s="71" t="s">
        <v>34</v>
      </c>
      <c r="F266" s="86">
        <v>1</v>
      </c>
      <c r="G266" s="73"/>
      <c r="H266" s="74">
        <f>ROUND(G266*F266,2)</f>
        <v>0</v>
      </c>
    </row>
    <row r="267" spans="1:8" s="70" customFormat="1" ht="38.450000000000003" customHeight="1" x14ac:dyDescent="0.2">
      <c r="A267" s="32" t="s">
        <v>218</v>
      </c>
      <c r="B267" s="178" t="s">
        <v>469</v>
      </c>
      <c r="C267" s="96" t="s">
        <v>421</v>
      </c>
      <c r="D267" s="97" t="s">
        <v>422</v>
      </c>
      <c r="E267" s="75"/>
      <c r="F267" s="76"/>
      <c r="G267" s="77"/>
      <c r="H267" s="78"/>
    </row>
    <row r="268" spans="1:8" s="70" customFormat="1" ht="30" customHeight="1" x14ac:dyDescent="0.2">
      <c r="A268" s="32" t="s">
        <v>219</v>
      </c>
      <c r="B268" s="179" t="s">
        <v>28</v>
      </c>
      <c r="C268" s="30" t="s">
        <v>423</v>
      </c>
      <c r="D268" s="28"/>
      <c r="E268" s="71" t="s">
        <v>44</v>
      </c>
      <c r="F268" s="86">
        <v>1</v>
      </c>
      <c r="G268" s="73"/>
      <c r="H268" s="74">
        <f t="shared" ref="H268" si="39">ROUND(G268*F268,2)</f>
        <v>0</v>
      </c>
    </row>
    <row r="269" spans="1:8" s="99" customFormat="1" ht="35.25" customHeight="1" x14ac:dyDescent="0.2">
      <c r="A269" s="32" t="s">
        <v>75</v>
      </c>
      <c r="B269" s="178" t="s">
        <v>470</v>
      </c>
      <c r="C269" s="98" t="s">
        <v>264</v>
      </c>
      <c r="D269" s="97" t="s">
        <v>270</v>
      </c>
      <c r="E269" s="75"/>
      <c r="F269" s="76"/>
      <c r="G269" s="77"/>
      <c r="H269" s="78"/>
    </row>
    <row r="270" spans="1:8" s="70" customFormat="1" ht="43.9" customHeight="1" x14ac:dyDescent="0.2">
      <c r="A270" s="32" t="s">
        <v>76</v>
      </c>
      <c r="B270" s="179" t="s">
        <v>28</v>
      </c>
      <c r="C270" s="100" t="s">
        <v>332</v>
      </c>
      <c r="D270" s="28"/>
      <c r="E270" s="71" t="s">
        <v>34</v>
      </c>
      <c r="F270" s="86">
        <v>1</v>
      </c>
      <c r="G270" s="73"/>
      <c r="H270" s="74">
        <f t="shared" ref="H270:H273" si="40">ROUND(G270*F270,2)</f>
        <v>0</v>
      </c>
    </row>
    <row r="271" spans="1:8" s="70" customFormat="1" ht="43.9" customHeight="1" x14ac:dyDescent="0.2">
      <c r="A271" s="32" t="s">
        <v>77</v>
      </c>
      <c r="B271" s="179" t="s">
        <v>35</v>
      </c>
      <c r="C271" s="100" t="s">
        <v>333</v>
      </c>
      <c r="D271" s="28"/>
      <c r="E271" s="71" t="s">
        <v>34</v>
      </c>
      <c r="F271" s="86">
        <v>1</v>
      </c>
      <c r="G271" s="73"/>
      <c r="H271" s="74">
        <f t="shared" si="40"/>
        <v>0</v>
      </c>
    </row>
    <row r="272" spans="1:8" s="70" customFormat="1" ht="38.25" customHeight="1" x14ac:dyDescent="0.2">
      <c r="A272" s="32" t="s">
        <v>265</v>
      </c>
      <c r="B272" s="179" t="s">
        <v>45</v>
      </c>
      <c r="C272" s="100" t="s">
        <v>266</v>
      </c>
      <c r="D272" s="28"/>
      <c r="E272" s="71" t="s">
        <v>34</v>
      </c>
      <c r="F272" s="86">
        <v>2</v>
      </c>
      <c r="G272" s="73"/>
      <c r="H272" s="74">
        <f t="shared" si="40"/>
        <v>0</v>
      </c>
    </row>
    <row r="273" spans="1:8" s="70" customFormat="1" ht="37.5" customHeight="1" x14ac:dyDescent="0.2">
      <c r="A273" s="32" t="s">
        <v>267</v>
      </c>
      <c r="B273" s="179" t="s">
        <v>58</v>
      </c>
      <c r="C273" s="100" t="s">
        <v>268</v>
      </c>
      <c r="D273" s="28"/>
      <c r="E273" s="71" t="s">
        <v>34</v>
      </c>
      <c r="F273" s="86">
        <v>2</v>
      </c>
      <c r="G273" s="73"/>
      <c r="H273" s="74">
        <f t="shared" si="40"/>
        <v>0</v>
      </c>
    </row>
    <row r="274" spans="1:8" s="99" customFormat="1" ht="36" customHeight="1" x14ac:dyDescent="0.2">
      <c r="A274" s="32" t="s">
        <v>424</v>
      </c>
      <c r="B274" s="178" t="s">
        <v>471</v>
      </c>
      <c r="C274" s="101" t="s">
        <v>425</v>
      </c>
      <c r="D274" s="28" t="s">
        <v>125</v>
      </c>
      <c r="E274" s="75"/>
      <c r="F274" s="76"/>
      <c r="G274" s="77"/>
      <c r="H274" s="78"/>
    </row>
    <row r="275" spans="1:8" s="99" customFormat="1" ht="30" customHeight="1" x14ac:dyDescent="0.2">
      <c r="A275" s="32" t="s">
        <v>426</v>
      </c>
      <c r="B275" s="179" t="s">
        <v>28</v>
      </c>
      <c r="C275" s="30" t="s">
        <v>427</v>
      </c>
      <c r="D275" s="28"/>
      <c r="E275" s="71" t="s">
        <v>34</v>
      </c>
      <c r="F275" s="86">
        <v>4</v>
      </c>
      <c r="G275" s="73"/>
      <c r="H275" s="74">
        <f>ROUND(G275*F275,2)</f>
        <v>0</v>
      </c>
    </row>
    <row r="276" spans="1:8" s="99" customFormat="1" ht="30" customHeight="1" x14ac:dyDescent="0.2">
      <c r="A276" s="32" t="s">
        <v>134</v>
      </c>
      <c r="B276" s="178" t="s">
        <v>473</v>
      </c>
      <c r="C276" s="101" t="s">
        <v>136</v>
      </c>
      <c r="D276" s="28" t="s">
        <v>125</v>
      </c>
      <c r="E276" s="75"/>
      <c r="F276" s="76"/>
      <c r="G276" s="77"/>
      <c r="H276" s="78"/>
    </row>
    <row r="277" spans="1:8" s="99" customFormat="1" ht="39.950000000000003" customHeight="1" x14ac:dyDescent="0.2">
      <c r="A277" s="32" t="s">
        <v>137</v>
      </c>
      <c r="B277" s="179" t="s">
        <v>28</v>
      </c>
      <c r="C277" s="30" t="s">
        <v>434</v>
      </c>
      <c r="D277" s="28"/>
      <c r="E277" s="75"/>
      <c r="F277" s="76"/>
      <c r="G277" s="77"/>
      <c r="H277" s="78"/>
    </row>
    <row r="278" spans="1:8" s="70" customFormat="1" ht="43.9" customHeight="1" x14ac:dyDescent="0.2">
      <c r="A278" s="32" t="s">
        <v>156</v>
      </c>
      <c r="B278" s="180" t="s">
        <v>100</v>
      </c>
      <c r="C278" s="79" t="s">
        <v>472</v>
      </c>
      <c r="D278" s="28"/>
      <c r="E278" s="71" t="s">
        <v>34</v>
      </c>
      <c r="F278" s="86">
        <v>1</v>
      </c>
      <c r="G278" s="73"/>
      <c r="H278" s="74">
        <f t="shared" ref="H278:H281" si="41">ROUND(G278*F278,2)</f>
        <v>0</v>
      </c>
    </row>
    <row r="279" spans="1:8" s="70" customFormat="1" ht="30" customHeight="1" x14ac:dyDescent="0.2">
      <c r="A279" s="32" t="s">
        <v>203</v>
      </c>
      <c r="B279" s="178" t="s">
        <v>474</v>
      </c>
      <c r="C279" s="23" t="s">
        <v>204</v>
      </c>
      <c r="D279" s="28" t="s">
        <v>125</v>
      </c>
      <c r="E279" s="71" t="s">
        <v>34</v>
      </c>
      <c r="F279" s="86">
        <v>2</v>
      </c>
      <c r="G279" s="73"/>
      <c r="H279" s="74">
        <f t="shared" si="41"/>
        <v>0</v>
      </c>
    </row>
    <row r="280" spans="1:8" s="99" customFormat="1" ht="30" customHeight="1" x14ac:dyDescent="0.2">
      <c r="A280" s="32"/>
      <c r="B280" s="187" t="s">
        <v>476</v>
      </c>
      <c r="C280" s="101" t="s">
        <v>475</v>
      </c>
      <c r="D280" s="28" t="s">
        <v>125</v>
      </c>
      <c r="E280" s="71" t="s">
        <v>69</v>
      </c>
      <c r="F280" s="102">
        <v>0.8</v>
      </c>
      <c r="G280" s="73"/>
      <c r="H280" s="74">
        <f t="shared" si="41"/>
        <v>0</v>
      </c>
    </row>
    <row r="281" spans="1:8" s="99" customFormat="1" ht="30" customHeight="1" x14ac:dyDescent="0.2">
      <c r="A281" s="32"/>
      <c r="B281" s="187" t="s">
        <v>477</v>
      </c>
      <c r="C281" s="101" t="s">
        <v>428</v>
      </c>
      <c r="D281" s="28" t="s">
        <v>125</v>
      </c>
      <c r="E281" s="71" t="s">
        <v>34</v>
      </c>
      <c r="F281" s="86">
        <v>6</v>
      </c>
      <c r="G281" s="73"/>
      <c r="H281" s="74">
        <f t="shared" si="41"/>
        <v>0</v>
      </c>
    </row>
    <row r="282" spans="1:8" s="70" customFormat="1" ht="65.099999999999994" customHeight="1" x14ac:dyDescent="0.2">
      <c r="A282" s="113"/>
      <c r="B282" s="182" t="s">
        <v>480</v>
      </c>
      <c r="C282" s="114" t="s">
        <v>478</v>
      </c>
      <c r="D282" s="25" t="s">
        <v>479</v>
      </c>
      <c r="E282" s="115" t="s">
        <v>34</v>
      </c>
      <c r="F282" s="116">
        <v>1</v>
      </c>
      <c r="G282" s="73"/>
      <c r="H282" s="117">
        <f>ROUND(G282*F282,2)</f>
        <v>0</v>
      </c>
    </row>
    <row r="283" spans="1:8" s="70" customFormat="1" ht="36" customHeight="1" x14ac:dyDescent="0.25">
      <c r="A283" s="81"/>
      <c r="B283" s="181"/>
      <c r="C283" s="26" t="s">
        <v>22</v>
      </c>
      <c r="D283" s="88"/>
      <c r="E283" s="75"/>
      <c r="F283" s="76"/>
      <c r="G283" s="77"/>
      <c r="H283" s="78"/>
    </row>
    <row r="284" spans="1:8" s="70" customFormat="1" ht="43.9" customHeight="1" x14ac:dyDescent="0.2">
      <c r="A284" s="32" t="s">
        <v>54</v>
      </c>
      <c r="B284" s="178" t="s">
        <v>481</v>
      </c>
      <c r="C284" s="96" t="s">
        <v>269</v>
      </c>
      <c r="D284" s="97" t="s">
        <v>270</v>
      </c>
      <c r="E284" s="71" t="s">
        <v>34</v>
      </c>
      <c r="F284" s="86">
        <v>1</v>
      </c>
      <c r="G284" s="73"/>
      <c r="H284" s="74">
        <f>ROUND(G284*F284,2)</f>
        <v>0</v>
      </c>
    </row>
    <row r="285" spans="1:8" s="70" customFormat="1" ht="30" customHeight="1" x14ac:dyDescent="0.2">
      <c r="A285" s="32" t="s">
        <v>68</v>
      </c>
      <c r="B285" s="178" t="s">
        <v>482</v>
      </c>
      <c r="C285" s="23" t="s">
        <v>78</v>
      </c>
      <c r="D285" s="28" t="s">
        <v>125</v>
      </c>
      <c r="E285" s="75"/>
      <c r="F285" s="76"/>
      <c r="G285" s="77"/>
      <c r="H285" s="78"/>
    </row>
    <row r="286" spans="1:8" s="70" customFormat="1" ht="30" customHeight="1" x14ac:dyDescent="0.2">
      <c r="A286" s="32" t="s">
        <v>79</v>
      </c>
      <c r="B286" s="179" t="s">
        <v>28</v>
      </c>
      <c r="C286" s="30" t="s">
        <v>146</v>
      </c>
      <c r="D286" s="28"/>
      <c r="E286" s="71" t="s">
        <v>69</v>
      </c>
      <c r="F286" s="102">
        <v>1</v>
      </c>
      <c r="G286" s="73"/>
      <c r="H286" s="74">
        <f>ROUND(G286*F286,2)</f>
        <v>0</v>
      </c>
    </row>
    <row r="287" spans="1:8" s="70" customFormat="1" ht="30" customHeight="1" x14ac:dyDescent="0.2">
      <c r="A287" s="32" t="s">
        <v>55</v>
      </c>
      <c r="B287" s="178" t="s">
        <v>483</v>
      </c>
      <c r="C287" s="96" t="s">
        <v>271</v>
      </c>
      <c r="D287" s="97" t="s">
        <v>270</v>
      </c>
      <c r="E287" s="75"/>
      <c r="F287" s="76"/>
      <c r="G287" s="77"/>
      <c r="H287" s="78"/>
    </row>
    <row r="288" spans="1:8" s="70" customFormat="1" ht="30" customHeight="1" x14ac:dyDescent="0.2">
      <c r="A288" s="32" t="s">
        <v>208</v>
      </c>
      <c r="B288" s="179" t="s">
        <v>28</v>
      </c>
      <c r="C288" s="30" t="s">
        <v>209</v>
      </c>
      <c r="D288" s="28"/>
      <c r="E288" s="71" t="s">
        <v>34</v>
      </c>
      <c r="F288" s="86">
        <v>1</v>
      </c>
      <c r="G288" s="73"/>
      <c r="H288" s="74">
        <f t="shared" ref="H288:H292" si="42">ROUND(G288*F288,2)</f>
        <v>0</v>
      </c>
    </row>
    <row r="289" spans="1:8" s="70" customFormat="1" ht="30" customHeight="1" x14ac:dyDescent="0.2">
      <c r="A289" s="32" t="s">
        <v>56</v>
      </c>
      <c r="B289" s="179" t="s">
        <v>35</v>
      </c>
      <c r="C289" s="30" t="s">
        <v>148</v>
      </c>
      <c r="D289" s="28"/>
      <c r="E289" s="71" t="s">
        <v>34</v>
      </c>
      <c r="F289" s="86">
        <v>1</v>
      </c>
      <c r="G289" s="73"/>
      <c r="H289" s="74">
        <f t="shared" si="42"/>
        <v>0</v>
      </c>
    </row>
    <row r="290" spans="1:8" s="70" customFormat="1" ht="30" customHeight="1" x14ac:dyDescent="0.2">
      <c r="A290" s="32" t="s">
        <v>210</v>
      </c>
      <c r="B290" s="179" t="s">
        <v>45</v>
      </c>
      <c r="C290" s="30" t="s">
        <v>211</v>
      </c>
      <c r="D290" s="28"/>
      <c r="E290" s="71" t="s">
        <v>34</v>
      </c>
      <c r="F290" s="86">
        <v>1</v>
      </c>
      <c r="G290" s="73"/>
      <c r="H290" s="74">
        <f t="shared" si="42"/>
        <v>0</v>
      </c>
    </row>
    <row r="291" spans="1:8" s="70" customFormat="1" ht="30" customHeight="1" x14ac:dyDescent="0.2">
      <c r="A291" s="32" t="s">
        <v>57</v>
      </c>
      <c r="B291" s="179" t="s">
        <v>58</v>
      </c>
      <c r="C291" s="30" t="s">
        <v>169</v>
      </c>
      <c r="D291" s="28"/>
      <c r="E291" s="71" t="s">
        <v>34</v>
      </c>
      <c r="F291" s="86">
        <v>1</v>
      </c>
      <c r="G291" s="73"/>
      <c r="H291" s="74">
        <f t="shared" si="42"/>
        <v>0</v>
      </c>
    </row>
    <row r="292" spans="1:8" s="70" customFormat="1" ht="30" customHeight="1" x14ac:dyDescent="0.2">
      <c r="A292" s="32" t="s">
        <v>70</v>
      </c>
      <c r="B292" s="178" t="s">
        <v>484</v>
      </c>
      <c r="C292" s="23" t="s">
        <v>80</v>
      </c>
      <c r="D292" s="97" t="s">
        <v>270</v>
      </c>
      <c r="E292" s="71" t="s">
        <v>34</v>
      </c>
      <c r="F292" s="86">
        <v>1</v>
      </c>
      <c r="G292" s="73"/>
      <c r="H292" s="74">
        <f t="shared" si="42"/>
        <v>0</v>
      </c>
    </row>
    <row r="293" spans="1:8" s="70" customFormat="1" ht="36" customHeight="1" x14ac:dyDescent="0.25">
      <c r="A293" s="81"/>
      <c r="B293" s="181"/>
      <c r="C293" s="26" t="s">
        <v>23</v>
      </c>
      <c r="D293" s="88"/>
      <c r="E293" s="75"/>
      <c r="F293" s="76"/>
      <c r="G293" s="77"/>
      <c r="H293" s="78"/>
    </row>
    <row r="294" spans="1:8" s="70" customFormat="1" ht="30" customHeight="1" x14ac:dyDescent="0.2">
      <c r="A294" s="31" t="s">
        <v>59</v>
      </c>
      <c r="B294" s="178" t="s">
        <v>727</v>
      </c>
      <c r="C294" s="23" t="s">
        <v>60</v>
      </c>
      <c r="D294" s="28" t="s">
        <v>429</v>
      </c>
      <c r="E294" s="75"/>
      <c r="F294" s="76"/>
      <c r="G294" s="77"/>
      <c r="H294" s="78"/>
    </row>
    <row r="295" spans="1:8" s="70" customFormat="1" ht="30" customHeight="1" x14ac:dyDescent="0.2">
      <c r="A295" s="31" t="s">
        <v>153</v>
      </c>
      <c r="B295" s="179" t="s">
        <v>28</v>
      </c>
      <c r="C295" s="30" t="s">
        <v>154</v>
      </c>
      <c r="D295" s="28"/>
      <c r="E295" s="71" t="s">
        <v>27</v>
      </c>
      <c r="F295" s="86">
        <v>20</v>
      </c>
      <c r="G295" s="73"/>
      <c r="H295" s="74">
        <f>ROUND(G295*F295,2)</f>
        <v>0</v>
      </c>
    </row>
    <row r="296" spans="1:8" s="70" customFormat="1" ht="30" customHeight="1" x14ac:dyDescent="0.2">
      <c r="A296" s="31" t="s">
        <v>61</v>
      </c>
      <c r="B296" s="179" t="s">
        <v>35</v>
      </c>
      <c r="C296" s="30" t="s">
        <v>155</v>
      </c>
      <c r="D296" s="28"/>
      <c r="E296" s="71" t="s">
        <v>27</v>
      </c>
      <c r="F296" s="86">
        <v>710</v>
      </c>
      <c r="G296" s="73"/>
      <c r="H296" s="74">
        <f>ROUND(G296*F296,2)</f>
        <v>0</v>
      </c>
    </row>
    <row r="297" spans="1:8" s="63" customFormat="1" ht="30" customHeight="1" thickBot="1" x14ac:dyDescent="0.25">
      <c r="A297" s="9"/>
      <c r="B297" s="103" t="str">
        <f>B189</f>
        <v>C</v>
      </c>
      <c r="C297" s="191" t="str">
        <f>C189</f>
        <v xml:space="preserve">SCOTLAND AVE - WILTON ST / HARROW ST (MINOR REHAB) </v>
      </c>
      <c r="D297" s="192"/>
      <c r="E297" s="192"/>
      <c r="F297" s="193"/>
      <c r="G297" s="9" t="s">
        <v>17</v>
      </c>
      <c r="H297" s="9">
        <f>SUM(H191:H296)</f>
        <v>0</v>
      </c>
    </row>
    <row r="298" spans="1:8" s="63" customFormat="1" ht="30" customHeight="1" thickTop="1" x14ac:dyDescent="0.2">
      <c r="A298" s="10"/>
      <c r="B298" s="104" t="s">
        <v>15</v>
      </c>
      <c r="C298" s="199" t="s">
        <v>710</v>
      </c>
      <c r="D298" s="200"/>
      <c r="E298" s="200"/>
      <c r="F298" s="201"/>
      <c r="G298" s="10"/>
      <c r="H298" s="105" t="s">
        <v>2</v>
      </c>
    </row>
    <row r="299" spans="1:8" s="70" customFormat="1" ht="36" customHeight="1" x14ac:dyDescent="0.2">
      <c r="A299" s="64"/>
      <c r="B299" s="65"/>
      <c r="C299" s="66" t="s">
        <v>19</v>
      </c>
      <c r="D299" s="67"/>
      <c r="E299" s="68"/>
      <c r="F299" s="68"/>
      <c r="G299" s="64"/>
      <c r="H299" s="69"/>
    </row>
    <row r="300" spans="1:8" s="70" customFormat="1" ht="30.95" customHeight="1" x14ac:dyDescent="0.2">
      <c r="A300" s="32" t="s">
        <v>83</v>
      </c>
      <c r="B300" s="24" t="s">
        <v>327</v>
      </c>
      <c r="C300" s="23" t="s">
        <v>84</v>
      </c>
      <c r="D300" s="28" t="s">
        <v>370</v>
      </c>
      <c r="E300" s="71" t="s">
        <v>25</v>
      </c>
      <c r="F300" s="72">
        <v>70</v>
      </c>
      <c r="G300" s="73"/>
      <c r="H300" s="74">
        <f t="shared" ref="H300:H301" si="43">ROUND(G300*F300,2)</f>
        <v>0</v>
      </c>
    </row>
    <row r="301" spans="1:8" s="70" customFormat="1" ht="30" customHeight="1" x14ac:dyDescent="0.2">
      <c r="A301" s="27" t="s">
        <v>85</v>
      </c>
      <c r="B301" s="24" t="s">
        <v>228</v>
      </c>
      <c r="C301" s="23" t="s">
        <v>86</v>
      </c>
      <c r="D301" s="28" t="s">
        <v>371</v>
      </c>
      <c r="E301" s="71" t="s">
        <v>27</v>
      </c>
      <c r="F301" s="72">
        <v>320</v>
      </c>
      <c r="G301" s="73"/>
      <c r="H301" s="74">
        <f t="shared" si="43"/>
        <v>0</v>
      </c>
    </row>
    <row r="302" spans="1:8" s="70" customFormat="1" ht="38.450000000000003" customHeight="1" x14ac:dyDescent="0.2">
      <c r="A302" s="27" t="s">
        <v>30</v>
      </c>
      <c r="B302" s="24" t="s">
        <v>229</v>
      </c>
      <c r="C302" s="23" t="s">
        <v>31</v>
      </c>
      <c r="D302" s="28" t="s">
        <v>370</v>
      </c>
      <c r="E302" s="75"/>
      <c r="F302" s="76"/>
      <c r="G302" s="77"/>
      <c r="H302" s="78"/>
    </row>
    <row r="303" spans="1:8" s="70" customFormat="1" ht="30" customHeight="1" x14ac:dyDescent="0.2">
      <c r="A303" s="27" t="s">
        <v>372</v>
      </c>
      <c r="B303" s="29" t="s">
        <v>28</v>
      </c>
      <c r="C303" s="79" t="s">
        <v>373</v>
      </c>
      <c r="D303" s="28" t="s">
        <v>2</v>
      </c>
      <c r="E303" s="71" t="s">
        <v>25</v>
      </c>
      <c r="F303" s="80">
        <v>10</v>
      </c>
      <c r="G303" s="73"/>
      <c r="H303" s="74">
        <f t="shared" ref="H303:H304" si="44">ROUND(G303*F303,2)</f>
        <v>0</v>
      </c>
    </row>
    <row r="304" spans="1:8" s="70" customFormat="1" ht="30" customHeight="1" x14ac:dyDescent="0.2">
      <c r="A304" s="32" t="s">
        <v>32</v>
      </c>
      <c r="B304" s="24" t="s">
        <v>230</v>
      </c>
      <c r="C304" s="23" t="s">
        <v>33</v>
      </c>
      <c r="D304" s="28" t="s">
        <v>370</v>
      </c>
      <c r="E304" s="71" t="s">
        <v>27</v>
      </c>
      <c r="F304" s="80">
        <v>900</v>
      </c>
      <c r="G304" s="73"/>
      <c r="H304" s="74">
        <f t="shared" si="44"/>
        <v>0</v>
      </c>
    </row>
    <row r="305" spans="1:8" s="70" customFormat="1" ht="33" customHeight="1" x14ac:dyDescent="0.2">
      <c r="A305" s="27" t="s">
        <v>90</v>
      </c>
      <c r="B305" s="24" t="s">
        <v>328</v>
      </c>
      <c r="C305" s="23" t="s">
        <v>374</v>
      </c>
      <c r="D305" s="28" t="s">
        <v>375</v>
      </c>
      <c r="E305" s="75"/>
      <c r="F305" s="76"/>
      <c r="G305" s="77"/>
      <c r="H305" s="78"/>
    </row>
    <row r="306" spans="1:8" s="70" customFormat="1" ht="30" customHeight="1" x14ac:dyDescent="0.2">
      <c r="A306" s="27" t="s">
        <v>376</v>
      </c>
      <c r="B306" s="29" t="s">
        <v>28</v>
      </c>
      <c r="C306" s="79" t="s">
        <v>377</v>
      </c>
      <c r="D306" s="28" t="s">
        <v>2</v>
      </c>
      <c r="E306" s="71" t="s">
        <v>27</v>
      </c>
      <c r="F306" s="80">
        <v>10</v>
      </c>
      <c r="G306" s="73"/>
      <c r="H306" s="74">
        <f t="shared" ref="H306" si="45">ROUND(G306*F306,2)</f>
        <v>0</v>
      </c>
    </row>
    <row r="307" spans="1:8" s="70" customFormat="1" ht="36.6" customHeight="1" x14ac:dyDescent="0.2">
      <c r="A307" s="27" t="s">
        <v>378</v>
      </c>
      <c r="B307" s="24" t="s">
        <v>329</v>
      </c>
      <c r="C307" s="23" t="s">
        <v>93</v>
      </c>
      <c r="D307" s="28" t="s">
        <v>379</v>
      </c>
      <c r="E307" s="75"/>
      <c r="F307" s="76"/>
      <c r="G307" s="77"/>
      <c r="H307" s="78"/>
    </row>
    <row r="308" spans="1:8" s="70" customFormat="1" ht="30" customHeight="1" x14ac:dyDescent="0.2">
      <c r="A308" s="27" t="s">
        <v>380</v>
      </c>
      <c r="B308" s="29" t="s">
        <v>28</v>
      </c>
      <c r="C308" s="79" t="s">
        <v>381</v>
      </c>
      <c r="D308" s="28" t="s">
        <v>2</v>
      </c>
      <c r="E308" s="71" t="s">
        <v>27</v>
      </c>
      <c r="F308" s="80">
        <v>30</v>
      </c>
      <c r="G308" s="73"/>
      <c r="H308" s="74">
        <f>ROUND(G308*F308,2)</f>
        <v>0</v>
      </c>
    </row>
    <row r="309" spans="1:8" s="70" customFormat="1" ht="30" customHeight="1" x14ac:dyDescent="0.2">
      <c r="A309" s="32" t="s">
        <v>382</v>
      </c>
      <c r="B309" s="24" t="s">
        <v>330</v>
      </c>
      <c r="C309" s="23" t="s">
        <v>383</v>
      </c>
      <c r="D309" s="28" t="s">
        <v>384</v>
      </c>
      <c r="E309" s="71" t="s">
        <v>27</v>
      </c>
      <c r="F309" s="80">
        <v>100</v>
      </c>
      <c r="G309" s="73"/>
      <c r="H309" s="74">
        <f>ROUND(G309*F309,2)</f>
        <v>0</v>
      </c>
    </row>
    <row r="310" spans="1:8" s="70" customFormat="1" ht="30" customHeight="1" x14ac:dyDescent="0.2">
      <c r="A310" s="32" t="s">
        <v>446</v>
      </c>
      <c r="B310" s="24" t="s">
        <v>485</v>
      </c>
      <c r="C310" s="23" t="s">
        <v>447</v>
      </c>
      <c r="D310" s="28" t="s">
        <v>384</v>
      </c>
      <c r="E310" s="75"/>
      <c r="F310" s="76"/>
      <c r="G310" s="77"/>
      <c r="H310" s="78"/>
    </row>
    <row r="311" spans="1:8" s="70" customFormat="1" ht="30" customHeight="1" x14ac:dyDescent="0.2">
      <c r="A311" s="32" t="s">
        <v>448</v>
      </c>
      <c r="B311" s="29" t="s">
        <v>28</v>
      </c>
      <c r="C311" s="79" t="s">
        <v>449</v>
      </c>
      <c r="D311" s="28" t="s">
        <v>2</v>
      </c>
      <c r="E311" s="71" t="s">
        <v>29</v>
      </c>
      <c r="F311" s="80">
        <v>50</v>
      </c>
      <c r="G311" s="73"/>
      <c r="H311" s="74">
        <f>ROUND(G311*F311,2)</f>
        <v>0</v>
      </c>
    </row>
    <row r="312" spans="1:8" s="70" customFormat="1" ht="43.9" customHeight="1" x14ac:dyDescent="0.25">
      <c r="A312" s="81"/>
      <c r="B312" s="82"/>
      <c r="C312" s="26" t="s">
        <v>172</v>
      </c>
      <c r="D312" s="88"/>
      <c r="E312" s="75"/>
      <c r="F312" s="76"/>
      <c r="G312" s="77"/>
      <c r="H312" s="78"/>
    </row>
    <row r="313" spans="1:8" s="70" customFormat="1" ht="30" customHeight="1" x14ac:dyDescent="0.2">
      <c r="A313" s="31" t="s">
        <v>106</v>
      </c>
      <c r="B313" s="24" t="s">
        <v>486</v>
      </c>
      <c r="C313" s="23" t="s">
        <v>108</v>
      </c>
      <c r="D313" s="28" t="s">
        <v>260</v>
      </c>
      <c r="E313" s="75"/>
      <c r="F313" s="76"/>
      <c r="G313" s="77"/>
      <c r="H313" s="78"/>
    </row>
    <row r="314" spans="1:8" s="70" customFormat="1" ht="30" customHeight="1" x14ac:dyDescent="0.2">
      <c r="A314" s="31" t="s">
        <v>109</v>
      </c>
      <c r="B314" s="29" t="s">
        <v>28</v>
      </c>
      <c r="C314" s="30" t="s">
        <v>261</v>
      </c>
      <c r="D314" s="28" t="s">
        <v>2</v>
      </c>
      <c r="E314" s="71" t="s">
        <v>27</v>
      </c>
      <c r="F314" s="80">
        <v>130</v>
      </c>
      <c r="G314" s="73"/>
      <c r="H314" s="74">
        <f t="shared" ref="H314:H315" si="46">ROUND(G314*F314,2)</f>
        <v>0</v>
      </c>
    </row>
    <row r="315" spans="1:8" s="70" customFormat="1" ht="30" customHeight="1" x14ac:dyDescent="0.2">
      <c r="A315" s="31" t="s">
        <v>262</v>
      </c>
      <c r="B315" s="29" t="s">
        <v>35</v>
      </c>
      <c r="C315" s="30" t="s">
        <v>263</v>
      </c>
      <c r="D315" s="28" t="s">
        <v>2</v>
      </c>
      <c r="E315" s="71" t="s">
        <v>27</v>
      </c>
      <c r="F315" s="80">
        <v>30</v>
      </c>
      <c r="G315" s="73"/>
      <c r="H315" s="74">
        <f t="shared" si="46"/>
        <v>0</v>
      </c>
    </row>
    <row r="316" spans="1:8" s="70" customFormat="1" ht="43.9" customHeight="1" x14ac:dyDescent="0.2">
      <c r="A316" s="31" t="s">
        <v>233</v>
      </c>
      <c r="B316" s="24" t="s">
        <v>487</v>
      </c>
      <c r="C316" s="23" t="s">
        <v>234</v>
      </c>
      <c r="D316" s="28" t="s">
        <v>385</v>
      </c>
      <c r="E316" s="75"/>
      <c r="F316" s="76"/>
      <c r="G316" s="77"/>
      <c r="H316" s="78"/>
    </row>
    <row r="317" spans="1:8" s="95" customFormat="1" ht="44.1" customHeight="1" x14ac:dyDescent="0.2">
      <c r="A317" s="109" t="s">
        <v>450</v>
      </c>
      <c r="B317" s="29" t="s">
        <v>28</v>
      </c>
      <c r="C317" s="90" t="s">
        <v>451</v>
      </c>
      <c r="D317" s="91" t="s">
        <v>2</v>
      </c>
      <c r="E317" s="92" t="s">
        <v>27</v>
      </c>
      <c r="F317" s="93">
        <v>310</v>
      </c>
      <c r="G317" s="73"/>
      <c r="H317" s="94">
        <f t="shared" ref="H317" si="47">ROUND(G317*F317,2)</f>
        <v>0</v>
      </c>
    </row>
    <row r="318" spans="1:8" s="70" customFormat="1" ht="43.9" customHeight="1" x14ac:dyDescent="0.2">
      <c r="A318" s="31" t="s">
        <v>236</v>
      </c>
      <c r="B318" s="84" t="s">
        <v>488</v>
      </c>
      <c r="C318" s="23" t="s">
        <v>237</v>
      </c>
      <c r="D318" s="28" t="s">
        <v>385</v>
      </c>
      <c r="E318" s="75"/>
      <c r="F318" s="76"/>
      <c r="G318" s="77"/>
      <c r="H318" s="78"/>
    </row>
    <row r="319" spans="1:8" s="95" customFormat="1" ht="44.1" customHeight="1" x14ac:dyDescent="0.2">
      <c r="A319" s="109" t="s">
        <v>452</v>
      </c>
      <c r="B319" s="29" t="s">
        <v>28</v>
      </c>
      <c r="C319" s="90" t="s">
        <v>453</v>
      </c>
      <c r="D319" s="91" t="s">
        <v>2</v>
      </c>
      <c r="E319" s="92" t="s">
        <v>27</v>
      </c>
      <c r="F319" s="93">
        <v>10</v>
      </c>
      <c r="G319" s="73"/>
      <c r="H319" s="94">
        <f t="shared" ref="H319:H322" si="48">ROUND(G319*F319,2)</f>
        <v>0</v>
      </c>
    </row>
    <row r="320" spans="1:8" s="95" customFormat="1" ht="44.1" customHeight="1" x14ac:dyDescent="0.2">
      <c r="A320" s="109" t="s">
        <v>454</v>
      </c>
      <c r="B320" s="29" t="s">
        <v>35</v>
      </c>
      <c r="C320" s="90" t="s">
        <v>455</v>
      </c>
      <c r="D320" s="91" t="s">
        <v>2</v>
      </c>
      <c r="E320" s="92" t="s">
        <v>27</v>
      </c>
      <c r="F320" s="93">
        <v>90</v>
      </c>
      <c r="G320" s="73"/>
      <c r="H320" s="94">
        <f t="shared" si="48"/>
        <v>0</v>
      </c>
    </row>
    <row r="321" spans="1:8" s="95" customFormat="1" ht="44.1" customHeight="1" x14ac:dyDescent="0.2">
      <c r="A321" s="109" t="s">
        <v>456</v>
      </c>
      <c r="B321" s="29" t="s">
        <v>45</v>
      </c>
      <c r="C321" s="90" t="s">
        <v>457</v>
      </c>
      <c r="D321" s="91" t="s">
        <v>2</v>
      </c>
      <c r="E321" s="92" t="s">
        <v>27</v>
      </c>
      <c r="F321" s="93">
        <v>10</v>
      </c>
      <c r="G321" s="73"/>
      <c r="H321" s="94">
        <f t="shared" si="48"/>
        <v>0</v>
      </c>
    </row>
    <row r="322" spans="1:8" s="95" customFormat="1" ht="44.1" customHeight="1" x14ac:dyDescent="0.2">
      <c r="A322" s="109" t="s">
        <v>458</v>
      </c>
      <c r="B322" s="29" t="s">
        <v>58</v>
      </c>
      <c r="C322" s="90" t="s">
        <v>459</v>
      </c>
      <c r="D322" s="91" t="s">
        <v>2</v>
      </c>
      <c r="E322" s="92" t="s">
        <v>27</v>
      </c>
      <c r="F322" s="93">
        <v>180</v>
      </c>
      <c r="G322" s="73"/>
      <c r="H322" s="94">
        <f t="shared" si="48"/>
        <v>0</v>
      </c>
    </row>
    <row r="323" spans="1:8" s="70" customFormat="1" ht="30" customHeight="1" x14ac:dyDescent="0.2">
      <c r="A323" s="31" t="s">
        <v>36</v>
      </c>
      <c r="B323" s="24" t="s">
        <v>489</v>
      </c>
      <c r="C323" s="23" t="s">
        <v>37</v>
      </c>
      <c r="D323" s="28" t="s">
        <v>175</v>
      </c>
      <c r="E323" s="75"/>
      <c r="F323" s="76"/>
      <c r="G323" s="77"/>
      <c r="H323" s="78"/>
    </row>
    <row r="324" spans="1:8" s="70" customFormat="1" ht="30" customHeight="1" x14ac:dyDescent="0.2">
      <c r="A324" s="31" t="s">
        <v>38</v>
      </c>
      <c r="B324" s="29" t="s">
        <v>28</v>
      </c>
      <c r="C324" s="30" t="s">
        <v>39</v>
      </c>
      <c r="D324" s="28" t="s">
        <v>2</v>
      </c>
      <c r="E324" s="71" t="s">
        <v>34</v>
      </c>
      <c r="F324" s="80">
        <v>230</v>
      </c>
      <c r="G324" s="73"/>
      <c r="H324" s="74">
        <f>ROUND(G324*F324,2)</f>
        <v>0</v>
      </c>
    </row>
    <row r="325" spans="1:8" s="70" customFormat="1" ht="30" customHeight="1" x14ac:dyDescent="0.2">
      <c r="A325" s="31" t="s">
        <v>40</v>
      </c>
      <c r="B325" s="24" t="s">
        <v>490</v>
      </c>
      <c r="C325" s="23" t="s">
        <v>41</v>
      </c>
      <c r="D325" s="28" t="s">
        <v>175</v>
      </c>
      <c r="E325" s="75"/>
      <c r="F325" s="76"/>
      <c r="G325" s="77"/>
      <c r="H325" s="78"/>
    </row>
    <row r="326" spans="1:8" s="70" customFormat="1" ht="30" customHeight="1" x14ac:dyDescent="0.2">
      <c r="A326" s="110" t="s">
        <v>178</v>
      </c>
      <c r="B326" s="111" t="s">
        <v>28</v>
      </c>
      <c r="C326" s="112" t="s">
        <v>179</v>
      </c>
      <c r="D326" s="111" t="s">
        <v>2</v>
      </c>
      <c r="E326" s="111" t="s">
        <v>34</v>
      </c>
      <c r="F326" s="80">
        <v>30</v>
      </c>
      <c r="G326" s="73"/>
      <c r="H326" s="74">
        <f>ROUND(G326*F326,2)</f>
        <v>0</v>
      </c>
    </row>
    <row r="327" spans="1:8" s="70" customFormat="1" ht="30" customHeight="1" x14ac:dyDescent="0.2">
      <c r="A327" s="31" t="s">
        <v>42</v>
      </c>
      <c r="B327" s="29" t="s">
        <v>35</v>
      </c>
      <c r="C327" s="30" t="s">
        <v>43</v>
      </c>
      <c r="D327" s="28" t="s">
        <v>2</v>
      </c>
      <c r="E327" s="71" t="s">
        <v>34</v>
      </c>
      <c r="F327" s="80">
        <v>440</v>
      </c>
      <c r="G327" s="73"/>
      <c r="H327" s="74">
        <f>ROUND(G327*F327,2)</f>
        <v>0</v>
      </c>
    </row>
    <row r="328" spans="1:8" s="70" customFormat="1" ht="43.9" customHeight="1" x14ac:dyDescent="0.2">
      <c r="A328" s="31" t="s">
        <v>279</v>
      </c>
      <c r="B328" s="24" t="s">
        <v>491</v>
      </c>
      <c r="C328" s="23" t="s">
        <v>395</v>
      </c>
      <c r="D328" s="28" t="s">
        <v>98</v>
      </c>
      <c r="E328" s="71" t="s">
        <v>27</v>
      </c>
      <c r="F328" s="86">
        <v>10</v>
      </c>
      <c r="G328" s="73"/>
      <c r="H328" s="74">
        <f t="shared" ref="H328" si="49">ROUND(G328*F328,2)</f>
        <v>0</v>
      </c>
    </row>
    <row r="329" spans="1:8" s="172" customFormat="1" ht="30" customHeight="1" x14ac:dyDescent="0.2">
      <c r="A329" s="166" t="s">
        <v>249</v>
      </c>
      <c r="B329" s="119" t="s">
        <v>492</v>
      </c>
      <c r="C329" s="167" t="s">
        <v>250</v>
      </c>
      <c r="D329" s="168" t="s">
        <v>251</v>
      </c>
      <c r="E329" s="75"/>
      <c r="F329" s="76"/>
      <c r="G329" s="77"/>
      <c r="H329" s="78"/>
    </row>
    <row r="330" spans="1:8" s="172" customFormat="1" ht="30" customHeight="1" x14ac:dyDescent="0.2">
      <c r="A330" s="166" t="s">
        <v>586</v>
      </c>
      <c r="B330" s="173" t="s">
        <v>28</v>
      </c>
      <c r="C330" s="174" t="s">
        <v>587</v>
      </c>
      <c r="D330" s="168" t="s">
        <v>2</v>
      </c>
      <c r="E330" s="169" t="s">
        <v>44</v>
      </c>
      <c r="F330" s="170">
        <v>170</v>
      </c>
      <c r="G330" s="73"/>
      <c r="H330" s="171">
        <f t="shared" ref="H330:H331" si="50">ROUND(G330*F330,2)</f>
        <v>0</v>
      </c>
    </row>
    <row r="331" spans="1:8" s="172" customFormat="1" ht="30" customHeight="1" x14ac:dyDescent="0.2">
      <c r="A331" s="166" t="s">
        <v>252</v>
      </c>
      <c r="B331" s="173" t="s">
        <v>35</v>
      </c>
      <c r="C331" s="174" t="s">
        <v>253</v>
      </c>
      <c r="D331" s="168" t="s">
        <v>254</v>
      </c>
      <c r="E331" s="169" t="s">
        <v>44</v>
      </c>
      <c r="F331" s="170">
        <v>130</v>
      </c>
      <c r="G331" s="73"/>
      <c r="H331" s="171">
        <f t="shared" si="50"/>
        <v>0</v>
      </c>
    </row>
    <row r="332" spans="1:8" s="172" customFormat="1" ht="30" customHeight="1" x14ac:dyDescent="0.2">
      <c r="A332" s="166" t="s">
        <v>714</v>
      </c>
      <c r="B332" s="119" t="s">
        <v>493</v>
      </c>
      <c r="C332" s="167" t="s">
        <v>715</v>
      </c>
      <c r="D332" s="168" t="s">
        <v>251</v>
      </c>
      <c r="E332" s="75"/>
      <c r="F332" s="76"/>
      <c r="G332" s="77"/>
      <c r="H332" s="78"/>
    </row>
    <row r="333" spans="1:8" s="172" customFormat="1" ht="38.25" customHeight="1" x14ac:dyDescent="0.2">
      <c r="A333" s="166" t="s">
        <v>716</v>
      </c>
      <c r="B333" s="173" t="s">
        <v>28</v>
      </c>
      <c r="C333" s="174" t="s">
        <v>717</v>
      </c>
      <c r="D333" s="168" t="s">
        <v>718</v>
      </c>
      <c r="E333" s="169" t="s">
        <v>44</v>
      </c>
      <c r="F333" s="170">
        <v>140</v>
      </c>
      <c r="G333" s="73"/>
      <c r="H333" s="171">
        <f t="shared" ref="H333:H336" si="51">ROUND(G333*F333,2)</f>
        <v>0</v>
      </c>
    </row>
    <row r="334" spans="1:8" s="172" customFormat="1" ht="42.75" customHeight="1" x14ac:dyDescent="0.2">
      <c r="A334" s="166" t="s">
        <v>719</v>
      </c>
      <c r="B334" s="173" t="s">
        <v>35</v>
      </c>
      <c r="C334" s="174" t="s">
        <v>720</v>
      </c>
      <c r="D334" s="168" t="s">
        <v>105</v>
      </c>
      <c r="E334" s="169" t="s">
        <v>44</v>
      </c>
      <c r="F334" s="170">
        <v>50</v>
      </c>
      <c r="G334" s="73"/>
      <c r="H334" s="171">
        <f t="shared" si="51"/>
        <v>0</v>
      </c>
    </row>
    <row r="335" spans="1:8" s="172" customFormat="1" ht="36.6" customHeight="1" x14ac:dyDescent="0.2">
      <c r="A335" s="166" t="s">
        <v>721</v>
      </c>
      <c r="B335" s="173" t="s">
        <v>45</v>
      </c>
      <c r="C335" s="174" t="s">
        <v>722</v>
      </c>
      <c r="D335" s="168" t="s">
        <v>723</v>
      </c>
      <c r="E335" s="169" t="s">
        <v>44</v>
      </c>
      <c r="F335" s="170">
        <v>100</v>
      </c>
      <c r="G335" s="73"/>
      <c r="H335" s="171">
        <f t="shared" si="51"/>
        <v>0</v>
      </c>
    </row>
    <row r="336" spans="1:8" s="175" customFormat="1" ht="40.5" customHeight="1" x14ac:dyDescent="0.2">
      <c r="A336" s="166" t="s">
        <v>724</v>
      </c>
      <c r="B336" s="173" t="s">
        <v>58</v>
      </c>
      <c r="C336" s="174" t="s">
        <v>404</v>
      </c>
      <c r="D336" s="168" t="s">
        <v>725</v>
      </c>
      <c r="E336" s="169" t="s">
        <v>44</v>
      </c>
      <c r="F336" s="170">
        <v>20</v>
      </c>
      <c r="G336" s="73"/>
      <c r="H336" s="171">
        <f t="shared" si="51"/>
        <v>0</v>
      </c>
    </row>
    <row r="337" spans="1:8" s="70" customFormat="1" ht="43.9" customHeight="1" x14ac:dyDescent="0.2">
      <c r="A337" s="31" t="s">
        <v>255</v>
      </c>
      <c r="B337" s="178" t="s">
        <v>494</v>
      </c>
      <c r="C337" s="23" t="s">
        <v>256</v>
      </c>
      <c r="D337" s="28" t="s">
        <v>257</v>
      </c>
      <c r="E337" s="71" t="s">
        <v>27</v>
      </c>
      <c r="F337" s="80">
        <v>10</v>
      </c>
      <c r="G337" s="73"/>
      <c r="H337" s="74">
        <f t="shared" ref="H337" si="52">ROUND(G337*F337,2)</f>
        <v>0</v>
      </c>
    </row>
    <row r="338" spans="1:8" s="70" customFormat="1" ht="30" customHeight="1" x14ac:dyDescent="0.2">
      <c r="A338" s="31" t="s">
        <v>182</v>
      </c>
      <c r="B338" s="178" t="s">
        <v>495</v>
      </c>
      <c r="C338" s="23" t="s">
        <v>183</v>
      </c>
      <c r="D338" s="28" t="s">
        <v>405</v>
      </c>
      <c r="E338" s="75"/>
      <c r="F338" s="76"/>
      <c r="G338" s="77"/>
      <c r="H338" s="78"/>
    </row>
    <row r="339" spans="1:8" s="70" customFormat="1" ht="30" customHeight="1" x14ac:dyDescent="0.2">
      <c r="A339" s="31" t="s">
        <v>258</v>
      </c>
      <c r="B339" s="179" t="s">
        <v>28</v>
      </c>
      <c r="C339" s="30" t="s">
        <v>259</v>
      </c>
      <c r="D339" s="28"/>
      <c r="E339" s="75"/>
      <c r="F339" s="76"/>
      <c r="G339" s="77"/>
      <c r="H339" s="78"/>
    </row>
    <row r="340" spans="1:8" s="70" customFormat="1" ht="30" customHeight="1" x14ac:dyDescent="0.2">
      <c r="A340" s="31" t="s">
        <v>184</v>
      </c>
      <c r="B340" s="180" t="s">
        <v>100</v>
      </c>
      <c r="C340" s="79" t="s">
        <v>119</v>
      </c>
      <c r="D340" s="28"/>
      <c r="E340" s="71" t="s">
        <v>29</v>
      </c>
      <c r="F340" s="80">
        <v>210</v>
      </c>
      <c r="G340" s="73"/>
      <c r="H340" s="74">
        <f>ROUND(G340*F340,2)</f>
        <v>0</v>
      </c>
    </row>
    <row r="341" spans="1:8" s="70" customFormat="1" ht="30" customHeight="1" x14ac:dyDescent="0.2">
      <c r="A341" s="31" t="s">
        <v>185</v>
      </c>
      <c r="B341" s="179" t="s">
        <v>35</v>
      </c>
      <c r="C341" s="30" t="s">
        <v>67</v>
      </c>
      <c r="D341" s="28"/>
      <c r="E341" s="75"/>
      <c r="F341" s="76"/>
      <c r="G341" s="77"/>
      <c r="H341" s="78"/>
    </row>
    <row r="342" spans="1:8" s="70" customFormat="1" ht="30" customHeight="1" x14ac:dyDescent="0.2">
      <c r="A342" s="31" t="s">
        <v>186</v>
      </c>
      <c r="B342" s="180" t="s">
        <v>100</v>
      </c>
      <c r="C342" s="79" t="s">
        <v>119</v>
      </c>
      <c r="D342" s="28"/>
      <c r="E342" s="71" t="s">
        <v>29</v>
      </c>
      <c r="F342" s="80">
        <v>20</v>
      </c>
      <c r="G342" s="73"/>
      <c r="H342" s="74">
        <f>ROUND(G342*F342,2)</f>
        <v>0</v>
      </c>
    </row>
    <row r="343" spans="1:8" s="70" customFormat="1" ht="39" customHeight="1" x14ac:dyDescent="0.2">
      <c r="A343" s="31" t="s">
        <v>406</v>
      </c>
      <c r="B343" s="178" t="s">
        <v>496</v>
      </c>
      <c r="C343" s="23" t="s">
        <v>407</v>
      </c>
      <c r="D343" s="28" t="s">
        <v>408</v>
      </c>
      <c r="E343" s="75"/>
      <c r="F343" s="76"/>
      <c r="G343" s="77"/>
      <c r="H343" s="78"/>
    </row>
    <row r="344" spans="1:8" s="70" customFormat="1" ht="25.5" customHeight="1" x14ac:dyDescent="0.2">
      <c r="A344" s="31" t="s">
        <v>409</v>
      </c>
      <c r="B344" s="179" t="s">
        <v>28</v>
      </c>
      <c r="C344" s="30" t="s">
        <v>410</v>
      </c>
      <c r="D344" s="28"/>
      <c r="E344" s="71" t="s">
        <v>27</v>
      </c>
      <c r="F344" s="86">
        <v>30</v>
      </c>
      <c r="G344" s="73"/>
      <c r="H344" s="74">
        <f t="shared" ref="H344:H345" si="53">ROUND(G344*F344,2)</f>
        <v>0</v>
      </c>
    </row>
    <row r="345" spans="1:8" s="70" customFormat="1" ht="30" customHeight="1" x14ac:dyDescent="0.2">
      <c r="A345" s="31" t="s">
        <v>110</v>
      </c>
      <c r="B345" s="178" t="s">
        <v>497</v>
      </c>
      <c r="C345" s="23" t="s">
        <v>112</v>
      </c>
      <c r="D345" s="28" t="s">
        <v>187</v>
      </c>
      <c r="E345" s="71" t="s">
        <v>34</v>
      </c>
      <c r="F345" s="86">
        <v>4</v>
      </c>
      <c r="G345" s="73"/>
      <c r="H345" s="74">
        <f t="shared" si="53"/>
        <v>0</v>
      </c>
    </row>
    <row r="346" spans="1:8" s="70" customFormat="1" ht="34.5" customHeight="1" x14ac:dyDescent="0.25">
      <c r="A346" s="81"/>
      <c r="B346" s="181"/>
      <c r="C346" s="26" t="s">
        <v>189</v>
      </c>
      <c r="D346" s="88"/>
      <c r="E346" s="75"/>
      <c r="F346" s="76"/>
      <c r="G346" s="77"/>
      <c r="H346" s="78"/>
    </row>
    <row r="347" spans="1:8" s="70" customFormat="1" ht="41.25" customHeight="1" x14ac:dyDescent="0.2">
      <c r="A347" s="32" t="s">
        <v>167</v>
      </c>
      <c r="B347" s="178" t="s">
        <v>498</v>
      </c>
      <c r="C347" s="23" t="s">
        <v>394</v>
      </c>
      <c r="D347" s="28" t="s">
        <v>168</v>
      </c>
      <c r="E347" s="71" t="s">
        <v>27</v>
      </c>
      <c r="F347" s="86">
        <v>320</v>
      </c>
      <c r="G347" s="73"/>
      <c r="H347" s="74">
        <f t="shared" ref="H347" si="54">ROUND(G347*F347,2)</f>
        <v>0</v>
      </c>
    </row>
    <row r="348" spans="1:8" s="70" customFormat="1" ht="36" customHeight="1" x14ac:dyDescent="0.25">
      <c r="A348" s="81"/>
      <c r="B348" s="181"/>
      <c r="C348" s="26" t="s">
        <v>20</v>
      </c>
      <c r="D348" s="88"/>
      <c r="E348" s="75"/>
      <c r="F348" s="76"/>
      <c r="G348" s="77"/>
      <c r="H348" s="78"/>
    </row>
    <row r="349" spans="1:8" s="70" customFormat="1" ht="43.9" customHeight="1" x14ac:dyDescent="0.2">
      <c r="A349" s="32" t="s">
        <v>416</v>
      </c>
      <c r="B349" s="178" t="s">
        <v>499</v>
      </c>
      <c r="C349" s="23" t="s">
        <v>417</v>
      </c>
      <c r="D349" s="28" t="s">
        <v>121</v>
      </c>
      <c r="E349" s="71" t="s">
        <v>44</v>
      </c>
      <c r="F349" s="86">
        <v>30</v>
      </c>
      <c r="G349" s="73"/>
      <c r="H349" s="74">
        <f>ROUND(G349*F349,2)</f>
        <v>0</v>
      </c>
    </row>
    <row r="350" spans="1:8" s="70" customFormat="1" ht="30" customHeight="1" x14ac:dyDescent="0.2">
      <c r="A350" s="32" t="s">
        <v>52</v>
      </c>
      <c r="B350" s="178" t="s">
        <v>500</v>
      </c>
      <c r="C350" s="23" t="s">
        <v>53</v>
      </c>
      <c r="D350" s="28" t="s">
        <v>121</v>
      </c>
      <c r="E350" s="71" t="s">
        <v>44</v>
      </c>
      <c r="F350" s="86">
        <v>280</v>
      </c>
      <c r="G350" s="73"/>
      <c r="H350" s="74">
        <f>ROUND(G350*F350,2)</f>
        <v>0</v>
      </c>
    </row>
    <row r="351" spans="1:8" s="70" customFormat="1" ht="36" customHeight="1" x14ac:dyDescent="0.25">
      <c r="A351" s="81"/>
      <c r="B351" s="181"/>
      <c r="C351" s="26" t="s">
        <v>21</v>
      </c>
      <c r="D351" s="88"/>
      <c r="E351" s="75"/>
      <c r="F351" s="76"/>
      <c r="G351" s="77"/>
      <c r="H351" s="78"/>
    </row>
    <row r="352" spans="1:8" s="99" customFormat="1" ht="35.25" customHeight="1" x14ac:dyDescent="0.2">
      <c r="A352" s="32" t="s">
        <v>75</v>
      </c>
      <c r="B352" s="178" t="s">
        <v>503</v>
      </c>
      <c r="C352" s="98" t="s">
        <v>264</v>
      </c>
      <c r="D352" s="97" t="s">
        <v>270</v>
      </c>
      <c r="E352" s="75"/>
      <c r="F352" s="76"/>
      <c r="G352" s="77"/>
      <c r="H352" s="78"/>
    </row>
    <row r="353" spans="1:8" s="70" customFormat="1" ht="43.9" customHeight="1" x14ac:dyDescent="0.2">
      <c r="A353" s="32" t="s">
        <v>76</v>
      </c>
      <c r="B353" s="179" t="s">
        <v>28</v>
      </c>
      <c r="C353" s="100" t="s">
        <v>332</v>
      </c>
      <c r="D353" s="28"/>
      <c r="E353" s="71" t="s">
        <v>34</v>
      </c>
      <c r="F353" s="86">
        <v>2</v>
      </c>
      <c r="G353" s="73"/>
      <c r="H353" s="74">
        <f t="shared" ref="H353:H355" si="55">ROUND(G353*F353,2)</f>
        <v>0</v>
      </c>
    </row>
    <row r="354" spans="1:8" s="70" customFormat="1" ht="43.9" customHeight="1" x14ac:dyDescent="0.2">
      <c r="A354" s="32" t="s">
        <v>194</v>
      </c>
      <c r="B354" s="179" t="s">
        <v>35</v>
      </c>
      <c r="C354" s="100" t="s">
        <v>501</v>
      </c>
      <c r="D354" s="28"/>
      <c r="E354" s="71" t="s">
        <v>34</v>
      </c>
      <c r="F354" s="86">
        <v>2</v>
      </c>
      <c r="G354" s="73"/>
      <c r="H354" s="74">
        <f t="shared" si="55"/>
        <v>0</v>
      </c>
    </row>
    <row r="355" spans="1:8" s="70" customFormat="1" ht="43.5" customHeight="1" x14ac:dyDescent="0.2">
      <c r="A355" s="32" t="s">
        <v>502</v>
      </c>
      <c r="B355" s="178" t="s">
        <v>505</v>
      </c>
      <c r="C355" s="23" t="s">
        <v>504</v>
      </c>
      <c r="D355" s="28" t="s">
        <v>125</v>
      </c>
      <c r="E355" s="71" t="s">
        <v>34</v>
      </c>
      <c r="F355" s="86">
        <v>1</v>
      </c>
      <c r="G355" s="73"/>
      <c r="H355" s="74">
        <f t="shared" si="55"/>
        <v>0</v>
      </c>
    </row>
    <row r="356" spans="1:8" s="70" customFormat="1" ht="65.099999999999994" customHeight="1" x14ac:dyDescent="0.2">
      <c r="A356" s="113"/>
      <c r="B356" s="182" t="s">
        <v>506</v>
      </c>
      <c r="C356" s="114" t="s">
        <v>478</v>
      </c>
      <c r="D356" s="25" t="s">
        <v>479</v>
      </c>
      <c r="E356" s="115" t="s">
        <v>34</v>
      </c>
      <c r="F356" s="116">
        <v>3</v>
      </c>
      <c r="G356" s="73"/>
      <c r="H356" s="117">
        <f>ROUND(G356*F356,2)</f>
        <v>0</v>
      </c>
    </row>
    <row r="357" spans="1:8" s="70" customFormat="1" ht="36" customHeight="1" x14ac:dyDescent="0.25">
      <c r="A357" s="81"/>
      <c r="B357" s="181"/>
      <c r="C357" s="26" t="s">
        <v>22</v>
      </c>
      <c r="D357" s="88"/>
      <c r="E357" s="75"/>
      <c r="F357" s="76"/>
      <c r="G357" s="77"/>
      <c r="H357" s="78"/>
    </row>
    <row r="358" spans="1:8" s="70" customFormat="1" ht="43.9" customHeight="1" x14ac:dyDescent="0.2">
      <c r="A358" s="32" t="s">
        <v>54</v>
      </c>
      <c r="B358" s="178" t="s">
        <v>507</v>
      </c>
      <c r="C358" s="96" t="s">
        <v>269</v>
      </c>
      <c r="D358" s="97" t="s">
        <v>270</v>
      </c>
      <c r="E358" s="71" t="s">
        <v>34</v>
      </c>
      <c r="F358" s="86">
        <v>2</v>
      </c>
      <c r="G358" s="73"/>
      <c r="H358" s="74">
        <f>ROUND(G358*F358,2)</f>
        <v>0</v>
      </c>
    </row>
    <row r="359" spans="1:8" s="70" customFormat="1" ht="30" customHeight="1" x14ac:dyDescent="0.2">
      <c r="A359" s="32" t="s">
        <v>68</v>
      </c>
      <c r="B359" s="178" t="s">
        <v>508</v>
      </c>
      <c r="C359" s="23" t="s">
        <v>78</v>
      </c>
      <c r="D359" s="28" t="s">
        <v>125</v>
      </c>
      <c r="E359" s="75"/>
      <c r="F359" s="76"/>
      <c r="G359" s="77"/>
      <c r="H359" s="78"/>
    </row>
    <row r="360" spans="1:8" s="70" customFormat="1" ht="30" customHeight="1" x14ac:dyDescent="0.2">
      <c r="A360" s="32" t="s">
        <v>79</v>
      </c>
      <c r="B360" s="179" t="s">
        <v>28</v>
      </c>
      <c r="C360" s="30" t="s">
        <v>146</v>
      </c>
      <c r="D360" s="28"/>
      <c r="E360" s="71" t="s">
        <v>69</v>
      </c>
      <c r="F360" s="102">
        <v>1</v>
      </c>
      <c r="G360" s="73"/>
      <c r="H360" s="74">
        <f>ROUND(G360*F360,2)</f>
        <v>0</v>
      </c>
    </row>
    <row r="361" spans="1:8" s="70" customFormat="1" ht="30" customHeight="1" x14ac:dyDescent="0.2">
      <c r="A361" s="32" t="s">
        <v>55</v>
      </c>
      <c r="B361" s="178" t="s">
        <v>509</v>
      </c>
      <c r="C361" s="96" t="s">
        <v>271</v>
      </c>
      <c r="D361" s="97" t="s">
        <v>270</v>
      </c>
      <c r="E361" s="75"/>
      <c r="F361" s="76"/>
      <c r="G361" s="77"/>
      <c r="H361" s="78"/>
    </row>
    <row r="362" spans="1:8" s="70" customFormat="1" ht="30" customHeight="1" x14ac:dyDescent="0.2">
      <c r="A362" s="32" t="s">
        <v>208</v>
      </c>
      <c r="B362" s="179" t="s">
        <v>28</v>
      </c>
      <c r="C362" s="30" t="s">
        <v>209</v>
      </c>
      <c r="D362" s="28"/>
      <c r="E362" s="71" t="s">
        <v>34</v>
      </c>
      <c r="F362" s="86">
        <v>1</v>
      </c>
      <c r="G362" s="73"/>
      <c r="H362" s="74">
        <f t="shared" ref="H362:H367" si="56">ROUND(G362*F362,2)</f>
        <v>0</v>
      </c>
    </row>
    <row r="363" spans="1:8" s="70" customFormat="1" ht="30" customHeight="1" x14ac:dyDescent="0.2">
      <c r="A363" s="32" t="s">
        <v>56</v>
      </c>
      <c r="B363" s="179" t="s">
        <v>35</v>
      </c>
      <c r="C363" s="30" t="s">
        <v>148</v>
      </c>
      <c r="D363" s="28"/>
      <c r="E363" s="71" t="s">
        <v>34</v>
      </c>
      <c r="F363" s="86">
        <v>1</v>
      </c>
      <c r="G363" s="73"/>
      <c r="H363" s="74">
        <f t="shared" si="56"/>
        <v>0</v>
      </c>
    </row>
    <row r="364" spans="1:8" s="70" customFormat="1" ht="30" customHeight="1" x14ac:dyDescent="0.2">
      <c r="A364" s="32" t="s">
        <v>210</v>
      </c>
      <c r="B364" s="179" t="s">
        <v>45</v>
      </c>
      <c r="C364" s="30" t="s">
        <v>211</v>
      </c>
      <c r="D364" s="28"/>
      <c r="E364" s="71" t="s">
        <v>34</v>
      </c>
      <c r="F364" s="86">
        <v>1</v>
      </c>
      <c r="G364" s="73"/>
      <c r="H364" s="74">
        <f t="shared" si="56"/>
        <v>0</v>
      </c>
    </row>
    <row r="365" spans="1:8" s="70" customFormat="1" ht="30" customHeight="1" x14ac:dyDescent="0.2">
      <c r="A365" s="32" t="s">
        <v>57</v>
      </c>
      <c r="B365" s="179" t="s">
        <v>58</v>
      </c>
      <c r="C365" s="30" t="s">
        <v>169</v>
      </c>
      <c r="D365" s="28"/>
      <c r="E365" s="71" t="s">
        <v>34</v>
      </c>
      <c r="F365" s="86">
        <v>1</v>
      </c>
      <c r="G365" s="73"/>
      <c r="H365" s="74">
        <f t="shared" si="56"/>
        <v>0</v>
      </c>
    </row>
    <row r="366" spans="1:8" s="70" customFormat="1" ht="30" customHeight="1" x14ac:dyDescent="0.2">
      <c r="A366" s="32" t="s">
        <v>70</v>
      </c>
      <c r="B366" s="178" t="s">
        <v>511</v>
      </c>
      <c r="C366" s="23" t="s">
        <v>80</v>
      </c>
      <c r="D366" s="97" t="s">
        <v>270</v>
      </c>
      <c r="E366" s="71" t="s">
        <v>34</v>
      </c>
      <c r="F366" s="86">
        <v>1</v>
      </c>
      <c r="G366" s="73"/>
      <c r="H366" s="74">
        <f t="shared" si="56"/>
        <v>0</v>
      </c>
    </row>
    <row r="367" spans="1:8" s="70" customFormat="1" ht="43.9" customHeight="1" x14ac:dyDescent="0.2">
      <c r="A367" s="32" t="s">
        <v>510</v>
      </c>
      <c r="B367" s="178" t="s">
        <v>513</v>
      </c>
      <c r="C367" s="96" t="s">
        <v>512</v>
      </c>
      <c r="D367" s="97" t="s">
        <v>270</v>
      </c>
      <c r="E367" s="71" t="s">
        <v>34</v>
      </c>
      <c r="F367" s="86">
        <v>1</v>
      </c>
      <c r="G367" s="73"/>
      <c r="H367" s="74">
        <f t="shared" si="56"/>
        <v>0</v>
      </c>
    </row>
    <row r="368" spans="1:8" s="70" customFormat="1" ht="36" customHeight="1" x14ac:dyDescent="0.25">
      <c r="A368" s="81"/>
      <c r="B368" s="181"/>
      <c r="C368" s="26" t="s">
        <v>23</v>
      </c>
      <c r="D368" s="88"/>
      <c r="E368" s="75"/>
      <c r="F368" s="76"/>
      <c r="G368" s="77"/>
      <c r="H368" s="78"/>
    </row>
    <row r="369" spans="1:8" s="70" customFormat="1" ht="30" customHeight="1" x14ac:dyDescent="0.2">
      <c r="A369" s="31" t="s">
        <v>59</v>
      </c>
      <c r="B369" s="178" t="s">
        <v>726</v>
      </c>
      <c r="C369" s="23" t="s">
        <v>60</v>
      </c>
      <c r="D369" s="28" t="s">
        <v>429</v>
      </c>
      <c r="E369" s="75"/>
      <c r="F369" s="76"/>
      <c r="G369" s="77"/>
      <c r="H369" s="78"/>
    </row>
    <row r="370" spans="1:8" s="70" customFormat="1" ht="30" customHeight="1" x14ac:dyDescent="0.2">
      <c r="A370" s="31" t="s">
        <v>153</v>
      </c>
      <c r="B370" s="179" t="s">
        <v>28</v>
      </c>
      <c r="C370" s="30" t="s">
        <v>154</v>
      </c>
      <c r="D370" s="28"/>
      <c r="E370" s="71" t="s">
        <v>27</v>
      </c>
      <c r="F370" s="86">
        <v>320</v>
      </c>
      <c r="G370" s="73"/>
      <c r="H370" s="74">
        <f>ROUND(G370*F370,2)</f>
        <v>0</v>
      </c>
    </row>
    <row r="371" spans="1:8" s="70" customFormat="1" ht="30" customHeight="1" x14ac:dyDescent="0.2">
      <c r="A371" s="31" t="s">
        <v>61</v>
      </c>
      <c r="B371" s="179" t="s">
        <v>35</v>
      </c>
      <c r="C371" s="30" t="s">
        <v>155</v>
      </c>
      <c r="D371" s="28"/>
      <c r="E371" s="71" t="s">
        <v>27</v>
      </c>
      <c r="F371" s="86">
        <v>880</v>
      </c>
      <c r="G371" s="73"/>
      <c r="H371" s="74">
        <f>ROUND(G371*F371,2)</f>
        <v>0</v>
      </c>
    </row>
    <row r="372" spans="1:8" ht="30" customHeight="1" thickBot="1" x14ac:dyDescent="0.25">
      <c r="A372" s="20"/>
      <c r="B372" s="103" t="str">
        <f>B298</f>
        <v>D</v>
      </c>
      <c r="C372" s="191" t="str">
        <f>C298</f>
        <v>SCOTLAND AVE - HARROW ST / STAFFORD ST (MAJOR REHAB)</v>
      </c>
      <c r="D372" s="192"/>
      <c r="E372" s="192"/>
      <c r="F372" s="193"/>
      <c r="G372" s="9" t="s">
        <v>17</v>
      </c>
      <c r="H372" s="20">
        <f>SUM(H300:H371)</f>
        <v>0</v>
      </c>
    </row>
    <row r="373" spans="1:8" s="63" customFormat="1" ht="30" customHeight="1" thickTop="1" x14ac:dyDescent="0.2">
      <c r="A373" s="10"/>
      <c r="B373" s="104" t="s">
        <v>16</v>
      </c>
      <c r="C373" s="199" t="s">
        <v>514</v>
      </c>
      <c r="D373" s="200"/>
      <c r="E373" s="200"/>
      <c r="F373" s="201"/>
      <c r="G373" s="10"/>
      <c r="H373" s="105"/>
    </row>
    <row r="374" spans="1:8" s="70" customFormat="1" ht="36" customHeight="1" x14ac:dyDescent="0.2">
      <c r="A374" s="64"/>
      <c r="B374" s="65"/>
      <c r="C374" s="66" t="s">
        <v>19</v>
      </c>
      <c r="D374" s="67"/>
      <c r="E374" s="68"/>
      <c r="F374" s="68"/>
      <c r="G374" s="64"/>
      <c r="H374" s="69"/>
    </row>
    <row r="375" spans="1:8" s="70" customFormat="1" ht="30" customHeight="1" x14ac:dyDescent="0.2">
      <c r="A375" s="32" t="s">
        <v>83</v>
      </c>
      <c r="B375" s="24" t="s">
        <v>334</v>
      </c>
      <c r="C375" s="23" t="s">
        <v>84</v>
      </c>
      <c r="D375" s="28" t="s">
        <v>370</v>
      </c>
      <c r="E375" s="71" t="s">
        <v>25</v>
      </c>
      <c r="F375" s="72">
        <v>20</v>
      </c>
      <c r="G375" s="73"/>
      <c r="H375" s="74">
        <f t="shared" ref="H375:H376" si="57">ROUND(G375*F375,2)</f>
        <v>0</v>
      </c>
    </row>
    <row r="376" spans="1:8" s="70" customFormat="1" ht="30" customHeight="1" x14ac:dyDescent="0.2">
      <c r="A376" s="27" t="s">
        <v>85</v>
      </c>
      <c r="B376" s="24" t="s">
        <v>335</v>
      </c>
      <c r="C376" s="23" t="s">
        <v>86</v>
      </c>
      <c r="D376" s="28" t="s">
        <v>371</v>
      </c>
      <c r="E376" s="71" t="s">
        <v>27</v>
      </c>
      <c r="F376" s="72">
        <v>30</v>
      </c>
      <c r="G376" s="73"/>
      <c r="H376" s="74">
        <f t="shared" si="57"/>
        <v>0</v>
      </c>
    </row>
    <row r="377" spans="1:8" s="70" customFormat="1" ht="32.450000000000003" customHeight="1" x14ac:dyDescent="0.2">
      <c r="A377" s="27"/>
      <c r="B377" s="24" t="s">
        <v>336</v>
      </c>
      <c r="C377" s="23" t="s">
        <v>515</v>
      </c>
      <c r="D377" s="28" t="s">
        <v>220</v>
      </c>
      <c r="E377" s="75"/>
      <c r="F377" s="76"/>
      <c r="G377" s="77"/>
      <c r="H377" s="78"/>
    </row>
    <row r="378" spans="1:8" s="70" customFormat="1" ht="34.5" customHeight="1" x14ac:dyDescent="0.2">
      <c r="A378" s="27"/>
      <c r="B378" s="29" t="s">
        <v>28</v>
      </c>
      <c r="C378" s="30" t="s">
        <v>516</v>
      </c>
      <c r="D378" s="28" t="s">
        <v>2</v>
      </c>
      <c r="E378" s="71" t="s">
        <v>29</v>
      </c>
      <c r="F378" s="72">
        <v>30</v>
      </c>
      <c r="G378" s="73"/>
      <c r="H378" s="74">
        <f t="shared" ref="H378" si="58">ROUND(G378*F378,2)</f>
        <v>0</v>
      </c>
    </row>
    <row r="379" spans="1:8" s="70" customFormat="1" ht="38.450000000000003" customHeight="1" x14ac:dyDescent="0.2">
      <c r="A379" s="27" t="s">
        <v>30</v>
      </c>
      <c r="B379" s="24" t="s">
        <v>337</v>
      </c>
      <c r="C379" s="23" t="s">
        <v>31</v>
      </c>
      <c r="D379" s="28" t="s">
        <v>370</v>
      </c>
      <c r="E379" s="75"/>
      <c r="F379" s="76"/>
      <c r="G379" s="77"/>
      <c r="H379" s="78"/>
    </row>
    <row r="380" spans="1:8" s="70" customFormat="1" ht="30" customHeight="1" x14ac:dyDescent="0.2">
      <c r="A380" s="27" t="s">
        <v>372</v>
      </c>
      <c r="B380" s="29" t="s">
        <v>28</v>
      </c>
      <c r="C380" s="79" t="s">
        <v>373</v>
      </c>
      <c r="D380" s="28" t="s">
        <v>2</v>
      </c>
      <c r="E380" s="71" t="s">
        <v>25</v>
      </c>
      <c r="F380" s="80">
        <v>10</v>
      </c>
      <c r="G380" s="73"/>
      <c r="H380" s="74">
        <f t="shared" ref="H380:H381" si="59">ROUND(G380*F380,2)</f>
        <v>0</v>
      </c>
    </row>
    <row r="381" spans="1:8" s="70" customFormat="1" ht="30" customHeight="1" x14ac:dyDescent="0.2">
      <c r="A381" s="32" t="s">
        <v>32</v>
      </c>
      <c r="B381" s="24" t="s">
        <v>338</v>
      </c>
      <c r="C381" s="23" t="s">
        <v>33</v>
      </c>
      <c r="D381" s="28" t="s">
        <v>370</v>
      </c>
      <c r="E381" s="71" t="s">
        <v>27</v>
      </c>
      <c r="F381" s="80">
        <v>270</v>
      </c>
      <c r="G381" s="73"/>
      <c r="H381" s="74">
        <f t="shared" si="59"/>
        <v>0</v>
      </c>
    </row>
    <row r="382" spans="1:8" s="70" customFormat="1" ht="33" customHeight="1" x14ac:dyDescent="0.2">
      <c r="A382" s="27" t="s">
        <v>90</v>
      </c>
      <c r="B382" s="24" t="s">
        <v>339</v>
      </c>
      <c r="C382" s="23" t="s">
        <v>374</v>
      </c>
      <c r="D382" s="28" t="s">
        <v>375</v>
      </c>
      <c r="E382" s="75"/>
      <c r="F382" s="76"/>
      <c r="G382" s="77"/>
      <c r="H382" s="78"/>
    </row>
    <row r="383" spans="1:8" s="70" customFormat="1" ht="30" customHeight="1" x14ac:dyDescent="0.2">
      <c r="A383" s="27" t="s">
        <v>376</v>
      </c>
      <c r="B383" s="29" t="s">
        <v>28</v>
      </c>
      <c r="C383" s="79" t="s">
        <v>377</v>
      </c>
      <c r="D383" s="28" t="s">
        <v>2</v>
      </c>
      <c r="E383" s="71" t="s">
        <v>27</v>
      </c>
      <c r="F383" s="80">
        <v>30</v>
      </c>
      <c r="G383" s="73"/>
      <c r="H383" s="74">
        <f t="shared" ref="H383" si="60">ROUND(G383*F383,2)</f>
        <v>0</v>
      </c>
    </row>
    <row r="384" spans="1:8" s="70" customFormat="1" ht="36.6" customHeight="1" x14ac:dyDescent="0.2">
      <c r="A384" s="27" t="s">
        <v>378</v>
      </c>
      <c r="B384" s="24" t="s">
        <v>340</v>
      </c>
      <c r="C384" s="23" t="s">
        <v>93</v>
      </c>
      <c r="D384" s="28" t="s">
        <v>379</v>
      </c>
      <c r="E384" s="75"/>
      <c r="F384" s="76"/>
      <c r="G384" s="77"/>
      <c r="H384" s="78"/>
    </row>
    <row r="385" spans="1:8" s="70" customFormat="1" ht="30" customHeight="1" x14ac:dyDescent="0.2">
      <c r="A385" s="27" t="s">
        <v>380</v>
      </c>
      <c r="B385" s="29" t="s">
        <v>28</v>
      </c>
      <c r="C385" s="79" t="s">
        <v>381</v>
      </c>
      <c r="D385" s="28" t="s">
        <v>2</v>
      </c>
      <c r="E385" s="71" t="s">
        <v>27</v>
      </c>
      <c r="F385" s="80">
        <v>30</v>
      </c>
      <c r="G385" s="73"/>
      <c r="H385" s="74">
        <f>ROUND(G385*F385,2)</f>
        <v>0</v>
      </c>
    </row>
    <row r="386" spans="1:8" s="70" customFormat="1" ht="43.9" customHeight="1" x14ac:dyDescent="0.25">
      <c r="A386" s="81"/>
      <c r="B386" s="82"/>
      <c r="C386" s="26" t="s">
        <v>172</v>
      </c>
      <c r="D386" s="88"/>
      <c r="E386" s="75"/>
      <c r="F386" s="76"/>
      <c r="G386" s="77"/>
      <c r="H386" s="78"/>
    </row>
    <row r="387" spans="1:8" s="70" customFormat="1" ht="30" customHeight="1" x14ac:dyDescent="0.2">
      <c r="A387" s="31" t="s">
        <v>63</v>
      </c>
      <c r="B387" s="24" t="s">
        <v>341</v>
      </c>
      <c r="C387" s="23" t="s">
        <v>64</v>
      </c>
      <c r="D387" s="28" t="s">
        <v>370</v>
      </c>
      <c r="E387" s="75"/>
      <c r="F387" s="76"/>
      <c r="G387" s="77"/>
      <c r="H387" s="78"/>
    </row>
    <row r="388" spans="1:8" s="70" customFormat="1" ht="30" customHeight="1" x14ac:dyDescent="0.2">
      <c r="A388" s="31" t="s">
        <v>65</v>
      </c>
      <c r="B388" s="29" t="s">
        <v>28</v>
      </c>
      <c r="C388" s="30" t="s">
        <v>66</v>
      </c>
      <c r="D388" s="28" t="s">
        <v>2</v>
      </c>
      <c r="E388" s="71" t="s">
        <v>27</v>
      </c>
      <c r="F388" s="80">
        <v>10</v>
      </c>
      <c r="G388" s="73"/>
      <c r="H388" s="74">
        <f>ROUND(G388*F388,2)</f>
        <v>0</v>
      </c>
    </row>
    <row r="389" spans="1:8" s="70" customFormat="1" ht="30" customHeight="1" x14ac:dyDescent="0.2">
      <c r="A389" s="31" t="s">
        <v>106</v>
      </c>
      <c r="B389" s="24" t="s">
        <v>517</v>
      </c>
      <c r="C389" s="23" t="s">
        <v>108</v>
      </c>
      <c r="D389" s="28" t="s">
        <v>260</v>
      </c>
      <c r="E389" s="75"/>
      <c r="F389" s="76"/>
      <c r="G389" s="77"/>
      <c r="H389" s="78"/>
    </row>
    <row r="390" spans="1:8" s="70" customFormat="1" ht="30" customHeight="1" x14ac:dyDescent="0.2">
      <c r="A390" s="31" t="s">
        <v>109</v>
      </c>
      <c r="B390" s="29" t="s">
        <v>28</v>
      </c>
      <c r="C390" s="30" t="s">
        <v>261</v>
      </c>
      <c r="D390" s="28" t="s">
        <v>2</v>
      </c>
      <c r="E390" s="71" t="s">
        <v>27</v>
      </c>
      <c r="F390" s="80">
        <v>2800</v>
      </c>
      <c r="G390" s="73"/>
      <c r="H390" s="74">
        <f t="shared" ref="H390" si="61">ROUND(G390*F390,2)</f>
        <v>0</v>
      </c>
    </row>
    <row r="391" spans="1:8" s="70" customFormat="1" ht="43.9" customHeight="1" x14ac:dyDescent="0.2">
      <c r="A391" s="31" t="s">
        <v>236</v>
      </c>
      <c r="B391" s="84" t="s">
        <v>518</v>
      </c>
      <c r="C391" s="23" t="s">
        <v>237</v>
      </c>
      <c r="D391" s="28" t="s">
        <v>385</v>
      </c>
      <c r="E391" s="75"/>
      <c r="F391" s="76"/>
      <c r="G391" s="77"/>
      <c r="H391" s="78"/>
    </row>
    <row r="392" spans="1:8" s="70" customFormat="1" ht="43.9" customHeight="1" x14ac:dyDescent="0.2">
      <c r="A392" s="31" t="s">
        <v>240</v>
      </c>
      <c r="B392" s="29" t="s">
        <v>28</v>
      </c>
      <c r="C392" s="30" t="s">
        <v>391</v>
      </c>
      <c r="D392" s="28" t="s">
        <v>2</v>
      </c>
      <c r="E392" s="71" t="s">
        <v>27</v>
      </c>
      <c r="F392" s="80">
        <v>50</v>
      </c>
      <c r="G392" s="73"/>
      <c r="H392" s="74">
        <f t="shared" ref="H392" si="62">ROUND(G392*F392,2)</f>
        <v>0</v>
      </c>
    </row>
    <row r="393" spans="1:8" s="70" customFormat="1" ht="30" customHeight="1" x14ac:dyDescent="0.2">
      <c r="A393" s="31" t="s">
        <v>40</v>
      </c>
      <c r="B393" s="24" t="s">
        <v>519</v>
      </c>
      <c r="C393" s="23" t="s">
        <v>41</v>
      </c>
      <c r="D393" s="28" t="s">
        <v>175</v>
      </c>
      <c r="E393" s="75"/>
      <c r="F393" s="76"/>
      <c r="G393" s="77"/>
      <c r="H393" s="78"/>
    </row>
    <row r="394" spans="1:8" s="70" customFormat="1" ht="30" customHeight="1" x14ac:dyDescent="0.2">
      <c r="A394" s="110" t="s">
        <v>178</v>
      </c>
      <c r="B394" s="111" t="s">
        <v>28</v>
      </c>
      <c r="C394" s="112" t="s">
        <v>179</v>
      </c>
      <c r="D394" s="111" t="s">
        <v>2</v>
      </c>
      <c r="E394" s="111" t="s">
        <v>34</v>
      </c>
      <c r="F394" s="80">
        <v>20</v>
      </c>
      <c r="G394" s="73"/>
      <c r="H394" s="74">
        <f>ROUND(G394*F394,2)</f>
        <v>0</v>
      </c>
    </row>
    <row r="395" spans="1:8" s="70" customFormat="1" ht="30" customHeight="1" x14ac:dyDescent="0.2">
      <c r="A395" s="31" t="s">
        <v>42</v>
      </c>
      <c r="B395" s="29" t="s">
        <v>35</v>
      </c>
      <c r="C395" s="30" t="s">
        <v>43</v>
      </c>
      <c r="D395" s="28" t="s">
        <v>2</v>
      </c>
      <c r="E395" s="71" t="s">
        <v>34</v>
      </c>
      <c r="F395" s="80">
        <v>20</v>
      </c>
      <c r="G395" s="73"/>
      <c r="H395" s="74">
        <f>ROUND(G395*F395,2)</f>
        <v>0</v>
      </c>
    </row>
    <row r="396" spans="1:8" s="70" customFormat="1" ht="43.9" customHeight="1" x14ac:dyDescent="0.2">
      <c r="A396" s="31" t="s">
        <v>241</v>
      </c>
      <c r="B396" s="24" t="s">
        <v>520</v>
      </c>
      <c r="C396" s="23" t="s">
        <v>242</v>
      </c>
      <c r="D396" s="28" t="s">
        <v>392</v>
      </c>
      <c r="E396" s="75"/>
      <c r="F396" s="76"/>
      <c r="G396" s="77"/>
      <c r="H396" s="78"/>
    </row>
    <row r="397" spans="1:8" s="70" customFormat="1" ht="30" customHeight="1" x14ac:dyDescent="0.2">
      <c r="A397" s="31" t="s">
        <v>243</v>
      </c>
      <c r="B397" s="29" t="s">
        <v>28</v>
      </c>
      <c r="C397" s="30" t="s">
        <v>394</v>
      </c>
      <c r="D397" s="28" t="s">
        <v>244</v>
      </c>
      <c r="E397" s="75"/>
      <c r="F397" s="76"/>
      <c r="G397" s="77"/>
      <c r="H397" s="78"/>
    </row>
    <row r="398" spans="1:8" s="70" customFormat="1" ht="30" customHeight="1" x14ac:dyDescent="0.2">
      <c r="A398" s="31" t="s">
        <v>245</v>
      </c>
      <c r="B398" s="85" t="s">
        <v>100</v>
      </c>
      <c r="C398" s="79" t="s">
        <v>246</v>
      </c>
      <c r="D398" s="28"/>
      <c r="E398" s="71" t="s">
        <v>27</v>
      </c>
      <c r="F398" s="80">
        <v>80</v>
      </c>
      <c r="G398" s="73"/>
      <c r="H398" s="74">
        <f>ROUND(G398*F398,2)</f>
        <v>0</v>
      </c>
    </row>
    <row r="399" spans="1:8" s="70" customFormat="1" ht="30" customHeight="1" x14ac:dyDescent="0.2">
      <c r="A399" s="31" t="s">
        <v>247</v>
      </c>
      <c r="B399" s="85" t="s">
        <v>101</v>
      </c>
      <c r="C399" s="79" t="s">
        <v>248</v>
      </c>
      <c r="D399" s="28"/>
      <c r="E399" s="71" t="s">
        <v>27</v>
      </c>
      <c r="F399" s="80">
        <v>90</v>
      </c>
      <c r="G399" s="73"/>
      <c r="H399" s="74">
        <f>ROUND(G399*F399,2)</f>
        <v>0</v>
      </c>
    </row>
    <row r="400" spans="1:8" s="70" customFormat="1" ht="30" customHeight="1" x14ac:dyDescent="0.2">
      <c r="A400" s="31" t="s">
        <v>277</v>
      </c>
      <c r="B400" s="85" t="s">
        <v>102</v>
      </c>
      <c r="C400" s="79" t="s">
        <v>278</v>
      </c>
      <c r="D400" s="28" t="s">
        <v>2</v>
      </c>
      <c r="E400" s="71" t="s">
        <v>27</v>
      </c>
      <c r="F400" s="80">
        <v>350</v>
      </c>
      <c r="G400" s="73"/>
      <c r="H400" s="74">
        <f>ROUND(G400*F400,2)</f>
        <v>0</v>
      </c>
    </row>
    <row r="401" spans="1:8" s="70" customFormat="1" ht="30" customHeight="1" x14ac:dyDescent="0.2">
      <c r="A401" s="31" t="s">
        <v>279</v>
      </c>
      <c r="B401" s="24" t="s">
        <v>521</v>
      </c>
      <c r="C401" s="23" t="s">
        <v>281</v>
      </c>
      <c r="D401" s="28" t="s">
        <v>98</v>
      </c>
      <c r="E401" s="71" t="s">
        <v>27</v>
      </c>
      <c r="F401" s="86">
        <v>10</v>
      </c>
      <c r="G401" s="73"/>
      <c r="H401" s="74">
        <f t="shared" ref="H401:H403" si="63">ROUND(G401*F401,2)</f>
        <v>0</v>
      </c>
    </row>
    <row r="402" spans="1:8" s="70" customFormat="1" ht="30" customHeight="1" x14ac:dyDescent="0.2">
      <c r="A402" s="31" t="s">
        <v>346</v>
      </c>
      <c r="B402" s="24" t="s">
        <v>522</v>
      </c>
      <c r="C402" s="23" t="s">
        <v>431</v>
      </c>
      <c r="D402" s="28" t="s">
        <v>98</v>
      </c>
      <c r="E402" s="71" t="s">
        <v>27</v>
      </c>
      <c r="F402" s="80">
        <v>10</v>
      </c>
      <c r="G402" s="73"/>
      <c r="H402" s="74">
        <f t="shared" si="63"/>
        <v>0</v>
      </c>
    </row>
    <row r="403" spans="1:8" s="70" customFormat="1" ht="30" customHeight="1" x14ac:dyDescent="0.2">
      <c r="A403" s="31" t="s">
        <v>523</v>
      </c>
      <c r="B403" s="24" t="s">
        <v>524</v>
      </c>
      <c r="C403" s="23" t="s">
        <v>525</v>
      </c>
      <c r="D403" s="28" t="s">
        <v>98</v>
      </c>
      <c r="E403" s="71" t="s">
        <v>27</v>
      </c>
      <c r="F403" s="80">
        <v>10</v>
      </c>
      <c r="G403" s="73"/>
      <c r="H403" s="74">
        <f t="shared" si="63"/>
        <v>0</v>
      </c>
    </row>
    <row r="404" spans="1:8" s="70" customFormat="1" ht="36" customHeight="1" x14ac:dyDescent="0.2">
      <c r="A404" s="31" t="s">
        <v>103</v>
      </c>
      <c r="B404" s="24" t="s">
        <v>526</v>
      </c>
      <c r="C404" s="23" t="s">
        <v>46</v>
      </c>
      <c r="D404" s="28" t="s">
        <v>180</v>
      </c>
      <c r="E404" s="75"/>
      <c r="F404" s="76"/>
      <c r="G404" s="77"/>
      <c r="H404" s="78"/>
    </row>
    <row r="405" spans="1:8" s="70" customFormat="1" ht="65.25" customHeight="1" x14ac:dyDescent="0.2">
      <c r="A405" s="31"/>
      <c r="B405" s="29" t="s">
        <v>28</v>
      </c>
      <c r="C405" s="30" t="s">
        <v>527</v>
      </c>
      <c r="D405" s="28"/>
      <c r="E405" s="71" t="s">
        <v>44</v>
      </c>
      <c r="F405" s="86">
        <v>50</v>
      </c>
      <c r="G405" s="73"/>
      <c r="H405" s="74">
        <f t="shared" ref="H405:H408" si="64">ROUND(G405*F405,2)</f>
        <v>0</v>
      </c>
    </row>
    <row r="406" spans="1:8" s="70" customFormat="1" ht="68.25" customHeight="1" x14ac:dyDescent="0.2">
      <c r="A406" s="31"/>
      <c r="B406" s="29" t="s">
        <v>35</v>
      </c>
      <c r="C406" s="30" t="s">
        <v>528</v>
      </c>
      <c r="D406" s="28"/>
      <c r="E406" s="71" t="s">
        <v>44</v>
      </c>
      <c r="F406" s="86">
        <v>10</v>
      </c>
      <c r="G406" s="73"/>
      <c r="H406" s="74">
        <f t="shared" si="64"/>
        <v>0</v>
      </c>
    </row>
    <row r="407" spans="1:8" s="70" customFormat="1" ht="69" customHeight="1" x14ac:dyDescent="0.2">
      <c r="A407" s="31"/>
      <c r="B407" s="29" t="s">
        <v>45</v>
      </c>
      <c r="C407" s="30" t="s">
        <v>529</v>
      </c>
      <c r="D407" s="28"/>
      <c r="E407" s="71" t="s">
        <v>44</v>
      </c>
      <c r="F407" s="86">
        <v>70</v>
      </c>
      <c r="G407" s="73"/>
      <c r="H407" s="74">
        <f t="shared" si="64"/>
        <v>0</v>
      </c>
    </row>
    <row r="408" spans="1:8" s="70" customFormat="1" ht="69" customHeight="1" x14ac:dyDescent="0.2">
      <c r="A408" s="31"/>
      <c r="B408" s="29" t="s">
        <v>58</v>
      </c>
      <c r="C408" s="118" t="s">
        <v>530</v>
      </c>
      <c r="D408" s="28"/>
      <c r="E408" s="71" t="s">
        <v>44</v>
      </c>
      <c r="F408" s="86">
        <v>20</v>
      </c>
      <c r="G408" s="73"/>
      <c r="H408" s="74">
        <f t="shared" si="64"/>
        <v>0</v>
      </c>
    </row>
    <row r="409" spans="1:8" s="70" customFormat="1" ht="43.9" customHeight="1" x14ac:dyDescent="0.2">
      <c r="A409" s="31" t="s">
        <v>182</v>
      </c>
      <c r="B409" s="24" t="s">
        <v>531</v>
      </c>
      <c r="C409" s="23" t="s">
        <v>183</v>
      </c>
      <c r="D409" s="28" t="s">
        <v>405</v>
      </c>
      <c r="E409" s="75"/>
      <c r="F409" s="76"/>
      <c r="G409" s="77"/>
      <c r="H409" s="78"/>
    </row>
    <row r="410" spans="1:8" s="70" customFormat="1" ht="30" customHeight="1" x14ac:dyDescent="0.2">
      <c r="A410" s="31" t="s">
        <v>258</v>
      </c>
      <c r="B410" s="29" t="s">
        <v>28</v>
      </c>
      <c r="C410" s="30" t="s">
        <v>259</v>
      </c>
      <c r="D410" s="28"/>
      <c r="E410" s="75"/>
      <c r="F410" s="76"/>
      <c r="G410" s="77"/>
      <c r="H410" s="78"/>
    </row>
    <row r="411" spans="1:8" s="70" customFormat="1" ht="30" customHeight="1" x14ac:dyDescent="0.2">
      <c r="A411" s="31" t="s">
        <v>184</v>
      </c>
      <c r="B411" s="85" t="s">
        <v>100</v>
      </c>
      <c r="C411" s="79" t="s">
        <v>119</v>
      </c>
      <c r="D411" s="28"/>
      <c r="E411" s="71" t="s">
        <v>29</v>
      </c>
      <c r="F411" s="80">
        <v>610</v>
      </c>
      <c r="G411" s="73"/>
      <c r="H411" s="74">
        <f>ROUND(G411*F411,2)</f>
        <v>0</v>
      </c>
    </row>
    <row r="412" spans="1:8" s="70" customFormat="1" ht="30" customHeight="1" x14ac:dyDescent="0.2">
      <c r="A412" s="31" t="s">
        <v>185</v>
      </c>
      <c r="B412" s="29" t="s">
        <v>35</v>
      </c>
      <c r="C412" s="30" t="s">
        <v>67</v>
      </c>
      <c r="D412" s="28"/>
      <c r="E412" s="75"/>
      <c r="F412" s="76"/>
      <c r="G412" s="77"/>
      <c r="H412" s="78"/>
    </row>
    <row r="413" spans="1:8" s="70" customFormat="1" ht="30" customHeight="1" x14ac:dyDescent="0.2">
      <c r="A413" s="31" t="s">
        <v>186</v>
      </c>
      <c r="B413" s="85" t="s">
        <v>100</v>
      </c>
      <c r="C413" s="79" t="s">
        <v>119</v>
      </c>
      <c r="D413" s="28"/>
      <c r="E413" s="71" t="s">
        <v>29</v>
      </c>
      <c r="F413" s="80">
        <v>200</v>
      </c>
      <c r="G413" s="73"/>
      <c r="H413" s="74">
        <f>ROUND(G413*F413,2)</f>
        <v>0</v>
      </c>
    </row>
    <row r="414" spans="1:8" s="70" customFormat="1" ht="39" customHeight="1" x14ac:dyDescent="0.2">
      <c r="A414" s="31" t="s">
        <v>406</v>
      </c>
      <c r="B414" s="24" t="s">
        <v>532</v>
      </c>
      <c r="C414" s="23" t="s">
        <v>407</v>
      </c>
      <c r="D414" s="28" t="s">
        <v>408</v>
      </c>
      <c r="E414" s="75"/>
      <c r="F414" s="76"/>
      <c r="G414" s="77"/>
      <c r="H414" s="78"/>
    </row>
    <row r="415" spans="1:8" s="70" customFormat="1" ht="30" customHeight="1" x14ac:dyDescent="0.2">
      <c r="A415" s="31" t="s">
        <v>409</v>
      </c>
      <c r="B415" s="29" t="s">
        <v>28</v>
      </c>
      <c r="C415" s="30" t="s">
        <v>410</v>
      </c>
      <c r="D415" s="28"/>
      <c r="E415" s="71" t="s">
        <v>27</v>
      </c>
      <c r="F415" s="86">
        <v>300</v>
      </c>
      <c r="G415" s="73"/>
      <c r="H415" s="74">
        <f t="shared" ref="H415:H416" si="65">ROUND(G415*F415,2)</f>
        <v>0</v>
      </c>
    </row>
    <row r="416" spans="1:8" s="70" customFormat="1" ht="30" customHeight="1" x14ac:dyDescent="0.2">
      <c r="A416" s="31" t="s">
        <v>110</v>
      </c>
      <c r="B416" s="24" t="s">
        <v>533</v>
      </c>
      <c r="C416" s="23" t="s">
        <v>112</v>
      </c>
      <c r="D416" s="28" t="s">
        <v>187</v>
      </c>
      <c r="E416" s="71" t="s">
        <v>34</v>
      </c>
      <c r="F416" s="86">
        <v>20</v>
      </c>
      <c r="G416" s="73"/>
      <c r="H416" s="74">
        <f t="shared" si="65"/>
        <v>0</v>
      </c>
    </row>
    <row r="417" spans="1:8" s="70" customFormat="1" ht="36" customHeight="1" x14ac:dyDescent="0.25">
      <c r="A417" s="81"/>
      <c r="B417" s="87"/>
      <c r="C417" s="26" t="s">
        <v>20</v>
      </c>
      <c r="D417" s="88"/>
      <c r="E417" s="75"/>
      <c r="F417" s="76"/>
      <c r="G417" s="77"/>
      <c r="H417" s="78"/>
    </row>
    <row r="418" spans="1:8" s="70" customFormat="1" ht="30" customHeight="1" x14ac:dyDescent="0.2">
      <c r="A418" s="32" t="s">
        <v>52</v>
      </c>
      <c r="B418" s="24" t="s">
        <v>534</v>
      </c>
      <c r="C418" s="23" t="s">
        <v>53</v>
      </c>
      <c r="D418" s="28" t="s">
        <v>121</v>
      </c>
      <c r="E418" s="71" t="s">
        <v>44</v>
      </c>
      <c r="F418" s="86">
        <v>1000</v>
      </c>
      <c r="G418" s="73"/>
      <c r="H418" s="74">
        <f>ROUND(G418*F418,2)</f>
        <v>0</v>
      </c>
    </row>
    <row r="419" spans="1:8" s="70" customFormat="1" ht="36" customHeight="1" x14ac:dyDescent="0.25">
      <c r="A419" s="81"/>
      <c r="B419" s="87"/>
      <c r="C419" s="26" t="s">
        <v>21</v>
      </c>
      <c r="D419" s="88"/>
      <c r="E419" s="75"/>
      <c r="F419" s="76"/>
      <c r="G419" s="77"/>
      <c r="H419" s="78"/>
    </row>
    <row r="420" spans="1:8" s="70" customFormat="1" ht="30" customHeight="1" x14ac:dyDescent="0.2">
      <c r="A420" s="32" t="s">
        <v>160</v>
      </c>
      <c r="B420" s="24" t="s">
        <v>535</v>
      </c>
      <c r="C420" s="23" t="s">
        <v>161</v>
      </c>
      <c r="D420" s="28" t="s">
        <v>125</v>
      </c>
      <c r="E420" s="75"/>
      <c r="F420" s="76"/>
      <c r="G420" s="77"/>
      <c r="H420" s="78"/>
    </row>
    <row r="421" spans="1:8" s="70" customFormat="1" ht="30" customHeight="1" x14ac:dyDescent="0.2">
      <c r="A421" s="32" t="s">
        <v>162</v>
      </c>
      <c r="B421" s="29" t="s">
        <v>28</v>
      </c>
      <c r="C421" s="30" t="s">
        <v>163</v>
      </c>
      <c r="D421" s="28"/>
      <c r="E421" s="71" t="s">
        <v>34</v>
      </c>
      <c r="F421" s="86">
        <v>1</v>
      </c>
      <c r="G421" s="73"/>
      <c r="H421" s="74">
        <f>ROUND(G421*F421,2)</f>
        <v>0</v>
      </c>
    </row>
    <row r="422" spans="1:8" s="70" customFormat="1" ht="43.9" customHeight="1" x14ac:dyDescent="0.2">
      <c r="A422" s="32" t="s">
        <v>464</v>
      </c>
      <c r="B422" s="24" t="s">
        <v>536</v>
      </c>
      <c r="C422" s="23" t="s">
        <v>465</v>
      </c>
      <c r="D422" s="28" t="s">
        <v>125</v>
      </c>
      <c r="E422" s="75"/>
      <c r="F422" s="76"/>
      <c r="G422" s="77"/>
      <c r="H422" s="78"/>
    </row>
    <row r="423" spans="1:8" s="70" customFormat="1" ht="30" customHeight="1" x14ac:dyDescent="0.2">
      <c r="A423" s="32" t="s">
        <v>537</v>
      </c>
      <c r="B423" s="29" t="s">
        <v>28</v>
      </c>
      <c r="C423" s="30" t="s">
        <v>538</v>
      </c>
      <c r="D423" s="28"/>
      <c r="E423" s="71" t="s">
        <v>34</v>
      </c>
      <c r="F423" s="86">
        <v>1</v>
      </c>
      <c r="G423" s="73"/>
      <c r="H423" s="74">
        <f>ROUND(G423*F423,2)</f>
        <v>0</v>
      </c>
    </row>
    <row r="424" spans="1:8" s="70" customFormat="1" ht="30" customHeight="1" x14ac:dyDescent="0.2">
      <c r="A424" s="32" t="s">
        <v>201</v>
      </c>
      <c r="B424" s="24" t="s">
        <v>539</v>
      </c>
      <c r="C424" s="23" t="s">
        <v>202</v>
      </c>
      <c r="D424" s="28" t="s">
        <v>125</v>
      </c>
      <c r="E424" s="71" t="s">
        <v>34</v>
      </c>
      <c r="F424" s="86">
        <v>1</v>
      </c>
      <c r="G424" s="73"/>
      <c r="H424" s="74">
        <f>ROUND(G424*F424,2)</f>
        <v>0</v>
      </c>
    </row>
    <row r="425" spans="1:8" s="95" customFormat="1" ht="30" customHeight="1" x14ac:dyDescent="0.2">
      <c r="A425" s="89" t="s">
        <v>203</v>
      </c>
      <c r="B425" s="119" t="s">
        <v>540</v>
      </c>
      <c r="C425" s="120" t="s">
        <v>204</v>
      </c>
      <c r="D425" s="91" t="s">
        <v>125</v>
      </c>
      <c r="E425" s="92" t="s">
        <v>34</v>
      </c>
      <c r="F425" s="108">
        <v>1</v>
      </c>
      <c r="G425" s="73"/>
      <c r="H425" s="94">
        <f t="shared" ref="H425" si="66">ROUND(G425*F425,2)</f>
        <v>0</v>
      </c>
    </row>
    <row r="426" spans="1:8" s="70" customFormat="1" ht="30" customHeight="1" x14ac:dyDescent="0.2">
      <c r="A426" s="32" t="s">
        <v>127</v>
      </c>
      <c r="B426" s="24" t="s">
        <v>541</v>
      </c>
      <c r="C426" s="23" t="s">
        <v>129</v>
      </c>
      <c r="D426" s="28" t="s">
        <v>125</v>
      </c>
      <c r="E426" s="75"/>
      <c r="F426" s="76"/>
      <c r="G426" s="77"/>
      <c r="H426" s="78"/>
    </row>
    <row r="427" spans="1:8" s="70" customFormat="1" ht="30" customHeight="1" x14ac:dyDescent="0.2">
      <c r="A427" s="32" t="s">
        <v>130</v>
      </c>
      <c r="B427" s="29" t="s">
        <v>28</v>
      </c>
      <c r="C427" s="30" t="s">
        <v>131</v>
      </c>
      <c r="D427" s="28"/>
      <c r="E427" s="75"/>
      <c r="F427" s="76"/>
      <c r="G427" s="77"/>
      <c r="H427" s="78"/>
    </row>
    <row r="428" spans="1:8" s="70" customFormat="1" ht="43.9" customHeight="1" x14ac:dyDescent="0.2">
      <c r="A428" s="32" t="s">
        <v>132</v>
      </c>
      <c r="B428" s="85" t="s">
        <v>100</v>
      </c>
      <c r="C428" s="79" t="s">
        <v>432</v>
      </c>
      <c r="D428" s="28"/>
      <c r="E428" s="71" t="s">
        <v>44</v>
      </c>
      <c r="F428" s="86">
        <v>11</v>
      </c>
      <c r="G428" s="73"/>
      <c r="H428" s="74">
        <f>ROUND(G428*F428,2)</f>
        <v>0</v>
      </c>
    </row>
    <row r="429" spans="1:8" s="70" customFormat="1" ht="30" customHeight="1" x14ac:dyDescent="0.2">
      <c r="A429" s="32" t="s">
        <v>164</v>
      </c>
      <c r="B429" s="24" t="s">
        <v>542</v>
      </c>
      <c r="C429" s="23" t="s">
        <v>165</v>
      </c>
      <c r="D429" s="28" t="s">
        <v>125</v>
      </c>
      <c r="E429" s="71" t="s">
        <v>44</v>
      </c>
      <c r="F429" s="86">
        <v>3</v>
      </c>
      <c r="G429" s="73"/>
      <c r="H429" s="74">
        <f>ROUND(G429*F429,2)</f>
        <v>0</v>
      </c>
    </row>
    <row r="430" spans="1:8" s="70" customFormat="1" ht="30" customHeight="1" x14ac:dyDescent="0.2">
      <c r="A430" s="32" t="s">
        <v>213</v>
      </c>
      <c r="B430" s="24" t="s">
        <v>543</v>
      </c>
      <c r="C430" s="23" t="s">
        <v>214</v>
      </c>
      <c r="D430" s="28" t="s">
        <v>125</v>
      </c>
      <c r="E430" s="75"/>
      <c r="F430" s="76"/>
      <c r="G430" s="77"/>
      <c r="H430" s="78"/>
    </row>
    <row r="431" spans="1:8" s="70" customFormat="1" ht="30" customHeight="1" x14ac:dyDescent="0.2">
      <c r="A431" s="32" t="s">
        <v>215</v>
      </c>
      <c r="B431" s="29" t="s">
        <v>28</v>
      </c>
      <c r="C431" s="30" t="s">
        <v>166</v>
      </c>
      <c r="D431" s="28"/>
      <c r="E431" s="75"/>
      <c r="F431" s="76"/>
      <c r="G431" s="77"/>
      <c r="H431" s="78"/>
    </row>
    <row r="432" spans="1:8" s="70" customFormat="1" ht="30" customHeight="1" x14ac:dyDescent="0.2">
      <c r="A432" s="32" t="s">
        <v>216</v>
      </c>
      <c r="B432" s="85" t="s">
        <v>100</v>
      </c>
      <c r="C432" s="79" t="s">
        <v>217</v>
      </c>
      <c r="D432" s="28"/>
      <c r="E432" s="71" t="s">
        <v>34</v>
      </c>
      <c r="F432" s="86">
        <v>1</v>
      </c>
      <c r="G432" s="73"/>
      <c r="H432" s="74">
        <f>ROUND(G432*F432,2)</f>
        <v>0</v>
      </c>
    </row>
    <row r="433" spans="1:8" s="70" customFormat="1" ht="38.450000000000003" customHeight="1" x14ac:dyDescent="0.2">
      <c r="A433" s="32" t="s">
        <v>218</v>
      </c>
      <c r="B433" s="24" t="s">
        <v>544</v>
      </c>
      <c r="C433" s="96" t="s">
        <v>421</v>
      </c>
      <c r="D433" s="97" t="s">
        <v>422</v>
      </c>
      <c r="E433" s="75"/>
      <c r="F433" s="76"/>
      <c r="G433" s="77"/>
      <c r="H433" s="78"/>
    </row>
    <row r="434" spans="1:8" s="70" customFormat="1" ht="30" customHeight="1" x14ac:dyDescent="0.2">
      <c r="A434" s="32" t="s">
        <v>219</v>
      </c>
      <c r="B434" s="29" t="s">
        <v>28</v>
      </c>
      <c r="C434" s="30" t="s">
        <v>423</v>
      </c>
      <c r="D434" s="28"/>
      <c r="E434" s="71" t="s">
        <v>44</v>
      </c>
      <c r="F434" s="86">
        <v>20</v>
      </c>
      <c r="G434" s="73"/>
      <c r="H434" s="74">
        <f t="shared" ref="H434" si="67">ROUND(G434*F434,2)</f>
        <v>0</v>
      </c>
    </row>
    <row r="435" spans="1:8" s="99" customFormat="1" ht="35.25" customHeight="1" x14ac:dyDescent="0.2">
      <c r="A435" s="32" t="s">
        <v>75</v>
      </c>
      <c r="B435" s="24" t="s">
        <v>545</v>
      </c>
      <c r="C435" s="98" t="s">
        <v>264</v>
      </c>
      <c r="D435" s="97" t="s">
        <v>270</v>
      </c>
      <c r="E435" s="75"/>
      <c r="F435" s="76"/>
      <c r="G435" s="77"/>
      <c r="H435" s="78"/>
    </row>
    <row r="436" spans="1:8" s="70" customFormat="1" ht="43.9" customHeight="1" x14ac:dyDescent="0.2">
      <c r="A436" s="32" t="s">
        <v>76</v>
      </c>
      <c r="B436" s="29" t="s">
        <v>28</v>
      </c>
      <c r="C436" s="100" t="s">
        <v>332</v>
      </c>
      <c r="D436" s="28"/>
      <c r="E436" s="71" t="s">
        <v>34</v>
      </c>
      <c r="F436" s="86">
        <v>6</v>
      </c>
      <c r="G436" s="73"/>
      <c r="H436" s="74">
        <f t="shared" ref="H436:H440" si="68">ROUND(G436*F436,2)</f>
        <v>0</v>
      </c>
    </row>
    <row r="437" spans="1:8" s="70" customFormat="1" ht="43.9" customHeight="1" x14ac:dyDescent="0.2">
      <c r="A437" s="32" t="s">
        <v>77</v>
      </c>
      <c r="B437" s="29" t="s">
        <v>35</v>
      </c>
      <c r="C437" s="100" t="s">
        <v>333</v>
      </c>
      <c r="D437" s="28"/>
      <c r="E437" s="71" t="s">
        <v>34</v>
      </c>
      <c r="F437" s="86">
        <v>6</v>
      </c>
      <c r="G437" s="73"/>
      <c r="H437" s="74">
        <f t="shared" si="68"/>
        <v>0</v>
      </c>
    </row>
    <row r="438" spans="1:8" s="70" customFormat="1" ht="43.9" customHeight="1" x14ac:dyDescent="0.2">
      <c r="A438" s="121" t="s">
        <v>194</v>
      </c>
      <c r="B438" s="122" t="s">
        <v>45</v>
      </c>
      <c r="C438" s="123" t="s">
        <v>501</v>
      </c>
      <c r="D438" s="28"/>
      <c r="E438" s="71" t="s">
        <v>34</v>
      </c>
      <c r="F438" s="86">
        <v>1</v>
      </c>
      <c r="G438" s="73"/>
      <c r="H438" s="74">
        <f t="shared" si="68"/>
        <v>0</v>
      </c>
    </row>
    <row r="439" spans="1:8" s="70" customFormat="1" ht="38.25" customHeight="1" x14ac:dyDescent="0.2">
      <c r="A439" s="32" t="s">
        <v>265</v>
      </c>
      <c r="B439" s="29" t="s">
        <v>58</v>
      </c>
      <c r="C439" s="100" t="s">
        <v>266</v>
      </c>
      <c r="D439" s="28"/>
      <c r="E439" s="71" t="s">
        <v>34</v>
      </c>
      <c r="F439" s="86">
        <v>1</v>
      </c>
      <c r="G439" s="73"/>
      <c r="H439" s="74">
        <f t="shared" si="68"/>
        <v>0</v>
      </c>
    </row>
    <row r="440" spans="1:8" s="70" customFormat="1" ht="37.5" customHeight="1" x14ac:dyDescent="0.2">
      <c r="A440" s="32" t="s">
        <v>267</v>
      </c>
      <c r="B440" s="29" t="s">
        <v>62</v>
      </c>
      <c r="C440" s="100" t="s">
        <v>268</v>
      </c>
      <c r="D440" s="28"/>
      <c r="E440" s="71" t="s">
        <v>34</v>
      </c>
      <c r="F440" s="86">
        <v>1</v>
      </c>
      <c r="G440" s="73"/>
      <c r="H440" s="74">
        <f t="shared" si="68"/>
        <v>0</v>
      </c>
    </row>
    <row r="441" spans="1:8" s="99" customFormat="1" ht="36" customHeight="1" x14ac:dyDescent="0.2">
      <c r="A441" s="32" t="s">
        <v>424</v>
      </c>
      <c r="B441" s="24" t="s">
        <v>546</v>
      </c>
      <c r="C441" s="101" t="s">
        <v>425</v>
      </c>
      <c r="D441" s="28" t="s">
        <v>125</v>
      </c>
      <c r="E441" s="75"/>
      <c r="F441" s="76"/>
      <c r="G441" s="77"/>
      <c r="H441" s="78"/>
    </row>
    <row r="442" spans="1:8" s="99" customFormat="1" ht="30" customHeight="1" x14ac:dyDescent="0.2">
      <c r="A442" s="32" t="s">
        <v>426</v>
      </c>
      <c r="B442" s="29" t="s">
        <v>28</v>
      </c>
      <c r="C442" s="30" t="s">
        <v>427</v>
      </c>
      <c r="D442" s="28"/>
      <c r="E442" s="71" t="s">
        <v>34</v>
      </c>
      <c r="F442" s="86">
        <v>2</v>
      </c>
      <c r="G442" s="73"/>
      <c r="H442" s="74">
        <f>ROUND(G442*F442,2)</f>
        <v>0</v>
      </c>
    </row>
    <row r="443" spans="1:8" s="99" customFormat="1" ht="43.9" customHeight="1" x14ac:dyDescent="0.2">
      <c r="A443" s="32" t="s">
        <v>547</v>
      </c>
      <c r="B443" s="24" t="s">
        <v>548</v>
      </c>
      <c r="C443" s="101" t="s">
        <v>549</v>
      </c>
      <c r="D443" s="28" t="s">
        <v>125</v>
      </c>
      <c r="E443" s="75"/>
      <c r="F443" s="76"/>
      <c r="G443" s="77"/>
      <c r="H443" s="78"/>
    </row>
    <row r="444" spans="1:8" s="99" customFormat="1" ht="30" customHeight="1" x14ac:dyDescent="0.2">
      <c r="A444" s="32" t="s">
        <v>550</v>
      </c>
      <c r="B444" s="29" t="s">
        <v>28</v>
      </c>
      <c r="C444" s="30" t="s">
        <v>166</v>
      </c>
      <c r="D444" s="28"/>
      <c r="E444" s="71" t="s">
        <v>34</v>
      </c>
      <c r="F444" s="86">
        <v>2</v>
      </c>
      <c r="G444" s="73"/>
      <c r="H444" s="74">
        <f t="shared" ref="H444:H446" si="69">ROUND(G444*F444,2)</f>
        <v>0</v>
      </c>
    </row>
    <row r="445" spans="1:8" s="99" customFormat="1" ht="30" customHeight="1" x14ac:dyDescent="0.2">
      <c r="A445" s="32"/>
      <c r="B445" s="24" t="s">
        <v>551</v>
      </c>
      <c r="C445" s="101" t="s">
        <v>475</v>
      </c>
      <c r="D445" s="28" t="s">
        <v>125</v>
      </c>
      <c r="E445" s="71" t="s">
        <v>69</v>
      </c>
      <c r="F445" s="102">
        <v>1</v>
      </c>
      <c r="G445" s="73"/>
      <c r="H445" s="74">
        <f t="shared" si="69"/>
        <v>0</v>
      </c>
    </row>
    <row r="446" spans="1:8" s="99" customFormat="1" ht="30" customHeight="1" x14ac:dyDescent="0.2">
      <c r="A446" s="32"/>
      <c r="B446" s="24" t="s">
        <v>552</v>
      </c>
      <c r="C446" s="101" t="s">
        <v>428</v>
      </c>
      <c r="D446" s="28" t="s">
        <v>125</v>
      </c>
      <c r="E446" s="71" t="s">
        <v>34</v>
      </c>
      <c r="F446" s="86">
        <v>3</v>
      </c>
      <c r="G446" s="73"/>
      <c r="H446" s="74">
        <f t="shared" si="69"/>
        <v>0</v>
      </c>
    </row>
    <row r="447" spans="1:8" s="70" customFormat="1" ht="36" customHeight="1" x14ac:dyDescent="0.25">
      <c r="A447" s="81"/>
      <c r="B447" s="87"/>
      <c r="C447" s="26" t="s">
        <v>22</v>
      </c>
      <c r="D447" s="88"/>
      <c r="E447" s="75"/>
      <c r="F447" s="76"/>
      <c r="G447" s="77"/>
      <c r="H447" s="78"/>
    </row>
    <row r="448" spans="1:8" s="70" customFormat="1" ht="43.9" customHeight="1" x14ac:dyDescent="0.2">
      <c r="A448" s="32" t="s">
        <v>54</v>
      </c>
      <c r="B448" s="24" t="s">
        <v>553</v>
      </c>
      <c r="C448" s="96" t="s">
        <v>269</v>
      </c>
      <c r="D448" s="97" t="s">
        <v>270</v>
      </c>
      <c r="E448" s="71" t="s">
        <v>34</v>
      </c>
      <c r="F448" s="86">
        <v>10</v>
      </c>
      <c r="G448" s="73"/>
      <c r="H448" s="74">
        <f>ROUND(G448*F448,2)</f>
        <v>0</v>
      </c>
    </row>
    <row r="449" spans="1:8" s="70" customFormat="1" ht="30" customHeight="1" x14ac:dyDescent="0.2">
      <c r="A449" s="32" t="s">
        <v>68</v>
      </c>
      <c r="B449" s="24" t="s">
        <v>554</v>
      </c>
      <c r="C449" s="23" t="s">
        <v>78</v>
      </c>
      <c r="D449" s="28" t="s">
        <v>125</v>
      </c>
      <c r="E449" s="75"/>
      <c r="F449" s="76"/>
      <c r="G449" s="77"/>
      <c r="H449" s="78"/>
    </row>
    <row r="450" spans="1:8" s="70" customFormat="1" ht="30" customHeight="1" x14ac:dyDescent="0.2">
      <c r="A450" s="32" t="s">
        <v>79</v>
      </c>
      <c r="B450" s="29" t="s">
        <v>28</v>
      </c>
      <c r="C450" s="30" t="s">
        <v>146</v>
      </c>
      <c r="D450" s="28"/>
      <c r="E450" s="71" t="s">
        <v>69</v>
      </c>
      <c r="F450" s="102">
        <v>0.9</v>
      </c>
      <c r="G450" s="73"/>
      <c r="H450" s="74">
        <f>ROUND(G450*F450,2)</f>
        <v>0</v>
      </c>
    </row>
    <row r="451" spans="1:8" s="70" customFormat="1" ht="30" customHeight="1" x14ac:dyDescent="0.2">
      <c r="A451" s="32" t="s">
        <v>55</v>
      </c>
      <c r="B451" s="24" t="s">
        <v>555</v>
      </c>
      <c r="C451" s="96" t="s">
        <v>271</v>
      </c>
      <c r="D451" s="97" t="s">
        <v>270</v>
      </c>
      <c r="E451" s="75"/>
      <c r="F451" s="76"/>
      <c r="G451" s="77"/>
      <c r="H451" s="78"/>
    </row>
    <row r="452" spans="1:8" s="70" customFormat="1" ht="30" customHeight="1" x14ac:dyDescent="0.2">
      <c r="A452" s="32" t="s">
        <v>208</v>
      </c>
      <c r="B452" s="29" t="s">
        <v>28</v>
      </c>
      <c r="C452" s="30" t="s">
        <v>209</v>
      </c>
      <c r="D452" s="28"/>
      <c r="E452" s="71" t="s">
        <v>34</v>
      </c>
      <c r="F452" s="86">
        <v>3</v>
      </c>
      <c r="G452" s="73"/>
      <c r="H452" s="74">
        <f t="shared" ref="H452:H458" si="70">ROUND(G452*F452,2)</f>
        <v>0</v>
      </c>
    </row>
    <row r="453" spans="1:8" s="70" customFormat="1" ht="30" customHeight="1" x14ac:dyDescent="0.2">
      <c r="A453" s="32" t="s">
        <v>56</v>
      </c>
      <c r="B453" s="29" t="s">
        <v>35</v>
      </c>
      <c r="C453" s="30" t="s">
        <v>148</v>
      </c>
      <c r="D453" s="28"/>
      <c r="E453" s="71" t="s">
        <v>34</v>
      </c>
      <c r="F453" s="86">
        <v>5</v>
      </c>
      <c r="G453" s="73"/>
      <c r="H453" s="74">
        <f t="shared" si="70"/>
        <v>0</v>
      </c>
    </row>
    <row r="454" spans="1:8" s="70" customFormat="1" ht="30" customHeight="1" x14ac:dyDescent="0.2">
      <c r="A454" s="32" t="s">
        <v>210</v>
      </c>
      <c r="B454" s="29" t="s">
        <v>45</v>
      </c>
      <c r="C454" s="30" t="s">
        <v>211</v>
      </c>
      <c r="D454" s="28"/>
      <c r="E454" s="71" t="s">
        <v>34</v>
      </c>
      <c r="F454" s="86">
        <v>5</v>
      </c>
      <c r="G454" s="73"/>
      <c r="H454" s="74">
        <f t="shared" si="70"/>
        <v>0</v>
      </c>
    </row>
    <row r="455" spans="1:8" s="70" customFormat="1" ht="30" customHeight="1" x14ac:dyDescent="0.2">
      <c r="A455" s="32" t="s">
        <v>57</v>
      </c>
      <c r="B455" s="29" t="s">
        <v>58</v>
      </c>
      <c r="C455" s="30" t="s">
        <v>169</v>
      </c>
      <c r="D455" s="28"/>
      <c r="E455" s="71" t="s">
        <v>34</v>
      </c>
      <c r="F455" s="86">
        <v>2</v>
      </c>
      <c r="G455" s="73"/>
      <c r="H455" s="74">
        <f t="shared" si="70"/>
        <v>0</v>
      </c>
    </row>
    <row r="456" spans="1:8" s="70" customFormat="1" ht="30" customHeight="1" x14ac:dyDescent="0.2">
      <c r="A456" s="32" t="s">
        <v>70</v>
      </c>
      <c r="B456" s="24" t="s">
        <v>556</v>
      </c>
      <c r="C456" s="23" t="s">
        <v>80</v>
      </c>
      <c r="D456" s="97" t="s">
        <v>270</v>
      </c>
      <c r="E456" s="71" t="s">
        <v>34</v>
      </c>
      <c r="F456" s="86">
        <v>3</v>
      </c>
      <c r="G456" s="73"/>
      <c r="H456" s="74">
        <f t="shared" si="70"/>
        <v>0</v>
      </c>
    </row>
    <row r="457" spans="1:8" s="70" customFormat="1" ht="30" customHeight="1" x14ac:dyDescent="0.2">
      <c r="A457" s="32" t="s">
        <v>72</v>
      </c>
      <c r="B457" s="24" t="s">
        <v>557</v>
      </c>
      <c r="C457" s="23" t="s">
        <v>82</v>
      </c>
      <c r="D457" s="97" t="s">
        <v>270</v>
      </c>
      <c r="E457" s="71" t="s">
        <v>34</v>
      </c>
      <c r="F457" s="86">
        <v>4</v>
      </c>
      <c r="G457" s="73"/>
      <c r="H457" s="74">
        <f t="shared" si="70"/>
        <v>0</v>
      </c>
    </row>
    <row r="458" spans="1:8" s="70" customFormat="1" ht="43.9" customHeight="1" x14ac:dyDescent="0.2">
      <c r="A458" s="32" t="s">
        <v>510</v>
      </c>
      <c r="B458" s="24" t="s">
        <v>558</v>
      </c>
      <c r="C458" s="96" t="s">
        <v>512</v>
      </c>
      <c r="D458" s="97" t="s">
        <v>270</v>
      </c>
      <c r="E458" s="71" t="s">
        <v>34</v>
      </c>
      <c r="F458" s="86">
        <v>2</v>
      </c>
      <c r="G458" s="73"/>
      <c r="H458" s="74">
        <f t="shared" si="70"/>
        <v>0</v>
      </c>
    </row>
    <row r="459" spans="1:8" s="70" customFormat="1" ht="36" customHeight="1" x14ac:dyDescent="0.25">
      <c r="A459" s="81"/>
      <c r="B459" s="87"/>
      <c r="C459" s="26" t="s">
        <v>23</v>
      </c>
      <c r="D459" s="88"/>
      <c r="E459" s="75"/>
      <c r="F459" s="76"/>
      <c r="G459" s="77"/>
      <c r="H459" s="78"/>
    </row>
    <row r="460" spans="1:8" s="70" customFormat="1" ht="30" customHeight="1" x14ac:dyDescent="0.2">
      <c r="A460" s="31" t="s">
        <v>59</v>
      </c>
      <c r="B460" s="24" t="s">
        <v>559</v>
      </c>
      <c r="C460" s="23" t="s">
        <v>60</v>
      </c>
      <c r="D460" s="28" t="s">
        <v>429</v>
      </c>
      <c r="E460" s="75"/>
      <c r="F460" s="76"/>
      <c r="G460" s="77"/>
      <c r="H460" s="78"/>
    </row>
    <row r="461" spans="1:8" s="70" customFormat="1" ht="30" customHeight="1" x14ac:dyDescent="0.2">
      <c r="A461" s="31" t="s">
        <v>153</v>
      </c>
      <c r="B461" s="29" t="s">
        <v>28</v>
      </c>
      <c r="C461" s="30" t="s">
        <v>154</v>
      </c>
      <c r="D461" s="28"/>
      <c r="E461" s="71" t="s">
        <v>27</v>
      </c>
      <c r="F461" s="86">
        <v>270</v>
      </c>
      <c r="G461" s="73"/>
      <c r="H461" s="74">
        <f>ROUND(G461*F461,2)</f>
        <v>0</v>
      </c>
    </row>
    <row r="462" spans="1:8" s="63" customFormat="1" ht="30" customHeight="1" thickBot="1" x14ac:dyDescent="0.25">
      <c r="A462" s="9"/>
      <c r="B462" s="103" t="str">
        <f>B373</f>
        <v>E</v>
      </c>
      <c r="C462" s="191" t="str">
        <f>C373</f>
        <v>BEAUMONT ST (AC REHAB)</v>
      </c>
      <c r="D462" s="192"/>
      <c r="E462" s="192"/>
      <c r="F462" s="193"/>
      <c r="G462" s="9" t="s">
        <v>17</v>
      </c>
      <c r="H462" s="9">
        <f>SUM(H375:H461)</f>
        <v>0</v>
      </c>
    </row>
    <row r="463" spans="1:8" s="63" customFormat="1" ht="30" customHeight="1" thickTop="1" x14ac:dyDescent="0.2">
      <c r="A463" s="10"/>
      <c r="B463" s="104" t="s">
        <v>231</v>
      </c>
      <c r="C463" s="199" t="s">
        <v>560</v>
      </c>
      <c r="D463" s="200"/>
      <c r="E463" s="200"/>
      <c r="F463" s="201"/>
      <c r="G463" s="10"/>
      <c r="H463" s="105"/>
    </row>
    <row r="464" spans="1:8" s="70" customFormat="1" ht="36" customHeight="1" x14ac:dyDescent="0.2">
      <c r="A464" s="64"/>
      <c r="B464" s="65"/>
      <c r="C464" s="66" t="s">
        <v>19</v>
      </c>
      <c r="D464" s="67"/>
      <c r="E464" s="68"/>
      <c r="F464" s="68"/>
      <c r="G464" s="64"/>
      <c r="H464" s="69"/>
    </row>
    <row r="465" spans="1:8" s="70" customFormat="1" ht="30" customHeight="1" x14ac:dyDescent="0.2">
      <c r="A465" s="32" t="s">
        <v>83</v>
      </c>
      <c r="B465" s="24" t="s">
        <v>366</v>
      </c>
      <c r="C465" s="23" t="s">
        <v>84</v>
      </c>
      <c r="D465" s="28" t="s">
        <v>370</v>
      </c>
      <c r="E465" s="71" t="s">
        <v>25</v>
      </c>
      <c r="F465" s="72">
        <v>2120</v>
      </c>
      <c r="G465" s="73"/>
      <c r="H465" s="74">
        <f t="shared" ref="H465:H466" si="71">ROUND(G465*F465,2)</f>
        <v>0</v>
      </c>
    </row>
    <row r="466" spans="1:8" s="70" customFormat="1" ht="30" customHeight="1" x14ac:dyDescent="0.2">
      <c r="A466" s="27" t="s">
        <v>85</v>
      </c>
      <c r="B466" s="24" t="s">
        <v>561</v>
      </c>
      <c r="C466" s="23" t="s">
        <v>86</v>
      </c>
      <c r="D466" s="28" t="s">
        <v>371</v>
      </c>
      <c r="E466" s="71" t="s">
        <v>27</v>
      </c>
      <c r="F466" s="72">
        <v>3180</v>
      </c>
      <c r="G466" s="73"/>
      <c r="H466" s="74">
        <f t="shared" si="71"/>
        <v>0</v>
      </c>
    </row>
    <row r="467" spans="1:8" s="70" customFormat="1" ht="32.450000000000003" customHeight="1" x14ac:dyDescent="0.2">
      <c r="A467" s="27"/>
      <c r="B467" s="24" t="s">
        <v>562</v>
      </c>
      <c r="C467" s="23" t="s">
        <v>515</v>
      </c>
      <c r="D467" s="28" t="s">
        <v>220</v>
      </c>
      <c r="E467" s="75"/>
      <c r="F467" s="76"/>
      <c r="G467" s="77"/>
      <c r="H467" s="78"/>
    </row>
    <row r="468" spans="1:8" s="70" customFormat="1" ht="34.5" customHeight="1" x14ac:dyDescent="0.2">
      <c r="A468" s="27"/>
      <c r="B468" s="29" t="s">
        <v>28</v>
      </c>
      <c r="C468" s="30" t="s">
        <v>516</v>
      </c>
      <c r="D468" s="28" t="s">
        <v>2</v>
      </c>
      <c r="E468" s="71" t="s">
        <v>29</v>
      </c>
      <c r="F468" s="72">
        <v>2890</v>
      </c>
      <c r="G468" s="73"/>
      <c r="H468" s="74">
        <f t="shared" ref="H468" si="72">ROUND(G468*F468,2)</f>
        <v>0</v>
      </c>
    </row>
    <row r="469" spans="1:8" s="70" customFormat="1" ht="38.450000000000003" customHeight="1" x14ac:dyDescent="0.2">
      <c r="A469" s="27" t="s">
        <v>30</v>
      </c>
      <c r="B469" s="24" t="s">
        <v>563</v>
      </c>
      <c r="C469" s="23" t="s">
        <v>31</v>
      </c>
      <c r="D469" s="28" t="s">
        <v>370</v>
      </c>
      <c r="E469" s="75"/>
      <c r="F469" s="76"/>
      <c r="G469" s="77"/>
      <c r="H469" s="78"/>
    </row>
    <row r="470" spans="1:8" s="70" customFormat="1" ht="36" customHeight="1" x14ac:dyDescent="0.2">
      <c r="A470" s="27" t="s">
        <v>564</v>
      </c>
      <c r="B470" s="29" t="s">
        <v>28</v>
      </c>
      <c r="C470" s="30" t="s">
        <v>565</v>
      </c>
      <c r="D470" s="28" t="s">
        <v>2</v>
      </c>
      <c r="E470" s="71" t="s">
        <v>25</v>
      </c>
      <c r="F470" s="80">
        <v>340</v>
      </c>
      <c r="G470" s="73"/>
      <c r="H470" s="74">
        <f t="shared" ref="H470:H472" si="73">ROUND(G470*F470,2)</f>
        <v>0</v>
      </c>
    </row>
    <row r="471" spans="1:8" s="70" customFormat="1" ht="30" customHeight="1" x14ac:dyDescent="0.2">
      <c r="A471" s="32" t="s">
        <v>32</v>
      </c>
      <c r="B471" s="24" t="s">
        <v>566</v>
      </c>
      <c r="C471" s="23" t="s">
        <v>33</v>
      </c>
      <c r="D471" s="28" t="s">
        <v>370</v>
      </c>
      <c r="E471" s="71" t="s">
        <v>27</v>
      </c>
      <c r="F471" s="80">
        <v>2160</v>
      </c>
      <c r="G471" s="73"/>
      <c r="H471" s="74">
        <f t="shared" si="73"/>
        <v>0</v>
      </c>
    </row>
    <row r="472" spans="1:8" s="70" customFormat="1" ht="30" customHeight="1" x14ac:dyDescent="0.2">
      <c r="A472" s="32" t="s">
        <v>567</v>
      </c>
      <c r="B472" s="24" t="s">
        <v>568</v>
      </c>
      <c r="C472" s="23" t="s">
        <v>569</v>
      </c>
      <c r="D472" s="28" t="s">
        <v>371</v>
      </c>
      <c r="E472" s="71" t="s">
        <v>25</v>
      </c>
      <c r="F472" s="80">
        <v>250</v>
      </c>
      <c r="G472" s="73"/>
      <c r="H472" s="74">
        <f t="shared" si="73"/>
        <v>0</v>
      </c>
    </row>
    <row r="473" spans="1:8" s="70" customFormat="1" ht="33" customHeight="1" x14ac:dyDescent="0.2">
      <c r="A473" s="27" t="s">
        <v>90</v>
      </c>
      <c r="B473" s="24" t="s">
        <v>570</v>
      </c>
      <c r="C473" s="23" t="s">
        <v>374</v>
      </c>
      <c r="D473" s="28" t="s">
        <v>375</v>
      </c>
      <c r="E473" s="75"/>
      <c r="F473" s="76"/>
      <c r="G473" s="77"/>
      <c r="H473" s="78"/>
    </row>
    <row r="474" spans="1:8" s="70" customFormat="1" ht="30" customHeight="1" x14ac:dyDescent="0.2">
      <c r="A474" s="27" t="s">
        <v>376</v>
      </c>
      <c r="B474" s="29" t="s">
        <v>28</v>
      </c>
      <c r="C474" s="30" t="s">
        <v>377</v>
      </c>
      <c r="D474" s="28" t="s">
        <v>2</v>
      </c>
      <c r="E474" s="71" t="s">
        <v>27</v>
      </c>
      <c r="F474" s="80">
        <v>3340</v>
      </c>
      <c r="G474" s="73"/>
      <c r="H474" s="74">
        <f t="shared" ref="H474" si="74">ROUND(G474*F474,2)</f>
        <v>0</v>
      </c>
    </row>
    <row r="475" spans="1:8" s="70" customFormat="1" ht="36.6" customHeight="1" x14ac:dyDescent="0.2">
      <c r="A475" s="27" t="s">
        <v>378</v>
      </c>
      <c r="B475" s="24" t="s">
        <v>571</v>
      </c>
      <c r="C475" s="23" t="s">
        <v>93</v>
      </c>
      <c r="D475" s="28" t="s">
        <v>379</v>
      </c>
      <c r="E475" s="75"/>
      <c r="F475" s="76"/>
      <c r="G475" s="77"/>
      <c r="H475" s="78"/>
    </row>
    <row r="476" spans="1:8" s="70" customFormat="1" ht="30" customHeight="1" x14ac:dyDescent="0.2">
      <c r="A476" s="27" t="s">
        <v>380</v>
      </c>
      <c r="B476" s="29" t="s">
        <v>28</v>
      </c>
      <c r="C476" s="30" t="s">
        <v>381</v>
      </c>
      <c r="D476" s="28" t="s">
        <v>2</v>
      </c>
      <c r="E476" s="71" t="s">
        <v>27</v>
      </c>
      <c r="F476" s="80">
        <v>3340</v>
      </c>
      <c r="G476" s="73"/>
      <c r="H476" s="74">
        <f>ROUND(G476*F476,2)</f>
        <v>0</v>
      </c>
    </row>
    <row r="477" spans="1:8" s="70" customFormat="1" ht="43.9" customHeight="1" x14ac:dyDescent="0.25">
      <c r="A477" s="81"/>
      <c r="B477" s="82"/>
      <c r="C477" s="26" t="s">
        <v>172</v>
      </c>
      <c r="D477" s="124"/>
      <c r="E477" s="75"/>
      <c r="F477" s="76"/>
      <c r="G477" s="77"/>
      <c r="H477" s="78"/>
    </row>
    <row r="478" spans="1:8" s="70" customFormat="1" ht="30" customHeight="1" x14ac:dyDescent="0.2">
      <c r="A478" s="31" t="s">
        <v>63</v>
      </c>
      <c r="B478" s="24" t="s">
        <v>572</v>
      </c>
      <c r="C478" s="23" t="s">
        <v>64</v>
      </c>
      <c r="D478" s="28" t="s">
        <v>370</v>
      </c>
      <c r="E478" s="75"/>
      <c r="F478" s="76"/>
      <c r="G478" s="77"/>
      <c r="H478" s="78"/>
    </row>
    <row r="479" spans="1:8" s="70" customFormat="1" ht="30" customHeight="1" x14ac:dyDescent="0.2">
      <c r="A479" s="31" t="s">
        <v>65</v>
      </c>
      <c r="B479" s="29" t="s">
        <v>28</v>
      </c>
      <c r="C479" s="30" t="s">
        <v>66</v>
      </c>
      <c r="D479" s="28" t="s">
        <v>2</v>
      </c>
      <c r="E479" s="71" t="s">
        <v>27</v>
      </c>
      <c r="F479" s="80">
        <v>400</v>
      </c>
      <c r="G479" s="73"/>
      <c r="H479" s="74">
        <f>ROUND(G479*F479,2)</f>
        <v>0</v>
      </c>
    </row>
    <row r="480" spans="1:8" s="70" customFormat="1" ht="30" customHeight="1" x14ac:dyDescent="0.2">
      <c r="A480" s="31" t="s">
        <v>173</v>
      </c>
      <c r="B480" s="29" t="s">
        <v>35</v>
      </c>
      <c r="C480" s="30" t="s">
        <v>174</v>
      </c>
      <c r="D480" s="28" t="s">
        <v>2</v>
      </c>
      <c r="E480" s="71" t="s">
        <v>27</v>
      </c>
      <c r="F480" s="80">
        <v>2160</v>
      </c>
      <c r="G480" s="73"/>
      <c r="H480" s="74">
        <f>ROUND(G480*F480,2)</f>
        <v>0</v>
      </c>
    </row>
    <row r="481" spans="1:8" s="70" customFormat="1" ht="30" customHeight="1" x14ac:dyDescent="0.2">
      <c r="A481" s="31" t="s">
        <v>106</v>
      </c>
      <c r="B481" s="24" t="s">
        <v>573</v>
      </c>
      <c r="C481" s="23" t="s">
        <v>108</v>
      </c>
      <c r="D481" s="28" t="s">
        <v>260</v>
      </c>
      <c r="E481" s="75"/>
      <c r="F481" s="76"/>
      <c r="G481" s="77"/>
      <c r="H481" s="78"/>
    </row>
    <row r="482" spans="1:8" s="70" customFormat="1" ht="30" customHeight="1" x14ac:dyDescent="0.2">
      <c r="A482" s="31" t="s">
        <v>262</v>
      </c>
      <c r="B482" s="29" t="s">
        <v>28</v>
      </c>
      <c r="C482" s="30" t="s">
        <v>263</v>
      </c>
      <c r="D482" s="28" t="s">
        <v>2</v>
      </c>
      <c r="E482" s="71" t="s">
        <v>27</v>
      </c>
      <c r="F482" s="80">
        <v>170</v>
      </c>
      <c r="G482" s="73"/>
      <c r="H482" s="74">
        <f t="shared" ref="H482" si="75">ROUND(G482*F482,2)</f>
        <v>0</v>
      </c>
    </row>
    <row r="483" spans="1:8" s="70" customFormat="1" ht="43.9" customHeight="1" x14ac:dyDescent="0.2">
      <c r="A483" s="31" t="s">
        <v>574</v>
      </c>
      <c r="B483" s="24" t="s">
        <v>575</v>
      </c>
      <c r="C483" s="23" t="s">
        <v>576</v>
      </c>
      <c r="D483" s="28" t="s">
        <v>385</v>
      </c>
      <c r="E483" s="75"/>
      <c r="F483" s="76"/>
      <c r="G483" s="77"/>
      <c r="H483" s="78"/>
    </row>
    <row r="484" spans="1:8" s="70" customFormat="1" ht="43.9" customHeight="1" x14ac:dyDescent="0.2">
      <c r="A484" s="31" t="s">
        <v>577</v>
      </c>
      <c r="B484" s="29" t="s">
        <v>28</v>
      </c>
      <c r="C484" s="30" t="s">
        <v>578</v>
      </c>
      <c r="D484" s="28" t="s">
        <v>2</v>
      </c>
      <c r="E484" s="71" t="s">
        <v>27</v>
      </c>
      <c r="F484" s="80">
        <v>40</v>
      </c>
      <c r="G484" s="73"/>
      <c r="H484" s="74">
        <f t="shared" ref="H484" si="76">ROUND(G484*F484,2)</f>
        <v>0</v>
      </c>
    </row>
    <row r="485" spans="1:8" s="70" customFormat="1" ht="30" customHeight="1" x14ac:dyDescent="0.2">
      <c r="A485" s="31" t="s">
        <v>36</v>
      </c>
      <c r="B485" s="24" t="s">
        <v>579</v>
      </c>
      <c r="C485" s="23" t="s">
        <v>37</v>
      </c>
      <c r="D485" s="28" t="s">
        <v>175</v>
      </c>
      <c r="E485" s="75"/>
      <c r="F485" s="76"/>
      <c r="G485" s="77"/>
      <c r="H485" s="78"/>
    </row>
    <row r="486" spans="1:8" s="70" customFormat="1" ht="30" customHeight="1" x14ac:dyDescent="0.2">
      <c r="A486" s="31" t="s">
        <v>38</v>
      </c>
      <c r="B486" s="29" t="s">
        <v>28</v>
      </c>
      <c r="C486" s="30" t="s">
        <v>39</v>
      </c>
      <c r="D486" s="28" t="s">
        <v>2</v>
      </c>
      <c r="E486" s="71" t="s">
        <v>34</v>
      </c>
      <c r="F486" s="80">
        <v>10</v>
      </c>
      <c r="G486" s="73"/>
      <c r="H486" s="74">
        <f>ROUND(G486*F486,2)</f>
        <v>0</v>
      </c>
    </row>
    <row r="487" spans="1:8" s="70" customFormat="1" ht="30" customHeight="1" x14ac:dyDescent="0.2">
      <c r="A487" s="31" t="s">
        <v>176</v>
      </c>
      <c r="B487" s="29" t="s">
        <v>35</v>
      </c>
      <c r="C487" s="30" t="s">
        <v>177</v>
      </c>
      <c r="D487" s="28" t="s">
        <v>2</v>
      </c>
      <c r="E487" s="71" t="s">
        <v>34</v>
      </c>
      <c r="F487" s="80">
        <v>30</v>
      </c>
      <c r="G487" s="73"/>
      <c r="H487" s="74">
        <f>ROUND(G487*F487,2)</f>
        <v>0</v>
      </c>
    </row>
    <row r="488" spans="1:8" s="70" customFormat="1" ht="30" customHeight="1" x14ac:dyDescent="0.2">
      <c r="A488" s="31" t="s">
        <v>40</v>
      </c>
      <c r="B488" s="24" t="s">
        <v>580</v>
      </c>
      <c r="C488" s="23" t="s">
        <v>41</v>
      </c>
      <c r="D488" s="28" t="s">
        <v>175</v>
      </c>
      <c r="E488" s="75"/>
      <c r="F488" s="76"/>
      <c r="G488" s="77"/>
      <c r="H488" s="78"/>
    </row>
    <row r="489" spans="1:8" s="70" customFormat="1" ht="30" customHeight="1" x14ac:dyDescent="0.2">
      <c r="A489" s="110" t="s">
        <v>178</v>
      </c>
      <c r="B489" s="111" t="s">
        <v>28</v>
      </c>
      <c r="C489" s="112" t="s">
        <v>179</v>
      </c>
      <c r="D489" s="111" t="s">
        <v>2</v>
      </c>
      <c r="E489" s="111" t="s">
        <v>34</v>
      </c>
      <c r="F489" s="80">
        <v>10</v>
      </c>
      <c r="G489" s="73"/>
      <c r="H489" s="74">
        <f>ROUND(G489*F489,2)</f>
        <v>0</v>
      </c>
    </row>
    <row r="490" spans="1:8" s="70" customFormat="1" ht="30" customHeight="1" x14ac:dyDescent="0.2">
      <c r="A490" s="31" t="s">
        <v>42</v>
      </c>
      <c r="B490" s="29" t="s">
        <v>35</v>
      </c>
      <c r="C490" s="30" t="s">
        <v>43</v>
      </c>
      <c r="D490" s="28" t="s">
        <v>2</v>
      </c>
      <c r="E490" s="71" t="s">
        <v>34</v>
      </c>
      <c r="F490" s="80">
        <v>30</v>
      </c>
      <c r="G490" s="73"/>
      <c r="H490" s="74">
        <f>ROUND(G490*F490,2)</f>
        <v>0</v>
      </c>
    </row>
    <row r="491" spans="1:8" s="70" customFormat="1" ht="43.9" customHeight="1" x14ac:dyDescent="0.2">
      <c r="A491" s="31" t="s">
        <v>157</v>
      </c>
      <c r="B491" s="24" t="s">
        <v>581</v>
      </c>
      <c r="C491" s="23" t="s">
        <v>158</v>
      </c>
      <c r="D491" s="28" t="s">
        <v>98</v>
      </c>
      <c r="E491" s="75"/>
      <c r="F491" s="76"/>
      <c r="G491" s="77"/>
      <c r="H491" s="78"/>
    </row>
    <row r="492" spans="1:8" s="70" customFormat="1" ht="30" customHeight="1" x14ac:dyDescent="0.2">
      <c r="A492" s="31" t="s">
        <v>159</v>
      </c>
      <c r="B492" s="29" t="s">
        <v>28</v>
      </c>
      <c r="C492" s="30" t="s">
        <v>99</v>
      </c>
      <c r="D492" s="28" t="s">
        <v>2</v>
      </c>
      <c r="E492" s="71" t="s">
        <v>27</v>
      </c>
      <c r="F492" s="80">
        <v>830</v>
      </c>
      <c r="G492" s="73"/>
      <c r="H492" s="74">
        <f t="shared" ref="H492:H495" si="77">ROUND(G492*F492,2)</f>
        <v>0</v>
      </c>
    </row>
    <row r="493" spans="1:8" s="70" customFormat="1" ht="43.9" customHeight="1" x14ac:dyDescent="0.2">
      <c r="A493" s="31" t="s">
        <v>279</v>
      </c>
      <c r="B493" s="24" t="s">
        <v>582</v>
      </c>
      <c r="C493" s="23" t="s">
        <v>395</v>
      </c>
      <c r="D493" s="28" t="s">
        <v>98</v>
      </c>
      <c r="E493" s="71" t="s">
        <v>27</v>
      </c>
      <c r="F493" s="86">
        <v>10</v>
      </c>
      <c r="G493" s="73"/>
      <c r="H493" s="74">
        <f t="shared" si="77"/>
        <v>0</v>
      </c>
    </row>
    <row r="494" spans="1:8" s="70" customFormat="1" ht="30" customHeight="1" x14ac:dyDescent="0.2">
      <c r="A494" s="31" t="s">
        <v>346</v>
      </c>
      <c r="B494" s="24" t="s">
        <v>583</v>
      </c>
      <c r="C494" s="23" t="s">
        <v>431</v>
      </c>
      <c r="D494" s="28" t="s">
        <v>98</v>
      </c>
      <c r="E494" s="71" t="s">
        <v>27</v>
      </c>
      <c r="F494" s="80">
        <v>10</v>
      </c>
      <c r="G494" s="73"/>
      <c r="H494" s="74">
        <f t="shared" si="77"/>
        <v>0</v>
      </c>
    </row>
    <row r="495" spans="1:8" s="70" customFormat="1" ht="30" customHeight="1" x14ac:dyDescent="0.2">
      <c r="A495" s="31" t="s">
        <v>523</v>
      </c>
      <c r="B495" s="24" t="s">
        <v>584</v>
      </c>
      <c r="C495" s="23" t="s">
        <v>525</v>
      </c>
      <c r="D495" s="28" t="s">
        <v>98</v>
      </c>
      <c r="E495" s="71" t="s">
        <v>27</v>
      </c>
      <c r="F495" s="80">
        <v>10</v>
      </c>
      <c r="G495" s="73"/>
      <c r="H495" s="74">
        <f t="shared" si="77"/>
        <v>0</v>
      </c>
    </row>
    <row r="496" spans="1:8" s="70" customFormat="1" ht="30" customHeight="1" x14ac:dyDescent="0.2">
      <c r="A496" s="31" t="s">
        <v>249</v>
      </c>
      <c r="B496" s="24" t="s">
        <v>585</v>
      </c>
      <c r="C496" s="23" t="s">
        <v>250</v>
      </c>
      <c r="D496" s="28" t="s">
        <v>251</v>
      </c>
      <c r="E496" s="75"/>
      <c r="F496" s="76"/>
      <c r="G496" s="77"/>
      <c r="H496" s="78"/>
    </row>
    <row r="497" spans="1:8" s="70" customFormat="1" ht="30" customHeight="1" x14ac:dyDescent="0.2">
      <c r="A497" s="31" t="s">
        <v>586</v>
      </c>
      <c r="B497" s="29" t="s">
        <v>28</v>
      </c>
      <c r="C497" s="30" t="s">
        <v>587</v>
      </c>
      <c r="D497" s="28" t="s">
        <v>2</v>
      </c>
      <c r="E497" s="71" t="s">
        <v>44</v>
      </c>
      <c r="F497" s="80">
        <v>25</v>
      </c>
      <c r="G497" s="73"/>
      <c r="H497" s="74">
        <f t="shared" ref="H497:H501" si="78">ROUND(G497*F497,2)</f>
        <v>0</v>
      </c>
    </row>
    <row r="498" spans="1:8" s="70" customFormat="1" ht="30" customHeight="1" x14ac:dyDescent="0.2">
      <c r="A498" s="31" t="s">
        <v>588</v>
      </c>
      <c r="B498" s="29" t="s">
        <v>35</v>
      </c>
      <c r="C498" s="30" t="s">
        <v>589</v>
      </c>
      <c r="D498" s="28" t="s">
        <v>2</v>
      </c>
      <c r="E498" s="71" t="s">
        <v>44</v>
      </c>
      <c r="F498" s="80">
        <v>600</v>
      </c>
      <c r="G498" s="73"/>
      <c r="H498" s="74">
        <f t="shared" si="78"/>
        <v>0</v>
      </c>
    </row>
    <row r="499" spans="1:8" s="70" customFormat="1" ht="30" customHeight="1" x14ac:dyDescent="0.2">
      <c r="A499" s="31" t="s">
        <v>252</v>
      </c>
      <c r="B499" s="29" t="s">
        <v>45</v>
      </c>
      <c r="C499" s="30" t="s">
        <v>253</v>
      </c>
      <c r="D499" s="28" t="s">
        <v>254</v>
      </c>
      <c r="E499" s="71" t="s">
        <v>44</v>
      </c>
      <c r="F499" s="80">
        <v>10</v>
      </c>
      <c r="G499" s="73"/>
      <c r="H499" s="74">
        <f t="shared" si="78"/>
        <v>0</v>
      </c>
    </row>
    <row r="500" spans="1:8" s="70" customFormat="1" ht="30" customHeight="1" x14ac:dyDescent="0.2">
      <c r="A500" s="31" t="s">
        <v>590</v>
      </c>
      <c r="B500" s="29" t="s">
        <v>58</v>
      </c>
      <c r="C500" s="30" t="s">
        <v>591</v>
      </c>
      <c r="D500" s="28" t="s">
        <v>2</v>
      </c>
      <c r="E500" s="71" t="s">
        <v>44</v>
      </c>
      <c r="F500" s="80">
        <v>10</v>
      </c>
      <c r="G500" s="73"/>
      <c r="H500" s="74">
        <f t="shared" si="78"/>
        <v>0</v>
      </c>
    </row>
    <row r="501" spans="1:8" s="70" customFormat="1" ht="43.9" customHeight="1" x14ac:dyDescent="0.2">
      <c r="A501" s="31" t="s">
        <v>255</v>
      </c>
      <c r="B501" s="24" t="s">
        <v>592</v>
      </c>
      <c r="C501" s="23" t="s">
        <v>256</v>
      </c>
      <c r="D501" s="28" t="s">
        <v>257</v>
      </c>
      <c r="E501" s="71" t="s">
        <v>27</v>
      </c>
      <c r="F501" s="80">
        <v>5</v>
      </c>
      <c r="G501" s="73"/>
      <c r="H501" s="74">
        <f t="shared" si="78"/>
        <v>0</v>
      </c>
    </row>
    <row r="502" spans="1:8" s="70" customFormat="1" ht="43.9" customHeight="1" x14ac:dyDescent="0.2">
      <c r="A502" s="31" t="s">
        <v>182</v>
      </c>
      <c r="B502" s="24" t="s">
        <v>593</v>
      </c>
      <c r="C502" s="23" t="s">
        <v>183</v>
      </c>
      <c r="D502" s="28" t="s">
        <v>405</v>
      </c>
      <c r="E502" s="75"/>
      <c r="F502" s="76"/>
      <c r="G502" s="77"/>
      <c r="H502" s="78"/>
    </row>
    <row r="503" spans="1:8" s="70" customFormat="1" ht="30" customHeight="1" x14ac:dyDescent="0.2">
      <c r="A503" s="31" t="s">
        <v>185</v>
      </c>
      <c r="B503" s="29" t="s">
        <v>28</v>
      </c>
      <c r="C503" s="30" t="s">
        <v>67</v>
      </c>
      <c r="D503" s="28"/>
      <c r="E503" s="75"/>
      <c r="F503" s="76"/>
      <c r="G503" s="77"/>
      <c r="H503" s="78"/>
    </row>
    <row r="504" spans="1:8" s="70" customFormat="1" ht="30" customHeight="1" x14ac:dyDescent="0.2">
      <c r="A504" s="31" t="s">
        <v>186</v>
      </c>
      <c r="B504" s="85" t="s">
        <v>100</v>
      </c>
      <c r="C504" s="79" t="s">
        <v>119</v>
      </c>
      <c r="D504" s="28"/>
      <c r="E504" s="71" t="s">
        <v>29</v>
      </c>
      <c r="F504" s="80">
        <v>10</v>
      </c>
      <c r="G504" s="73"/>
      <c r="H504" s="74">
        <f>ROUND(G504*F504,2)</f>
        <v>0</v>
      </c>
    </row>
    <row r="505" spans="1:8" s="70" customFormat="1" ht="39" customHeight="1" x14ac:dyDescent="0.2">
      <c r="A505" s="31" t="s">
        <v>406</v>
      </c>
      <c r="B505" s="24" t="s">
        <v>594</v>
      </c>
      <c r="C505" s="23" t="s">
        <v>407</v>
      </c>
      <c r="D505" s="28" t="s">
        <v>408</v>
      </c>
      <c r="E505" s="75"/>
      <c r="F505" s="76"/>
      <c r="G505" s="77"/>
      <c r="H505" s="78"/>
    </row>
    <row r="506" spans="1:8" s="70" customFormat="1" ht="25.5" customHeight="1" x14ac:dyDescent="0.2">
      <c r="A506" s="31" t="s">
        <v>409</v>
      </c>
      <c r="B506" s="29" t="s">
        <v>28</v>
      </c>
      <c r="C506" s="30" t="s">
        <v>410</v>
      </c>
      <c r="D506" s="28"/>
      <c r="E506" s="71" t="s">
        <v>27</v>
      </c>
      <c r="F506" s="86">
        <v>10</v>
      </c>
      <c r="G506" s="73"/>
      <c r="H506" s="74">
        <f t="shared" ref="H506:H507" si="79">ROUND(G506*F506,2)</f>
        <v>0</v>
      </c>
    </row>
    <row r="507" spans="1:8" s="70" customFormat="1" ht="30" customHeight="1" x14ac:dyDescent="0.2">
      <c r="A507" s="31" t="s">
        <v>110</v>
      </c>
      <c r="B507" s="24" t="s">
        <v>595</v>
      </c>
      <c r="C507" s="23" t="s">
        <v>112</v>
      </c>
      <c r="D507" s="28" t="s">
        <v>187</v>
      </c>
      <c r="E507" s="71" t="s">
        <v>34</v>
      </c>
      <c r="F507" s="86">
        <v>2</v>
      </c>
      <c r="G507" s="73"/>
      <c r="H507" s="74">
        <f t="shared" si="79"/>
        <v>0</v>
      </c>
    </row>
    <row r="508" spans="1:8" s="70" customFormat="1" ht="34.5" customHeight="1" x14ac:dyDescent="0.25">
      <c r="A508" s="81"/>
      <c r="B508" s="87"/>
      <c r="C508" s="26" t="s">
        <v>189</v>
      </c>
      <c r="D508" s="124"/>
      <c r="E508" s="75"/>
      <c r="F508" s="76"/>
      <c r="G508" s="77"/>
      <c r="H508" s="78"/>
    </row>
    <row r="509" spans="1:8" s="70" customFormat="1" ht="43.9" customHeight="1" x14ac:dyDescent="0.2">
      <c r="A509" s="32" t="s">
        <v>47</v>
      </c>
      <c r="B509" s="24" t="s">
        <v>596</v>
      </c>
      <c r="C509" s="23" t="s">
        <v>48</v>
      </c>
      <c r="D509" s="28" t="s">
        <v>411</v>
      </c>
      <c r="E509" s="75"/>
      <c r="F509" s="76"/>
      <c r="G509" s="77"/>
      <c r="H509" s="78"/>
    </row>
    <row r="510" spans="1:8" s="70" customFormat="1" ht="43.9" customHeight="1" x14ac:dyDescent="0.2">
      <c r="A510" s="32" t="s">
        <v>347</v>
      </c>
      <c r="B510" s="29" t="s">
        <v>28</v>
      </c>
      <c r="C510" s="30" t="s">
        <v>597</v>
      </c>
      <c r="D510" s="28" t="s">
        <v>2</v>
      </c>
      <c r="E510" s="71" t="s">
        <v>27</v>
      </c>
      <c r="F510" s="86">
        <v>450</v>
      </c>
      <c r="G510" s="73"/>
      <c r="H510" s="74">
        <f t="shared" ref="H510" si="80">ROUND(G510*F510,2)</f>
        <v>0</v>
      </c>
    </row>
    <row r="511" spans="1:8" s="70" customFormat="1" ht="43.9" customHeight="1" x14ac:dyDescent="0.2">
      <c r="A511" s="32" t="s">
        <v>49</v>
      </c>
      <c r="B511" s="24" t="s">
        <v>598</v>
      </c>
      <c r="C511" s="23" t="s">
        <v>50</v>
      </c>
      <c r="D511" s="28" t="s">
        <v>599</v>
      </c>
      <c r="E511" s="75"/>
      <c r="F511" s="76"/>
      <c r="G511" s="77"/>
      <c r="H511" s="78"/>
    </row>
    <row r="512" spans="1:8" s="70" customFormat="1" ht="84.95" customHeight="1" x14ac:dyDescent="0.2">
      <c r="A512" s="31"/>
      <c r="B512" s="29" t="s">
        <v>28</v>
      </c>
      <c r="C512" s="30" t="s">
        <v>600</v>
      </c>
      <c r="D512" s="28" t="s">
        <v>601</v>
      </c>
      <c r="E512" s="71" t="s">
        <v>44</v>
      </c>
      <c r="F512" s="80">
        <v>360</v>
      </c>
      <c r="G512" s="73"/>
      <c r="H512" s="74">
        <f>ROUND(G512*F512,2)</f>
        <v>0</v>
      </c>
    </row>
    <row r="513" spans="1:8" s="70" customFormat="1" ht="84.95" customHeight="1" x14ac:dyDescent="0.2">
      <c r="A513" s="31"/>
      <c r="B513" s="29" t="s">
        <v>35</v>
      </c>
      <c r="C513" s="30" t="s">
        <v>602</v>
      </c>
      <c r="D513" s="28" t="s">
        <v>601</v>
      </c>
      <c r="E513" s="71" t="s">
        <v>44</v>
      </c>
      <c r="F513" s="80">
        <v>75</v>
      </c>
      <c r="G513" s="73"/>
      <c r="H513" s="74">
        <f>ROUND(G513*F513,2)</f>
        <v>0</v>
      </c>
    </row>
    <row r="514" spans="1:8" s="70" customFormat="1" ht="84.95" customHeight="1" x14ac:dyDescent="0.2">
      <c r="A514" s="31"/>
      <c r="B514" s="29" t="s">
        <v>45</v>
      </c>
      <c r="C514" s="30" t="s">
        <v>603</v>
      </c>
      <c r="D514" s="28" t="s">
        <v>601</v>
      </c>
      <c r="E514" s="71" t="s">
        <v>44</v>
      </c>
      <c r="F514" s="80">
        <v>30</v>
      </c>
      <c r="G514" s="73"/>
      <c r="H514" s="74">
        <f>ROUND(G514*F514,2)</f>
        <v>0</v>
      </c>
    </row>
    <row r="515" spans="1:8" s="70" customFormat="1" ht="84.95" customHeight="1" x14ac:dyDescent="0.2">
      <c r="A515" s="31"/>
      <c r="B515" s="29" t="s">
        <v>58</v>
      </c>
      <c r="C515" s="30" t="s">
        <v>604</v>
      </c>
      <c r="D515" s="28" t="s">
        <v>601</v>
      </c>
      <c r="E515" s="71" t="s">
        <v>44</v>
      </c>
      <c r="F515" s="80">
        <v>95</v>
      </c>
      <c r="G515" s="73"/>
      <c r="H515" s="74">
        <f>ROUND(G515*F515,2)</f>
        <v>0</v>
      </c>
    </row>
    <row r="516" spans="1:8" s="70" customFormat="1" ht="36.6" customHeight="1" x14ac:dyDescent="0.2">
      <c r="A516" s="31"/>
      <c r="B516" s="29" t="s">
        <v>62</v>
      </c>
      <c r="C516" s="30" t="s">
        <v>605</v>
      </c>
      <c r="D516" s="28" t="s">
        <v>606</v>
      </c>
      <c r="E516" s="71" t="s">
        <v>34</v>
      </c>
      <c r="F516" s="80">
        <v>4</v>
      </c>
      <c r="G516" s="73"/>
      <c r="H516" s="74">
        <f>ROUND(G516*F516,2)</f>
        <v>0</v>
      </c>
    </row>
    <row r="517" spans="1:8" s="70" customFormat="1" ht="43.9" customHeight="1" x14ac:dyDescent="0.2">
      <c r="A517" s="32" t="s">
        <v>607</v>
      </c>
      <c r="B517" s="29" t="s">
        <v>115</v>
      </c>
      <c r="C517" s="30" t="s">
        <v>608</v>
      </c>
      <c r="D517" s="28" t="s">
        <v>105</v>
      </c>
      <c r="E517" s="71" t="s">
        <v>44</v>
      </c>
      <c r="F517" s="80">
        <v>85</v>
      </c>
      <c r="G517" s="73"/>
      <c r="H517" s="74">
        <f t="shared" ref="H517:H519" si="81">ROUND(G517*F517,2)</f>
        <v>0</v>
      </c>
    </row>
    <row r="518" spans="1:8" s="70" customFormat="1" ht="43.9" customHeight="1" x14ac:dyDescent="0.2">
      <c r="A518" s="32" t="s">
        <v>51</v>
      </c>
      <c r="B518" s="29" t="s">
        <v>116</v>
      </c>
      <c r="C518" s="30" t="s">
        <v>609</v>
      </c>
      <c r="D518" s="28" t="s">
        <v>117</v>
      </c>
      <c r="E518" s="71" t="s">
        <v>44</v>
      </c>
      <c r="F518" s="80">
        <v>15</v>
      </c>
      <c r="G518" s="73"/>
      <c r="H518" s="74">
        <f t="shared" si="81"/>
        <v>0</v>
      </c>
    </row>
    <row r="519" spans="1:8" s="70" customFormat="1" ht="41.25" customHeight="1" x14ac:dyDescent="0.2">
      <c r="A519" s="32" t="s">
        <v>167</v>
      </c>
      <c r="B519" s="24" t="s">
        <v>610</v>
      </c>
      <c r="C519" s="23" t="s">
        <v>394</v>
      </c>
      <c r="D519" s="28" t="s">
        <v>168</v>
      </c>
      <c r="E519" s="71" t="s">
        <v>27</v>
      </c>
      <c r="F519" s="86">
        <v>880</v>
      </c>
      <c r="G519" s="73"/>
      <c r="H519" s="74">
        <f t="shared" si="81"/>
        <v>0</v>
      </c>
    </row>
    <row r="520" spans="1:8" s="70" customFormat="1" ht="43.9" customHeight="1" x14ac:dyDescent="0.2">
      <c r="A520" s="32" t="s">
        <v>348</v>
      </c>
      <c r="B520" s="24" t="s">
        <v>611</v>
      </c>
      <c r="C520" s="23" t="s">
        <v>349</v>
      </c>
      <c r="D520" s="28" t="s">
        <v>405</v>
      </c>
      <c r="E520" s="75"/>
      <c r="F520" s="76"/>
      <c r="G520" s="77"/>
      <c r="H520" s="78"/>
    </row>
    <row r="521" spans="1:8" s="70" customFormat="1" ht="30" customHeight="1" x14ac:dyDescent="0.2">
      <c r="A521" s="32" t="s">
        <v>350</v>
      </c>
      <c r="B521" s="29" t="s">
        <v>28</v>
      </c>
      <c r="C521" s="30" t="s">
        <v>259</v>
      </c>
      <c r="D521" s="28"/>
      <c r="E521" s="75"/>
      <c r="F521" s="76"/>
      <c r="G521" s="77"/>
      <c r="H521" s="78"/>
    </row>
    <row r="522" spans="1:8" s="70" customFormat="1" ht="30" customHeight="1" x14ac:dyDescent="0.2">
      <c r="A522" s="32" t="s">
        <v>351</v>
      </c>
      <c r="B522" s="85" t="s">
        <v>100</v>
      </c>
      <c r="C522" s="79" t="s">
        <v>119</v>
      </c>
      <c r="D522" s="28"/>
      <c r="E522" s="71" t="s">
        <v>29</v>
      </c>
      <c r="F522" s="80">
        <v>240</v>
      </c>
      <c r="G522" s="73"/>
      <c r="H522" s="74">
        <f>ROUND(G522*F522,2)</f>
        <v>0</v>
      </c>
    </row>
    <row r="523" spans="1:8" s="70" customFormat="1" ht="30" customHeight="1" x14ac:dyDescent="0.2">
      <c r="A523" s="32" t="s">
        <v>352</v>
      </c>
      <c r="B523" s="29" t="s">
        <v>35</v>
      </c>
      <c r="C523" s="30" t="s">
        <v>67</v>
      </c>
      <c r="D523" s="28"/>
      <c r="E523" s="75"/>
      <c r="F523" s="76"/>
      <c r="G523" s="77"/>
      <c r="H523" s="78"/>
    </row>
    <row r="524" spans="1:8" s="70" customFormat="1" ht="30" customHeight="1" x14ac:dyDescent="0.2">
      <c r="A524" s="32" t="s">
        <v>353</v>
      </c>
      <c r="B524" s="85" t="s">
        <v>100</v>
      </c>
      <c r="C524" s="79" t="s">
        <v>119</v>
      </c>
      <c r="D524" s="28"/>
      <c r="E524" s="71" t="s">
        <v>29</v>
      </c>
      <c r="F524" s="80">
        <v>20</v>
      </c>
      <c r="G524" s="73"/>
      <c r="H524" s="74">
        <f>ROUND(G524*F524,2)</f>
        <v>0</v>
      </c>
    </row>
    <row r="525" spans="1:8" s="70" customFormat="1" ht="39.950000000000003" customHeight="1" x14ac:dyDescent="0.2">
      <c r="A525" s="32" t="s">
        <v>612</v>
      </c>
      <c r="B525" s="24" t="s">
        <v>613</v>
      </c>
      <c r="C525" s="23" t="s">
        <v>614</v>
      </c>
      <c r="D525" s="28" t="s">
        <v>615</v>
      </c>
      <c r="E525" s="71" t="s">
        <v>29</v>
      </c>
      <c r="F525" s="80">
        <v>360</v>
      </c>
      <c r="G525" s="73"/>
      <c r="H525" s="74">
        <f>ROUND(G525*F525,2)</f>
        <v>0</v>
      </c>
    </row>
    <row r="526" spans="1:8" s="70" customFormat="1" ht="36" customHeight="1" x14ac:dyDescent="0.25">
      <c r="A526" s="81"/>
      <c r="B526" s="87"/>
      <c r="C526" s="26" t="s">
        <v>20</v>
      </c>
      <c r="D526" s="124"/>
      <c r="E526" s="75"/>
      <c r="F526" s="76"/>
      <c r="G526" s="77"/>
      <c r="H526" s="78"/>
    </row>
    <row r="527" spans="1:8" s="70" customFormat="1" ht="30" customHeight="1" x14ac:dyDescent="0.2">
      <c r="A527" s="32" t="s">
        <v>343</v>
      </c>
      <c r="B527" s="24" t="s">
        <v>616</v>
      </c>
      <c r="C527" s="23" t="s">
        <v>344</v>
      </c>
      <c r="D527" s="28" t="s">
        <v>121</v>
      </c>
      <c r="E527" s="71" t="s">
        <v>44</v>
      </c>
      <c r="F527" s="86">
        <v>250</v>
      </c>
      <c r="G527" s="73"/>
      <c r="H527" s="74">
        <f>ROUND(G527*F527,2)</f>
        <v>0</v>
      </c>
    </row>
    <row r="528" spans="1:8" s="70" customFormat="1" ht="30" customHeight="1" x14ac:dyDescent="0.2">
      <c r="A528" s="32" t="s">
        <v>52</v>
      </c>
      <c r="B528" s="24" t="s">
        <v>617</v>
      </c>
      <c r="C528" s="23" t="s">
        <v>53</v>
      </c>
      <c r="D528" s="28" t="s">
        <v>121</v>
      </c>
      <c r="E528" s="71" t="s">
        <v>44</v>
      </c>
      <c r="F528" s="86">
        <v>30</v>
      </c>
      <c r="G528" s="73"/>
      <c r="H528" s="74">
        <f>ROUND(G528*F528,2)</f>
        <v>0</v>
      </c>
    </row>
    <row r="529" spans="1:8" s="70" customFormat="1" ht="36" customHeight="1" x14ac:dyDescent="0.25">
      <c r="A529" s="81"/>
      <c r="B529" s="87"/>
      <c r="C529" s="26" t="s">
        <v>21</v>
      </c>
      <c r="D529" s="124"/>
      <c r="E529" s="75"/>
      <c r="F529" s="76"/>
      <c r="G529" s="77"/>
      <c r="H529" s="78"/>
    </row>
    <row r="530" spans="1:8" s="70" customFormat="1" ht="30" customHeight="1" x14ac:dyDescent="0.2">
      <c r="A530" s="32" t="s">
        <v>122</v>
      </c>
      <c r="B530" s="24" t="s">
        <v>618</v>
      </c>
      <c r="C530" s="23" t="s">
        <v>124</v>
      </c>
      <c r="D530" s="28" t="s">
        <v>125</v>
      </c>
      <c r="E530" s="75"/>
      <c r="F530" s="76"/>
      <c r="G530" s="77"/>
      <c r="H530" s="78"/>
    </row>
    <row r="531" spans="1:8" s="70" customFormat="1" ht="30" customHeight="1" x14ac:dyDescent="0.2">
      <c r="A531" s="32" t="s">
        <v>345</v>
      </c>
      <c r="B531" s="29" t="s">
        <v>28</v>
      </c>
      <c r="C531" s="30" t="s">
        <v>126</v>
      </c>
      <c r="D531" s="28"/>
      <c r="E531" s="71" t="s">
        <v>34</v>
      </c>
      <c r="F531" s="86">
        <v>4</v>
      </c>
      <c r="G531" s="73"/>
      <c r="H531" s="74">
        <f>ROUND(G531*F531,2)</f>
        <v>0</v>
      </c>
    </row>
    <row r="532" spans="1:8" s="70" customFormat="1" ht="30" customHeight="1" x14ac:dyDescent="0.2">
      <c r="A532" s="32" t="s">
        <v>201</v>
      </c>
      <c r="B532" s="24" t="s">
        <v>619</v>
      </c>
      <c r="C532" s="23" t="s">
        <v>202</v>
      </c>
      <c r="D532" s="28" t="s">
        <v>125</v>
      </c>
      <c r="E532" s="71" t="s">
        <v>34</v>
      </c>
      <c r="F532" s="86">
        <v>4</v>
      </c>
      <c r="G532" s="73"/>
      <c r="H532" s="74">
        <f>ROUND(G532*F532,2)</f>
        <v>0</v>
      </c>
    </row>
    <row r="533" spans="1:8" s="70" customFormat="1" ht="30" customHeight="1" x14ac:dyDescent="0.2">
      <c r="A533" s="32" t="s">
        <v>203</v>
      </c>
      <c r="B533" s="24" t="s">
        <v>620</v>
      </c>
      <c r="C533" s="23" t="s">
        <v>204</v>
      </c>
      <c r="D533" s="28" t="s">
        <v>125</v>
      </c>
      <c r="E533" s="71" t="s">
        <v>34</v>
      </c>
      <c r="F533" s="86">
        <v>1</v>
      </c>
      <c r="G533" s="73"/>
      <c r="H533" s="74">
        <f>ROUND(G533*F533,2)</f>
        <v>0</v>
      </c>
    </row>
    <row r="534" spans="1:8" s="70" customFormat="1" ht="30" customHeight="1" x14ac:dyDescent="0.2">
      <c r="A534" s="32" t="s">
        <v>127</v>
      </c>
      <c r="B534" s="24" t="s">
        <v>621</v>
      </c>
      <c r="C534" s="23" t="s">
        <v>129</v>
      </c>
      <c r="D534" s="28" t="s">
        <v>125</v>
      </c>
      <c r="E534" s="75"/>
      <c r="F534" s="76"/>
      <c r="G534" s="77"/>
      <c r="H534" s="78"/>
    </row>
    <row r="535" spans="1:8" s="70" customFormat="1" ht="30" customHeight="1" x14ac:dyDescent="0.2">
      <c r="A535" s="32" t="s">
        <v>130</v>
      </c>
      <c r="B535" s="29" t="s">
        <v>28</v>
      </c>
      <c r="C535" s="30" t="s">
        <v>131</v>
      </c>
      <c r="D535" s="28"/>
      <c r="E535" s="75"/>
      <c r="F535" s="76"/>
      <c r="G535" s="77"/>
      <c r="H535" s="78"/>
    </row>
    <row r="536" spans="1:8" s="70" customFormat="1" ht="43.9" customHeight="1" x14ac:dyDescent="0.2">
      <c r="A536" s="32" t="s">
        <v>132</v>
      </c>
      <c r="B536" s="85" t="s">
        <v>100</v>
      </c>
      <c r="C536" s="79" t="s">
        <v>432</v>
      </c>
      <c r="D536" s="28"/>
      <c r="E536" s="71" t="s">
        <v>44</v>
      </c>
      <c r="F536" s="86">
        <v>46</v>
      </c>
      <c r="G536" s="73"/>
      <c r="H536" s="74">
        <f>ROUND(G536*F536,2)</f>
        <v>0</v>
      </c>
    </row>
    <row r="537" spans="1:8" s="70" customFormat="1" ht="30" customHeight="1" x14ac:dyDescent="0.2">
      <c r="A537" s="32" t="s">
        <v>213</v>
      </c>
      <c r="B537" s="24" t="s">
        <v>622</v>
      </c>
      <c r="C537" s="23" t="s">
        <v>214</v>
      </c>
      <c r="D537" s="28" t="s">
        <v>125</v>
      </c>
      <c r="E537" s="75"/>
      <c r="F537" s="76"/>
      <c r="G537" s="77"/>
      <c r="H537" s="78"/>
    </row>
    <row r="538" spans="1:8" s="70" customFormat="1" ht="30" customHeight="1" x14ac:dyDescent="0.2">
      <c r="A538" s="32" t="s">
        <v>215</v>
      </c>
      <c r="B538" s="29" t="s">
        <v>28</v>
      </c>
      <c r="C538" s="30" t="s">
        <v>166</v>
      </c>
      <c r="D538" s="28"/>
      <c r="E538" s="75"/>
      <c r="F538" s="76"/>
      <c r="G538" s="77"/>
      <c r="H538" s="78"/>
    </row>
    <row r="539" spans="1:8" s="70" customFormat="1" ht="30" customHeight="1" x14ac:dyDescent="0.2">
      <c r="A539" s="32" t="s">
        <v>216</v>
      </c>
      <c r="B539" s="85" t="s">
        <v>100</v>
      </c>
      <c r="C539" s="79" t="s">
        <v>217</v>
      </c>
      <c r="D539" s="28"/>
      <c r="E539" s="71" t="s">
        <v>34</v>
      </c>
      <c r="F539" s="86">
        <v>1</v>
      </c>
      <c r="G539" s="73"/>
      <c r="H539" s="74">
        <f>ROUND(G539*F539,2)</f>
        <v>0</v>
      </c>
    </row>
    <row r="540" spans="1:8" s="99" customFormat="1" ht="35.25" customHeight="1" x14ac:dyDescent="0.2">
      <c r="A540" s="32" t="s">
        <v>75</v>
      </c>
      <c r="B540" s="24" t="s">
        <v>623</v>
      </c>
      <c r="C540" s="98" t="s">
        <v>264</v>
      </c>
      <c r="D540" s="97" t="s">
        <v>270</v>
      </c>
      <c r="E540" s="75"/>
      <c r="F540" s="76"/>
      <c r="G540" s="77"/>
      <c r="H540" s="78"/>
    </row>
    <row r="541" spans="1:8" s="70" customFormat="1" ht="43.9" customHeight="1" x14ac:dyDescent="0.2">
      <c r="A541" s="32" t="s">
        <v>76</v>
      </c>
      <c r="B541" s="29" t="s">
        <v>28</v>
      </c>
      <c r="C541" s="100" t="s">
        <v>332</v>
      </c>
      <c r="D541" s="28"/>
      <c r="E541" s="71" t="s">
        <v>34</v>
      </c>
      <c r="F541" s="86">
        <v>4</v>
      </c>
      <c r="G541" s="73"/>
      <c r="H541" s="74">
        <f t="shared" ref="H541:H542" si="82">ROUND(G541*F541,2)</f>
        <v>0</v>
      </c>
    </row>
    <row r="542" spans="1:8" s="70" customFormat="1" ht="43.9" customHeight="1" x14ac:dyDescent="0.2">
      <c r="A542" s="32" t="s">
        <v>77</v>
      </c>
      <c r="B542" s="29" t="s">
        <v>35</v>
      </c>
      <c r="C542" s="100" t="s">
        <v>333</v>
      </c>
      <c r="D542" s="28"/>
      <c r="E542" s="71" t="s">
        <v>34</v>
      </c>
      <c r="F542" s="86">
        <v>4</v>
      </c>
      <c r="G542" s="73"/>
      <c r="H542" s="74">
        <f t="shared" si="82"/>
        <v>0</v>
      </c>
    </row>
    <row r="543" spans="1:8" s="99" customFormat="1" ht="30" customHeight="1" x14ac:dyDescent="0.2">
      <c r="A543" s="32" t="s">
        <v>195</v>
      </c>
      <c r="B543" s="24" t="s">
        <v>624</v>
      </c>
      <c r="C543" s="101" t="s">
        <v>197</v>
      </c>
      <c r="D543" s="28" t="s">
        <v>125</v>
      </c>
      <c r="E543" s="75"/>
      <c r="F543" s="76"/>
      <c r="G543" s="77"/>
      <c r="H543" s="78"/>
    </row>
    <row r="544" spans="1:8" s="99" customFormat="1" ht="30" customHeight="1" x14ac:dyDescent="0.2">
      <c r="A544" s="32" t="s">
        <v>198</v>
      </c>
      <c r="B544" s="29" t="s">
        <v>28</v>
      </c>
      <c r="C544" s="30" t="s">
        <v>199</v>
      </c>
      <c r="D544" s="28"/>
      <c r="E544" s="71" t="s">
        <v>34</v>
      </c>
      <c r="F544" s="86">
        <v>4</v>
      </c>
      <c r="G544" s="73"/>
      <c r="H544" s="74">
        <f>ROUND(G544*F544,2)</f>
        <v>0</v>
      </c>
    </row>
    <row r="545" spans="1:8" s="70" customFormat="1" ht="30" customHeight="1" x14ac:dyDescent="0.2">
      <c r="A545" s="32" t="s">
        <v>140</v>
      </c>
      <c r="B545" s="24" t="s">
        <v>625</v>
      </c>
      <c r="C545" s="23" t="s">
        <v>142</v>
      </c>
      <c r="D545" s="28" t="s">
        <v>143</v>
      </c>
      <c r="E545" s="71" t="s">
        <v>44</v>
      </c>
      <c r="F545" s="86">
        <v>48</v>
      </c>
      <c r="G545" s="73"/>
      <c r="H545" s="74">
        <f t="shared" ref="H545" si="83">ROUND(G545*F545,2)</f>
        <v>0</v>
      </c>
    </row>
    <row r="546" spans="1:8" s="70" customFormat="1" ht="38.450000000000003" customHeight="1" x14ac:dyDescent="0.2">
      <c r="A546" s="32" t="s">
        <v>218</v>
      </c>
      <c r="B546" s="24" t="s">
        <v>626</v>
      </c>
      <c r="C546" s="96" t="s">
        <v>421</v>
      </c>
      <c r="D546" s="97" t="s">
        <v>422</v>
      </c>
      <c r="E546" s="75"/>
      <c r="F546" s="76"/>
      <c r="G546" s="77"/>
      <c r="H546" s="78"/>
    </row>
    <row r="547" spans="1:8" s="70" customFormat="1" ht="30" customHeight="1" x14ac:dyDescent="0.2">
      <c r="A547" s="32" t="s">
        <v>219</v>
      </c>
      <c r="B547" s="29" t="s">
        <v>28</v>
      </c>
      <c r="C547" s="30" t="s">
        <v>423</v>
      </c>
      <c r="D547" s="28"/>
      <c r="E547" s="71" t="s">
        <v>44</v>
      </c>
      <c r="F547" s="86">
        <v>5</v>
      </c>
      <c r="G547" s="73"/>
      <c r="H547" s="74">
        <f t="shared" ref="H547" si="84">ROUND(G547*F547,2)</f>
        <v>0</v>
      </c>
    </row>
    <row r="548" spans="1:8" s="99" customFormat="1" ht="39.75" customHeight="1" x14ac:dyDescent="0.2">
      <c r="A548" s="32" t="s">
        <v>205</v>
      </c>
      <c r="B548" s="24" t="s">
        <v>627</v>
      </c>
      <c r="C548" s="101" t="s">
        <v>206</v>
      </c>
      <c r="D548" s="33" t="s">
        <v>188</v>
      </c>
      <c r="E548" s="75"/>
      <c r="F548" s="76"/>
      <c r="G548" s="77"/>
      <c r="H548" s="78"/>
    </row>
    <row r="549" spans="1:8" s="99" customFormat="1" ht="30" customHeight="1" x14ac:dyDescent="0.2">
      <c r="A549" s="32" t="s">
        <v>207</v>
      </c>
      <c r="B549" s="29" t="s">
        <v>28</v>
      </c>
      <c r="C549" s="125" t="s">
        <v>628</v>
      </c>
      <c r="D549" s="33" t="s">
        <v>629</v>
      </c>
      <c r="E549" s="71" t="s">
        <v>27</v>
      </c>
      <c r="F549" s="80">
        <v>370</v>
      </c>
      <c r="G549" s="73"/>
      <c r="H549" s="74">
        <f>ROUND(G549*F549,2)</f>
        <v>0</v>
      </c>
    </row>
    <row r="550" spans="1:8" s="132" customFormat="1" ht="36" customHeight="1" x14ac:dyDescent="0.3">
      <c r="A550" s="126"/>
      <c r="B550" s="127" t="s">
        <v>35</v>
      </c>
      <c r="C550" s="128" t="s">
        <v>630</v>
      </c>
      <c r="D550" s="129"/>
      <c r="E550" s="130" t="s">
        <v>27</v>
      </c>
      <c r="F550" s="80">
        <v>20</v>
      </c>
      <c r="G550" s="73"/>
      <c r="H550" s="131">
        <f t="shared" ref="H550" si="85">ROUND(G550*F550,2)</f>
        <v>0</v>
      </c>
    </row>
    <row r="551" spans="1:8" s="70" customFormat="1" ht="36" customHeight="1" x14ac:dyDescent="0.25">
      <c r="A551" s="81"/>
      <c r="B551" s="87"/>
      <c r="C551" s="26" t="s">
        <v>22</v>
      </c>
      <c r="D551" s="124"/>
      <c r="E551" s="75"/>
      <c r="F551" s="76"/>
      <c r="G551" s="77"/>
      <c r="H551" s="78"/>
    </row>
    <row r="552" spans="1:8" s="70" customFormat="1" ht="43.9" customHeight="1" x14ac:dyDescent="0.2">
      <c r="A552" s="32" t="s">
        <v>54</v>
      </c>
      <c r="B552" s="24" t="s">
        <v>631</v>
      </c>
      <c r="C552" s="96" t="s">
        <v>269</v>
      </c>
      <c r="D552" s="97" t="s">
        <v>270</v>
      </c>
      <c r="E552" s="71" t="s">
        <v>34</v>
      </c>
      <c r="F552" s="86">
        <v>5</v>
      </c>
      <c r="G552" s="73"/>
      <c r="H552" s="74">
        <f>ROUND(G552*F552,2)</f>
        <v>0</v>
      </c>
    </row>
    <row r="553" spans="1:8" s="70" customFormat="1" ht="30" customHeight="1" x14ac:dyDescent="0.2">
      <c r="A553" s="32" t="s">
        <v>68</v>
      </c>
      <c r="B553" s="24" t="s">
        <v>632</v>
      </c>
      <c r="C553" s="23" t="s">
        <v>78</v>
      </c>
      <c r="D553" s="28" t="s">
        <v>125</v>
      </c>
      <c r="E553" s="75"/>
      <c r="F553" s="76"/>
      <c r="G553" s="77"/>
      <c r="H553" s="78"/>
    </row>
    <row r="554" spans="1:8" s="70" customFormat="1" ht="30" customHeight="1" x14ac:dyDescent="0.2">
      <c r="A554" s="32" t="s">
        <v>79</v>
      </c>
      <c r="B554" s="29" t="s">
        <v>28</v>
      </c>
      <c r="C554" s="30" t="s">
        <v>146</v>
      </c>
      <c r="D554" s="28"/>
      <c r="E554" s="71" t="s">
        <v>69</v>
      </c>
      <c r="F554" s="102">
        <v>2</v>
      </c>
      <c r="G554" s="73"/>
      <c r="H554" s="74">
        <f>ROUND(G554*F554,2)</f>
        <v>0</v>
      </c>
    </row>
    <row r="555" spans="1:8" s="70" customFormat="1" ht="30" customHeight="1" x14ac:dyDescent="0.2">
      <c r="A555" s="32" t="s">
        <v>55</v>
      </c>
      <c r="B555" s="24" t="s">
        <v>633</v>
      </c>
      <c r="C555" s="96" t="s">
        <v>271</v>
      </c>
      <c r="D555" s="97" t="s">
        <v>270</v>
      </c>
      <c r="E555" s="75"/>
      <c r="F555" s="76"/>
      <c r="G555" s="77"/>
      <c r="H555" s="78"/>
    </row>
    <row r="556" spans="1:8" s="70" customFormat="1" ht="30" customHeight="1" x14ac:dyDescent="0.2">
      <c r="A556" s="32" t="s">
        <v>56</v>
      </c>
      <c r="B556" s="29" t="s">
        <v>28</v>
      </c>
      <c r="C556" s="30" t="s">
        <v>148</v>
      </c>
      <c r="D556" s="28"/>
      <c r="E556" s="71" t="s">
        <v>34</v>
      </c>
      <c r="F556" s="86">
        <v>1</v>
      </c>
      <c r="G556" s="73"/>
      <c r="H556" s="74">
        <f t="shared" ref="H556:H561" si="86">ROUND(G556*F556,2)</f>
        <v>0</v>
      </c>
    </row>
    <row r="557" spans="1:8" s="70" customFormat="1" ht="30" customHeight="1" x14ac:dyDescent="0.2">
      <c r="A557" s="32" t="s">
        <v>70</v>
      </c>
      <c r="B557" s="24" t="s">
        <v>634</v>
      </c>
      <c r="C557" s="23" t="s">
        <v>80</v>
      </c>
      <c r="D557" s="97" t="s">
        <v>270</v>
      </c>
      <c r="E557" s="71" t="s">
        <v>34</v>
      </c>
      <c r="F557" s="86">
        <v>9</v>
      </c>
      <c r="G557" s="73"/>
      <c r="H557" s="74">
        <f t="shared" si="86"/>
        <v>0</v>
      </c>
    </row>
    <row r="558" spans="1:8" s="70" customFormat="1" ht="30" customHeight="1" x14ac:dyDescent="0.2">
      <c r="A558" s="32" t="s">
        <v>71</v>
      </c>
      <c r="B558" s="24" t="s">
        <v>635</v>
      </c>
      <c r="C558" s="23" t="s">
        <v>81</v>
      </c>
      <c r="D558" s="97" t="s">
        <v>270</v>
      </c>
      <c r="E558" s="71" t="s">
        <v>34</v>
      </c>
      <c r="F558" s="86">
        <v>1</v>
      </c>
      <c r="G558" s="73"/>
      <c r="H558" s="74">
        <f t="shared" si="86"/>
        <v>0</v>
      </c>
    </row>
    <row r="559" spans="1:8" s="70" customFormat="1" ht="30" customHeight="1" x14ac:dyDescent="0.2">
      <c r="A559" s="32" t="s">
        <v>72</v>
      </c>
      <c r="B559" s="24" t="s">
        <v>636</v>
      </c>
      <c r="C559" s="23" t="s">
        <v>82</v>
      </c>
      <c r="D559" s="97" t="s">
        <v>270</v>
      </c>
      <c r="E559" s="71" t="s">
        <v>34</v>
      </c>
      <c r="F559" s="86">
        <v>11</v>
      </c>
      <c r="G559" s="73"/>
      <c r="H559" s="74">
        <f t="shared" si="86"/>
        <v>0</v>
      </c>
    </row>
    <row r="560" spans="1:8" s="70" customFormat="1" ht="30" customHeight="1" x14ac:dyDescent="0.2">
      <c r="A560" s="133" t="s">
        <v>300</v>
      </c>
      <c r="B560" s="134" t="s">
        <v>637</v>
      </c>
      <c r="C560" s="96" t="s">
        <v>302</v>
      </c>
      <c r="D560" s="97" t="s">
        <v>270</v>
      </c>
      <c r="E560" s="135" t="s">
        <v>34</v>
      </c>
      <c r="F560" s="86">
        <v>1</v>
      </c>
      <c r="G560" s="73"/>
      <c r="H560" s="136">
        <f t="shared" si="86"/>
        <v>0</v>
      </c>
    </row>
    <row r="561" spans="1:8" s="70" customFormat="1" ht="30" customHeight="1" x14ac:dyDescent="0.2">
      <c r="A561" s="32" t="s">
        <v>638</v>
      </c>
      <c r="B561" s="24" t="s">
        <v>639</v>
      </c>
      <c r="C561" s="23" t="s">
        <v>640</v>
      </c>
      <c r="D561" s="28" t="s">
        <v>212</v>
      </c>
      <c r="E561" s="71" t="s">
        <v>34</v>
      </c>
      <c r="F561" s="86">
        <v>3</v>
      </c>
      <c r="G561" s="73"/>
      <c r="H561" s="74">
        <f t="shared" si="86"/>
        <v>0</v>
      </c>
    </row>
    <row r="562" spans="1:8" s="70" customFormat="1" ht="36" customHeight="1" x14ac:dyDescent="0.25">
      <c r="A562" s="81"/>
      <c r="B562" s="87"/>
      <c r="C562" s="26" t="s">
        <v>23</v>
      </c>
      <c r="D562" s="124"/>
      <c r="E562" s="75"/>
      <c r="F562" s="76"/>
      <c r="G562" s="77"/>
      <c r="H562" s="78"/>
    </row>
    <row r="563" spans="1:8" s="70" customFormat="1" ht="30" customHeight="1" x14ac:dyDescent="0.2">
      <c r="A563" s="31" t="s">
        <v>59</v>
      </c>
      <c r="B563" s="24" t="s">
        <v>641</v>
      </c>
      <c r="C563" s="23" t="s">
        <v>60</v>
      </c>
      <c r="D563" s="28" t="s">
        <v>429</v>
      </c>
      <c r="E563" s="75"/>
      <c r="F563" s="76"/>
      <c r="G563" s="77"/>
      <c r="H563" s="78"/>
    </row>
    <row r="564" spans="1:8" s="70" customFormat="1" ht="30" customHeight="1" x14ac:dyDescent="0.2">
      <c r="A564" s="31" t="s">
        <v>153</v>
      </c>
      <c r="B564" s="29" t="s">
        <v>28</v>
      </c>
      <c r="C564" s="30" t="s">
        <v>154</v>
      </c>
      <c r="D564" s="28"/>
      <c r="E564" s="71" t="s">
        <v>27</v>
      </c>
      <c r="F564" s="80">
        <v>160</v>
      </c>
      <c r="G564" s="73"/>
      <c r="H564" s="74">
        <f>ROUND(G564*F564,2)</f>
        <v>0</v>
      </c>
    </row>
    <row r="565" spans="1:8" s="70" customFormat="1" ht="30" customHeight="1" x14ac:dyDescent="0.2">
      <c r="A565" s="31" t="s">
        <v>61</v>
      </c>
      <c r="B565" s="29" t="s">
        <v>35</v>
      </c>
      <c r="C565" s="30" t="s">
        <v>155</v>
      </c>
      <c r="D565" s="28"/>
      <c r="E565" s="71" t="s">
        <v>27</v>
      </c>
      <c r="F565" s="80">
        <v>2270</v>
      </c>
      <c r="G565" s="73"/>
      <c r="H565" s="74">
        <f>ROUND(G565*F565,2)</f>
        <v>0</v>
      </c>
    </row>
    <row r="566" spans="1:8" s="63" customFormat="1" ht="30" customHeight="1" thickBot="1" x14ac:dyDescent="0.25">
      <c r="A566" s="9"/>
      <c r="B566" s="103" t="str">
        <f>B463</f>
        <v>F</v>
      </c>
      <c r="C566" s="191" t="str">
        <f>C463</f>
        <v>MANAHAN AVE (AC RECONSTRUCTION)</v>
      </c>
      <c r="D566" s="192"/>
      <c r="E566" s="192"/>
      <c r="F566" s="193"/>
      <c r="G566" s="9" t="s">
        <v>17</v>
      </c>
      <c r="H566" s="9">
        <f>SUM(H464:H565)</f>
        <v>0</v>
      </c>
    </row>
    <row r="567" spans="1:8" s="63" customFormat="1" ht="30" customHeight="1" thickTop="1" x14ac:dyDescent="0.2">
      <c r="A567" s="10"/>
      <c r="B567" s="104" t="s">
        <v>364</v>
      </c>
      <c r="C567" s="199" t="s">
        <v>711</v>
      </c>
      <c r="D567" s="200"/>
      <c r="E567" s="200"/>
      <c r="F567" s="201"/>
      <c r="G567" s="10"/>
      <c r="H567" s="105"/>
    </row>
    <row r="568" spans="1:8" s="14" customFormat="1" ht="61.5" customHeight="1" x14ac:dyDescent="0.2">
      <c r="A568" s="133"/>
      <c r="B568" s="134" t="s">
        <v>365</v>
      </c>
      <c r="C568" s="96" t="s">
        <v>642</v>
      </c>
      <c r="D568" s="97" t="s">
        <v>643</v>
      </c>
      <c r="E568" s="135" t="s">
        <v>34</v>
      </c>
      <c r="F568" s="86">
        <v>5</v>
      </c>
      <c r="G568" s="73"/>
      <c r="H568" s="74">
        <f>ROUND(G568*F568,2)</f>
        <v>0</v>
      </c>
    </row>
    <row r="569" spans="1:8" s="14" customFormat="1" ht="53.25" customHeight="1" x14ac:dyDescent="0.2">
      <c r="A569" s="133"/>
      <c r="B569" s="134" t="s">
        <v>644</v>
      </c>
      <c r="C569" s="96" t="s">
        <v>645</v>
      </c>
      <c r="D569" s="97" t="s">
        <v>643</v>
      </c>
      <c r="E569" s="135" t="s">
        <v>646</v>
      </c>
      <c r="F569" s="86">
        <v>526</v>
      </c>
      <c r="G569" s="73"/>
      <c r="H569" s="74">
        <f t="shared" ref="H569" si="87">ROUND(G569*F569,2)</f>
        <v>0</v>
      </c>
    </row>
    <row r="570" spans="1:8" s="14" customFormat="1" ht="54" customHeight="1" x14ac:dyDescent="0.2">
      <c r="A570" s="133"/>
      <c r="B570" s="134" t="s">
        <v>647</v>
      </c>
      <c r="C570" s="96" t="s">
        <v>648</v>
      </c>
      <c r="D570" s="97" t="s">
        <v>643</v>
      </c>
      <c r="E570" s="135" t="s">
        <v>34</v>
      </c>
      <c r="F570" s="86">
        <v>5</v>
      </c>
      <c r="G570" s="73"/>
      <c r="H570" s="74">
        <f>ROUND(G570*F570,2)</f>
        <v>0</v>
      </c>
    </row>
    <row r="571" spans="1:8" s="14" customFormat="1" ht="114.75" customHeight="1" x14ac:dyDescent="0.2">
      <c r="A571" s="133"/>
      <c r="B571" s="134" t="s">
        <v>649</v>
      </c>
      <c r="C571" s="96" t="s">
        <v>650</v>
      </c>
      <c r="D571" s="97" t="s">
        <v>643</v>
      </c>
      <c r="E571" s="135" t="s">
        <v>34</v>
      </c>
      <c r="F571" s="86">
        <v>3</v>
      </c>
      <c r="G571" s="73"/>
      <c r="H571" s="74">
        <f t="shared" ref="H571:H578" si="88">ROUND(G571*F571,2)</f>
        <v>0</v>
      </c>
    </row>
    <row r="572" spans="1:8" s="14" customFormat="1" ht="52.5" customHeight="1" x14ac:dyDescent="0.2">
      <c r="A572" s="133"/>
      <c r="B572" s="134" t="s">
        <v>651</v>
      </c>
      <c r="C572" s="96" t="s">
        <v>652</v>
      </c>
      <c r="D572" s="97" t="s">
        <v>643</v>
      </c>
      <c r="E572" s="135" t="s">
        <v>34</v>
      </c>
      <c r="F572" s="86">
        <v>2</v>
      </c>
      <c r="G572" s="73"/>
      <c r="H572" s="74">
        <f t="shared" si="88"/>
        <v>0</v>
      </c>
    </row>
    <row r="573" spans="1:8" s="14" customFormat="1" ht="52.5" customHeight="1" x14ac:dyDescent="0.2">
      <c r="A573" s="133"/>
      <c r="B573" s="134" t="s">
        <v>653</v>
      </c>
      <c r="C573" s="96" t="s">
        <v>654</v>
      </c>
      <c r="D573" s="97" t="s">
        <v>643</v>
      </c>
      <c r="E573" s="135" t="s">
        <v>34</v>
      </c>
      <c r="F573" s="86">
        <v>2</v>
      </c>
      <c r="G573" s="73"/>
      <c r="H573" s="74">
        <f t="shared" si="88"/>
        <v>0</v>
      </c>
    </row>
    <row r="574" spans="1:8" s="14" customFormat="1" ht="53.25" customHeight="1" x14ac:dyDescent="0.2">
      <c r="A574" s="133"/>
      <c r="B574" s="134" t="s">
        <v>655</v>
      </c>
      <c r="C574" s="96" t="s">
        <v>656</v>
      </c>
      <c r="D574" s="97" t="s">
        <v>643</v>
      </c>
      <c r="E574" s="135" t="s">
        <v>657</v>
      </c>
      <c r="F574" s="86">
        <v>8</v>
      </c>
      <c r="G574" s="73"/>
      <c r="H574" s="74">
        <f t="shared" si="88"/>
        <v>0</v>
      </c>
    </row>
    <row r="575" spans="1:8" s="14" customFormat="1" ht="50.1" customHeight="1" x14ac:dyDescent="0.2">
      <c r="A575" s="133"/>
      <c r="B575" s="134" t="s">
        <v>658</v>
      </c>
      <c r="C575" s="96" t="s">
        <v>659</v>
      </c>
      <c r="D575" s="97" t="s">
        <v>643</v>
      </c>
      <c r="E575" s="135" t="s">
        <v>34</v>
      </c>
      <c r="F575" s="86">
        <v>5</v>
      </c>
      <c r="G575" s="73"/>
      <c r="H575" s="74">
        <f t="shared" si="88"/>
        <v>0</v>
      </c>
    </row>
    <row r="576" spans="1:8" s="14" customFormat="1" ht="63" customHeight="1" x14ac:dyDescent="0.2">
      <c r="A576" s="133"/>
      <c r="B576" s="134" t="s">
        <v>660</v>
      </c>
      <c r="C576" s="96" t="s">
        <v>661</v>
      </c>
      <c r="D576" s="97" t="s">
        <v>643</v>
      </c>
      <c r="E576" s="135" t="s">
        <v>224</v>
      </c>
      <c r="F576" s="86">
        <v>8</v>
      </c>
      <c r="G576" s="73"/>
      <c r="H576" s="74">
        <f t="shared" si="88"/>
        <v>0</v>
      </c>
    </row>
    <row r="577" spans="1:8" s="14" customFormat="1" ht="50.1" customHeight="1" x14ac:dyDescent="0.2">
      <c r="A577" s="133"/>
      <c r="B577" s="134" t="s">
        <v>662</v>
      </c>
      <c r="C577" s="96" t="s">
        <v>663</v>
      </c>
      <c r="D577" s="97" t="s">
        <v>643</v>
      </c>
      <c r="E577" s="135" t="s">
        <v>224</v>
      </c>
      <c r="F577" s="86">
        <v>8</v>
      </c>
      <c r="G577" s="73"/>
      <c r="H577" s="74">
        <f t="shared" si="88"/>
        <v>0</v>
      </c>
    </row>
    <row r="578" spans="1:8" s="14" customFormat="1" ht="52.5" customHeight="1" x14ac:dyDescent="0.2">
      <c r="A578" s="133"/>
      <c r="B578" s="134" t="s">
        <v>664</v>
      </c>
      <c r="C578" s="96" t="s">
        <v>665</v>
      </c>
      <c r="D578" s="97" t="s">
        <v>643</v>
      </c>
      <c r="E578" s="135" t="s">
        <v>34</v>
      </c>
      <c r="F578" s="86">
        <v>3</v>
      </c>
      <c r="G578" s="73"/>
      <c r="H578" s="74">
        <f t="shared" si="88"/>
        <v>0</v>
      </c>
    </row>
    <row r="579" spans="1:8" s="63" customFormat="1" ht="30" customHeight="1" thickBot="1" x14ac:dyDescent="0.25">
      <c r="A579" s="9"/>
      <c r="B579" s="103" t="str">
        <f>B567</f>
        <v>G</v>
      </c>
      <c r="C579" s="191" t="str">
        <f>C567</f>
        <v>MANAHAN AVE (STREET LIGHT RENEWAL WORKS)</v>
      </c>
      <c r="D579" s="192"/>
      <c r="E579" s="192"/>
      <c r="F579" s="193"/>
      <c r="G579" s="9" t="s">
        <v>17</v>
      </c>
      <c r="H579" s="9">
        <f>SUM(H568:H578)</f>
        <v>0</v>
      </c>
    </row>
    <row r="580" spans="1:8" s="63" customFormat="1" ht="30" customHeight="1" thickTop="1" x14ac:dyDescent="0.2">
      <c r="A580" s="10"/>
      <c r="B580" s="104" t="s">
        <v>666</v>
      </c>
      <c r="C580" s="199" t="s">
        <v>712</v>
      </c>
      <c r="D580" s="200"/>
      <c r="E580" s="200"/>
      <c r="F580" s="201"/>
      <c r="G580" s="10"/>
      <c r="H580" s="105"/>
    </row>
    <row r="581" spans="1:8" ht="45.6" customHeight="1" x14ac:dyDescent="0.2">
      <c r="A581" s="11"/>
      <c r="B581" s="137"/>
      <c r="C581" s="138" t="s">
        <v>667</v>
      </c>
      <c r="D581" s="139"/>
      <c r="E581" s="140"/>
      <c r="F581" s="139"/>
      <c r="G581" s="11"/>
      <c r="H581" s="141"/>
    </row>
    <row r="582" spans="1:8" s="95" customFormat="1" ht="30" customHeight="1" x14ac:dyDescent="0.2">
      <c r="A582" s="89" t="s">
        <v>68</v>
      </c>
      <c r="B582" s="119" t="s">
        <v>668</v>
      </c>
      <c r="C582" s="120" t="s">
        <v>78</v>
      </c>
      <c r="D582" s="91" t="s">
        <v>125</v>
      </c>
      <c r="E582" s="92"/>
      <c r="F582" s="108"/>
      <c r="G582" s="11"/>
      <c r="H582" s="142"/>
    </row>
    <row r="583" spans="1:8" s="95" customFormat="1" ht="30" customHeight="1" x14ac:dyDescent="0.2">
      <c r="A583" s="89" t="s">
        <v>79</v>
      </c>
      <c r="B583" s="107" t="s">
        <v>28</v>
      </c>
      <c r="C583" s="90" t="s">
        <v>146</v>
      </c>
      <c r="D583" s="91"/>
      <c r="E583" s="71" t="s">
        <v>69</v>
      </c>
      <c r="F583" s="143">
        <v>1.9</v>
      </c>
      <c r="G583" s="73"/>
      <c r="H583" s="94">
        <f>ROUND(G583*F583,2)</f>
        <v>0</v>
      </c>
    </row>
    <row r="584" spans="1:8" ht="39.6" customHeight="1" x14ac:dyDescent="0.2">
      <c r="A584" s="11"/>
      <c r="B584" s="137"/>
      <c r="C584" s="138" t="s">
        <v>669</v>
      </c>
      <c r="D584" s="139"/>
      <c r="E584" s="140"/>
      <c r="F584" s="139"/>
      <c r="G584" s="11"/>
      <c r="H584" s="141"/>
    </row>
    <row r="585" spans="1:8" s="14" customFormat="1" ht="30" customHeight="1" x14ac:dyDescent="0.2">
      <c r="A585" s="12"/>
      <c r="B585" s="34" t="s">
        <v>670</v>
      </c>
      <c r="C585" s="144" t="s">
        <v>671</v>
      </c>
      <c r="D585" s="35" t="s">
        <v>672</v>
      </c>
      <c r="E585" s="75"/>
      <c r="F585" s="76"/>
      <c r="G585" s="77"/>
      <c r="H585" s="78"/>
    </row>
    <row r="586" spans="1:8" s="14" customFormat="1" ht="30" customHeight="1" x14ac:dyDescent="0.2">
      <c r="A586" s="12"/>
      <c r="B586" s="29" t="s">
        <v>28</v>
      </c>
      <c r="C586" s="15" t="s">
        <v>673</v>
      </c>
      <c r="D586" s="35"/>
      <c r="E586" s="75"/>
      <c r="F586" s="76"/>
      <c r="G586" s="77"/>
      <c r="H586" s="78"/>
    </row>
    <row r="587" spans="1:8" s="14" customFormat="1" ht="35.1" customHeight="1" x14ac:dyDescent="0.2">
      <c r="A587" s="12"/>
      <c r="B587" s="85" t="s">
        <v>100</v>
      </c>
      <c r="C587" s="17" t="s">
        <v>674</v>
      </c>
      <c r="D587" s="35"/>
      <c r="E587" s="2" t="s">
        <v>363</v>
      </c>
      <c r="F587" s="16">
        <v>1</v>
      </c>
      <c r="G587" s="73"/>
      <c r="H587" s="74">
        <f t="shared" ref="H587:H596" si="89">ROUND(G587*F587,2)</f>
        <v>0</v>
      </c>
    </row>
    <row r="588" spans="1:8" s="14" customFormat="1" ht="35.1" customHeight="1" x14ac:dyDescent="0.2">
      <c r="A588" s="12"/>
      <c r="B588" s="85" t="s">
        <v>101</v>
      </c>
      <c r="C588" s="17" t="s">
        <v>675</v>
      </c>
      <c r="D588" s="35"/>
      <c r="E588" s="13" t="s">
        <v>676</v>
      </c>
      <c r="F588" s="18">
        <v>9</v>
      </c>
      <c r="G588" s="73"/>
      <c r="H588" s="74">
        <f t="shared" si="89"/>
        <v>0</v>
      </c>
    </row>
    <row r="589" spans="1:8" s="14" customFormat="1" ht="35.1" customHeight="1" x14ac:dyDescent="0.2">
      <c r="A589" s="12"/>
      <c r="B589" s="34" t="s">
        <v>677</v>
      </c>
      <c r="C589" s="34" t="s">
        <v>678</v>
      </c>
      <c r="D589" s="35" t="s">
        <v>672</v>
      </c>
      <c r="E589" s="75"/>
      <c r="F589" s="76"/>
      <c r="G589" s="77"/>
      <c r="H589" s="78"/>
    </row>
    <row r="590" spans="1:8" s="14" customFormat="1" ht="30" customHeight="1" x14ac:dyDescent="0.2">
      <c r="A590" s="12"/>
      <c r="B590" s="29" t="s">
        <v>28</v>
      </c>
      <c r="C590" s="15" t="s">
        <v>673</v>
      </c>
      <c r="D590" s="35"/>
      <c r="E590" s="13" t="s">
        <v>34</v>
      </c>
      <c r="F590" s="16">
        <v>1</v>
      </c>
      <c r="G590" s="73"/>
      <c r="H590" s="74">
        <f t="shared" si="89"/>
        <v>0</v>
      </c>
    </row>
    <row r="591" spans="1:8" s="14" customFormat="1" ht="30" customHeight="1" x14ac:dyDescent="0.2">
      <c r="A591" s="12"/>
      <c r="B591" s="34" t="s">
        <v>679</v>
      </c>
      <c r="C591" s="144" t="s">
        <v>680</v>
      </c>
      <c r="D591" s="35" t="s">
        <v>212</v>
      </c>
      <c r="E591" s="75"/>
      <c r="F591" s="76"/>
      <c r="G591" s="77"/>
      <c r="H591" s="78"/>
    </row>
    <row r="592" spans="1:8" s="14" customFormat="1" ht="30" customHeight="1" x14ac:dyDescent="0.2">
      <c r="A592" s="12"/>
      <c r="B592" s="29" t="s">
        <v>28</v>
      </c>
      <c r="C592" s="15" t="s">
        <v>673</v>
      </c>
      <c r="D592" s="35"/>
      <c r="E592" s="13" t="s">
        <v>34</v>
      </c>
      <c r="F592" s="16">
        <v>1</v>
      </c>
      <c r="G592" s="73"/>
      <c r="H592" s="74">
        <f t="shared" si="89"/>
        <v>0</v>
      </c>
    </row>
    <row r="593" spans="1:8" s="14" customFormat="1" ht="30" customHeight="1" x14ac:dyDescent="0.2">
      <c r="A593" s="12"/>
      <c r="B593" s="34" t="s">
        <v>681</v>
      </c>
      <c r="C593" s="144" t="s">
        <v>682</v>
      </c>
      <c r="D593" s="35" t="s">
        <v>212</v>
      </c>
      <c r="E593" s="75"/>
      <c r="F593" s="76"/>
      <c r="G593" s="77"/>
      <c r="H593" s="78"/>
    </row>
    <row r="594" spans="1:8" s="14" customFormat="1" ht="30" customHeight="1" x14ac:dyDescent="0.2">
      <c r="A594" s="12"/>
      <c r="B594" s="29" t="s">
        <v>28</v>
      </c>
      <c r="C594" s="15" t="s">
        <v>673</v>
      </c>
      <c r="D594" s="35"/>
      <c r="E594" s="13" t="s">
        <v>34</v>
      </c>
      <c r="F594" s="16">
        <v>1</v>
      </c>
      <c r="G594" s="73"/>
      <c r="H594" s="74">
        <f t="shared" si="89"/>
        <v>0</v>
      </c>
    </row>
    <row r="595" spans="1:8" s="14" customFormat="1" ht="30" customHeight="1" x14ac:dyDescent="0.2">
      <c r="A595" s="12"/>
      <c r="B595" s="145" t="s">
        <v>683</v>
      </c>
      <c r="C595" s="34" t="s">
        <v>684</v>
      </c>
      <c r="D595" s="35" t="s">
        <v>212</v>
      </c>
      <c r="E595" s="75"/>
      <c r="F595" s="76"/>
      <c r="G595" s="77"/>
      <c r="H595" s="78"/>
    </row>
    <row r="596" spans="1:8" s="14" customFormat="1" ht="30" customHeight="1" x14ac:dyDescent="0.2">
      <c r="A596" s="12"/>
      <c r="B596" s="29" t="s">
        <v>28</v>
      </c>
      <c r="C596" s="15" t="s">
        <v>685</v>
      </c>
      <c r="D596" s="35"/>
      <c r="E596" s="13" t="s">
        <v>34</v>
      </c>
      <c r="F596" s="16">
        <v>2</v>
      </c>
      <c r="G596" s="73"/>
      <c r="H596" s="74">
        <f t="shared" si="89"/>
        <v>0</v>
      </c>
    </row>
    <row r="597" spans="1:8" ht="47.1" customHeight="1" x14ac:dyDescent="0.2">
      <c r="A597" s="11"/>
      <c r="B597" s="137"/>
      <c r="C597" s="138" t="s">
        <v>686</v>
      </c>
      <c r="D597" s="139"/>
      <c r="E597" s="75"/>
      <c r="F597" s="76"/>
      <c r="G597" s="77"/>
      <c r="H597" s="78"/>
    </row>
    <row r="598" spans="1:8" s="95" customFormat="1" ht="26.45" customHeight="1" x14ac:dyDescent="0.2">
      <c r="A598" s="89" t="s">
        <v>213</v>
      </c>
      <c r="B598" s="119" t="s">
        <v>687</v>
      </c>
      <c r="C598" s="120" t="s">
        <v>214</v>
      </c>
      <c r="D598" s="91" t="s">
        <v>125</v>
      </c>
      <c r="E598" s="75"/>
      <c r="F598" s="76"/>
      <c r="G598" s="77"/>
      <c r="H598" s="78"/>
    </row>
    <row r="599" spans="1:8" s="95" customFormat="1" ht="30" customHeight="1" x14ac:dyDescent="0.2">
      <c r="A599" s="89" t="s">
        <v>688</v>
      </c>
      <c r="B599" s="107" t="s">
        <v>28</v>
      </c>
      <c r="C599" s="90" t="s">
        <v>192</v>
      </c>
      <c r="D599" s="91"/>
      <c r="E599" s="75"/>
      <c r="F599" s="76"/>
      <c r="G599" s="77"/>
      <c r="H599" s="78"/>
    </row>
    <row r="600" spans="1:8" s="95" customFormat="1" ht="30" customHeight="1" x14ac:dyDescent="0.2">
      <c r="A600" s="89" t="s">
        <v>689</v>
      </c>
      <c r="B600" s="146" t="s">
        <v>100</v>
      </c>
      <c r="C600" s="147" t="s">
        <v>217</v>
      </c>
      <c r="D600" s="91"/>
      <c r="E600" s="92" t="s">
        <v>34</v>
      </c>
      <c r="F600" s="108">
        <v>1</v>
      </c>
      <c r="G600" s="73"/>
      <c r="H600" s="94">
        <f>ROUND(G600*F600,2)</f>
        <v>0</v>
      </c>
    </row>
    <row r="601" spans="1:8" s="95" customFormat="1" ht="38.85" customHeight="1" x14ac:dyDescent="0.2">
      <c r="A601" s="89" t="s">
        <v>218</v>
      </c>
      <c r="B601" s="119" t="s">
        <v>690</v>
      </c>
      <c r="C601" s="96" t="s">
        <v>421</v>
      </c>
      <c r="D601" s="97" t="s">
        <v>422</v>
      </c>
      <c r="E601" s="75"/>
      <c r="F601" s="76"/>
      <c r="G601" s="77"/>
      <c r="H601" s="78"/>
    </row>
    <row r="602" spans="1:8" s="95" customFormat="1" ht="30" customHeight="1" x14ac:dyDescent="0.2">
      <c r="A602" s="89" t="s">
        <v>691</v>
      </c>
      <c r="B602" s="107" t="s">
        <v>28</v>
      </c>
      <c r="C602" s="90" t="s">
        <v>692</v>
      </c>
      <c r="D602" s="91"/>
      <c r="E602" s="92" t="s">
        <v>44</v>
      </c>
      <c r="F602" s="108">
        <v>20</v>
      </c>
      <c r="G602" s="73"/>
      <c r="H602" s="94">
        <f>ROUND(G602*F602,2)</f>
        <v>0</v>
      </c>
    </row>
    <row r="603" spans="1:8" s="63" customFormat="1" ht="30" customHeight="1" thickBot="1" x14ac:dyDescent="0.25">
      <c r="A603" s="9"/>
      <c r="B603" s="103" t="str">
        <f>B580</f>
        <v>H</v>
      </c>
      <c r="C603" s="191" t="str">
        <f>C580</f>
        <v>MANAHAN AVE (WATER AND WASTE WORKS)</v>
      </c>
      <c r="D603" s="192"/>
      <c r="E603" s="192"/>
      <c r="F603" s="193"/>
      <c r="G603" s="9" t="s">
        <v>17</v>
      </c>
      <c r="H603" s="9">
        <f>SUM(H581:H602)</f>
        <v>0</v>
      </c>
    </row>
    <row r="604" spans="1:8" s="63" customFormat="1" ht="30" customHeight="1" thickTop="1" x14ac:dyDescent="0.2">
      <c r="A604" s="10"/>
      <c r="B604" s="104" t="s">
        <v>693</v>
      </c>
      <c r="C604" s="199" t="s">
        <v>694</v>
      </c>
      <c r="D604" s="200"/>
      <c r="E604" s="200"/>
      <c r="F604" s="201"/>
      <c r="G604" s="10"/>
      <c r="H604" s="105"/>
    </row>
    <row r="605" spans="1:8" ht="47.1" customHeight="1" x14ac:dyDescent="0.2">
      <c r="A605" s="11"/>
      <c r="B605" s="137"/>
      <c r="C605" s="26" t="s">
        <v>172</v>
      </c>
      <c r="D605" s="139"/>
      <c r="E605" s="75"/>
      <c r="F605" s="76"/>
      <c r="G605" s="77"/>
      <c r="H605" s="78"/>
    </row>
    <row r="606" spans="1:8" s="70" customFormat="1" ht="30" customHeight="1" x14ac:dyDescent="0.2">
      <c r="A606" s="31" t="s">
        <v>106</v>
      </c>
      <c r="B606" s="24" t="s">
        <v>695</v>
      </c>
      <c r="C606" s="23" t="s">
        <v>108</v>
      </c>
      <c r="D606" s="28" t="s">
        <v>260</v>
      </c>
      <c r="E606" s="75"/>
      <c r="F606" s="76"/>
      <c r="G606" s="77"/>
      <c r="H606" s="78"/>
    </row>
    <row r="607" spans="1:8" s="70" customFormat="1" ht="30" customHeight="1" x14ac:dyDescent="0.2">
      <c r="A607" s="31" t="s">
        <v>109</v>
      </c>
      <c r="B607" s="29" t="s">
        <v>28</v>
      </c>
      <c r="C607" s="30" t="s">
        <v>261</v>
      </c>
      <c r="D607" s="28" t="s">
        <v>2</v>
      </c>
      <c r="E607" s="71" t="s">
        <v>27</v>
      </c>
      <c r="F607" s="80">
        <v>100</v>
      </c>
      <c r="G607" s="73"/>
      <c r="H607" s="74">
        <f t="shared" ref="H607:H608" si="90">ROUND(G607*F607,2)</f>
        <v>0</v>
      </c>
    </row>
    <row r="608" spans="1:8" s="95" customFormat="1" ht="30" customHeight="1" x14ac:dyDescent="0.2">
      <c r="A608" s="109" t="s">
        <v>262</v>
      </c>
      <c r="B608" s="107" t="s">
        <v>35</v>
      </c>
      <c r="C608" s="90" t="s">
        <v>263</v>
      </c>
      <c r="D608" s="91" t="s">
        <v>2</v>
      </c>
      <c r="E608" s="92" t="s">
        <v>27</v>
      </c>
      <c r="F608" s="93">
        <v>3260</v>
      </c>
      <c r="G608" s="73"/>
      <c r="H608" s="94">
        <f t="shared" si="90"/>
        <v>0</v>
      </c>
    </row>
    <row r="609" spans="1:8" s="70" customFormat="1" ht="36" customHeight="1" x14ac:dyDescent="0.2">
      <c r="A609" s="31" t="s">
        <v>103</v>
      </c>
      <c r="B609" s="24" t="s">
        <v>696</v>
      </c>
      <c r="C609" s="23" t="s">
        <v>46</v>
      </c>
      <c r="D609" s="28" t="s">
        <v>180</v>
      </c>
      <c r="E609" s="75"/>
      <c r="F609" s="76"/>
      <c r="G609" s="77"/>
      <c r="H609" s="78"/>
    </row>
    <row r="610" spans="1:8" s="70" customFormat="1" ht="35.1" customHeight="1" x14ac:dyDescent="0.2">
      <c r="A610" s="31" t="s">
        <v>396</v>
      </c>
      <c r="B610" s="29" t="s">
        <v>28</v>
      </c>
      <c r="C610" s="30" t="s">
        <v>697</v>
      </c>
      <c r="D610" s="28" t="s">
        <v>331</v>
      </c>
      <c r="E610" s="75"/>
      <c r="F610" s="76"/>
      <c r="G610" s="77"/>
      <c r="H610" s="78"/>
    </row>
    <row r="611" spans="1:8" s="70" customFormat="1" ht="30" customHeight="1" x14ac:dyDescent="0.2">
      <c r="A611" s="31" t="s">
        <v>398</v>
      </c>
      <c r="B611" s="85" t="s">
        <v>100</v>
      </c>
      <c r="C611" s="79" t="s">
        <v>342</v>
      </c>
      <c r="D611" s="28"/>
      <c r="E611" s="71" t="s">
        <v>44</v>
      </c>
      <c r="F611" s="80">
        <v>40</v>
      </c>
      <c r="G611" s="73"/>
      <c r="H611" s="74">
        <f>ROUND(G611*F611,2)</f>
        <v>0</v>
      </c>
    </row>
    <row r="612" spans="1:8" s="70" customFormat="1" ht="30" customHeight="1" x14ac:dyDescent="0.2">
      <c r="A612" s="31" t="s">
        <v>399</v>
      </c>
      <c r="B612" s="85" t="s">
        <v>101</v>
      </c>
      <c r="C612" s="79" t="s">
        <v>400</v>
      </c>
      <c r="D612" s="28"/>
      <c r="E612" s="71" t="s">
        <v>44</v>
      </c>
      <c r="F612" s="80">
        <v>50</v>
      </c>
      <c r="G612" s="73"/>
      <c r="H612" s="74">
        <f>ROUND(G612*F612,2)</f>
        <v>0</v>
      </c>
    </row>
    <row r="613" spans="1:8" s="70" customFormat="1" ht="43.9" customHeight="1" x14ac:dyDescent="0.2">
      <c r="A613" s="31" t="s">
        <v>182</v>
      </c>
      <c r="B613" s="24" t="s">
        <v>698</v>
      </c>
      <c r="C613" s="23" t="s">
        <v>183</v>
      </c>
      <c r="D613" s="28" t="s">
        <v>405</v>
      </c>
      <c r="E613" s="75"/>
      <c r="F613" s="76"/>
      <c r="G613" s="77"/>
      <c r="H613" s="78"/>
    </row>
    <row r="614" spans="1:8" s="70" customFormat="1" ht="30" customHeight="1" x14ac:dyDescent="0.2">
      <c r="A614" s="31" t="s">
        <v>258</v>
      </c>
      <c r="B614" s="29" t="s">
        <v>28</v>
      </c>
      <c r="C614" s="30" t="s">
        <v>259</v>
      </c>
      <c r="D614" s="28"/>
      <c r="E614" s="75"/>
      <c r="F614" s="76"/>
      <c r="G614" s="77"/>
      <c r="H614" s="78"/>
    </row>
    <row r="615" spans="1:8" s="70" customFormat="1" ht="30" customHeight="1" x14ac:dyDescent="0.2">
      <c r="A615" s="31" t="s">
        <v>184</v>
      </c>
      <c r="B615" s="85" t="s">
        <v>100</v>
      </c>
      <c r="C615" s="79" t="s">
        <v>119</v>
      </c>
      <c r="D615" s="28"/>
      <c r="E615" s="71" t="s">
        <v>29</v>
      </c>
      <c r="F615" s="80">
        <v>750</v>
      </c>
      <c r="G615" s="73"/>
      <c r="H615" s="74">
        <f>ROUND(G615*F615,2)</f>
        <v>0</v>
      </c>
    </row>
    <row r="616" spans="1:8" s="70" customFormat="1" ht="30" customHeight="1" x14ac:dyDescent="0.2">
      <c r="A616" s="31" t="s">
        <v>185</v>
      </c>
      <c r="B616" s="29" t="s">
        <v>35</v>
      </c>
      <c r="C616" s="30" t="s">
        <v>67</v>
      </c>
      <c r="D616" s="28"/>
      <c r="E616" s="75"/>
      <c r="F616" s="76"/>
      <c r="G616" s="77"/>
      <c r="H616" s="78"/>
    </row>
    <row r="617" spans="1:8" s="70" customFormat="1" ht="30" customHeight="1" x14ac:dyDescent="0.2">
      <c r="A617" s="31" t="s">
        <v>186</v>
      </c>
      <c r="B617" s="85" t="s">
        <v>100</v>
      </c>
      <c r="C617" s="79" t="s">
        <v>119</v>
      </c>
      <c r="D617" s="28"/>
      <c r="E617" s="71" t="s">
        <v>29</v>
      </c>
      <c r="F617" s="80">
        <v>20</v>
      </c>
      <c r="G617" s="73"/>
      <c r="H617" s="74">
        <f>ROUND(G617*F617,2)</f>
        <v>0</v>
      </c>
    </row>
    <row r="618" spans="1:8" s="70" customFormat="1" ht="39" customHeight="1" x14ac:dyDescent="0.2">
      <c r="A618" s="31" t="s">
        <v>406</v>
      </c>
      <c r="B618" s="24" t="s">
        <v>699</v>
      </c>
      <c r="C618" s="23" t="s">
        <v>407</v>
      </c>
      <c r="D618" s="28" t="s">
        <v>408</v>
      </c>
      <c r="E618" s="75"/>
      <c r="F618" s="76"/>
      <c r="G618" s="77"/>
      <c r="H618" s="78"/>
    </row>
    <row r="619" spans="1:8" s="70" customFormat="1" ht="30" customHeight="1" x14ac:dyDescent="0.2">
      <c r="A619" s="31" t="s">
        <v>409</v>
      </c>
      <c r="B619" s="29" t="s">
        <v>28</v>
      </c>
      <c r="C619" s="30" t="s">
        <v>410</v>
      </c>
      <c r="D619" s="28"/>
      <c r="E619" s="71" t="s">
        <v>27</v>
      </c>
      <c r="F619" s="86">
        <v>300</v>
      </c>
      <c r="G619" s="73"/>
      <c r="H619" s="74">
        <f t="shared" ref="H619" si="91">ROUND(G619*F619,2)</f>
        <v>0</v>
      </c>
    </row>
    <row r="620" spans="1:8" s="63" customFormat="1" ht="30" customHeight="1" thickBot="1" x14ac:dyDescent="0.25">
      <c r="A620" s="9"/>
      <c r="B620" s="103" t="str">
        <f>B604</f>
        <v>I</v>
      </c>
      <c r="C620" s="191" t="str">
        <f>C604</f>
        <v>ACADEMY ROAD: MILL AND FILL REHABILITATION</v>
      </c>
      <c r="D620" s="192"/>
      <c r="E620" s="192"/>
      <c r="F620" s="193"/>
      <c r="G620" s="9" t="s">
        <v>17</v>
      </c>
      <c r="H620" s="9">
        <f>SUM(H605:H619)</f>
        <v>0</v>
      </c>
    </row>
    <row r="621" spans="1:8" s="63" customFormat="1" ht="30" customHeight="1" thickTop="1" x14ac:dyDescent="0.2">
      <c r="A621" s="10"/>
      <c r="B621" s="104" t="s">
        <v>700</v>
      </c>
      <c r="C621" s="199" t="s">
        <v>701</v>
      </c>
      <c r="D621" s="200"/>
      <c r="E621" s="200"/>
      <c r="F621" s="201"/>
      <c r="G621" s="10"/>
      <c r="H621" s="105"/>
    </row>
    <row r="622" spans="1:8" ht="47.1" customHeight="1" x14ac:dyDescent="0.2">
      <c r="A622" s="11"/>
      <c r="B622" s="137"/>
      <c r="C622" s="26" t="s">
        <v>172</v>
      </c>
      <c r="D622" s="139"/>
      <c r="E622" s="75"/>
      <c r="F622" s="76"/>
      <c r="G622" s="77"/>
      <c r="H622" s="78"/>
    </row>
    <row r="623" spans="1:8" s="70" customFormat="1" ht="30" customHeight="1" x14ac:dyDescent="0.2">
      <c r="A623" s="31" t="s">
        <v>106</v>
      </c>
      <c r="B623" s="24" t="s">
        <v>702</v>
      </c>
      <c r="C623" s="23" t="s">
        <v>108</v>
      </c>
      <c r="D623" s="28" t="s">
        <v>260</v>
      </c>
      <c r="E623" s="75"/>
      <c r="F623" s="76"/>
      <c r="G623" s="77"/>
      <c r="H623" s="78"/>
    </row>
    <row r="624" spans="1:8" s="70" customFormat="1" ht="30" customHeight="1" x14ac:dyDescent="0.2">
      <c r="A624" s="31" t="s">
        <v>109</v>
      </c>
      <c r="B624" s="29" t="s">
        <v>28</v>
      </c>
      <c r="C624" s="30" t="s">
        <v>261</v>
      </c>
      <c r="D624" s="28" t="s">
        <v>2</v>
      </c>
      <c r="E624" s="71" t="s">
        <v>27</v>
      </c>
      <c r="F624" s="80">
        <v>110</v>
      </c>
      <c r="G624" s="73"/>
      <c r="H624" s="74">
        <f t="shared" ref="H624:H625" si="92">ROUND(G624*F624,2)</f>
        <v>0</v>
      </c>
    </row>
    <row r="625" spans="1:8" s="95" customFormat="1" ht="30" customHeight="1" x14ac:dyDescent="0.2">
      <c r="A625" s="109" t="s">
        <v>262</v>
      </c>
      <c r="B625" s="107" t="s">
        <v>35</v>
      </c>
      <c r="C625" s="90" t="s">
        <v>263</v>
      </c>
      <c r="D625" s="91" t="s">
        <v>2</v>
      </c>
      <c r="E625" s="92" t="s">
        <v>27</v>
      </c>
      <c r="F625" s="93">
        <v>1300</v>
      </c>
      <c r="G625" s="73"/>
      <c r="H625" s="94">
        <f t="shared" si="92"/>
        <v>0</v>
      </c>
    </row>
    <row r="626" spans="1:8" s="70" customFormat="1" ht="36" customHeight="1" x14ac:dyDescent="0.2">
      <c r="A626" s="31" t="s">
        <v>103</v>
      </c>
      <c r="B626" s="24" t="s">
        <v>703</v>
      </c>
      <c r="C626" s="23" t="s">
        <v>46</v>
      </c>
      <c r="D626" s="28" t="s">
        <v>180</v>
      </c>
      <c r="E626" s="75"/>
      <c r="F626" s="76"/>
      <c r="G626" s="77"/>
      <c r="H626" s="78"/>
    </row>
    <row r="627" spans="1:8" s="70" customFormat="1" ht="35.1" customHeight="1" x14ac:dyDescent="0.2">
      <c r="A627" s="31" t="s">
        <v>396</v>
      </c>
      <c r="B627" s="29" t="s">
        <v>28</v>
      </c>
      <c r="C627" s="30" t="s">
        <v>397</v>
      </c>
      <c r="D627" s="28" t="s">
        <v>331</v>
      </c>
      <c r="E627" s="75"/>
      <c r="F627" s="76"/>
      <c r="G627" s="77"/>
      <c r="H627" s="78"/>
    </row>
    <row r="628" spans="1:8" s="70" customFormat="1" ht="30" customHeight="1" x14ac:dyDescent="0.2">
      <c r="A628" s="31" t="s">
        <v>398</v>
      </c>
      <c r="B628" s="85" t="s">
        <v>100</v>
      </c>
      <c r="C628" s="79" t="s">
        <v>342</v>
      </c>
      <c r="D628" s="28"/>
      <c r="E628" s="71" t="s">
        <v>44</v>
      </c>
      <c r="F628" s="80">
        <v>10</v>
      </c>
      <c r="G628" s="73"/>
      <c r="H628" s="74">
        <f>ROUND(G628*F628,2)</f>
        <v>0</v>
      </c>
    </row>
    <row r="629" spans="1:8" s="70" customFormat="1" ht="30" customHeight="1" x14ac:dyDescent="0.2">
      <c r="A629" s="31" t="s">
        <v>399</v>
      </c>
      <c r="B629" s="85" t="s">
        <v>101</v>
      </c>
      <c r="C629" s="79" t="s">
        <v>400</v>
      </c>
      <c r="D629" s="28"/>
      <c r="E629" s="71" t="s">
        <v>44</v>
      </c>
      <c r="F629" s="80">
        <v>15</v>
      </c>
      <c r="G629" s="73"/>
      <c r="H629" s="74">
        <f>ROUND(G629*F629,2)</f>
        <v>0</v>
      </c>
    </row>
    <row r="630" spans="1:8" s="70" customFormat="1" ht="43.9" customHeight="1" x14ac:dyDescent="0.2">
      <c r="A630" s="31" t="s">
        <v>182</v>
      </c>
      <c r="B630" s="24" t="s">
        <v>704</v>
      </c>
      <c r="C630" s="23" t="s">
        <v>183</v>
      </c>
      <c r="D630" s="28" t="s">
        <v>405</v>
      </c>
      <c r="E630" s="75"/>
      <c r="F630" s="76"/>
      <c r="G630" s="77"/>
      <c r="H630" s="78"/>
    </row>
    <row r="631" spans="1:8" s="70" customFormat="1" ht="30" customHeight="1" x14ac:dyDescent="0.2">
      <c r="A631" s="31" t="s">
        <v>258</v>
      </c>
      <c r="B631" s="29" t="s">
        <v>28</v>
      </c>
      <c r="C631" s="30" t="s">
        <v>259</v>
      </c>
      <c r="D631" s="28"/>
      <c r="E631" s="75"/>
      <c r="F631" s="76"/>
      <c r="G631" s="77"/>
      <c r="H631" s="78"/>
    </row>
    <row r="632" spans="1:8" s="70" customFormat="1" ht="30" customHeight="1" x14ac:dyDescent="0.2">
      <c r="A632" s="31" t="s">
        <v>184</v>
      </c>
      <c r="B632" s="85" t="s">
        <v>100</v>
      </c>
      <c r="C632" s="79" t="s">
        <v>119</v>
      </c>
      <c r="D632" s="28"/>
      <c r="E632" s="71" t="s">
        <v>29</v>
      </c>
      <c r="F632" s="80">
        <v>300</v>
      </c>
      <c r="G632" s="73"/>
      <c r="H632" s="74">
        <f>ROUND(G632*F632,2)</f>
        <v>0</v>
      </c>
    </row>
    <row r="633" spans="1:8" s="70" customFormat="1" ht="30" customHeight="1" x14ac:dyDescent="0.2">
      <c r="A633" s="31" t="s">
        <v>185</v>
      </c>
      <c r="B633" s="29" t="s">
        <v>35</v>
      </c>
      <c r="C633" s="30" t="s">
        <v>67</v>
      </c>
      <c r="D633" s="28"/>
      <c r="E633" s="75"/>
      <c r="F633" s="76"/>
      <c r="G633" s="77"/>
      <c r="H633" s="78"/>
    </row>
    <row r="634" spans="1:8" s="70" customFormat="1" ht="30" customHeight="1" x14ac:dyDescent="0.2">
      <c r="A634" s="31" t="s">
        <v>186</v>
      </c>
      <c r="B634" s="85" t="s">
        <v>100</v>
      </c>
      <c r="C634" s="79" t="s">
        <v>119</v>
      </c>
      <c r="D634" s="28"/>
      <c r="E634" s="71" t="s">
        <v>29</v>
      </c>
      <c r="F634" s="80">
        <v>20</v>
      </c>
      <c r="G634" s="73"/>
      <c r="H634" s="74">
        <f>ROUND(G634*F634,2)</f>
        <v>0</v>
      </c>
    </row>
    <row r="635" spans="1:8" s="70" customFormat="1" ht="39" customHeight="1" x14ac:dyDescent="0.2">
      <c r="A635" s="31" t="s">
        <v>406</v>
      </c>
      <c r="B635" s="24" t="s">
        <v>705</v>
      </c>
      <c r="C635" s="23" t="s">
        <v>407</v>
      </c>
      <c r="D635" s="28" t="s">
        <v>408</v>
      </c>
      <c r="E635" s="75"/>
      <c r="F635" s="76"/>
      <c r="G635" s="77"/>
      <c r="H635" s="78"/>
    </row>
    <row r="636" spans="1:8" s="70" customFormat="1" ht="30" customHeight="1" x14ac:dyDescent="0.2">
      <c r="A636" s="31" t="s">
        <v>409</v>
      </c>
      <c r="B636" s="29" t="s">
        <v>28</v>
      </c>
      <c r="C636" s="30" t="s">
        <v>410</v>
      </c>
      <c r="D636" s="28"/>
      <c r="E636" s="71" t="s">
        <v>27</v>
      </c>
      <c r="F636" s="86">
        <v>5</v>
      </c>
      <c r="G636" s="73"/>
      <c r="H636" s="74">
        <f t="shared" ref="H636" si="93">ROUND(G636*F636,2)</f>
        <v>0</v>
      </c>
    </row>
    <row r="637" spans="1:8" s="63" customFormat="1" ht="30" customHeight="1" thickBot="1" x14ac:dyDescent="0.25">
      <c r="A637" s="9"/>
      <c r="B637" s="103" t="str">
        <f>B621</f>
        <v>J</v>
      </c>
      <c r="C637" s="191" t="str">
        <f>C621</f>
        <v>WAVERLY ROAD: MILL AND FILL REHABILITATION</v>
      </c>
      <c r="D637" s="192"/>
      <c r="E637" s="192"/>
      <c r="F637" s="193"/>
      <c r="G637" s="9" t="s">
        <v>17</v>
      </c>
      <c r="H637" s="9">
        <f>SUM(H622:H636)</f>
        <v>0</v>
      </c>
    </row>
    <row r="638" spans="1:8" s="63" customFormat="1" ht="30" customHeight="1" thickTop="1" x14ac:dyDescent="0.2">
      <c r="A638" s="10"/>
      <c r="B638" s="104" t="s">
        <v>706</v>
      </c>
      <c r="C638" s="199" t="s">
        <v>362</v>
      </c>
      <c r="D638" s="200"/>
      <c r="E638" s="200"/>
      <c r="F638" s="201"/>
      <c r="G638" s="10"/>
      <c r="H638" s="105"/>
    </row>
    <row r="639" spans="1:8" ht="30" customHeight="1" x14ac:dyDescent="0.2">
      <c r="A639" s="148" t="s">
        <v>367</v>
      </c>
      <c r="B639" s="1" t="s">
        <v>707</v>
      </c>
      <c r="C639" s="36" t="s">
        <v>368</v>
      </c>
      <c r="D639" s="149" t="s">
        <v>708</v>
      </c>
      <c r="E639" s="37" t="s">
        <v>363</v>
      </c>
      <c r="F639" s="38">
        <v>1</v>
      </c>
      <c r="G639" s="39"/>
      <c r="H639" s="3">
        <f t="shared" ref="H639" si="94">ROUND(G639*F639,2)</f>
        <v>0</v>
      </c>
    </row>
    <row r="640" spans="1:8" s="63" customFormat="1" ht="30" customHeight="1" thickBot="1" x14ac:dyDescent="0.25">
      <c r="A640" s="150"/>
      <c r="B640" s="151" t="str">
        <f>B638</f>
        <v>K</v>
      </c>
      <c r="C640" s="191" t="str">
        <f>C638</f>
        <v>MOBILIZATION /DEMOLIBIZATION</v>
      </c>
      <c r="D640" s="192"/>
      <c r="E640" s="192"/>
      <c r="F640" s="193"/>
      <c r="G640" s="9" t="s">
        <v>17</v>
      </c>
      <c r="H640" s="152">
        <f>H639</f>
        <v>0</v>
      </c>
    </row>
    <row r="641" spans="1:8" ht="36" customHeight="1" thickTop="1" x14ac:dyDescent="0.25">
      <c r="A641" s="153"/>
      <c r="B641" s="154"/>
      <c r="C641" s="155" t="s">
        <v>18</v>
      </c>
      <c r="D641" s="156"/>
      <c r="E641" s="157"/>
      <c r="F641" s="157"/>
      <c r="H641" s="158"/>
    </row>
    <row r="642" spans="1:8" ht="30" customHeight="1" thickBot="1" x14ac:dyDescent="0.25">
      <c r="A642" s="20"/>
      <c r="B642" s="103" t="str">
        <f>B6</f>
        <v>A</v>
      </c>
      <c r="C642" s="205" t="str">
        <f>C6</f>
        <v>RENFREW ST (MAJOR REHAB)</v>
      </c>
      <c r="D642" s="206"/>
      <c r="E642" s="206"/>
      <c r="F642" s="207"/>
      <c r="G642" s="20" t="s">
        <v>17</v>
      </c>
      <c r="H642" s="20">
        <f>H90</f>
        <v>0</v>
      </c>
    </row>
    <row r="643" spans="1:8" ht="30" customHeight="1" thickTop="1" thickBot="1" x14ac:dyDescent="0.25">
      <c r="A643" s="20"/>
      <c r="B643" s="103" t="str">
        <f>B91</f>
        <v>B</v>
      </c>
      <c r="C643" s="208" t="str">
        <f>C91</f>
        <v xml:space="preserve">MONTROSE ST (MAJOR REHAB) </v>
      </c>
      <c r="D643" s="209"/>
      <c r="E643" s="209"/>
      <c r="F643" s="210"/>
      <c r="G643" s="20" t="s">
        <v>17</v>
      </c>
      <c r="H643" s="20">
        <f>H188</f>
        <v>0</v>
      </c>
    </row>
    <row r="644" spans="1:8" ht="30" customHeight="1" thickTop="1" thickBot="1" x14ac:dyDescent="0.25">
      <c r="A644" s="20"/>
      <c r="B644" s="103" t="str">
        <f>B189</f>
        <v>C</v>
      </c>
      <c r="C644" s="208" t="str">
        <f>C189</f>
        <v xml:space="preserve">SCOTLAND AVE - WILTON ST / HARROW ST (MINOR REHAB) </v>
      </c>
      <c r="D644" s="209"/>
      <c r="E644" s="209"/>
      <c r="F644" s="210"/>
      <c r="G644" s="20" t="s">
        <v>17</v>
      </c>
      <c r="H644" s="20">
        <f>H297</f>
        <v>0</v>
      </c>
    </row>
    <row r="645" spans="1:8" ht="30" customHeight="1" thickTop="1" thickBot="1" x14ac:dyDescent="0.25">
      <c r="A645" s="21"/>
      <c r="B645" s="103" t="str">
        <f>B298</f>
        <v>D</v>
      </c>
      <c r="C645" s="202" t="str">
        <f>C298</f>
        <v>SCOTLAND AVE - HARROW ST / STAFFORD ST (MAJOR REHAB)</v>
      </c>
      <c r="D645" s="203"/>
      <c r="E645" s="203"/>
      <c r="F645" s="204"/>
      <c r="G645" s="21" t="s">
        <v>17</v>
      </c>
      <c r="H645" s="21">
        <f>H372</f>
        <v>0</v>
      </c>
    </row>
    <row r="646" spans="1:8" ht="30" customHeight="1" thickTop="1" thickBot="1" x14ac:dyDescent="0.25">
      <c r="A646" s="21"/>
      <c r="B646" s="103" t="str">
        <f>B373</f>
        <v>E</v>
      </c>
      <c r="C646" s="202" t="str">
        <f>C373</f>
        <v>BEAUMONT ST (AC REHAB)</v>
      </c>
      <c r="D646" s="203"/>
      <c r="E646" s="203"/>
      <c r="F646" s="204"/>
      <c r="G646" s="21" t="s">
        <v>17</v>
      </c>
      <c r="H646" s="21">
        <f>H462</f>
        <v>0</v>
      </c>
    </row>
    <row r="647" spans="1:8" ht="30" customHeight="1" thickTop="1" thickBot="1" x14ac:dyDescent="0.25">
      <c r="A647" s="21"/>
      <c r="B647" s="103" t="str">
        <f>B463</f>
        <v>F</v>
      </c>
      <c r="C647" s="202" t="str">
        <f>C463</f>
        <v>MANAHAN AVE (AC RECONSTRUCTION)</v>
      </c>
      <c r="D647" s="203"/>
      <c r="E647" s="203"/>
      <c r="F647" s="204"/>
      <c r="G647" s="21" t="s">
        <v>17</v>
      </c>
      <c r="H647" s="21">
        <f>H566</f>
        <v>0</v>
      </c>
    </row>
    <row r="648" spans="1:8" ht="30" customHeight="1" thickTop="1" thickBot="1" x14ac:dyDescent="0.25">
      <c r="A648" s="21"/>
      <c r="B648" s="103" t="str">
        <f>B567</f>
        <v>G</v>
      </c>
      <c r="C648" s="202" t="str">
        <f>C567</f>
        <v>MANAHAN AVE (STREET LIGHT RENEWAL WORKS)</v>
      </c>
      <c r="D648" s="203"/>
      <c r="E648" s="203"/>
      <c r="F648" s="204"/>
      <c r="G648" s="21" t="s">
        <v>17</v>
      </c>
      <c r="H648" s="21">
        <f>H579</f>
        <v>0</v>
      </c>
    </row>
    <row r="649" spans="1:8" ht="30" customHeight="1" thickTop="1" thickBot="1" x14ac:dyDescent="0.25">
      <c r="A649" s="21"/>
      <c r="B649" s="103" t="str">
        <f>B580</f>
        <v>H</v>
      </c>
      <c r="C649" s="202" t="str">
        <f>C580</f>
        <v>MANAHAN AVE (WATER AND WASTE WORKS)</v>
      </c>
      <c r="D649" s="203"/>
      <c r="E649" s="203"/>
      <c r="F649" s="204"/>
      <c r="G649" s="21" t="s">
        <v>17</v>
      </c>
      <c r="H649" s="21">
        <f>H603</f>
        <v>0</v>
      </c>
    </row>
    <row r="650" spans="1:8" ht="30" customHeight="1" thickTop="1" thickBot="1" x14ac:dyDescent="0.25">
      <c r="A650" s="21"/>
      <c r="B650" s="103" t="str">
        <f>B604</f>
        <v>I</v>
      </c>
      <c r="C650" s="202" t="str">
        <f>C604</f>
        <v>ACADEMY ROAD: MILL AND FILL REHABILITATION</v>
      </c>
      <c r="D650" s="203"/>
      <c r="E650" s="203"/>
      <c r="F650" s="204"/>
      <c r="G650" s="21" t="s">
        <v>17</v>
      </c>
      <c r="H650" s="21">
        <f>H620</f>
        <v>0</v>
      </c>
    </row>
    <row r="651" spans="1:8" ht="30" customHeight="1" thickTop="1" thickBot="1" x14ac:dyDescent="0.25">
      <c r="A651" s="21"/>
      <c r="B651" s="103" t="str">
        <f>B621</f>
        <v>J</v>
      </c>
      <c r="C651" s="202" t="str">
        <f>C621</f>
        <v>WAVERLY ROAD: MILL AND FILL REHABILITATION</v>
      </c>
      <c r="D651" s="203"/>
      <c r="E651" s="203"/>
      <c r="F651" s="204"/>
      <c r="G651" s="21" t="s">
        <v>17</v>
      </c>
      <c r="H651" s="21">
        <f>H637</f>
        <v>0</v>
      </c>
    </row>
    <row r="652" spans="1:8" ht="30" customHeight="1" thickTop="1" thickBot="1" x14ac:dyDescent="0.25">
      <c r="A652" s="21"/>
      <c r="B652" s="103" t="str">
        <f>B638</f>
        <v>K</v>
      </c>
      <c r="C652" s="211" t="str">
        <f>C638</f>
        <v>MOBILIZATION /DEMOLIBIZATION</v>
      </c>
      <c r="D652" s="212"/>
      <c r="E652" s="212"/>
      <c r="F652" s="213"/>
      <c r="G652" s="21" t="s">
        <v>17</v>
      </c>
      <c r="H652" s="21">
        <f>H639</f>
        <v>0</v>
      </c>
    </row>
    <row r="653" spans="1:8" ht="37.9" customHeight="1" thickTop="1" x14ac:dyDescent="0.2">
      <c r="A653" s="11"/>
      <c r="B653" s="214" t="s">
        <v>713</v>
      </c>
      <c r="C653" s="215"/>
      <c r="D653" s="215"/>
      <c r="E653" s="215"/>
      <c r="F653" s="215"/>
      <c r="G653" s="216">
        <f>SUM(H642:H652)</f>
        <v>0</v>
      </c>
      <c r="H653" s="217"/>
    </row>
    <row r="654" spans="1:8" ht="15.95" customHeight="1" x14ac:dyDescent="0.2">
      <c r="A654" s="159"/>
      <c r="B654" s="160"/>
      <c r="C654" s="161"/>
      <c r="D654" s="162"/>
      <c r="E654" s="161"/>
      <c r="F654" s="161"/>
      <c r="G654" s="22"/>
      <c r="H654" s="163"/>
    </row>
  </sheetData>
  <sheetProtection algorithmName="SHA-512" hashValue="w26JBA7Q+dlBA9DxdI2EY77UacVaZowrDfQ7i0DDdfl1I8eU1ZeHWc46sbORrY6ccpeRAW3zDCbphDIDwvFryA==" saltValue="nT4XO/TWC8VdETfUPwFRng==" spinCount="100000" sheet="1" selectLockedCells="1"/>
  <mergeCells count="35">
    <mergeCell ref="C650:F650"/>
    <mergeCell ref="C651:F651"/>
    <mergeCell ref="C652:F652"/>
    <mergeCell ref="B653:F653"/>
    <mergeCell ref="G653:H653"/>
    <mergeCell ref="C649:F649"/>
    <mergeCell ref="C621:F621"/>
    <mergeCell ref="C637:F637"/>
    <mergeCell ref="C638:F638"/>
    <mergeCell ref="C640:F640"/>
    <mergeCell ref="C642:F642"/>
    <mergeCell ref="C643:F643"/>
    <mergeCell ref="C644:F644"/>
    <mergeCell ref="C645:F645"/>
    <mergeCell ref="C646:F646"/>
    <mergeCell ref="C647:F647"/>
    <mergeCell ref="C648:F648"/>
    <mergeCell ref="C620:F620"/>
    <mergeCell ref="C298:F298"/>
    <mergeCell ref="C372:F372"/>
    <mergeCell ref="C373:F373"/>
    <mergeCell ref="C462:F462"/>
    <mergeCell ref="C463:F463"/>
    <mergeCell ref="C566:F566"/>
    <mergeCell ref="C567:F567"/>
    <mergeCell ref="C579:F579"/>
    <mergeCell ref="C580:F580"/>
    <mergeCell ref="C603:F603"/>
    <mergeCell ref="C604:F604"/>
    <mergeCell ref="C297:F297"/>
    <mergeCell ref="C6:F6"/>
    <mergeCell ref="C90:F90"/>
    <mergeCell ref="C91:F91"/>
    <mergeCell ref="C188:F188"/>
    <mergeCell ref="C189:F189"/>
  </mergeCells>
  <conditionalFormatting sqref="D19:D46 D337:D371 D8:D17">
    <cfRule type="cellIs" dxfId="123" priority="54" stopIfTrue="1" operator="equal">
      <formula>"CW 3240-R7"</formula>
    </cfRule>
  </conditionalFormatting>
  <conditionalFormatting sqref="D46">
    <cfRule type="cellIs" dxfId="122" priority="53" stopIfTrue="1" operator="equal">
      <formula>"CW 3120-R2"</formula>
    </cfRule>
  </conditionalFormatting>
  <conditionalFormatting sqref="D47:D57 D93:D148 D274:D296">
    <cfRule type="cellIs" dxfId="121" priority="100" stopIfTrue="1" operator="equal">
      <formula>"CW 3240-R7"</formula>
    </cfRule>
  </conditionalFormatting>
  <conditionalFormatting sqref="D57">
    <cfRule type="cellIs" dxfId="120" priority="98" stopIfTrue="1" operator="equal">
      <formula>"CW 2130-R11"</formula>
    </cfRule>
    <cfRule type="cellIs" dxfId="119" priority="99" stopIfTrue="1" operator="equal">
      <formula>"CW 3120-R2"</formula>
    </cfRule>
  </conditionalFormatting>
  <conditionalFormatting sqref="D58:D61 D171:D173 D93:D142 D280:D284 D286:D296 D356:D358 D360:D371 D375:D376 D379:D419 D468:D529 D47:D56 D144:D147 D248 D250:D253 D300:D316 D318 D323:D328 D208 D213:D223 D191:D206 D245:D246 D8:D17 D19:D44 D337:D351">
    <cfRule type="cellIs" dxfId="118" priority="147" stopIfTrue="1" operator="equal">
      <formula>"CW 2130-R11"</formula>
    </cfRule>
  </conditionalFormatting>
  <conditionalFormatting sqref="D58:D67 D69:D89 D160:D170 D172:D187">
    <cfRule type="cellIs" dxfId="117" priority="142" stopIfTrue="1" operator="equal">
      <formula>"CW 3240-R7"</formula>
    </cfRule>
  </conditionalFormatting>
  <conditionalFormatting sqref="D72:D74 D164:D171 D8:D17 D19:D45 D47:D56 D58:D63 D144:D148 D274:D282 D355:D360 D150:D158">
    <cfRule type="cellIs" dxfId="116" priority="149" stopIfTrue="1" operator="equal">
      <formula>"CW 3120-R2"</formula>
    </cfRule>
  </conditionalFormatting>
  <conditionalFormatting sqref="D74">
    <cfRule type="cellIs" dxfId="115" priority="48" stopIfTrue="1" operator="equal">
      <formula>"CW 3240-R7"</formula>
    </cfRule>
  </conditionalFormatting>
  <conditionalFormatting sqref="D93:D142 D282:D296 D375:D376 D379:D416 D424 D356 D361:D371 D74:D89 D64:D67 D69:D71 D160:D163 D172:D187">
    <cfRule type="cellIs" dxfId="114" priority="141" stopIfTrue="1" operator="equal">
      <formula>"CW 3120-R2"</formula>
    </cfRule>
  </conditionalFormatting>
  <conditionalFormatting sqref="D143">
    <cfRule type="cellIs" dxfId="113" priority="96" stopIfTrue="1" operator="equal">
      <formula>"CW 2130-R11"</formula>
    </cfRule>
    <cfRule type="cellIs" dxfId="112" priority="97" stopIfTrue="1" operator="equal">
      <formula>"CW 3120-R2"</formula>
    </cfRule>
  </conditionalFormatting>
  <conditionalFormatting sqref="D149">
    <cfRule type="cellIs" dxfId="111" priority="93" stopIfTrue="1" operator="equal">
      <formula>"CW 2130-R11"</formula>
    </cfRule>
    <cfRule type="cellIs" dxfId="110" priority="94" stopIfTrue="1" operator="equal">
      <formula>"CW 3120-R2"</formula>
    </cfRule>
  </conditionalFormatting>
  <conditionalFormatting sqref="D149:D158">
    <cfRule type="cellIs" dxfId="109" priority="95" stopIfTrue="1" operator="equal">
      <formula>"CW 3240-R7"</formula>
    </cfRule>
  </conditionalFormatting>
  <conditionalFormatting sqref="D162:D163">
    <cfRule type="cellIs" dxfId="108" priority="146" stopIfTrue="1" operator="equal">
      <formula>"CW 2130-R11"</formula>
    </cfRule>
  </conditionalFormatting>
  <conditionalFormatting sqref="D171">
    <cfRule type="cellIs" dxfId="107" priority="49" stopIfTrue="1" operator="equal">
      <formula>"CW 3240-R7"</formula>
    </cfRule>
    <cfRule type="cellIs" dxfId="106" priority="50" stopIfTrue="1" operator="equal">
      <formula>"CW 2130-R11"</formula>
    </cfRule>
    <cfRule type="cellIs" dxfId="105" priority="140" stopIfTrue="1" operator="equal">
      <formula>"CW 3240-R7"</formula>
    </cfRule>
  </conditionalFormatting>
  <conditionalFormatting sqref="D191:D207">
    <cfRule type="cellIs" dxfId="104" priority="76" stopIfTrue="1" operator="equal">
      <formula>"CW 3120-R2"</formula>
    </cfRule>
    <cfRule type="cellIs" dxfId="103" priority="77" stopIfTrue="1" operator="equal">
      <formula>"CW 3240-R7"</formula>
    </cfRule>
  </conditionalFormatting>
  <conditionalFormatting sqref="D207">
    <cfRule type="cellIs" dxfId="102" priority="75" stopIfTrue="1" operator="equal">
      <formula>"CW 2130-R11"</formula>
    </cfRule>
  </conditionalFormatting>
  <conditionalFormatting sqref="D208:D223">
    <cfRule type="cellIs" dxfId="101" priority="79" stopIfTrue="1" operator="equal">
      <formula>"CW 3120-R2"</formula>
    </cfRule>
    <cfRule type="cellIs" dxfId="100" priority="80" stopIfTrue="1" operator="equal">
      <formula>"CW 3240-R7"</formula>
    </cfRule>
  </conditionalFormatting>
  <conditionalFormatting sqref="D209:D212">
    <cfRule type="cellIs" dxfId="99" priority="78" stopIfTrue="1" operator="equal">
      <formula>"CW 2130-R11"</formula>
    </cfRule>
  </conditionalFormatting>
  <conditionalFormatting sqref="D224:D226">
    <cfRule type="cellIs" dxfId="98" priority="18" stopIfTrue="1" operator="equal">
      <formula>"CW 2130-R11"</formula>
    </cfRule>
  </conditionalFormatting>
  <conditionalFormatting sqref="D224:D244">
    <cfRule type="cellIs" dxfId="97" priority="2" stopIfTrue="1" operator="equal">
      <formula>"CW 3120-R2"</formula>
    </cfRule>
    <cfRule type="cellIs" dxfId="96" priority="3" stopIfTrue="1" operator="equal">
      <formula>"CW 3240-R7"</formula>
    </cfRule>
  </conditionalFormatting>
  <conditionalFormatting sqref="D227:D231">
    <cfRule type="cellIs" dxfId="95" priority="1" stopIfTrue="1" operator="equal">
      <formula>"CW 2130-R11"</formula>
    </cfRule>
  </conditionalFormatting>
  <conditionalFormatting sqref="D232:D244">
    <cfRule type="cellIs" dxfId="94" priority="60" stopIfTrue="1" operator="equal">
      <formula>"CW 2130-R11"</formula>
    </cfRule>
  </conditionalFormatting>
  <conditionalFormatting sqref="D245:D247">
    <cfRule type="cellIs" dxfId="93" priority="73" stopIfTrue="1" operator="equal">
      <formula>"CW 3120-R2"</formula>
    </cfRule>
    <cfRule type="cellIs" dxfId="92" priority="74" stopIfTrue="1" operator="equal">
      <formula>"CW 3240-R7"</formula>
    </cfRule>
  </conditionalFormatting>
  <conditionalFormatting sqref="D247">
    <cfRule type="cellIs" dxfId="91" priority="72" stopIfTrue="1" operator="equal">
      <formula>"CW 2130-R11"</formula>
    </cfRule>
  </conditionalFormatting>
  <conditionalFormatting sqref="D248:D266">
    <cfRule type="cellIs" dxfId="90" priority="91" stopIfTrue="1" operator="equal">
      <formula>"CW 3120-R2"</formula>
    </cfRule>
    <cfRule type="cellIs" dxfId="89" priority="92" stopIfTrue="1" operator="equal">
      <formula>"CW 3240-R7"</formula>
    </cfRule>
  </conditionalFormatting>
  <conditionalFormatting sqref="D249">
    <cfRule type="cellIs" dxfId="88" priority="90" stopIfTrue="1" operator="equal">
      <formula>"CW 2130-R11"</formula>
    </cfRule>
  </conditionalFormatting>
  <conditionalFormatting sqref="D268:D273 D434:D440 D447:D461">
    <cfRule type="cellIs" dxfId="87" priority="144" stopIfTrue="1" operator="equal">
      <formula>"CW 3240-R7"</formula>
    </cfRule>
  </conditionalFormatting>
  <conditionalFormatting sqref="D268:D273">
    <cfRule type="cellIs" dxfId="86" priority="143" stopIfTrue="1" operator="equal">
      <formula>"CW 3120-R2"</formula>
    </cfRule>
  </conditionalFormatting>
  <conditionalFormatting sqref="D270:D273 D436:D440 D445:D448 D450:D461 D71 D74:D76 D78:D89 D167:D168 D175:D187 D353:D354">
    <cfRule type="cellIs" dxfId="85" priority="148" stopIfTrue="1" operator="equal">
      <formula>"CW 2130-R11"</formula>
    </cfRule>
  </conditionalFormatting>
  <conditionalFormatting sqref="D277:D278">
    <cfRule type="cellIs" dxfId="84" priority="145" stopIfTrue="1" operator="equal">
      <formula>"CW 2130-R11"</formula>
    </cfRule>
  </conditionalFormatting>
  <conditionalFormatting sqref="D294">
    <cfRule type="cellIs" dxfId="83" priority="45" stopIfTrue="1" operator="equal">
      <formula>"CW 3240-R7"</formula>
    </cfRule>
    <cfRule type="cellIs" dxfId="82" priority="46" stopIfTrue="1" operator="equal">
      <formula>"CW 2130-R11"</formula>
    </cfRule>
  </conditionalFormatting>
  <conditionalFormatting sqref="D300:D318">
    <cfRule type="cellIs" dxfId="81" priority="85" stopIfTrue="1" operator="equal">
      <formula>"CW 3120-R2"</formula>
    </cfRule>
    <cfRule type="cellIs" dxfId="80" priority="86" stopIfTrue="1" operator="equal">
      <formula>"CW 3240-R7"</formula>
    </cfRule>
  </conditionalFormatting>
  <conditionalFormatting sqref="D317">
    <cfRule type="cellIs" dxfId="79" priority="84" stopIfTrue="1" operator="equal">
      <formula>"CW 2130-R11"</formula>
    </cfRule>
  </conditionalFormatting>
  <conditionalFormatting sqref="D319:D322">
    <cfRule type="cellIs" dxfId="78" priority="81" stopIfTrue="1" operator="equal">
      <formula>"CW 2130-R11"</formula>
    </cfRule>
  </conditionalFormatting>
  <conditionalFormatting sqref="D319:D328">
    <cfRule type="cellIs" dxfId="77" priority="82" stopIfTrue="1" operator="equal">
      <formula>"CW 3120-R2"</formula>
    </cfRule>
    <cfRule type="cellIs" dxfId="76" priority="83" stopIfTrue="1" operator="equal">
      <formula>"CW 3240-R7"</formula>
    </cfRule>
  </conditionalFormatting>
  <conditionalFormatting sqref="D329:D331">
    <cfRule type="cellIs" dxfId="75" priority="36" stopIfTrue="1" operator="equal">
      <formula>"CW 2130-R11"</formula>
    </cfRule>
  </conditionalFormatting>
  <conditionalFormatting sqref="D329:D336">
    <cfRule type="cellIs" dxfId="74" priority="21" stopIfTrue="1" operator="equal">
      <formula>"CW 3240-R7"</formula>
    </cfRule>
  </conditionalFormatting>
  <conditionalFormatting sqref="D329:D354">
    <cfRule type="cellIs" dxfId="73" priority="20" stopIfTrue="1" operator="equal">
      <formula>"CW 3120-R2"</formula>
    </cfRule>
  </conditionalFormatting>
  <conditionalFormatting sqref="D332:D336">
    <cfRule type="cellIs" dxfId="72" priority="19" stopIfTrue="1" operator="equal">
      <formula>"CW 2130-R11"</formula>
    </cfRule>
  </conditionalFormatting>
  <conditionalFormatting sqref="D369">
    <cfRule type="cellIs" dxfId="71" priority="41" stopIfTrue="1" operator="equal">
      <formula>"CW 3240-R7"</formula>
    </cfRule>
    <cfRule type="cellIs" dxfId="70" priority="42" stopIfTrue="1" operator="equal">
      <formula>"CW 2130-R11"</formula>
    </cfRule>
    <cfRule type="cellIs" dxfId="69" priority="43" stopIfTrue="1" operator="equal">
      <formula>"CW 3240-R7"</formula>
    </cfRule>
    <cfRule type="cellIs" dxfId="68" priority="44" stopIfTrue="1" operator="equal">
      <formula>"CW 2130-R11"</formula>
    </cfRule>
  </conditionalFormatting>
  <conditionalFormatting sqref="D375:D424">
    <cfRule type="cellIs" dxfId="67" priority="88" stopIfTrue="1" operator="equal">
      <formula>"CW 3240-R7"</formula>
    </cfRule>
  </conditionalFormatting>
  <conditionalFormatting sqref="D377:D378">
    <cfRule type="cellIs" dxfId="66" priority="87" stopIfTrue="1" operator="equal">
      <formula>"CW 3120-R2"</formula>
    </cfRule>
    <cfRule type="cellIs" dxfId="65" priority="89" stopIfTrue="1" operator="equal">
      <formula>"CW 2130-R11"</formula>
    </cfRule>
  </conditionalFormatting>
  <conditionalFormatting sqref="D417:D432">
    <cfRule type="cellIs" dxfId="64" priority="70" stopIfTrue="1" operator="equal">
      <formula>"CW 3120-R2"</formula>
    </cfRule>
  </conditionalFormatting>
  <conditionalFormatting sqref="D425:D432">
    <cfRule type="cellIs" dxfId="63" priority="71" stopIfTrue="1" operator="equal">
      <formula>"CW 3240-R7"</formula>
    </cfRule>
  </conditionalFormatting>
  <conditionalFormatting sqref="D434:D461">
    <cfRule type="cellIs" dxfId="62" priority="52" stopIfTrue="1" operator="equal">
      <formula>"CW 3120-R2"</formula>
    </cfRule>
  </conditionalFormatting>
  <conditionalFormatting sqref="D441:D446">
    <cfRule type="cellIs" dxfId="61" priority="51" stopIfTrue="1" operator="equal">
      <formula>"CW 3240-R7"</formula>
    </cfRule>
  </conditionalFormatting>
  <conditionalFormatting sqref="D445">
    <cfRule type="cellIs" dxfId="60" priority="47" stopIfTrue="1" operator="equal">
      <formula>"CW 3120-R2"</formula>
    </cfRule>
  </conditionalFormatting>
  <conditionalFormatting sqref="D445:D446">
    <cfRule type="cellIs" dxfId="59" priority="150" stopIfTrue="1" operator="equal">
      <formula>"CW 3240-R7"</formula>
    </cfRule>
  </conditionalFormatting>
  <conditionalFormatting sqref="D460">
    <cfRule type="cellIs" dxfId="58" priority="40" stopIfTrue="1" operator="equal">
      <formula>"CW 3240-R7"</formula>
    </cfRule>
  </conditionalFormatting>
  <conditionalFormatting sqref="D465:D467">
    <cfRule type="cellIs" dxfId="57" priority="57" stopIfTrue="1" operator="equal">
      <formula>"CW 2130-R11"</formula>
    </cfRule>
  </conditionalFormatting>
  <conditionalFormatting sqref="D465:D533">
    <cfRule type="cellIs" dxfId="56" priority="55" stopIfTrue="1" operator="equal">
      <formula>"CW 3120-R2"</formula>
    </cfRule>
    <cfRule type="cellIs" dxfId="55" priority="56" stopIfTrue="1" operator="equal">
      <formula>"CW 3240-R7"</formula>
    </cfRule>
  </conditionalFormatting>
  <conditionalFormatting sqref="D512:D516">
    <cfRule type="cellIs" dxfId="54" priority="116" stopIfTrue="1" operator="equal">
      <formula>"CW 3120-R2"</formula>
    </cfRule>
    <cfRule type="cellIs" dxfId="53" priority="117" stopIfTrue="1" operator="equal">
      <formula>"CW 3240-R7"</formula>
    </cfRule>
  </conditionalFormatting>
  <conditionalFormatting sqref="D531">
    <cfRule type="cellIs" dxfId="52" priority="113" stopIfTrue="1" operator="equal">
      <formula>"CW 2130-R11"</formula>
    </cfRule>
  </conditionalFormatting>
  <conditionalFormatting sqref="D532:D533">
    <cfRule type="cellIs" dxfId="51" priority="108" stopIfTrue="1" operator="equal">
      <formula>"CW 3120-R2"</formula>
    </cfRule>
  </conditionalFormatting>
  <conditionalFormatting sqref="D532:D547">
    <cfRule type="cellIs" dxfId="50" priority="109" stopIfTrue="1" operator="equal">
      <formula>"CW 3240-R7"</formula>
    </cfRule>
  </conditionalFormatting>
  <conditionalFormatting sqref="D534:D544">
    <cfRule type="cellIs" dxfId="49" priority="115" stopIfTrue="1" operator="equal">
      <formula>"CW 3120-R2"</formula>
    </cfRule>
  </conditionalFormatting>
  <conditionalFormatting sqref="D541:D542">
    <cfRule type="cellIs" dxfId="48" priority="114" stopIfTrue="1" operator="equal">
      <formula>"CW 2130-R11"</formula>
    </cfRule>
  </conditionalFormatting>
  <conditionalFormatting sqref="D545:D549 D551:D552">
    <cfRule type="cellIs" dxfId="47" priority="112" stopIfTrue="1" operator="equal">
      <formula>"CW 2130-R11"</formula>
    </cfRule>
  </conditionalFormatting>
  <conditionalFormatting sqref="D547:D549">
    <cfRule type="cellIs" dxfId="46" priority="110" stopIfTrue="1" operator="equal">
      <formula>"CW 3120-R2"</formula>
    </cfRule>
    <cfRule type="cellIs" dxfId="45" priority="111" stopIfTrue="1" operator="equal">
      <formula>"CW 3240-R7"</formula>
    </cfRule>
  </conditionalFormatting>
  <conditionalFormatting sqref="D551:D565">
    <cfRule type="cellIs" dxfId="44" priority="37" stopIfTrue="1" operator="equal">
      <formula>"CW 3120-R2"</formula>
    </cfRule>
    <cfRule type="cellIs" dxfId="43" priority="38" stopIfTrue="1" operator="equal">
      <formula>"CW 3240-R7"</formula>
    </cfRule>
  </conditionalFormatting>
  <conditionalFormatting sqref="D554:D565">
    <cfRule type="cellIs" dxfId="42" priority="39" stopIfTrue="1" operator="equal">
      <formula>"CW 2130-R11"</formula>
    </cfRule>
  </conditionalFormatting>
  <conditionalFormatting sqref="D568:D578">
    <cfRule type="cellIs" dxfId="41" priority="137" stopIfTrue="1" operator="equal">
      <formula>"CW 3120-R2"</formula>
    </cfRule>
    <cfRule type="cellIs" dxfId="40" priority="138" stopIfTrue="1" operator="equal">
      <formula>"CW 3240-R7"</formula>
    </cfRule>
    <cfRule type="cellIs" dxfId="39" priority="139" stopIfTrue="1" operator="equal">
      <formula>"CW 2130-R11"</formula>
    </cfRule>
  </conditionalFormatting>
  <conditionalFormatting sqref="D582:D583">
    <cfRule type="cellIs" dxfId="38" priority="133" stopIfTrue="1" operator="equal">
      <formula>"CW 3120-R2"</formula>
    </cfRule>
    <cfRule type="cellIs" dxfId="37" priority="134" stopIfTrue="1" operator="equal">
      <formula>"CW 3240-R7"</formula>
    </cfRule>
  </conditionalFormatting>
  <conditionalFormatting sqref="D583">
    <cfRule type="cellIs" dxfId="36" priority="132" stopIfTrue="1" operator="equal">
      <formula>"CW 2130-R11"</formula>
    </cfRule>
  </conditionalFormatting>
  <conditionalFormatting sqref="D586:D588">
    <cfRule type="cellIs" dxfId="35" priority="126" stopIfTrue="1" operator="equal">
      <formula>"CW 2130-R11"</formula>
    </cfRule>
    <cfRule type="cellIs" dxfId="34" priority="127" stopIfTrue="1" operator="equal">
      <formula>"CW 3120-R2"</formula>
    </cfRule>
    <cfRule type="cellIs" dxfId="33" priority="128" stopIfTrue="1" operator="equal">
      <formula>"CW 3240-R7"</formula>
    </cfRule>
  </conditionalFormatting>
  <conditionalFormatting sqref="D590">
    <cfRule type="cellIs" dxfId="32" priority="118" stopIfTrue="1" operator="equal">
      <formula>"CW 2130-R11"</formula>
    </cfRule>
    <cfRule type="cellIs" dxfId="31" priority="119" stopIfTrue="1" operator="equal">
      <formula>"CW 3120-R2"</formula>
    </cfRule>
    <cfRule type="cellIs" dxfId="30" priority="120" stopIfTrue="1" operator="equal">
      <formula>"CW 3240-R7"</formula>
    </cfRule>
  </conditionalFormatting>
  <conditionalFormatting sqref="D592 D594">
    <cfRule type="cellIs" dxfId="29" priority="123" stopIfTrue="1" operator="equal">
      <formula>"CW 2130-R11"</formula>
    </cfRule>
    <cfRule type="cellIs" dxfId="28" priority="124" stopIfTrue="1" operator="equal">
      <formula>"CW 3120-R2"</formula>
    </cfRule>
    <cfRule type="cellIs" dxfId="27" priority="125" stopIfTrue="1" operator="equal">
      <formula>"CW 3240-R7"</formula>
    </cfRule>
  </conditionalFormatting>
  <conditionalFormatting sqref="D596">
    <cfRule type="cellIs" dxfId="26" priority="129" stopIfTrue="1" operator="equal">
      <formula>"CW 2130-R11"</formula>
    </cfRule>
    <cfRule type="cellIs" dxfId="25" priority="130" stopIfTrue="1" operator="equal">
      <formula>"CW 3120-R2"</formula>
    </cfRule>
    <cfRule type="cellIs" dxfId="24" priority="131" stopIfTrue="1" operator="equal">
      <formula>"CW 3240-R7"</formula>
    </cfRule>
  </conditionalFormatting>
  <conditionalFormatting sqref="D598:D600">
    <cfRule type="cellIs" dxfId="23" priority="121" stopIfTrue="1" operator="equal">
      <formula>"CW 3120-R2"</formula>
    </cfRule>
    <cfRule type="cellIs" dxfId="22" priority="122" stopIfTrue="1" operator="equal">
      <formula>"CW 3240-R7"</formula>
    </cfRule>
  </conditionalFormatting>
  <conditionalFormatting sqref="D602">
    <cfRule type="cellIs" dxfId="21" priority="135" stopIfTrue="1" operator="equal">
      <formula>"CW 3120-R2"</formula>
    </cfRule>
    <cfRule type="cellIs" dxfId="20" priority="136" stopIfTrue="1" operator="equal">
      <formula>"CW 3240-R7"</formula>
    </cfRule>
  </conditionalFormatting>
  <conditionalFormatting sqref="D606:D607">
    <cfRule type="cellIs" dxfId="19" priority="106" stopIfTrue="1" operator="equal">
      <formula>"CW 2130-R11"</formula>
    </cfRule>
    <cfRule type="cellIs" dxfId="18" priority="107" stopIfTrue="1" operator="equal">
      <formula>"CW 3120-R2"</formula>
    </cfRule>
  </conditionalFormatting>
  <conditionalFormatting sqref="D606:D608">
    <cfRule type="cellIs" dxfId="17" priority="105" stopIfTrue="1" operator="equal">
      <formula>"CW 3240-R7"</formula>
    </cfRule>
  </conditionalFormatting>
  <conditionalFormatting sqref="D608:D611">
    <cfRule type="cellIs" dxfId="16" priority="69" stopIfTrue="1" operator="equal">
      <formula>"CW 3120-R2"</formula>
    </cfRule>
  </conditionalFormatting>
  <conditionalFormatting sqref="D608:D612">
    <cfRule type="cellIs" dxfId="15" priority="68" stopIfTrue="1" operator="equal">
      <formula>"CW 2130-R11"</formula>
    </cfRule>
  </conditionalFormatting>
  <conditionalFormatting sqref="D609:D619">
    <cfRule type="cellIs" dxfId="14" priority="67" stopIfTrue="1" operator="equal">
      <formula>"CW 3240-R7"</formula>
    </cfRule>
  </conditionalFormatting>
  <conditionalFormatting sqref="D612:D619">
    <cfRule type="cellIs" dxfId="13" priority="65" stopIfTrue="1" operator="equal">
      <formula>"CW 3120-R2"</formula>
    </cfRule>
  </conditionalFormatting>
  <conditionalFormatting sqref="D613:D619">
    <cfRule type="cellIs" dxfId="12" priority="66" stopIfTrue="1" operator="equal">
      <formula>"CW 2130-R11"</formula>
    </cfRule>
  </conditionalFormatting>
  <conditionalFormatting sqref="D623:D624">
    <cfRule type="cellIs" dxfId="11" priority="103" stopIfTrue="1" operator="equal">
      <formula>"CW 2130-R11"</formula>
    </cfRule>
    <cfRule type="cellIs" dxfId="10" priority="104" stopIfTrue="1" operator="equal">
      <formula>"CW 3120-R2"</formula>
    </cfRule>
  </conditionalFormatting>
  <conditionalFormatting sqref="D623:D625">
    <cfRule type="cellIs" dxfId="9" priority="102" stopIfTrue="1" operator="equal">
      <formula>"CW 3240-R7"</formula>
    </cfRule>
  </conditionalFormatting>
  <conditionalFormatting sqref="D625:D628">
    <cfRule type="cellIs" dxfId="8" priority="101" stopIfTrue="1" operator="equal">
      <formula>"CW 3120-R2"</formula>
    </cfRule>
  </conditionalFormatting>
  <conditionalFormatting sqref="D625:D636">
    <cfRule type="cellIs" dxfId="7" priority="63" stopIfTrue="1" operator="equal">
      <formula>"CW 2130-R11"</formula>
    </cfRule>
  </conditionalFormatting>
  <conditionalFormatting sqref="D626:D629">
    <cfRule type="cellIs" dxfId="6" priority="62" stopIfTrue="1" operator="equal">
      <formula>"CW 3240-R7"</formula>
    </cfRule>
  </conditionalFormatting>
  <conditionalFormatting sqref="D629:D636">
    <cfRule type="cellIs" dxfId="5" priority="61" stopIfTrue="1" operator="equal">
      <formula>"CW 3120-R2"</formula>
    </cfRule>
  </conditionalFormatting>
  <conditionalFormatting sqref="D630:D636">
    <cfRule type="cellIs" dxfId="4" priority="64" stopIfTrue="1" operator="equal">
      <formula>"CW 3240-R7"</formula>
    </cfRule>
  </conditionalFormatting>
  <conditionalFormatting sqref="D639">
    <cfRule type="cellIs" dxfId="3" priority="152" stopIfTrue="1" operator="equal">
      <formula>"CW 2130-R11"</formula>
    </cfRule>
    <cfRule type="cellIs" dxfId="2" priority="153" stopIfTrue="1" operator="equal">
      <formula>"CW 3120-R2"</formula>
    </cfRule>
    <cfRule type="cellIs" dxfId="1" priority="154" stopIfTrue="1" operator="equal">
      <formula>"CW 3240-R7"</formula>
    </cfRule>
  </conditionalFormatting>
  <conditionalFormatting sqref="G639">
    <cfRule type="expression" dxfId="0" priority="151">
      <formula>G639&gt;G653*0.05</formula>
    </cfRule>
  </conditionalFormatting>
  <dataValidations count="3">
    <dataValidation type="custom" allowBlank="1" showInputMessage="1" showErrorMessage="1" error="If you can enter a Unit  Price in this cell, pLease contact the Contract Administrator immediately!" sqref="G7 G92 G464 F18:F19 F21 F23 F25 F30 F32 F34:F35 F40:F41 F45:F47 F15 F13 F10 F49 F51 F53:F54 F56 F58 F61:F62 F65:F66 F68 F70 F72 F75 F77 F79 F86 F95 F98 F100 F102:F103 F105 F107 F109 F114 F116 F118:F119 F125:F126 F132:F133 F135 F137 F139:F140 F142 F144 F147:F148 F150 F152:F153 F156:F157 F159 F161 F164 F166:F167 F172 F174 F176 F184:F185 F193 F196 F198 F201 F203:F204 F206 F208 F213 F215 F218:F219 F233:F234 F236 F238 F241 F245:F246 F248 F250 F253:F254 F256 F258 F260:F261 F264:F265 F267 F269 F274 F276:F277 F283 F285 F287 F293:F294 F302 F305 F307 F310 F312:F313 F316 F318 F323 F325 F338:F339 F341 F343 F346 F348 F351:F352 F357 F359 F361 F368:F369 F377 F379 F382 F384 F386:F387 F389 F391 F393 F396:F397 F404 F409:F410 F412 F414 F417 F419:F420 F422 F426:F427 F430:F431 F433 F435 F441 F443 F447 F449 F451 F459:F460 F467 F469 F473 F475 F477:F478 F481 F483 F485 F488 F491 F496 F502:F503 F505 F508:F509 F511 F520:F521 F523 F526 F529:F530 F534:F535 F537:F538 F540 F543 F546 F548 F551 F553 F555 F562:F563 F585:F586 F589 F591 F593 F595 F597:F599 F601 F605:F606 F609:F610 F613:F614 F616 F618 F622:F623 F626:F627 F630:F631 F633 F635 G190 G299 G374 F329 F332 F224 F227" xr:uid="{C6850DDE-C56A-42A3-9D4A-7BF715A2045E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583 G16:G17 G14 G8:G9 G11:G12 G20 G22 G24 G26:G29 G31 G33 G36:G39 G42:G44 G48 G50 G52 G55 G57 G59:G60 G63:G64 G67 G69 G71 G73:G74 G76 G78 G80:G85 G88:G89 G93:G94 G96:G97 G99 G101 G104 G106 G108 G110:G113 G115 G117 G120:G124 G127:G131 G134 G136 G138 G141 G143 G145:G146 G149 G151 G154:G155 G158 G160 G162:G163 G165 G168:G171 G173 G175 G177:G183 G186:G187 G191:G192 G194:G195 G197 G199:G200 G202 G205 G207 G209:G212 G214 G216:G217 G333:G337 G235 G237 G239:G240 G242:G244 G247 G249 G251:G252 G255 G257 G259 G262:G263 G266 G268 G270:G273 G275 G278:G282 G284 G286 G288:G292 G295:G296 G300:G301 G303:G304 G306 G308:G309 G311 G314:G315 G317 G319:G322 G324 G596 G340 G342 G344:G345 G347 G349:G350 G353:G356 G358 G360 G362:G367 G370:G371 G375:G376 G378 G380:G381 G383 G385 G388 G390 G392 G394:G395 G398:G403 G405:G408 G411 G413 G415:G416 G418 G421 G423:G425 G428:G429 G432 G434 G436:G440 G442 G444:G446 G448 G450 G452:G458 G461 G465:G466 G468 G470:G472 G474 G476 G479:G480 G482 G484 G486:G487 G489:G490 G492:G495 G497:G501 G504 G506:G507 G510 G512:G519 G522 G524:G525 G527:G528 G531:G533 G536 G539 G541:G542 G544:G545 G547 G549:G550 G552 G554 G556:G561 G564:G565 G568:G578 G636 G600 G602 G607:G608 G611:G612 G615 G617 G619 G624:G625 G628:G629 G632 G634 G587:G588 G590 G592 G594 G326:G328 G330:G331 G220:G223 G225:G226 G228:G232" xr:uid="{84FC7444-E073-44B4-9A82-D834BADECF0F}">
      <formula1>IF(G8&gt;=0.01,ROUND(G8,2),0.01)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39" xr:uid="{71B1AE32-AEF5-4736-9416-705709DC7EB8}">
      <formula1>IF(AND(G639&gt;=0.01,G639&lt;=G653*0.05),ROUND(G639,2),0.01)</formula1>
    </dataValidation>
  </dataValidations>
  <pageMargins left="0.5" right="0.5" top="0.75" bottom="0.75" header="0.25" footer="0.25"/>
  <pageSetup scale="78" fitToHeight="0" orientation="portrait" r:id="rId1"/>
  <headerFooter alignWithMargins="0">
    <oddHeader>&amp;L&amp;10The City of Winnipeg
Tender No. 267-2023 
&amp;R&amp;10Bid Submission
&amp;P of &amp;N</oddHeader>
    <oddFooter xml:space="preserve">&amp;R                    </oddFooter>
  </headerFooter>
  <rowBreaks count="33" manualBreakCount="33">
    <brk id="24" min="1" max="7" man="1"/>
    <brk id="45" min="1" max="7" man="1"/>
    <brk id="67" min="1" max="7" man="1"/>
    <brk id="90" min="1" max="7" man="1"/>
    <brk id="108" min="1" max="7" man="1"/>
    <brk id="131" min="1" max="7" man="1"/>
    <brk id="151" min="1" max="7" man="1"/>
    <brk id="171" min="1" max="7" man="1"/>
    <brk id="188" min="1" max="7" man="1"/>
    <brk id="205" min="1" max="7" man="1"/>
    <brk id="226" min="1" max="7" man="1"/>
    <brk id="247" min="1" max="7" man="1"/>
    <brk id="268" min="1" max="7" man="1"/>
    <brk id="286" min="1" max="7" man="1"/>
    <brk id="297" min="1" max="7" man="1"/>
    <brk id="317" min="1" max="7" man="1"/>
    <brk id="337" min="1" max="7" man="1"/>
    <brk id="356" min="1" max="7" man="1"/>
    <brk id="372" min="1" max="7" man="1"/>
    <brk id="395" min="1" max="7" man="1"/>
    <brk id="415" min="1" max="7" man="1"/>
    <brk id="434" min="1" max="7" man="1"/>
    <brk id="446" min="1" max="7" man="1"/>
    <brk id="462" min="1" max="7" man="1"/>
    <brk id="484" min="1" max="7" man="1"/>
    <brk id="507" min="1" max="7" man="1"/>
    <brk id="519" min="1" max="7" man="1"/>
    <brk id="542" min="1" max="7" man="1"/>
    <brk id="566" min="1" max="7" man="1"/>
    <brk id="579" min="1" max="7" man="1"/>
    <brk id="603" min="1" max="7" man="1"/>
    <brk id="620" min="1" max="7" man="1"/>
    <brk id="637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267-2023_Form B_Prices</vt:lpstr>
      <vt:lpstr>'267-2023_Form B_Prices'!Print_Area</vt:lpstr>
      <vt:lpstr>'267-2023_Form B_Prices'!Print_Titles</vt:lpstr>
      <vt:lpstr>'267-2023_Form B_Prices'!XEVERYTHING</vt:lpstr>
      <vt:lpstr>'267-2023_Form B_Prices'!XITEMS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April 28, 2023
by C. Humbert
File Size: 70.4 KB</dc:description>
  <cp:lastModifiedBy>Windows User</cp:lastModifiedBy>
  <cp:lastPrinted>2023-04-27T19:48:20Z</cp:lastPrinted>
  <dcterms:created xsi:type="dcterms:W3CDTF">1999-03-31T15:44:33Z</dcterms:created>
  <dcterms:modified xsi:type="dcterms:W3CDTF">2023-04-28T15:18:27Z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