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roj\2023\230013500-Feeder Main Valve Chamber Rehab\12. Deliverables\4. Issued For Construction\"/>
    </mc:Choice>
  </mc:AlternateContent>
  <xr:revisionPtr revIDLastSave="0" documentId="13_ncr:1_{765EF9F8-54E0-4C24-997C-20338195AB9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prices'!$A$1:$G$55</definedName>
    <definedName name="Print_Area_1">'Unit prices'!$A$6:$G$75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10" i="2" s="1"/>
  <c r="A14" i="2" s="1"/>
  <c r="A18" i="2" s="1"/>
  <c r="A22" i="2" s="1"/>
  <c r="A24" i="2" s="1"/>
  <c r="A26" i="2" s="1"/>
  <c r="A30" i="2" s="1"/>
  <c r="A36" i="2" s="1"/>
  <c r="G6" i="2" l="1"/>
  <c r="G8" i="2"/>
  <c r="G11" i="2"/>
  <c r="G12" i="2"/>
  <c r="G15" i="2"/>
  <c r="G16" i="2"/>
  <c r="G19" i="2"/>
  <c r="G20" i="2"/>
  <c r="G22" i="2"/>
  <c r="G24" i="2"/>
  <c r="G27" i="2"/>
  <c r="G28" i="2"/>
  <c r="G31" i="2"/>
  <c r="G32" i="2"/>
  <c r="G33" i="2"/>
  <c r="G34" i="2"/>
  <c r="G38" i="2"/>
  <c r="G39" i="2"/>
  <c r="G40" i="2"/>
  <c r="G41" i="2"/>
  <c r="G42" i="2"/>
  <c r="G43" i="2"/>
  <c r="G44" i="2"/>
  <c r="G45" i="2"/>
  <c r="G46" i="2"/>
  <c r="F5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<sst xmlns="http://schemas.openxmlformats.org/spreadsheetml/2006/main" count="108" uniqueCount="64">
  <si>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</si>
  <si>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</si>
  <si>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</si>
  <si>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</si>
  <si>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</si>
  <si>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</si>
  <si>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</si>
  <si>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</si>
  <si>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</si>
  <si>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</si>
  <si>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</si>
  <si>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</si>
  <si>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</si>
  <si>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E15</t>
  </si>
  <si>
    <t>m²</t>
  </si>
  <si>
    <t>Sodding</t>
  </si>
  <si>
    <t>Traffic Control</t>
  </si>
  <si>
    <t>Pre-Construction Valve Chamber Inspection</t>
  </si>
  <si>
    <t>Temporary Asphalt Works</t>
  </si>
  <si>
    <t>Installation of Asphalt Ramp (Pre-Construction)</t>
  </si>
  <si>
    <t>Valve Chamber Access</t>
  </si>
  <si>
    <t>Valve Pit 138</t>
  </si>
  <si>
    <t>Valve Pit 139</t>
  </si>
  <si>
    <t>Valve Chamber Piping Rehabilitation</t>
  </si>
  <si>
    <t>Supply and Installation of 600 mm AWWA C504 Butterfly Valves</t>
  </si>
  <si>
    <t>Valve Pit 139 Structural Rehabilitation</t>
  </si>
  <si>
    <t>Valve Chamber Drain Cleaning and Inspection</t>
  </si>
  <si>
    <t>Restoration</t>
  </si>
  <si>
    <t>Partial Slab Patches - 200 mm</t>
  </si>
  <si>
    <t>Concrete Curb Renewal - Barrier Curb (SD-204)</t>
  </si>
  <si>
    <t>Construction of Asphalic Concrete Patches - Type 1A</t>
  </si>
  <si>
    <t>Provisional</t>
  </si>
  <si>
    <t>Supply and Install Standard Manhole Frame (AP-006)</t>
  </si>
  <si>
    <t>Supply and Install Standard Manhole Solid Cover (AP-007)</t>
  </si>
  <si>
    <t>Supply and Install 900 mm Manhole Riser</t>
  </si>
  <si>
    <t>Supply and Install 900 x 750 mm Manhole Reducer</t>
  </si>
  <si>
    <t>Replace Valve Chamber Backflow Valve Assembly</t>
  </si>
  <si>
    <t>Misc. Concrete Patching</t>
  </si>
  <si>
    <t>Misc. Crack Injection - Epoxy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</si>
  <si>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</si>
  <si>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</si>
  <si>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</si>
  <si>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</si>
  <si>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</si>
  <si>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</si>
  <si>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</si>
  <si>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</si>
  <si>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</si>
  <si>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E2</t>
  </si>
  <si>
    <t>L.S.</t>
  </si>
  <si>
    <t>E10</t>
  </si>
  <si>
    <t>E11</t>
  </si>
  <si>
    <t>E13</t>
  </si>
  <si>
    <t>E20</t>
  </si>
  <si>
    <t>m</t>
  </si>
  <si>
    <t>E18</t>
  </si>
  <si>
    <t>lin.m.</t>
  </si>
  <si>
    <t>vert.m.</t>
  </si>
  <si>
    <t>E17</t>
  </si>
  <si>
    <t>ii)</t>
  </si>
  <si>
    <t xml:space="preserve">External Point Repair (SD-022A) - 100 mm Chamber Drain </t>
  </si>
  <si>
    <t>Sewer Repair - Up to 3.0 Meters Long</t>
  </si>
  <si>
    <t>Sewer Repair  - In Addition to First 3.0 meters</t>
  </si>
  <si>
    <t>Removal of Asphalt Ramp and Restoration of Ramp Area (Post-Construction)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</si>
</sst>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6">
    <xf numFmtId="0" fontId="0" fillId="0" borderId="0" xfId="0"/>
    <xf numFmtId="175" fontId="0" fillId="0" borderId="0" xfId="0" applyNumberFormat="1" applyAlignment="1">
      <alignment horizontal="right" vertical="center"/>
    </xf>
    <xf numFmtId="175" fontId="0" fillId="0" borderId="27" xfId="0" applyNumberFormat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175" fontId="0" fillId="0" borderId="14" xfId="0" applyNumberFormat="1" applyBorder="1" applyAlignment="1" applyProtection="1">
      <alignment horizontal="right" vertical="center"/>
      <protection locked="0"/>
    </xf>
    <xf numFmtId="175" fontId="0" fillId="0" borderId="23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75" fontId="0" fillId="0" borderId="0" xfId="0" applyNumberFormat="1" applyAlignment="1">
      <alignment vertical="center" wrapText="1"/>
    </xf>
    <xf numFmtId="175" fontId="0" fillId="0" borderId="28" xfId="0" applyNumberForma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175" fontId="0" fillId="0" borderId="27" xfId="0" applyNumberFormat="1" applyBorder="1" applyAlignment="1">
      <alignment horizontal="right" vertical="center"/>
    </xf>
    <xf numFmtId="164" fontId="3" fillId="0" borderId="29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3" fontId="0" fillId="0" borderId="27" xfId="0" applyNumberForma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164" fontId="0" fillId="0" borderId="29" xfId="0" applyNumberFormat="1" applyBorder="1" applyAlignment="1">
      <alignment horizontal="right" vertical="center"/>
    </xf>
    <xf numFmtId="164" fontId="0" fillId="0" borderId="29" xfId="0" applyNumberForma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left" vertical="center"/>
    </xf>
    <xf numFmtId="0" fontId="2" fillId="0" borderId="3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5" fontId="0" fillId="0" borderId="0" xfId="0" applyNumberFormat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175" fontId="1" fillId="0" borderId="12" xfId="0" applyNumberFormat="1" applyFont="1" applyBorder="1" applyAlignment="1">
      <alignment horizontal="left" vertical="center" wrapText="1"/>
    </xf>
    <xf numFmtId="0" fontId="37" fillId="24" borderId="17" xfId="1" applyFont="1" applyBorder="1" applyAlignment="1">
      <alignment horizontal="left" vertical="center"/>
    </xf>
    <xf numFmtId="0" fontId="37" fillId="24" borderId="18" xfId="1" applyFont="1" applyBorder="1" applyAlignment="1">
      <alignment horizontal="left" vertical="center"/>
    </xf>
    <xf numFmtId="0" fontId="37" fillId="24" borderId="18" xfId="1" applyFont="1" applyBorder="1" applyAlignment="1">
      <alignment horizontal="center" vertical="center"/>
    </xf>
    <xf numFmtId="4" fontId="37" fillId="24" borderId="18" xfId="1" applyNumberFormat="1" applyFont="1" applyBorder="1" applyAlignment="1">
      <alignment horizontal="center" vertical="center"/>
    </xf>
    <xf numFmtId="175" fontId="37" fillId="24" borderId="18" xfId="1" applyNumberFormat="1" applyFont="1" applyBorder="1" applyAlignment="1">
      <alignment horizontal="left" vertical="center"/>
    </xf>
    <xf numFmtId="175" fontId="37" fillId="24" borderId="25" xfId="1" applyNumberFormat="1" applyFont="1" applyBorder="1" applyAlignment="1">
      <alignment horizontal="left" vertical="center"/>
    </xf>
    <xf numFmtId="0" fontId="37" fillId="24" borderId="16" xfId="1" applyFont="1" applyBorder="1" applyAlignment="1">
      <alignment horizontal="left" vertical="center"/>
    </xf>
    <xf numFmtId="0" fontId="37" fillId="24" borderId="0" xfId="1" applyFont="1" applyAlignment="1">
      <alignment horizontal="left" vertical="center"/>
    </xf>
    <xf numFmtId="0" fontId="37" fillId="24" borderId="0" xfId="1" applyFont="1" applyAlignment="1">
      <alignment horizontal="center" vertical="center"/>
    </xf>
    <xf numFmtId="4" fontId="37" fillId="24" borderId="0" xfId="1" applyNumberFormat="1" applyFont="1" applyAlignment="1">
      <alignment horizontal="center" vertical="center"/>
    </xf>
    <xf numFmtId="0" fontId="37" fillId="24" borderId="15" xfId="1" applyFont="1" applyBorder="1" applyAlignment="1">
      <alignment vertical="center"/>
    </xf>
    <xf numFmtId="0" fontId="37" fillId="24" borderId="14" xfId="1" applyFont="1" applyBorder="1" applyAlignment="1">
      <alignment vertical="center"/>
    </xf>
    <xf numFmtId="0" fontId="37" fillId="24" borderId="14" xfId="1" applyFont="1" applyBorder="1" applyAlignment="1">
      <alignment horizontal="center" vertical="center"/>
    </xf>
    <xf numFmtId="4" fontId="37" fillId="24" borderId="14" xfId="1" applyNumberFormat="1" applyFont="1" applyBorder="1" applyAlignment="1">
      <alignment horizontal="center" vertical="center"/>
    </xf>
    <xf numFmtId="175" fontId="37" fillId="24" borderId="14" xfId="1" applyNumberFormat="1" applyFon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5" fontId="0" fillId="0" borderId="22" xfId="0" applyNumberFormat="1" applyBorder="1" applyAlignment="1">
      <alignment horizontal="right" vertical="center"/>
    </xf>
    <xf numFmtId="164" fontId="0" fillId="0" borderId="16" xfId="0" applyNumberFormat="1" applyBorder="1" applyAlignment="1">
      <alignment vertical="center"/>
    </xf>
    <xf numFmtId="4" fontId="0" fillId="0" borderId="14" xfId="0" applyNumberFormat="1" applyBorder="1" applyAlignment="1">
      <alignment horizontal="center" vertical="center"/>
    </xf>
    <xf numFmtId="175" fontId="0" fillId="0" borderId="14" xfId="0" applyNumberFormat="1" applyBorder="1" applyAlignment="1">
      <alignment horizontal="right" vertical="center"/>
    </xf>
    <xf numFmtId="175" fontId="0" fillId="0" borderId="23" xfId="0" applyNumberFormat="1" applyBorder="1" applyAlignment="1">
      <alignment horizontal="right" vertical="center"/>
    </xf>
    <xf numFmtId="175" fontId="0" fillId="0" borderId="24" xfId="0" applyNumberFormat="1" applyBorder="1" applyAlignment="1">
      <alignment horizontal="right" vertical="center"/>
    </xf>
    <xf numFmtId="164" fontId="0" fillId="0" borderId="15" xfId="0" applyNumberForma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7" fontId="37" fillId="24" borderId="14" xfId="1" applyNumberFormat="1" applyFont="1" applyBorder="1" applyAlignment="1">
      <alignment horizontal="center" vertical="center"/>
    </xf>
    <xf numFmtId="0" fontId="37" fillId="24" borderId="23" xfId="1" applyFont="1" applyBorder="1" applyAlignment="1">
      <alignment vertical="center"/>
    </xf>
    <xf numFmtId="4" fontId="0" fillId="0" borderId="19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7" fontId="37" fillId="24" borderId="0" xfId="1" applyNumberFormat="1" applyFont="1" applyAlignment="1">
      <alignment horizontal="center" vertical="center"/>
    </xf>
    <xf numFmtId="0" fontId="37" fillId="24" borderId="24" xfId="1" applyFont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5"/>
  <sheetViews>
    <sheetView showGridLines="0" tabSelected="1" view="pageLayout" zoomScaleNormal="100" zoomScaleSheetLayoutView="100" workbookViewId="0">
      <selection activeCell="F12" sqref="F12"/>
    </sheetView>
  </sheetViews>
  <sheetFormatPr defaultColWidth="9.109375" defaultRowHeight="13.2" x14ac:dyDescent="0.25"/>
  <cols>
    <col min="1" max="1" width="5.6640625" style="6" customWidth="1"/>
    <col min="2" max="2" width="31.109375" style="6" customWidth="1"/>
    <col min="3" max="3" width="10.33203125" style="6" customWidth="1"/>
    <col min="4" max="4" width="9.21875" style="7" customWidth="1"/>
    <col min="5" max="5" width="9.21875" style="8" customWidth="1"/>
    <col min="6" max="6" width="12.44140625" style="1" customWidth="1"/>
    <col min="7" max="7" width="17.77734375" style="1" customWidth="1"/>
  </cols>
  <sheetData>
    <row r="1" spans="1:7" x14ac:dyDescent="0.25">
      <c r="A1" s="72"/>
      <c r="B1" s="72"/>
      <c r="C1" s="71" t="s">
        <v>0</v>
      </c>
      <c r="D1" s="71"/>
    </row>
    <row r="2" spans="1:7" x14ac:dyDescent="0.25">
      <c r="A2" s="70"/>
      <c r="B2" s="70"/>
      <c r="C2" s="33" t="s">
        <v>1</v>
      </c>
      <c r="D2" s="33"/>
      <c r="F2" s="34"/>
      <c r="G2" s="34"/>
    </row>
    <row r="3" spans="1:7" x14ac:dyDescent="0.25">
      <c r="A3" s="75"/>
      <c r="B3" s="70"/>
      <c r="C3" s="32"/>
      <c r="F3" s="34"/>
      <c r="G3" s="34"/>
    </row>
    <row r="4" spans="1:7" x14ac:dyDescent="0.25">
      <c r="A4" s="6" t="s">
        <v>2</v>
      </c>
      <c r="F4" s="34"/>
      <c r="G4" s="34"/>
    </row>
    <row r="5" spans="1:7" ht="20.399999999999999" x14ac:dyDescent="0.25">
      <c r="A5" s="35" t="s">
        <v>3</v>
      </c>
      <c r="B5" s="35" t="s">
        <v>4</v>
      </c>
      <c r="C5" s="36" t="s">
        <v>5</v>
      </c>
      <c r="D5" s="36" t="s">
        <v>6</v>
      </c>
      <c r="E5" s="37" t="s">
        <v>7</v>
      </c>
      <c r="F5" s="38" t="s">
        <v>8</v>
      </c>
      <c r="G5" s="38" t="s">
        <v>9</v>
      </c>
    </row>
    <row r="6" spans="1:7" x14ac:dyDescent="0.25">
      <c r="A6" s="28">
        <v>1</v>
      </c>
      <c r="B6" s="30" t="s">
        <v>16</v>
      </c>
      <c r="C6" s="31" t="s">
        <v>48</v>
      </c>
      <c r="D6" s="27" t="s">
        <v>49</v>
      </c>
      <c r="E6" s="23">
        <v>1</v>
      </c>
      <c r="F6" s="2"/>
      <c r="G6" s="12" t="str">
        <f>IF(OR(ISTEXT(F6),ISBLANK(F6)), "$   - ",ROUND(E6*F6,2))</f>
        <v xml:space="preserve">$   - </v>
      </c>
    </row>
    <row r="7" spans="1:7" x14ac:dyDescent="0.25">
      <c r="A7" s="26"/>
      <c r="B7" s="24"/>
      <c r="C7" s="22"/>
      <c r="D7" s="27"/>
      <c r="E7" s="23"/>
      <c r="F7" s="19"/>
      <c r="G7" s="12"/>
    </row>
    <row r="8" spans="1:7" ht="26.4" x14ac:dyDescent="0.25">
      <c r="A8" s="28">
        <f>A6+1</f>
        <v>2</v>
      </c>
      <c r="B8" s="29" t="s">
        <v>17</v>
      </c>
      <c r="C8" s="22" t="s">
        <v>50</v>
      </c>
      <c r="D8" s="27" t="s">
        <v>49</v>
      </c>
      <c r="E8" s="23">
        <v>1</v>
      </c>
      <c r="F8" s="2"/>
      <c r="G8" s="12" t="str">
        <f t="shared" ref="G8:G46" si="0">IF(OR(ISTEXT(F8),ISBLANK(F8)), "$   - ",ROUND(E8*F8,2))</f>
        <v xml:space="preserve">$   - </v>
      </c>
    </row>
    <row r="9" spans="1:7" x14ac:dyDescent="0.25">
      <c r="A9" s="26"/>
      <c r="B9" s="24"/>
      <c r="C9" s="22"/>
      <c r="D9" s="27"/>
      <c r="E9" s="23"/>
      <c r="F9" s="19"/>
      <c r="G9" s="12"/>
    </row>
    <row r="10" spans="1:7" x14ac:dyDescent="0.25">
      <c r="A10" s="28">
        <f>A8+1</f>
        <v>3</v>
      </c>
      <c r="B10" s="29" t="s">
        <v>18</v>
      </c>
      <c r="C10" s="22" t="s">
        <v>48</v>
      </c>
      <c r="D10" s="27"/>
      <c r="E10" s="23"/>
      <c r="F10" s="19"/>
      <c r="G10" s="12"/>
    </row>
    <row r="11" spans="1:7" ht="26.4" x14ac:dyDescent="0.25">
      <c r="A11" s="25" t="s">
        <v>39</v>
      </c>
      <c r="B11" s="24" t="s">
        <v>19</v>
      </c>
      <c r="C11" s="22"/>
      <c r="D11" s="27" t="s">
        <v>49</v>
      </c>
      <c r="E11" s="23">
        <v>1</v>
      </c>
      <c r="F11" s="2"/>
      <c r="G11" s="12" t="str">
        <f t="shared" si="0"/>
        <v xml:space="preserve">$   - </v>
      </c>
    </row>
    <row r="12" spans="1:7" ht="39.6" x14ac:dyDescent="0.25">
      <c r="A12" s="25" t="s">
        <v>40</v>
      </c>
      <c r="B12" s="24" t="s">
        <v>63</v>
      </c>
      <c r="C12" s="22"/>
      <c r="D12" s="27" t="s">
        <v>49</v>
      </c>
      <c r="E12" s="23">
        <v>1</v>
      </c>
      <c r="F12" s="2"/>
      <c r="G12" s="12" t="str">
        <f t="shared" si="0"/>
        <v xml:space="preserve">$   - </v>
      </c>
    </row>
    <row r="13" spans="1:7" x14ac:dyDescent="0.25">
      <c r="A13" s="26"/>
      <c r="B13" s="24"/>
      <c r="C13" s="22"/>
      <c r="D13" s="27"/>
      <c r="E13" s="23"/>
      <c r="F13" s="19"/>
      <c r="G13" s="12"/>
    </row>
    <row r="14" spans="1:7" x14ac:dyDescent="0.25">
      <c r="A14" s="28">
        <f>A10+1</f>
        <v>4</v>
      </c>
      <c r="B14" s="29" t="s">
        <v>20</v>
      </c>
      <c r="C14" s="22" t="s">
        <v>50</v>
      </c>
      <c r="D14" s="27"/>
      <c r="E14" s="23"/>
      <c r="F14" s="19"/>
      <c r="G14" s="12"/>
    </row>
    <row r="15" spans="1:7" x14ac:dyDescent="0.25">
      <c r="A15" s="25" t="s">
        <v>39</v>
      </c>
      <c r="B15" s="24" t="s">
        <v>21</v>
      </c>
      <c r="C15" s="22"/>
      <c r="D15" s="27" t="s">
        <v>49</v>
      </c>
      <c r="E15" s="23">
        <v>1</v>
      </c>
      <c r="F15" s="2"/>
      <c r="G15" s="12" t="str">
        <f t="shared" si="0"/>
        <v xml:space="preserve">$   - </v>
      </c>
    </row>
    <row r="16" spans="1:7" x14ac:dyDescent="0.25">
      <c r="A16" s="25" t="s">
        <v>40</v>
      </c>
      <c r="B16" s="24" t="s">
        <v>22</v>
      </c>
      <c r="C16" s="22"/>
      <c r="D16" s="27" t="s">
        <v>49</v>
      </c>
      <c r="E16" s="23">
        <v>1</v>
      </c>
      <c r="F16" s="2"/>
      <c r="G16" s="12" t="str">
        <f t="shared" si="0"/>
        <v xml:space="preserve">$   - </v>
      </c>
    </row>
    <row r="17" spans="1:7" x14ac:dyDescent="0.25">
      <c r="A17" s="26"/>
      <c r="B17" s="24"/>
      <c r="C17" s="22"/>
      <c r="D17" s="27"/>
      <c r="E17" s="23"/>
      <c r="F17" s="19"/>
      <c r="G17" s="12"/>
    </row>
    <row r="18" spans="1:7" ht="26.4" x14ac:dyDescent="0.25">
      <c r="A18" s="28">
        <f>A14+1</f>
        <v>5</v>
      </c>
      <c r="B18" s="29" t="s">
        <v>23</v>
      </c>
      <c r="C18" s="22" t="s">
        <v>50</v>
      </c>
      <c r="D18" s="27"/>
      <c r="E18" s="23"/>
      <c r="F18" s="19"/>
      <c r="G18" s="12"/>
    </row>
    <row r="19" spans="1:7" x14ac:dyDescent="0.25">
      <c r="A19" s="25" t="s">
        <v>39</v>
      </c>
      <c r="B19" s="24" t="s">
        <v>21</v>
      </c>
      <c r="C19" s="22"/>
      <c r="D19" s="27" t="s">
        <v>49</v>
      </c>
      <c r="E19" s="23">
        <v>1</v>
      </c>
      <c r="F19" s="2"/>
      <c r="G19" s="12" t="str">
        <f t="shared" si="0"/>
        <v xml:space="preserve">$   - </v>
      </c>
    </row>
    <row r="20" spans="1:7" x14ac:dyDescent="0.25">
      <c r="A20" s="25" t="s">
        <v>40</v>
      </c>
      <c r="B20" s="24" t="s">
        <v>22</v>
      </c>
      <c r="C20" s="22"/>
      <c r="D20" s="27" t="s">
        <v>49</v>
      </c>
      <c r="E20" s="23">
        <v>1</v>
      </c>
      <c r="F20" s="2"/>
      <c r="G20" s="12" t="str">
        <f t="shared" si="0"/>
        <v xml:space="preserve">$   - </v>
      </c>
    </row>
    <row r="21" spans="1:7" x14ac:dyDescent="0.25">
      <c r="A21" s="26"/>
      <c r="B21" s="24"/>
      <c r="C21" s="22"/>
      <c r="D21" s="27"/>
      <c r="E21" s="23"/>
      <c r="F21" s="19"/>
      <c r="G21" s="12"/>
    </row>
    <row r="22" spans="1:7" ht="26.4" x14ac:dyDescent="0.25">
      <c r="A22" s="28">
        <f>A18+1</f>
        <v>6</v>
      </c>
      <c r="B22" s="29" t="s">
        <v>24</v>
      </c>
      <c r="C22" s="22" t="s">
        <v>51</v>
      </c>
      <c r="D22" s="27" t="s">
        <v>10</v>
      </c>
      <c r="E22" s="23">
        <v>3</v>
      </c>
      <c r="F22" s="2"/>
      <c r="G22" s="12" t="str">
        <f t="shared" si="0"/>
        <v xml:space="preserve">$   - </v>
      </c>
    </row>
    <row r="23" spans="1:7" x14ac:dyDescent="0.25">
      <c r="A23" s="26"/>
      <c r="B23" s="24"/>
      <c r="C23" s="22"/>
      <c r="D23" s="27"/>
      <c r="E23" s="23"/>
      <c r="F23" s="19"/>
      <c r="G23" s="12"/>
    </row>
    <row r="24" spans="1:7" ht="26.4" x14ac:dyDescent="0.25">
      <c r="A24" s="28">
        <f>A22+1</f>
        <v>7</v>
      </c>
      <c r="B24" s="29" t="s">
        <v>25</v>
      </c>
      <c r="C24" s="22" t="s">
        <v>13</v>
      </c>
      <c r="D24" s="27" t="s">
        <v>49</v>
      </c>
      <c r="E24" s="23">
        <v>1</v>
      </c>
      <c r="F24" s="2"/>
      <c r="G24" s="12" t="str">
        <f t="shared" si="0"/>
        <v xml:space="preserve">$   - </v>
      </c>
    </row>
    <row r="25" spans="1:7" x14ac:dyDescent="0.25">
      <c r="A25" s="26"/>
      <c r="B25" s="24"/>
      <c r="C25" s="22"/>
      <c r="D25" s="27"/>
      <c r="E25" s="23"/>
      <c r="F25" s="19"/>
      <c r="G25" s="12"/>
    </row>
    <row r="26" spans="1:7" ht="26.4" x14ac:dyDescent="0.25">
      <c r="A26" s="28">
        <f>A24+1</f>
        <v>8</v>
      </c>
      <c r="B26" s="29" t="s">
        <v>26</v>
      </c>
      <c r="C26" s="22" t="s">
        <v>52</v>
      </c>
      <c r="D26" s="27"/>
      <c r="E26" s="23"/>
      <c r="F26" s="19"/>
      <c r="G26" s="12"/>
    </row>
    <row r="27" spans="1:7" x14ac:dyDescent="0.25">
      <c r="A27" s="25" t="s">
        <v>39</v>
      </c>
      <c r="B27" s="24" t="s">
        <v>21</v>
      </c>
      <c r="C27" s="22"/>
      <c r="D27" s="27" t="s">
        <v>49</v>
      </c>
      <c r="E27" s="23">
        <v>1</v>
      </c>
      <c r="F27" s="2"/>
      <c r="G27" s="12" t="str">
        <f t="shared" si="0"/>
        <v xml:space="preserve">$   - </v>
      </c>
    </row>
    <row r="28" spans="1:7" x14ac:dyDescent="0.25">
      <c r="A28" s="25" t="s">
        <v>40</v>
      </c>
      <c r="B28" s="24" t="s">
        <v>22</v>
      </c>
      <c r="C28" s="22"/>
      <c r="D28" s="27" t="s">
        <v>49</v>
      </c>
      <c r="E28" s="23">
        <v>1</v>
      </c>
      <c r="F28" s="2"/>
      <c r="G28" s="12" t="str">
        <f t="shared" si="0"/>
        <v xml:space="preserve">$   - </v>
      </c>
    </row>
    <row r="29" spans="1:7" x14ac:dyDescent="0.25">
      <c r="A29" s="26"/>
      <c r="B29" s="24"/>
      <c r="C29" s="22"/>
      <c r="D29" s="27"/>
      <c r="E29" s="23"/>
      <c r="F29" s="19"/>
      <c r="G29" s="12"/>
    </row>
    <row r="30" spans="1:7" x14ac:dyDescent="0.25">
      <c r="A30" s="28">
        <f>A26+1</f>
        <v>9</v>
      </c>
      <c r="B30" s="29" t="s">
        <v>27</v>
      </c>
      <c r="C30" s="22" t="s">
        <v>53</v>
      </c>
      <c r="D30" s="27"/>
      <c r="E30" s="23"/>
      <c r="F30" s="19"/>
      <c r="G30" s="12"/>
    </row>
    <row r="31" spans="1:7" x14ac:dyDescent="0.25">
      <c r="A31" s="25" t="s">
        <v>39</v>
      </c>
      <c r="B31" s="24" t="s">
        <v>28</v>
      </c>
      <c r="C31" s="22"/>
      <c r="D31" s="27" t="s">
        <v>14</v>
      </c>
      <c r="E31" s="23">
        <v>120</v>
      </c>
      <c r="F31" s="2"/>
      <c r="G31" s="12" t="str">
        <f t="shared" si="0"/>
        <v xml:space="preserve">$   - </v>
      </c>
    </row>
    <row r="32" spans="1:7" ht="26.4" x14ac:dyDescent="0.25">
      <c r="A32" s="25" t="s">
        <v>40</v>
      </c>
      <c r="B32" s="24" t="s">
        <v>29</v>
      </c>
      <c r="C32" s="22"/>
      <c r="D32" s="27" t="s">
        <v>54</v>
      </c>
      <c r="E32" s="23">
        <v>20</v>
      </c>
      <c r="F32" s="2"/>
      <c r="G32" s="12" t="str">
        <f t="shared" si="0"/>
        <v xml:space="preserve">$   - </v>
      </c>
    </row>
    <row r="33" spans="1:7" ht="26.4" x14ac:dyDescent="0.25">
      <c r="A33" s="25" t="s">
        <v>41</v>
      </c>
      <c r="B33" s="24" t="s">
        <v>30</v>
      </c>
      <c r="C33" s="22"/>
      <c r="D33" s="27" t="s">
        <v>14</v>
      </c>
      <c r="E33" s="23">
        <v>200</v>
      </c>
      <c r="F33" s="2"/>
      <c r="G33" s="12" t="str">
        <f t="shared" si="0"/>
        <v xml:space="preserve">$   - </v>
      </c>
    </row>
    <row r="34" spans="1:7" x14ac:dyDescent="0.25">
      <c r="A34" s="25" t="s">
        <v>42</v>
      </c>
      <c r="B34" s="24" t="s">
        <v>15</v>
      </c>
      <c r="C34" s="22"/>
      <c r="D34" s="27" t="s">
        <v>14</v>
      </c>
      <c r="E34" s="23">
        <v>960</v>
      </c>
      <c r="F34" s="2"/>
      <c r="G34" s="12" t="str">
        <f t="shared" si="0"/>
        <v xml:space="preserve">$   - </v>
      </c>
    </row>
    <row r="35" spans="1:7" x14ac:dyDescent="0.25">
      <c r="A35" s="26"/>
      <c r="B35" s="24"/>
      <c r="C35" s="22"/>
      <c r="D35" s="27"/>
      <c r="E35" s="23"/>
      <c r="F35" s="19"/>
      <c r="G35" s="12"/>
    </row>
    <row r="36" spans="1:7" x14ac:dyDescent="0.25">
      <c r="A36" s="28">
        <f>A30+1</f>
        <v>10</v>
      </c>
      <c r="B36" s="29" t="s">
        <v>31</v>
      </c>
      <c r="C36" s="22"/>
      <c r="D36" s="18"/>
      <c r="E36" s="23"/>
      <c r="F36" s="19"/>
      <c r="G36" s="12"/>
    </row>
    <row r="37" spans="1:7" ht="26.4" x14ac:dyDescent="0.25">
      <c r="A37" s="25" t="s">
        <v>39</v>
      </c>
      <c r="B37" s="21" t="s">
        <v>60</v>
      </c>
      <c r="C37" s="22" t="s">
        <v>55</v>
      </c>
      <c r="D37" s="18"/>
      <c r="E37" s="23"/>
      <c r="F37" s="19"/>
      <c r="G37" s="12"/>
    </row>
    <row r="38" spans="1:7" ht="26.4" x14ac:dyDescent="0.25">
      <c r="A38" s="20" t="s">
        <v>47</v>
      </c>
      <c r="B38" s="21" t="s">
        <v>61</v>
      </c>
      <c r="C38" s="22"/>
      <c r="D38" s="18" t="s">
        <v>10</v>
      </c>
      <c r="E38" s="23">
        <v>1</v>
      </c>
      <c r="F38" s="2"/>
      <c r="G38" s="12" t="str">
        <f t="shared" si="0"/>
        <v xml:space="preserve">$   - </v>
      </c>
    </row>
    <row r="39" spans="1:7" ht="26.4" x14ac:dyDescent="0.25">
      <c r="A39" s="20" t="s">
        <v>59</v>
      </c>
      <c r="B39" s="21" t="s">
        <v>62</v>
      </c>
      <c r="C39" s="22"/>
      <c r="D39" s="18" t="s">
        <v>56</v>
      </c>
      <c r="E39" s="23">
        <v>3</v>
      </c>
      <c r="F39" s="2"/>
      <c r="G39" s="12" t="str">
        <f t="shared" si="0"/>
        <v xml:space="preserve">$   - </v>
      </c>
    </row>
    <row r="40" spans="1:7" ht="26.4" x14ac:dyDescent="0.25">
      <c r="A40" s="20" t="s">
        <v>40</v>
      </c>
      <c r="B40" s="24" t="s">
        <v>32</v>
      </c>
      <c r="C40" s="22" t="s">
        <v>55</v>
      </c>
      <c r="D40" s="18" t="s">
        <v>10</v>
      </c>
      <c r="E40" s="23">
        <v>1</v>
      </c>
      <c r="F40" s="2"/>
      <c r="G40" s="12" t="str">
        <f t="shared" si="0"/>
        <v xml:space="preserve">$   - </v>
      </c>
    </row>
    <row r="41" spans="1:7" ht="26.4" x14ac:dyDescent="0.25">
      <c r="A41" s="20" t="s">
        <v>41</v>
      </c>
      <c r="B41" s="24" t="s">
        <v>33</v>
      </c>
      <c r="C41" s="22" t="s">
        <v>55</v>
      </c>
      <c r="D41" s="18" t="s">
        <v>10</v>
      </c>
      <c r="E41" s="23">
        <v>1</v>
      </c>
      <c r="F41" s="2"/>
      <c r="G41" s="12" t="str">
        <f t="shared" si="0"/>
        <v xml:space="preserve">$   - </v>
      </c>
    </row>
    <row r="42" spans="1:7" ht="26.4" x14ac:dyDescent="0.25">
      <c r="A42" s="25" t="s">
        <v>42</v>
      </c>
      <c r="B42" s="24" t="s">
        <v>34</v>
      </c>
      <c r="C42" s="22" t="s">
        <v>55</v>
      </c>
      <c r="D42" s="18" t="s">
        <v>57</v>
      </c>
      <c r="E42" s="23">
        <v>1</v>
      </c>
      <c r="F42" s="2"/>
      <c r="G42" s="12" t="str">
        <f t="shared" si="0"/>
        <v xml:space="preserve">$   - </v>
      </c>
    </row>
    <row r="43" spans="1:7" ht="26.4" x14ac:dyDescent="0.25">
      <c r="A43" s="25" t="s">
        <v>43</v>
      </c>
      <c r="B43" s="24" t="s">
        <v>35</v>
      </c>
      <c r="C43" s="22" t="s">
        <v>55</v>
      </c>
      <c r="D43" s="18" t="s">
        <v>10</v>
      </c>
      <c r="E43" s="23">
        <v>1</v>
      </c>
      <c r="F43" s="2"/>
      <c r="G43" s="12" t="str">
        <f t="shared" si="0"/>
        <v xml:space="preserve">$   - </v>
      </c>
    </row>
    <row r="44" spans="1:7" ht="26.4" x14ac:dyDescent="0.25">
      <c r="A44" s="25" t="s">
        <v>44</v>
      </c>
      <c r="B44" s="24" t="s">
        <v>36</v>
      </c>
      <c r="C44" s="22" t="s">
        <v>55</v>
      </c>
      <c r="D44" s="18" t="s">
        <v>10</v>
      </c>
      <c r="E44" s="23">
        <v>2</v>
      </c>
      <c r="F44" s="2"/>
      <c r="G44" s="12" t="str">
        <f t="shared" si="0"/>
        <v xml:space="preserve">$   - </v>
      </c>
    </row>
    <row r="45" spans="1:7" x14ac:dyDescent="0.25">
      <c r="A45" s="25" t="s">
        <v>45</v>
      </c>
      <c r="B45" s="24" t="s">
        <v>37</v>
      </c>
      <c r="C45" s="22" t="s">
        <v>13</v>
      </c>
      <c r="D45" s="18" t="s">
        <v>14</v>
      </c>
      <c r="E45" s="23">
        <v>5</v>
      </c>
      <c r="F45" s="2"/>
      <c r="G45" s="12" t="str">
        <f t="shared" si="0"/>
        <v xml:space="preserve">$   - </v>
      </c>
    </row>
    <row r="46" spans="1:7" x14ac:dyDescent="0.25">
      <c r="A46" s="25" t="s">
        <v>46</v>
      </c>
      <c r="B46" s="24" t="s">
        <v>38</v>
      </c>
      <c r="C46" s="22" t="s">
        <v>58</v>
      </c>
      <c r="D46" s="18" t="s">
        <v>56</v>
      </c>
      <c r="E46" s="23">
        <v>5</v>
      </c>
      <c r="F46" s="2"/>
      <c r="G46" s="12" t="str">
        <f t="shared" si="0"/>
        <v xml:space="preserve">$   - </v>
      </c>
    </row>
    <row r="47" spans="1:7" ht="13.8" thickBot="1" x14ac:dyDescent="0.3">
      <c r="A47" s="13"/>
      <c r="B47" s="14"/>
      <c r="C47" s="15"/>
      <c r="D47" s="16"/>
      <c r="E47" s="17"/>
      <c r="F47" s="19"/>
      <c r="G47" s="12"/>
    </row>
    <row r="48" spans="1:7" ht="14.4" thickTop="1" x14ac:dyDescent="0.25">
      <c r="A48" s="39"/>
      <c r="B48" s="40"/>
      <c r="C48" s="40"/>
      <c r="D48" s="41"/>
      <c r="E48" s="42"/>
      <c r="F48" s="43"/>
      <c r="G48" s="44"/>
    </row>
    <row r="49" spans="1:7" ht="13.8" x14ac:dyDescent="0.25">
      <c r="A49" s="45"/>
      <c r="B49" s="46"/>
      <c r="C49" s="46"/>
      <c r="D49" s="47"/>
      <c r="E49" s="48"/>
      <c r="F49" s="73"/>
      <c r="G49" s="74"/>
    </row>
    <row r="50" spans="1:7" ht="13.8" x14ac:dyDescent="0.25">
      <c r="A50" s="45" t="s">
        <v>11</v>
      </c>
      <c r="D50" s="47"/>
      <c r="E50" s="48"/>
      <c r="F50" s="67">
        <f>SUM(G6:G47)</f>
        <v>0</v>
      </c>
      <c r="G50" s="68"/>
    </row>
    <row r="51" spans="1:7" ht="13.8" x14ac:dyDescent="0.25">
      <c r="A51" s="49"/>
      <c r="B51" s="50"/>
      <c r="C51" s="50"/>
      <c r="D51" s="51"/>
      <c r="E51" s="52"/>
      <c r="F51" s="53"/>
      <c r="G51" s="53"/>
    </row>
    <row r="52" spans="1:7" x14ac:dyDescent="0.25">
      <c r="A52" s="54"/>
      <c r="B52" s="55"/>
      <c r="C52" s="55"/>
      <c r="D52" s="56"/>
      <c r="G52" s="57"/>
    </row>
    <row r="53" spans="1:7" x14ac:dyDescent="0.25">
      <c r="A53" s="58"/>
      <c r="B53" s="55"/>
      <c r="C53" s="55"/>
      <c r="D53" s="56"/>
      <c r="E53" s="3"/>
      <c r="F53" s="4"/>
      <c r="G53" s="5"/>
    </row>
    <row r="54" spans="1:7" x14ac:dyDescent="0.25">
      <c r="A54" s="58"/>
      <c r="B54" s="55"/>
      <c r="C54" s="55"/>
      <c r="D54" s="56"/>
      <c r="E54" s="69" t="s">
        <v>12</v>
      </c>
      <c r="F54" s="69"/>
      <c r="G54" s="62"/>
    </row>
    <row r="55" spans="1:7" x14ac:dyDescent="0.25">
      <c r="A55" s="63"/>
      <c r="B55" s="64"/>
      <c r="C55" s="64"/>
      <c r="D55" s="65"/>
      <c r="E55" s="59"/>
      <c r="F55" s="60"/>
      <c r="G55" s="61"/>
    </row>
    <row r="57" spans="1:7" x14ac:dyDescent="0.25">
      <c r="A57" s="9"/>
    </row>
    <row r="58" spans="1:7" x14ac:dyDescent="0.25">
      <c r="A58" s="10"/>
      <c r="B58" s="66"/>
      <c r="C58" s="66"/>
      <c r="D58" s="66"/>
      <c r="E58" s="66"/>
      <c r="F58" s="11"/>
      <c r="G58" s="11"/>
    </row>
    <row r="59" spans="1:7" x14ac:dyDescent="0.25">
      <c r="A59" s="10"/>
      <c r="B59" s="66"/>
      <c r="C59" s="66"/>
      <c r="D59" s="66"/>
      <c r="E59" s="66"/>
      <c r="F59" s="11"/>
      <c r="G59" s="11"/>
    </row>
    <row r="60" spans="1:7" x14ac:dyDescent="0.25">
      <c r="A60" s="10"/>
      <c r="B60" s="66"/>
      <c r="C60" s="66"/>
      <c r="D60" s="66"/>
      <c r="E60" s="66"/>
      <c r="F60" s="11"/>
      <c r="G60" s="11"/>
    </row>
    <row r="61" spans="1:7" x14ac:dyDescent="0.25">
      <c r="A61" s="10"/>
      <c r="B61" s="66"/>
      <c r="C61" s="66"/>
      <c r="D61" s="66"/>
      <c r="E61" s="66"/>
      <c r="F61" s="11"/>
      <c r="G61" s="11"/>
    </row>
    <row r="62" spans="1:7" x14ac:dyDescent="0.25">
      <c r="A62" s="10"/>
      <c r="B62" s="66"/>
      <c r="C62" s="66"/>
      <c r="D62" s="66"/>
      <c r="E62" s="66"/>
      <c r="F62" s="11"/>
      <c r="G62" s="11"/>
    </row>
    <row r="63" spans="1:7" x14ac:dyDescent="0.25">
      <c r="A63" s="10"/>
      <c r="B63" s="66"/>
      <c r="C63" s="66"/>
      <c r="D63" s="66"/>
      <c r="E63" s="66"/>
      <c r="F63" s="11"/>
      <c r="G63" s="11"/>
    </row>
    <row r="64" spans="1:7" x14ac:dyDescent="0.25">
      <c r="A64" s="10"/>
      <c r="B64" s="66"/>
      <c r="C64" s="66"/>
      <c r="D64" s="66"/>
      <c r="E64" s="66"/>
      <c r="F64" s="11"/>
      <c r="G64" s="11"/>
    </row>
    <row r="65" spans="1:7" x14ac:dyDescent="0.25">
      <c r="A65" s="10"/>
      <c r="B65" s="66"/>
      <c r="C65" s="66"/>
      <c r="D65" s="66"/>
      <c r="E65" s="66"/>
      <c r="F65" s="11"/>
      <c r="G65" s="11"/>
    </row>
    <row r="66" spans="1:7" x14ac:dyDescent="0.25">
      <c r="A66" s="10"/>
      <c r="B66" s="66"/>
      <c r="C66" s="66"/>
      <c r="D66" s="66"/>
      <c r="E66" s="66"/>
      <c r="F66" s="11"/>
      <c r="G66" s="11"/>
    </row>
    <row r="67" spans="1:7" x14ac:dyDescent="0.25">
      <c r="A67" s="10"/>
      <c r="B67" s="66"/>
      <c r="C67" s="66"/>
      <c r="D67" s="66"/>
      <c r="E67" s="66"/>
      <c r="F67" s="11"/>
      <c r="G67" s="11"/>
    </row>
    <row r="68" spans="1:7" x14ac:dyDescent="0.25">
      <c r="A68" s="10"/>
      <c r="B68" s="66"/>
      <c r="C68" s="66"/>
      <c r="D68" s="66"/>
      <c r="E68" s="66"/>
      <c r="F68" s="11"/>
      <c r="G68" s="11"/>
    </row>
    <row r="69" spans="1:7" x14ac:dyDescent="0.25">
      <c r="A69" s="10"/>
      <c r="B69" s="66"/>
      <c r="C69" s="66"/>
      <c r="D69" s="66"/>
      <c r="E69" s="66"/>
      <c r="F69" s="11"/>
      <c r="G69" s="11"/>
    </row>
    <row r="70" spans="1:7" x14ac:dyDescent="0.25">
      <c r="A70" s="10"/>
      <c r="B70" s="66"/>
      <c r="C70" s="66"/>
      <c r="D70" s="66"/>
      <c r="E70" s="66"/>
      <c r="F70" s="11"/>
      <c r="G70" s="11"/>
    </row>
    <row r="71" spans="1:7" x14ac:dyDescent="0.25">
      <c r="A71" s="10"/>
      <c r="B71" s="66"/>
      <c r="C71" s="66"/>
      <c r="D71" s="66"/>
      <c r="E71" s="66"/>
      <c r="F71" s="11"/>
      <c r="G71" s="11"/>
    </row>
    <row r="72" spans="1:7" x14ac:dyDescent="0.25">
      <c r="A72" s="10"/>
      <c r="B72" s="66"/>
      <c r="C72" s="66"/>
      <c r="D72" s="66"/>
      <c r="E72" s="66"/>
      <c r="F72" s="11"/>
      <c r="G72" s="11"/>
    </row>
    <row r="73" spans="1:7" x14ac:dyDescent="0.25">
      <c r="A73" s="10"/>
      <c r="B73" s="66"/>
      <c r="C73" s="66"/>
      <c r="D73" s="66"/>
      <c r="E73" s="66"/>
      <c r="F73" s="11"/>
      <c r="G73" s="11"/>
    </row>
    <row r="74" spans="1:7" x14ac:dyDescent="0.25">
      <c r="A74" s="10"/>
      <c r="B74" s="66"/>
      <c r="C74" s="66"/>
      <c r="D74" s="66"/>
      <c r="E74" s="66"/>
      <c r="F74" s="11"/>
      <c r="G74" s="11"/>
    </row>
    <row r="75" spans="1:7" x14ac:dyDescent="0.25">
      <c r="A75" s="10"/>
      <c r="B75" s="66"/>
      <c r="C75" s="66"/>
      <c r="D75" s="66"/>
      <c r="E75" s="66"/>
      <c r="F75" s="11"/>
      <c r="G75" s="11"/>
    </row>
  </sheetData>
  <sheetProtection algorithmName="SHA-512" hashValue="rvRJZc4/1Zs1R9Ye4xveXYN7hixSiNjhQjPPE1jL8CINcW6ZMMX3PWOAVhVAHUw+swcxPk4sRUBoheOWgopWBg==" saltValue="bwoatHECF3x6VuNNgY+zxA==" spinCount="100000" sheet="1" objects="1" scenarios="1" selectLockedCells="1"/>
  <mergeCells count="25">
    <mergeCell ref="A2:B2"/>
    <mergeCell ref="C1:D1"/>
    <mergeCell ref="A1:B1"/>
    <mergeCell ref="F49:G49"/>
    <mergeCell ref="A3:B3"/>
    <mergeCell ref="F50:G50"/>
    <mergeCell ref="E54:F54"/>
    <mergeCell ref="B58:E58"/>
    <mergeCell ref="B66:E66"/>
    <mergeCell ref="B74:E74"/>
    <mergeCell ref="B67:E67"/>
    <mergeCell ref="B62:E62"/>
    <mergeCell ref="B63:E63"/>
    <mergeCell ref="B64:E64"/>
    <mergeCell ref="B65:E65"/>
    <mergeCell ref="B59:E59"/>
    <mergeCell ref="B60:E60"/>
    <mergeCell ref="B61:E61"/>
    <mergeCell ref="B75:E75"/>
    <mergeCell ref="B68:E68"/>
    <mergeCell ref="B69:E69"/>
    <mergeCell ref="B72:E72"/>
    <mergeCell ref="B73:E73"/>
    <mergeCell ref="B71:E71"/>
    <mergeCell ref="B70:E7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7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228-2023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Nathan Kehler</cp:lastModifiedBy>
  <cp:revision/>
  <dcterms:created xsi:type="dcterms:W3CDTF">1999-10-18T14:40:40Z</dcterms:created>
  <dcterms:modified xsi:type="dcterms:W3CDTF">2023-04-21T20:52:32Z</dcterms:modified>
  <cp:category/>
  <cp:contentStatus/>
</cp:coreProperties>
</file>